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02 - Produtos e Tributações" sheetId="2" r:id="rId5"/>
    <sheet state="visible" name="SCRIPT DBF" sheetId="3" r:id="rId6"/>
  </sheets>
  <definedNames/>
  <calcPr/>
  <extLst>
    <ext uri="GoogleSheetsCustomDataVersion2">
      <go:sheetsCustomData xmlns:go="http://customooxmlschemas.google.com/" r:id="rId7" roundtripDataChecksum="pUfDATzgKx8d82RnCHeEsbS8CCh8U3CnfrS9nY4om9g="/>
    </ext>
  </extLst>
</workbook>
</file>

<file path=xl/sharedStrings.xml><?xml version="1.0" encoding="utf-8"?>
<sst xmlns="http://schemas.openxmlformats.org/spreadsheetml/2006/main" count="533" uniqueCount="170">
  <si>
    <t>IMPLANTAÇÃO SISTEMA HMAX - COLETA DE DADOS</t>
  </si>
  <si>
    <t>Dados do Cliente</t>
  </si>
  <si>
    <t>Nome/  Razão Social:</t>
  </si>
  <si>
    <t>CNPJ</t>
  </si>
  <si>
    <t>Regime de Tributação:</t>
  </si>
  <si>
    <t>1. Objetivo:</t>
  </si>
  <si>
    <t>Este documento tem por objetivo coletar os dados basicos sobre o hotel, de modo que possamos tornar a implantação uma experiência mais comoda e rápida para você cliente.</t>
  </si>
  <si>
    <t>Nosso intuito é que o hotel tenha que realizar o minimo de configurações possiveis e assim permitir uma rapida adaptação ao sistema Hmax.</t>
  </si>
  <si>
    <t>2. Utilização:</t>
  </si>
  <si>
    <t>Para utilizar este documento, deve-se seguir a sequencia dos itens abaixo, sendo que em algumas delas é necessário o preenchimento de informações que deverão ser repassadas pela sua contabilidade, pois são dados tributarios que não poderão ser informados de forma incorreta.</t>
  </si>
  <si>
    <t>02. PRODUTOS E TRIBUTAÇÕES:</t>
  </si>
  <si>
    <t>CLIQUE AQUI</t>
  </si>
  <si>
    <r>
      <rPr>
        <rFont val="Calibri"/>
        <color theme="1"/>
        <sz val="10.0"/>
      </rPr>
      <t xml:space="preserve">Preencher com os produtos que o hotel revende. Em caso de controle de estoque, deverão ser informados os itens de revenda, insumos e itens de uso consumo.                                              
</t>
    </r>
    <r>
      <rPr>
        <rFont val="Calibri"/>
        <b/>
        <color theme="1"/>
        <sz val="10.0"/>
      </rPr>
      <t xml:space="preserve">A informação tributária de compra e venda de cada produto é obrigatória e deverá ser repassada ao cliente pela sua Contabilidade.   </t>
    </r>
    <r>
      <rPr>
        <rFont val="Calibri"/>
        <color theme="1"/>
        <sz val="10.0"/>
      </rPr>
      <t xml:space="preserve">                                                             </t>
    </r>
  </si>
  <si>
    <t>TABELA DE PRODUTOS E TRIBUTAÇÕES</t>
  </si>
  <si>
    <t>VOLTAR A TELA INICIAL</t>
  </si>
  <si>
    <t>DESCRIÇÃO</t>
  </si>
  <si>
    <t>INFORMAÇÕES FISCAIS</t>
  </si>
  <si>
    <t>CUPOM FISCAL - ECF</t>
  </si>
  <si>
    <t>IMPOSTOS VENDA</t>
  </si>
  <si>
    <t xml:space="preserve">IMPOSTOS COMPRA </t>
  </si>
  <si>
    <t>PIS -CONFINS</t>
  </si>
  <si>
    <t>NOME</t>
  </si>
  <si>
    <t>UNIDADE</t>
  </si>
  <si>
    <t>TIPO</t>
  </si>
  <si>
    <t>NCM</t>
  </si>
  <si>
    <t>CEST</t>
  </si>
  <si>
    <t>ST</t>
  </si>
  <si>
    <t>TIPO DE PRODUÇÃO</t>
  </si>
  <si>
    <t>CST ICMS VENDA</t>
  </si>
  <si>
    <t>CSOSN VENDA</t>
  </si>
  <si>
    <t>ALIQUOTA DE ICMS OU ISS</t>
  </si>
  <si>
    <t>CST ICMS COMPRA</t>
  </si>
  <si>
    <t>CSOSN COMPRA</t>
  </si>
  <si>
    <t>ALIQUOTA DE ICMS</t>
  </si>
  <si>
    <t>PIS VENDAS</t>
  </si>
  <si>
    <t>COFINS VENDAS</t>
  </si>
  <si>
    <t>CST PIS/COFINS</t>
  </si>
  <si>
    <t>ITENS JÁ CADASTRADOS NO HMAX</t>
  </si>
  <si>
    <t>EXEMPLO</t>
  </si>
  <si>
    <t>DIARIA</t>
  </si>
  <si>
    <t>Serviço</t>
  </si>
  <si>
    <t>Propria</t>
  </si>
  <si>
    <t>3,00</t>
  </si>
  <si>
    <t>LIGACAO</t>
  </si>
  <si>
    <t>INTERNET</t>
  </si>
  <si>
    <t>TAXA DE SERVICO</t>
  </si>
  <si>
    <t>Produtos Diversos</t>
  </si>
  <si>
    <t>00000000</t>
  </si>
  <si>
    <t>TAXA DE ISS</t>
  </si>
  <si>
    <t>GUARANA LATA</t>
  </si>
  <si>
    <t>UN</t>
  </si>
  <si>
    <t>Aguas e Refrigerantes</t>
  </si>
  <si>
    <t>0301100</t>
  </si>
  <si>
    <t>Terceirizada</t>
  </si>
  <si>
    <t>BRAHMA LATA</t>
  </si>
  <si>
    <t>Bebidas Alcoolicas</t>
  </si>
  <si>
    <t>0302100</t>
  </si>
  <si>
    <t>SKOL LATA</t>
  </si>
  <si>
    <t>EXEMPLO DE PREENCHIMENTO PARA CLIENTES COM ECF</t>
  </si>
  <si>
    <t>AGUA MINERAL SEM GAS</t>
  </si>
  <si>
    <t>0300100</t>
  </si>
  <si>
    <t>FF</t>
  </si>
  <si>
    <t>AGUA MINERAL COM GAS</t>
  </si>
  <si>
    <t>COCA-COLA LATA</t>
  </si>
  <si>
    <t>↓ ↓ ↓ ↓ ↓  INICIAR O PREENCHIMENTO A PARTIR DA LINHA ABAIXO  ↓ ↓ ↓ ↓ ↓</t>
  </si>
  <si>
    <t>AGUA COM GÁS 510 ML</t>
  </si>
  <si>
    <t>07</t>
  </si>
  <si>
    <t>AGUA SEM GÁS 510ML</t>
  </si>
  <si>
    <t>ÁGUA TONICA LATA 350 ML</t>
  </si>
  <si>
    <t>AMENDOIN JAPONÊS COM CASCA</t>
  </si>
  <si>
    <t>Doces e Guloseimas</t>
  </si>
  <si>
    <t>AMENDOIN JAPONÊS SEM CASCA</t>
  </si>
  <si>
    <t>BATATA CHIPS CEBOLA E SALSA</t>
  </si>
  <si>
    <t>BATATA CHIPS CHURRASCO</t>
  </si>
  <si>
    <t>BATATA CHIPS ORIGINAL</t>
  </si>
  <si>
    <t>BISCOITO POLVILHO AMANTEIGADO</t>
  </si>
  <si>
    <t>BISCOITO POLVILHO AMENDOIN</t>
  </si>
  <si>
    <t>BISCOITO POLVILHO CHOCOLATE</t>
  </si>
  <si>
    <t>BISCOITO POLVILHO ORIGINAL</t>
  </si>
  <si>
    <t>BOMBOM OURO BRANCO</t>
  </si>
  <si>
    <t>BOMBOM SONHO DE VALSA</t>
  </si>
  <si>
    <t>CERVEJA AMSTEL LATA</t>
  </si>
  <si>
    <t>CERVEJA BOHEMIA LATA 350 ML</t>
  </si>
  <si>
    <t>CERVEJA BRAHMA LATA 350 ML</t>
  </si>
  <si>
    <t>CERVEJA BRAHMA LATÃO</t>
  </si>
  <si>
    <t>CERVEJA BUDWEISER LONGNECK 330 ML</t>
  </si>
  <si>
    <t>CERVEJA HEINEKEN LONGNECK 330ML</t>
  </si>
  <si>
    <t>CERVEJA STELLA LONGNECK 330 ML</t>
  </si>
  <si>
    <t>CHOCOLATE 5STAR</t>
  </si>
  <si>
    <t>CHOCOLATE ALFAJOR 25G</t>
  </si>
  <si>
    <t>CHOCOLATE ALFAJOR 65G</t>
  </si>
  <si>
    <t>CHOCOLATE BIS XTRA ÓREO</t>
  </si>
  <si>
    <t>CHOCOLATE BIS XTRA ORIGINAL</t>
  </si>
  <si>
    <t>CHOCOLATE CHARGE 40gr</t>
  </si>
  <si>
    <t>CHOCOLATE CHOKITO 40gr</t>
  </si>
  <si>
    <t>CHOCOLATE KITKAT</t>
  </si>
  <si>
    <t>CHOCOLATE LOLLO</t>
  </si>
  <si>
    <t>CHOCOLATE PRESTIGIO BRANCO 40gr</t>
  </si>
  <si>
    <t>CHOCOLATE PRESTÍGIO DARK 40gr</t>
  </si>
  <si>
    <t>CHOCOLATE PRESTÍGIO ORIGINAL 40gr</t>
  </si>
  <si>
    <t>CHOCOLATE TRENTO ALLEGRO</t>
  </si>
  <si>
    <t>CHOCOLATE TRENTO ALLEGRO BRANCO</t>
  </si>
  <si>
    <t>CHOCOLATE TRENTO AVELA</t>
  </si>
  <si>
    <t>CHOCOLATE TRENTO LIMÃO</t>
  </si>
  <si>
    <t>CHOCOLATE TRENTO MARACUJA</t>
  </si>
  <si>
    <t>CHOCOLATE TRENTO MORANGO</t>
  </si>
  <si>
    <t>COOKIES BAUNILHA</t>
  </si>
  <si>
    <t>COOKIES CHOCOLATE</t>
  </si>
  <si>
    <t xml:space="preserve">CREME DE BARBEAR </t>
  </si>
  <si>
    <t>CREME DENTAL</t>
  </si>
  <si>
    <t>DESODORANTE</t>
  </si>
  <si>
    <t>ENERGÉTICO REDBULL LATA 250 ML</t>
  </si>
  <si>
    <t>ESCOVA DENTAL</t>
  </si>
  <si>
    <t>ISOTÔNICO GATORADE 500 ML</t>
  </si>
  <si>
    <t>KIT TALHER</t>
  </si>
  <si>
    <t>PIPOCA DOCE</t>
  </si>
  <si>
    <t>Farinhas e Graos</t>
  </si>
  <si>
    <t>PIPOCA DOCE 60G</t>
  </si>
  <si>
    <t>Pipoca Salgada 60gr</t>
  </si>
  <si>
    <t>PIRAKIDS (TODYNHO)</t>
  </si>
  <si>
    <t>Bebidas Lacteas</t>
  </si>
  <si>
    <t>REFRIGERANTE COCA COLA 600 ML</t>
  </si>
  <si>
    <t>REFRIGERANTE COCA COLA LATA 350 ML</t>
  </si>
  <si>
    <t>REFRIGERANTE GUARANA 600 ML</t>
  </si>
  <si>
    <t>REFRIGERANTE GUARANA LATA 350 ML</t>
  </si>
  <si>
    <t>REFRIGERANTE GUARANA MINI 275 ML</t>
  </si>
  <si>
    <t>REFRIGERANTE H2O LIMÃO 500 ML</t>
  </si>
  <si>
    <t>REFRIGERANTE H2O LIMONETO 500 ML</t>
  </si>
  <si>
    <t>REFRIGERANTE LATA PEPSI ZERO 350 ML</t>
  </si>
  <si>
    <t>REFRIGERANTE PEPSI 600 ML</t>
  </si>
  <si>
    <t>REFRIGERANTE PEPSI LATA 350ML</t>
  </si>
  <si>
    <t>REFRIGERANTE PEPSI MINI 200ML</t>
  </si>
  <si>
    <t>REFRIGERANTE SODA 600 ML</t>
  </si>
  <si>
    <t>REFRIGERANTE SODA LATA 350 ML</t>
  </si>
  <si>
    <t>REFRIGERANTE SODA MINI 275 ML</t>
  </si>
  <si>
    <t>REFRIGERANTE SUKITA 600 ML</t>
  </si>
  <si>
    <t>REFRIGERANTE SUKITA LATA 350 ML</t>
  </si>
  <si>
    <t>REFRIGERANTE SUKITA MINI 275 ML</t>
  </si>
  <si>
    <t>REFRIGERANTE SUKITA UVA 350 ML</t>
  </si>
  <si>
    <t>Sabonete 80gr</t>
  </si>
  <si>
    <t>Material de Limpeza</t>
  </si>
  <si>
    <t>SHAMPOO</t>
  </si>
  <si>
    <t>TEEN LATA</t>
  </si>
  <si>
    <t>TRIDENT HORTELA</t>
  </si>
  <si>
    <t>TRIDENT MELANCIA</t>
  </si>
  <si>
    <t>TRIDENT MENTA</t>
  </si>
  <si>
    <t>TRIDENT TUTTI FRUTI</t>
  </si>
  <si>
    <t>WAFER BRIGADEIRO</t>
  </si>
  <si>
    <t>WAFER CHOCOLATE</t>
  </si>
  <si>
    <t>WAFER LIMÃO</t>
  </si>
  <si>
    <t>WAFER MORANGO</t>
  </si>
  <si>
    <t>Coca Cola Pet 200ml</t>
  </si>
  <si>
    <t>Creme de Barbear Bozzano 65g</t>
  </si>
  <si>
    <t>Fandangos Presunto 37gr</t>
  </si>
  <si>
    <t>CODIGO</t>
  </si>
  <si>
    <t>DESCRICAO</t>
  </si>
  <si>
    <t>TERCEIRO</t>
  </si>
  <si>
    <t>ECF</t>
  </si>
  <si>
    <t>CSTVENDAIC</t>
  </si>
  <si>
    <t>CSTCOMPRA</t>
  </si>
  <si>
    <t>ALIQICMSVENDA</t>
  </si>
  <si>
    <t>ALIQICMSCOMPRA</t>
  </si>
  <si>
    <t>GPSCODIGO</t>
  </si>
  <si>
    <t>REGISTRO</t>
  </si>
  <si>
    <t>USUREG</t>
  </si>
  <si>
    <t>ATIVO</t>
  </si>
  <si>
    <t>PSV_UN</t>
  </si>
  <si>
    <t>PIS_VENDAS</t>
  </si>
  <si>
    <t>COFINS_VENDAS</t>
  </si>
  <si>
    <t>SCRIPT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</si>
</sst>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,00"/>
    <numFmt numFmtId="165" formatCode="00000000"/>
    <numFmt numFmtId="166" formatCode="0000000"/>
    <numFmt numFmtId="167" formatCode="00"/>
    <numFmt numFmtId="168" formatCode="dd/MM/yyyy HH:mm:ss"/>
  </numFmts>
  <fonts count="42">
    <font>
      <sz val="10.0"/>
      <color rgb="FF000000"/>
      <name val="Arial"/>
      <scheme val="minor"/>
    </font>
    <font>
      <color theme="1"/>
      <name val="Calibri"/>
    </font>
    <font>
      <b/>
      <sz val="12.0"/>
      <color rgb="FFFFFFFF"/>
      <name val="Calibri"/>
    </font>
    <font/>
    <font>
      <b/>
      <color theme="1"/>
      <name val="Calibri"/>
    </font>
    <font>
      <b/>
      <sz val="12.0"/>
      <color theme="1"/>
      <name val="Calibri"/>
    </font>
    <font>
      <sz val="10.0"/>
      <color rgb="FF000000"/>
      <name val="Calibri"/>
    </font>
    <font>
      <b/>
      <u/>
      <color rgb="FF1155CC"/>
      <name val="Calibri"/>
    </font>
    <font>
      <b/>
      <color rgb="FF000000"/>
      <name val="Calibri"/>
    </font>
    <font>
      <b/>
      <sz val="10.0"/>
      <color rgb="FF1155CC"/>
      <name val="Calibri"/>
    </font>
    <font>
      <sz val="10.0"/>
      <color theme="1"/>
      <name val="Calibri"/>
    </font>
    <font>
      <b/>
      <u/>
      <color rgb="FF1155CC"/>
      <name val="Calibri"/>
    </font>
    <font>
      <b/>
      <u/>
      <sz val="10.0"/>
      <color rgb="FF1155CC"/>
      <name val="Calibri"/>
    </font>
    <font>
      <b/>
      <u/>
      <color rgb="FF1155CC"/>
      <name val="Calibri"/>
    </font>
    <font>
      <b/>
      <color rgb="FFFFFFFF"/>
      <name val="Calibri"/>
    </font>
    <font>
      <b/>
      <u/>
      <sz val="8.0"/>
      <color rgb="FF1155CC"/>
      <name val="Calibri"/>
    </font>
    <font>
      <u/>
      <sz val="12.0"/>
      <color theme="4"/>
      <name val="Calibri"/>
    </font>
    <font>
      <sz val="8.0"/>
      <color theme="1"/>
      <name val="Calibri"/>
    </font>
    <font>
      <b/>
      <u/>
      <sz val="8.0"/>
      <color rgb="FF1155CC"/>
      <name val="Calibri"/>
    </font>
    <font>
      <b/>
      <sz val="9.0"/>
      <color rgb="FF000000"/>
      <name val="Calibri"/>
    </font>
    <font>
      <b/>
      <sz val="9.0"/>
      <color rgb="FFFFFFFF"/>
      <name val="Calibri"/>
    </font>
    <font>
      <b/>
      <sz val="9.0"/>
      <color theme="0"/>
      <name val="Calibri"/>
    </font>
    <font>
      <b/>
      <sz val="11.0"/>
      <color rgb="FFFFFFFF"/>
      <name val="Calibri"/>
    </font>
    <font>
      <b/>
      <sz val="14.0"/>
      <color rgb="FFFFFFFF"/>
      <name val="Calibri"/>
    </font>
    <font>
      <sz val="9.0"/>
      <color theme="1"/>
      <name val="Calibri"/>
    </font>
    <font>
      <color theme="1"/>
      <name val="Arial"/>
    </font>
    <font>
      <sz val="11.0"/>
      <color rgb="FF000000"/>
      <name val="Calibri"/>
    </font>
    <font>
      <sz val="8.0"/>
      <color rgb="FF000000"/>
      <name val="Calibri"/>
    </font>
    <font>
      <color rgb="FF000000"/>
      <name val="Verdana"/>
    </font>
    <font>
      <sz val="10.0"/>
      <color theme="1"/>
      <name val="Verdana"/>
    </font>
    <font>
      <sz val="11.0"/>
      <color rgb="FF000000"/>
      <name val="Inconsolata"/>
    </font>
    <font>
      <sz val="10.0"/>
      <color theme="1"/>
      <name val="Arial"/>
    </font>
    <font>
      <sz val="10.0"/>
      <color rgb="FF040C28"/>
      <name val="Verdana"/>
    </font>
    <font>
      <sz val="12.0"/>
      <color theme="1"/>
      <name val="Calibri"/>
    </font>
    <font>
      <color theme="1"/>
      <name val="Verdana"/>
    </font>
    <font>
      <sz val="10.0"/>
      <color rgb="FF202124"/>
      <name val="Arial"/>
    </font>
    <font>
      <sz val="10.0"/>
      <color rgb="FF000000"/>
      <name val="Verdana"/>
    </font>
    <font>
      <color theme="1"/>
      <name val="&quot;Times New Roman&quot;"/>
    </font>
    <font>
      <sz val="11.0"/>
      <color theme="1"/>
      <name val="Calibri"/>
    </font>
    <font>
      <color theme="1"/>
      <name val="Arial"/>
      <scheme val="minor"/>
    </font>
    <font>
      <sz val="11.0"/>
      <color rgb="FF434343"/>
      <name val="Calibri"/>
    </font>
    <font>
      <sz val="11.0"/>
      <color theme="1"/>
      <name val="Inconsolata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EA9999"/>
        <bgColor rgb="FFEA9999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51">
    <border/>
    <border>
      <left style="medium">
        <color rgb="FF000000"/>
      </left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FFFFFF"/>
      </right>
    </border>
    <border>
      <left style="thin">
        <color rgb="FFFFFFFF"/>
      </lef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0" fillId="3" fontId="2" numFmtId="0" xfId="0" applyAlignment="1" applyFill="1" applyFont="1">
      <alignment horizontal="center" vertical="center"/>
    </xf>
    <xf borderId="2" fillId="3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shrinkToFit="0" vertical="bottom" wrapText="1"/>
    </xf>
    <xf borderId="7" fillId="0" fontId="5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right" shrinkToFit="0" vertical="bottom" wrapText="1"/>
    </xf>
    <xf borderId="9" fillId="0" fontId="3" numFmtId="0" xfId="0" applyBorder="1" applyFont="1"/>
    <xf borderId="10" fillId="0" fontId="4" numFmtId="0" xfId="0" applyAlignment="1" applyBorder="1" applyFont="1">
      <alignment shrinkToFit="0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0" fillId="0" fontId="1" numFmtId="0" xfId="0" applyAlignment="1" applyBorder="1" applyFont="1">
      <alignment shrinkToFit="0" wrapText="1"/>
    </xf>
    <xf borderId="13" fillId="0" fontId="3" numFmtId="0" xfId="0" applyBorder="1" applyFont="1"/>
    <xf borderId="14" fillId="0" fontId="4" numFmtId="0" xfId="0" applyAlignment="1" applyBorder="1" applyFont="1">
      <alignment horizontal="right" shrinkToFit="0" vertical="bottom" wrapText="1"/>
    </xf>
    <xf borderId="15" fillId="0" fontId="3" numFmtId="0" xfId="0" applyBorder="1" applyFont="1"/>
    <xf borderId="16" fillId="0" fontId="1" numFmtId="0" xfId="0" applyAlignment="1" applyBorder="1" applyFont="1">
      <alignment shrinkToFit="0" wrapText="1"/>
    </xf>
    <xf borderId="16" fillId="0" fontId="3" numFmtId="0" xfId="0" applyBorder="1" applyFont="1"/>
    <xf borderId="17" fillId="0" fontId="3" numFmtId="0" xfId="0" applyBorder="1" applyFont="1"/>
    <xf borderId="1" fillId="0" fontId="4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0" fillId="2" fontId="6" numFmtId="0" xfId="0" applyAlignment="1" applyFont="1">
      <alignment shrinkToFit="0" wrapText="1"/>
    </xf>
    <xf borderId="1" fillId="2" fontId="6" numFmtId="0" xfId="0" applyAlignment="1" applyBorder="1" applyFont="1">
      <alignment shrinkToFit="0" vertical="top" wrapText="1"/>
    </xf>
    <xf borderId="0" fillId="0" fontId="1" numFmtId="0" xfId="0" applyAlignment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Border="1" applyFont="1"/>
    <xf borderId="0" fillId="2" fontId="7" numFmtId="0" xfId="0" applyAlignment="1" applyFont="1">
      <alignment horizontal="left" shrinkToFit="0" wrapText="1"/>
    </xf>
    <xf borderId="8" fillId="2" fontId="8" numFmtId="0" xfId="0" applyAlignment="1" applyBorder="1" applyFont="1">
      <alignment horizontal="left" shrinkToFit="0" vertical="center" wrapText="1"/>
    </xf>
    <xf borderId="9" fillId="2" fontId="9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shrinkToFit="0" vertical="center" wrapText="1"/>
    </xf>
    <xf borderId="18" fillId="0" fontId="3" numFmtId="0" xfId="0" applyBorder="1" applyFont="1"/>
    <xf borderId="19" fillId="0" fontId="3" numFmtId="0" xfId="0" applyBorder="1" applyFont="1"/>
    <xf borderId="0" fillId="2" fontId="11" numFmtId="0" xfId="0" applyAlignment="1" applyFont="1">
      <alignment horizontal="left" shrinkToFit="0" vertical="center" wrapText="1"/>
    </xf>
    <xf borderId="19" fillId="2" fontId="12" numFmtId="0" xfId="0" applyAlignment="1" applyBorder="1" applyFont="1">
      <alignment shrinkToFit="0" vertical="center" wrapText="1"/>
    </xf>
    <xf borderId="20" fillId="2" fontId="10" numFmtId="0" xfId="0" applyAlignment="1" applyBorder="1" applyFont="1">
      <alignment shrinkToFit="0" vertical="center" wrapText="1"/>
    </xf>
    <xf borderId="1" fillId="2" fontId="8" numFmtId="0" xfId="0" applyAlignment="1" applyBorder="1" applyFont="1">
      <alignment horizontal="left" shrinkToFit="0" vertical="center" wrapText="1"/>
    </xf>
    <xf borderId="19" fillId="2" fontId="9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horizontal="left" shrinkToFit="0" vertical="center" wrapText="1"/>
    </xf>
    <xf borderId="21" fillId="0" fontId="3" numFmtId="0" xfId="0" applyBorder="1" applyFont="1"/>
    <xf borderId="22" fillId="2" fontId="13" numFmtId="0" xfId="0" applyAlignment="1" applyBorder="1" applyFont="1">
      <alignment horizontal="left" shrinkToFit="0" wrapText="1"/>
    </xf>
    <xf borderId="5" fillId="2" fontId="1" numFmtId="0" xfId="0" applyAlignment="1" applyBorder="1" applyFont="1">
      <alignment horizontal="left" shrinkToFit="0" wrapText="1"/>
    </xf>
    <xf borderId="23" fillId="2" fontId="1" numFmtId="0" xfId="0" applyAlignment="1" applyBorder="1" applyFont="1">
      <alignment horizontal="left" shrinkToFit="0" wrapText="1"/>
    </xf>
    <xf borderId="6" fillId="2" fontId="1" numFmtId="0" xfId="0" applyAlignment="1" applyBorder="1" applyFont="1">
      <alignment horizontal="left" shrinkToFit="0" wrapText="1"/>
    </xf>
    <xf borderId="0" fillId="2" fontId="14" numFmtId="0" xfId="0" applyAlignment="1" applyFont="1">
      <alignment horizontal="left" shrinkToFit="0" wrapText="1"/>
    </xf>
    <xf borderId="24" fillId="2" fontId="14" numFmtId="0" xfId="0" applyAlignment="1" applyBorder="1" applyFont="1">
      <alignment horizontal="left" shrinkToFit="0" wrapText="0"/>
    </xf>
    <xf borderId="0" fillId="2" fontId="14" numFmtId="0" xfId="0" applyAlignment="1" applyFont="1">
      <alignment horizontal="left" shrinkToFit="0" wrapText="0"/>
    </xf>
    <xf borderId="0" fillId="2" fontId="1" numFmtId="0" xfId="0" applyAlignment="1" applyFont="1">
      <alignment horizontal="left" shrinkToFit="0" wrapText="0"/>
    </xf>
    <xf borderId="25" fillId="2" fontId="14" numFmtId="0" xfId="0" applyAlignment="1" applyBorder="1" applyFont="1">
      <alignment horizontal="left" shrinkToFit="0" wrapText="0"/>
    </xf>
    <xf borderId="26" fillId="2" fontId="14" numFmtId="0" xfId="0" applyAlignment="1" applyBorder="1" applyFont="1">
      <alignment horizontal="left" shrinkToFit="0" wrapText="0"/>
    </xf>
    <xf borderId="27" fillId="2" fontId="14" numFmtId="0" xfId="0" applyAlignment="1" applyBorder="1" applyFont="1">
      <alignment horizontal="left" shrinkToFit="0" wrapText="0"/>
    </xf>
    <xf borderId="28" fillId="2" fontId="14" numFmtId="0" xfId="0" applyAlignment="1" applyBorder="1" applyFont="1">
      <alignment horizontal="left" shrinkToFit="0" wrapText="0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18" fillId="0" fontId="15" numFmtId="0" xfId="0" applyAlignment="1" applyBorder="1" applyFont="1">
      <alignment horizontal="center" vertical="center"/>
    </xf>
    <xf borderId="20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4" fontId="19" numFmtId="0" xfId="0" applyAlignment="1" applyBorder="1" applyFill="1" applyFon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37" fillId="4" fontId="19" numFmtId="0" xfId="0" applyAlignment="1" applyBorder="1" applyFont="1">
      <alignment horizontal="center" vertical="center"/>
    </xf>
    <xf borderId="35" fillId="4" fontId="19" numFmtId="0" xfId="0" applyAlignment="1" applyBorder="1" applyFont="1">
      <alignment horizontal="center" vertical="center"/>
    </xf>
    <xf borderId="38" fillId="0" fontId="3" numFmtId="0" xfId="0" applyBorder="1" applyFont="1"/>
    <xf borderId="39" fillId="3" fontId="20" numFmtId="0" xfId="0" applyAlignment="1" applyBorder="1" applyFont="1">
      <alignment horizontal="center" shrinkToFit="0" vertical="center" wrapText="1"/>
    </xf>
    <xf borderId="16" fillId="3" fontId="20" numFmtId="0" xfId="0" applyAlignment="1" applyBorder="1" applyFont="1">
      <alignment horizontal="center" shrinkToFit="0" vertical="center" wrapText="1"/>
    </xf>
    <xf borderId="40" fillId="3" fontId="20" numFmtId="0" xfId="0" applyAlignment="1" applyBorder="1" applyFont="1">
      <alignment horizontal="center" shrinkToFit="0" vertical="center" wrapText="1"/>
    </xf>
    <xf borderId="14" fillId="3" fontId="20" numFmtId="0" xfId="0" applyAlignment="1" applyBorder="1" applyFont="1">
      <alignment horizontal="center" shrinkToFit="0" vertical="center" wrapText="1"/>
    </xf>
    <xf borderId="41" fillId="3" fontId="20" numFmtId="0" xfId="0" applyAlignment="1" applyBorder="1" applyFont="1">
      <alignment horizontal="center" shrinkToFit="0" vertical="center" wrapText="1"/>
    </xf>
    <xf borderId="42" fillId="3" fontId="20" numFmtId="0" xfId="0" applyAlignment="1" applyBorder="1" applyFont="1">
      <alignment horizontal="center" shrinkToFit="0" vertical="center" wrapText="1"/>
    </xf>
    <xf borderId="23" fillId="3" fontId="20" numFmtId="0" xfId="0" applyAlignment="1" applyBorder="1" applyFont="1">
      <alignment horizontal="center" shrinkToFit="0" vertical="center" wrapText="1"/>
    </xf>
    <xf borderId="43" fillId="3" fontId="20" numFmtId="0" xfId="0" applyAlignment="1" applyBorder="1" applyFont="1">
      <alignment horizontal="center" shrinkToFit="0" vertical="center" wrapText="1"/>
    </xf>
    <xf borderId="39" fillId="3" fontId="21" numFmtId="0" xfId="0" applyAlignment="1" applyBorder="1" applyFont="1">
      <alignment horizontal="center" shrinkToFit="0" vertical="center" wrapText="1"/>
    </xf>
    <xf borderId="43" fillId="3" fontId="21" numFmtId="0" xfId="0" applyAlignment="1" applyBorder="1" applyFont="1">
      <alignment horizontal="center" shrinkToFit="0" vertical="center" wrapText="1"/>
    </xf>
    <xf borderId="40" fillId="3" fontId="21" numFmtId="49" xfId="0" applyAlignment="1" applyBorder="1" applyFont="1" applyNumberFormat="1">
      <alignment horizontal="right" shrinkToFit="0" vertical="center" wrapText="1"/>
    </xf>
    <xf borderId="0" fillId="0" fontId="17" numFmtId="0" xfId="0" applyAlignment="1" applyFont="1">
      <alignment shrinkToFit="0" vertical="center" wrapText="1"/>
    </xf>
    <xf borderId="8" fillId="5" fontId="22" numFmtId="0" xfId="0" applyAlignment="1" applyBorder="1" applyFill="1" applyFont="1">
      <alignment horizontal="center" vertical="center"/>
    </xf>
    <xf borderId="19" fillId="5" fontId="23" numFmtId="0" xfId="0" applyAlignment="1" applyBorder="1" applyFont="1">
      <alignment horizontal="center" textRotation="255" vertical="center"/>
    </xf>
    <xf borderId="44" fillId="6" fontId="17" numFmtId="0" xfId="0" applyAlignment="1" applyBorder="1" applyFill="1" applyFont="1">
      <alignment vertical="center"/>
    </xf>
    <xf borderId="32" fillId="6" fontId="17" numFmtId="0" xfId="0" applyAlignment="1" applyBorder="1" applyFont="1">
      <alignment vertical="center"/>
    </xf>
    <xf borderId="44" fillId="6" fontId="24" numFmtId="0" xfId="0" applyAlignment="1" applyBorder="1" applyFont="1">
      <alignment horizontal="right" vertical="center"/>
    </xf>
    <xf borderId="32" fillId="6" fontId="24" numFmtId="0" xfId="0" applyAlignment="1" applyBorder="1" applyFont="1">
      <alignment horizontal="right" vertical="center"/>
    </xf>
    <xf borderId="45" fillId="6" fontId="24" numFmtId="0" xfId="0" applyAlignment="1" applyBorder="1" applyFont="1">
      <alignment horizontal="right" vertical="center"/>
    </xf>
    <xf borderId="46" fillId="6" fontId="24" numFmtId="0" xfId="0" applyAlignment="1" applyBorder="1" applyFont="1">
      <alignment horizontal="right" vertical="center"/>
    </xf>
    <xf borderId="32" fillId="6" fontId="24" numFmtId="49" xfId="0" applyAlignment="1" applyBorder="1" applyFont="1" applyNumberFormat="1">
      <alignment horizontal="right" vertical="center"/>
    </xf>
    <xf borderId="47" fillId="0" fontId="25" numFmtId="0" xfId="0" applyBorder="1" applyFont="1"/>
    <xf borderId="47" fillId="0" fontId="17" numFmtId="0" xfId="0" applyAlignment="1" applyBorder="1" applyFont="1">
      <alignment vertical="center"/>
    </xf>
    <xf borderId="47" fillId="0" fontId="17" numFmtId="49" xfId="0" applyAlignment="1" applyBorder="1" applyFont="1" applyNumberFormat="1">
      <alignment horizontal="right" vertical="center"/>
    </xf>
    <xf borderId="48" fillId="6" fontId="17" numFmtId="0" xfId="0" applyAlignment="1" applyBorder="1" applyFont="1">
      <alignment vertical="center"/>
    </xf>
    <xf borderId="49" fillId="6" fontId="17" numFmtId="0" xfId="0" applyAlignment="1" applyBorder="1" applyFont="1">
      <alignment vertical="center"/>
    </xf>
    <xf borderId="48" fillId="6" fontId="24" numFmtId="0" xfId="0" applyAlignment="1" applyBorder="1" applyFont="1">
      <alignment horizontal="right" vertical="center"/>
    </xf>
    <xf borderId="49" fillId="6" fontId="24" numFmtId="0" xfId="0" applyAlignment="1" applyBorder="1" applyFont="1">
      <alignment horizontal="right" vertical="center"/>
    </xf>
    <xf borderId="8" fillId="6" fontId="24" numFmtId="0" xfId="0" applyAlignment="1" applyBorder="1" applyFont="1">
      <alignment horizontal="right" vertical="center"/>
    </xf>
    <xf borderId="47" fillId="6" fontId="24" numFmtId="0" xfId="0" applyAlignment="1" applyBorder="1" applyFont="1">
      <alignment horizontal="right" vertical="center"/>
    </xf>
    <xf borderId="49" fillId="6" fontId="24" numFmtId="49" xfId="0" applyAlignment="1" applyBorder="1" applyFont="1" applyNumberFormat="1">
      <alignment horizontal="right" vertical="center"/>
    </xf>
    <xf borderId="47" fillId="6" fontId="17" numFmtId="0" xfId="0" applyAlignment="1" applyBorder="1" applyFont="1">
      <alignment vertical="center"/>
    </xf>
    <xf borderId="11" fillId="6" fontId="17" numFmtId="0" xfId="0" applyAlignment="1" applyBorder="1" applyFont="1">
      <alignment vertical="center"/>
    </xf>
    <xf borderId="11" fillId="6" fontId="24" numFmtId="0" xfId="0" applyAlignment="1" applyBorder="1" applyFont="1">
      <alignment horizontal="right" vertical="center"/>
    </xf>
    <xf borderId="49" fillId="6" fontId="24" numFmtId="164" xfId="0" applyAlignment="1" applyBorder="1" applyFont="1" applyNumberFormat="1">
      <alignment horizontal="right" vertical="center"/>
    </xf>
    <xf borderId="50" fillId="6" fontId="17" numFmtId="0" xfId="0" applyAlignment="1" applyBorder="1" applyFont="1">
      <alignment vertical="center"/>
    </xf>
    <xf borderId="50" fillId="6" fontId="24" numFmtId="0" xfId="0" applyAlignment="1" applyBorder="1" applyFont="1">
      <alignment horizontal="right" vertical="center"/>
    </xf>
    <xf borderId="8" fillId="3" fontId="2" numFmtId="0" xfId="0" applyAlignment="1" applyBorder="1" applyFont="1">
      <alignment horizontal="center" vertical="center"/>
    </xf>
    <xf borderId="47" fillId="0" fontId="26" numFmtId="0" xfId="0" applyAlignment="1" applyBorder="1" applyFont="1">
      <alignment readingOrder="0" shrinkToFit="0" vertical="bottom" wrapText="0"/>
    </xf>
    <xf borderId="47" fillId="0" fontId="27" numFmtId="0" xfId="0" applyAlignment="1" applyBorder="1" applyFont="1">
      <alignment horizontal="left" readingOrder="0"/>
    </xf>
    <xf borderId="47" fillId="0" fontId="25" numFmtId="165" xfId="0" applyAlignment="1" applyBorder="1" applyFont="1" applyNumberFormat="1">
      <alignment readingOrder="0" shrinkToFit="0" vertical="bottom" wrapText="0"/>
    </xf>
    <xf borderId="47" fillId="0" fontId="28" numFmtId="166" xfId="0" applyAlignment="1" applyBorder="1" applyFont="1" applyNumberFormat="1">
      <alignment readingOrder="0"/>
    </xf>
    <xf borderId="47" fillId="0" fontId="17" numFmtId="0" xfId="0" applyAlignment="1" applyBorder="1" applyFont="1">
      <alignment horizontal="center" vertical="bottom"/>
    </xf>
    <xf borderId="49" fillId="0" fontId="17" numFmtId="0" xfId="0" applyAlignment="1" applyBorder="1" applyFont="1">
      <alignment readingOrder="0" vertical="center"/>
    </xf>
    <xf borderId="47" fillId="0" fontId="17" numFmtId="167" xfId="0" applyAlignment="1" applyBorder="1" applyFont="1" applyNumberFormat="1">
      <alignment horizontal="center" readingOrder="0" vertical="bottom"/>
    </xf>
    <xf borderId="49" fillId="0" fontId="17" numFmtId="0" xfId="0" applyAlignment="1" applyBorder="1" applyFont="1">
      <alignment vertical="center"/>
    </xf>
    <xf borderId="47" fillId="0" fontId="29" numFmtId="49" xfId="0" applyAlignment="1" applyBorder="1" applyFont="1" applyNumberFormat="1">
      <alignment horizontal="left" readingOrder="0" vertical="center"/>
    </xf>
    <xf borderId="0" fillId="2" fontId="30" numFmtId="0" xfId="0" applyAlignment="1" applyFont="1">
      <alignment vertical="center"/>
    </xf>
    <xf borderId="0" fillId="2" fontId="30" numFmtId="0" xfId="0" applyFont="1"/>
    <xf borderId="46" fillId="0" fontId="17" numFmtId="0" xfId="0" applyAlignment="1" applyBorder="1" applyFont="1">
      <alignment horizontal="center" vertical="bottom"/>
    </xf>
    <xf borderId="48" fillId="0" fontId="17" numFmtId="167" xfId="0" applyAlignment="1" applyBorder="1" applyFont="1" applyNumberFormat="1">
      <alignment horizontal="center" readingOrder="0" vertical="bottom"/>
    </xf>
    <xf borderId="49" fillId="7" fontId="17" numFmtId="0" xfId="0" applyAlignment="1" applyBorder="1" applyFill="1" applyFont="1">
      <alignment vertical="center"/>
    </xf>
    <xf borderId="47" fillId="0" fontId="31" numFmtId="165" xfId="0" applyAlignment="1" applyBorder="1" applyFont="1" applyNumberFormat="1">
      <alignment horizontal="right" readingOrder="0" vertical="bottom"/>
    </xf>
    <xf borderId="47" fillId="2" fontId="32" numFmtId="0" xfId="0" applyAlignment="1" applyBorder="1" applyFont="1">
      <alignment readingOrder="0"/>
    </xf>
    <xf borderId="47" fillId="0" fontId="28" numFmtId="0" xfId="0" applyAlignment="1" applyBorder="1" applyFont="1">
      <alignment readingOrder="0"/>
    </xf>
    <xf borderId="47" fillId="0" fontId="31" numFmtId="165" xfId="0" applyAlignment="1" applyBorder="1" applyFont="1" applyNumberFormat="1">
      <alignment horizontal="right" readingOrder="0" shrinkToFit="0" vertical="bottom" wrapText="0"/>
    </xf>
    <xf borderId="46" fillId="0" fontId="17" numFmtId="167" xfId="0" applyAlignment="1" applyBorder="1" applyFont="1" applyNumberFormat="1">
      <alignment horizontal="center" readingOrder="0" vertical="bottom"/>
    </xf>
    <xf borderId="46" fillId="0" fontId="25" numFmtId="0" xfId="0" applyAlignment="1" applyBorder="1" applyFont="1">
      <alignment vertical="bottom"/>
    </xf>
    <xf borderId="47" fillId="0" fontId="33" numFmtId="0" xfId="0" applyAlignment="1" applyBorder="1" applyFont="1">
      <alignment horizontal="left" readingOrder="0" vertical="bottom"/>
    </xf>
    <xf borderId="47" fillId="0" fontId="34" numFmtId="0" xfId="0" applyAlignment="1" applyBorder="1" applyFont="1">
      <alignment horizontal="center" readingOrder="0"/>
    </xf>
    <xf borderId="47" fillId="2" fontId="35" numFmtId="165" xfId="0" applyAlignment="1" applyBorder="1" applyFont="1" applyNumberFormat="1">
      <alignment horizontal="right" readingOrder="0"/>
    </xf>
    <xf borderId="0" fillId="0" fontId="26" numFmtId="0" xfId="0" applyAlignment="1" applyFont="1">
      <alignment readingOrder="0" shrinkToFit="0" vertical="bottom" wrapText="0"/>
    </xf>
    <xf borderId="47" fillId="2" fontId="36" numFmtId="0" xfId="0" applyAlignment="1" applyBorder="1" applyFont="1">
      <alignment horizontal="right" readingOrder="0"/>
    </xf>
    <xf borderId="47" fillId="0" fontId="31" numFmtId="0" xfId="0" applyAlignment="1" applyBorder="1" applyFont="1">
      <alignment horizontal="right" readingOrder="0" vertical="bottom"/>
    </xf>
    <xf borderId="47" fillId="0" fontId="37" numFmtId="0" xfId="0" applyAlignment="1" applyBorder="1" applyFont="1">
      <alignment horizontal="center" readingOrder="0"/>
    </xf>
    <xf borderId="47" fillId="0" fontId="37" numFmtId="166" xfId="0" applyAlignment="1" applyBorder="1" applyFont="1" applyNumberFormat="1">
      <alignment horizontal="center" readingOrder="0"/>
    </xf>
    <xf borderId="46" fillId="0" fontId="26" numFmtId="0" xfId="0" applyAlignment="1" applyBorder="1" applyFont="1">
      <alignment readingOrder="0" shrinkToFit="0" vertical="bottom" wrapText="0"/>
    </xf>
    <xf borderId="0" fillId="0" fontId="17" numFmtId="0" xfId="0" applyAlignment="1" applyFont="1">
      <alignment readingOrder="0" vertical="center"/>
    </xf>
    <xf borderId="47" fillId="0" fontId="27" numFmtId="167" xfId="0" applyAlignment="1" applyBorder="1" applyFont="1" applyNumberFormat="1">
      <alignment horizontal="center" readingOrder="0" vertical="bottom"/>
    </xf>
    <xf borderId="47" fillId="0" fontId="17" numFmtId="167" xfId="0" applyAlignment="1" applyBorder="1" applyFont="1" applyNumberFormat="1">
      <alignment readingOrder="0" vertical="center"/>
    </xf>
    <xf borderId="47" fillId="0" fontId="17" numFmtId="49" xfId="0" applyAlignment="1" applyBorder="1" applyFont="1" applyNumberFormat="1">
      <alignment horizontal="right" readingOrder="0" vertical="center"/>
    </xf>
    <xf borderId="47" fillId="0" fontId="38" numFmtId="0" xfId="0" applyAlignment="1" applyBorder="1" applyFont="1">
      <alignment readingOrder="0" shrinkToFit="0" vertical="bottom" wrapText="0"/>
    </xf>
    <xf borderId="0" fillId="0" fontId="39" numFmtId="0" xfId="0" applyAlignment="1" applyFont="1">
      <alignment readingOrder="0"/>
    </xf>
    <xf borderId="46" fillId="0" fontId="25" numFmtId="167" xfId="0" applyAlignment="1" applyBorder="1" applyFont="1" applyNumberFormat="1">
      <alignment readingOrder="0" vertical="bottom"/>
    </xf>
    <xf borderId="47" fillId="0" fontId="39" numFmtId="0" xfId="0" applyBorder="1" applyFont="1"/>
    <xf borderId="46" fillId="0" fontId="17" numFmtId="167" xfId="0" applyAlignment="1" applyBorder="1" applyFont="1" applyNumberFormat="1">
      <alignment horizontal="center" vertical="bottom"/>
    </xf>
    <xf borderId="47" fillId="0" fontId="27" numFmtId="167" xfId="0" applyAlignment="1" applyBorder="1" applyFont="1" applyNumberFormat="1">
      <alignment horizontal="center" vertical="bottom"/>
    </xf>
    <xf borderId="47" fillId="0" fontId="17" numFmtId="167" xfId="0" applyAlignment="1" applyBorder="1" applyFont="1" applyNumberFormat="1">
      <alignment vertical="center"/>
    </xf>
    <xf borderId="46" fillId="0" fontId="25" numFmtId="167" xfId="0" applyAlignment="1" applyBorder="1" applyFont="1" applyNumberFormat="1">
      <alignment vertical="bottom"/>
    </xf>
    <xf borderId="48" fillId="0" fontId="17" numFmtId="0" xfId="0" applyAlignment="1" applyBorder="1" applyFont="1">
      <alignment vertical="center"/>
    </xf>
    <xf borderId="8" fillId="0" fontId="17" numFmtId="0" xfId="0" applyAlignment="1" applyBorder="1" applyFont="1">
      <alignment vertical="center"/>
    </xf>
    <xf borderId="48" fillId="0" fontId="17" numFmtId="167" xfId="0" applyAlignment="1" applyBorder="1" applyFont="1" applyNumberFormat="1">
      <alignment vertical="center"/>
    </xf>
    <xf borderId="47" fillId="0" fontId="40" numFmtId="0" xfId="0" applyAlignment="1" applyBorder="1" applyFont="1">
      <alignment vertical="bottom"/>
    </xf>
    <xf borderId="46" fillId="0" fontId="40" numFmtId="0" xfId="0" applyAlignment="1" applyBorder="1" applyFont="1">
      <alignment vertical="bottom"/>
    </xf>
    <xf borderId="46" fillId="0" fontId="40" numFmtId="0" xfId="0" applyAlignment="1" applyBorder="1" applyFont="1">
      <alignment readingOrder="0" vertical="bottom"/>
    </xf>
    <xf borderId="46" fillId="8" fontId="40" numFmtId="0" xfId="0" applyAlignment="1" applyBorder="1" applyFill="1" applyFont="1">
      <alignment vertical="bottom"/>
    </xf>
    <xf borderId="0" fillId="0" fontId="40" numFmtId="0" xfId="0" applyAlignment="1" applyFont="1">
      <alignment vertical="bottom"/>
    </xf>
    <xf borderId="47" fillId="2" fontId="40" numFmtId="0" xfId="0" applyAlignment="1" applyBorder="1" applyFont="1">
      <alignment vertical="bottom"/>
    </xf>
    <xf borderId="46" fillId="2" fontId="40" numFmtId="0" xfId="0" applyAlignment="1" applyBorder="1" applyFont="1">
      <alignment vertical="bottom"/>
    </xf>
    <xf borderId="47" fillId="0" fontId="40" numFmtId="0" xfId="0" applyAlignment="1" applyBorder="1" applyFont="1">
      <alignment readingOrder="0" vertical="bottom"/>
    </xf>
    <xf borderId="48" fillId="2" fontId="17" numFmtId="0" xfId="0" applyAlignment="1" applyBorder="1" applyFont="1">
      <alignment readingOrder="0" vertical="center"/>
    </xf>
    <xf borderId="48" fillId="2" fontId="17" numFmtId="0" xfId="0" applyAlignment="1" applyBorder="1" applyFont="1">
      <alignment vertical="center"/>
    </xf>
    <xf borderId="0" fillId="0" fontId="26" numFmtId="0" xfId="0" applyAlignment="1" applyFont="1">
      <alignment vertical="bottom"/>
    </xf>
    <xf borderId="0" fillId="0" fontId="38" numFmtId="0" xfId="0" applyAlignment="1" applyFont="1">
      <alignment vertical="bottom"/>
    </xf>
    <xf borderId="0" fillId="0" fontId="38" numFmtId="167" xfId="0" applyAlignment="1" applyFont="1" applyNumberFormat="1">
      <alignment vertical="bottom"/>
    </xf>
    <xf borderId="0" fillId="0" fontId="25" numFmtId="168" xfId="0" applyFont="1" applyNumberFormat="1"/>
    <xf borderId="0" fillId="0" fontId="38" numFmtId="0" xfId="0" applyAlignment="1" applyFont="1">
      <alignment readingOrder="0" vertical="bottom"/>
    </xf>
    <xf borderId="0" fillId="0" fontId="38" numFmtId="0" xfId="0" applyAlignment="1" applyFont="1">
      <alignment horizontal="center" vertical="bottom"/>
    </xf>
    <xf borderId="0" fillId="0" fontId="38" numFmtId="165" xfId="0" applyAlignment="1" applyFont="1" applyNumberFormat="1">
      <alignment horizontal="center" vertical="bottom"/>
    </xf>
    <xf borderId="0" fillId="0" fontId="38" numFmtId="166" xfId="0" applyAlignment="1" applyFont="1" applyNumberFormat="1">
      <alignment horizontal="center" vertical="bottom"/>
    </xf>
    <xf borderId="0" fillId="0" fontId="38" numFmtId="167" xfId="0" applyAlignment="1" applyFont="1" applyNumberFormat="1">
      <alignment horizontal="center" vertical="bottom"/>
    </xf>
    <xf borderId="0" fillId="0" fontId="38" numFmtId="168" xfId="0" applyAlignment="1" applyFont="1" applyNumberFormat="1">
      <alignment vertical="bottom"/>
    </xf>
    <xf borderId="0" fillId="2" fontId="41" numFmtId="0" xfId="0" applyFont="1"/>
    <xf borderId="0" fillId="2" fontId="30" numFmtId="49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33425" cy="238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523875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25.88"/>
    <col customWidth="1" min="3" max="3" width="10.25"/>
    <col customWidth="1" min="4" max="4" width="18.38"/>
    <col customWidth="1" min="12" max="12" width="9.38"/>
  </cols>
  <sheetData>
    <row r="1" ht="18.7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30.75" customHeight="1">
      <c r="A2" s="1"/>
      <c r="B2" s="7"/>
      <c r="C2" s="3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1"/>
      <c r="B3" s="7"/>
      <c r="C3" s="3"/>
      <c r="D3" s="9"/>
      <c r="E3" s="9"/>
      <c r="F3" s="9"/>
      <c r="G3" s="9"/>
      <c r="H3" s="9"/>
      <c r="I3" s="9"/>
      <c r="J3" s="9"/>
      <c r="K3" s="9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8.0" customHeight="1">
      <c r="A4" s="11"/>
      <c r="B4" s="12" t="s">
        <v>1</v>
      </c>
      <c r="C4" s="13" t="s">
        <v>2</v>
      </c>
      <c r="D4" s="14"/>
      <c r="E4" s="15"/>
      <c r="F4" s="16"/>
      <c r="G4" s="16"/>
      <c r="H4" s="16"/>
      <c r="I4" s="16"/>
      <c r="J4" s="16"/>
      <c r="K4" s="16"/>
      <c r="L4" s="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7.25" customHeight="1">
      <c r="A5" s="11"/>
      <c r="B5" s="18"/>
      <c r="C5" s="13" t="s">
        <v>3</v>
      </c>
      <c r="D5" s="14"/>
      <c r="E5" s="19"/>
      <c r="F5" s="16"/>
      <c r="G5" s="16"/>
      <c r="H5" s="16"/>
      <c r="I5" s="16"/>
      <c r="J5" s="16"/>
      <c r="K5" s="16"/>
      <c r="L5" s="1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7.25" customHeight="1">
      <c r="A6" s="11"/>
      <c r="B6" s="20"/>
      <c r="C6" s="21" t="s">
        <v>4</v>
      </c>
      <c r="D6" s="22"/>
      <c r="E6" s="23"/>
      <c r="F6" s="24"/>
      <c r="G6" s="24"/>
      <c r="H6" s="24"/>
      <c r="I6" s="24"/>
      <c r="J6" s="24"/>
      <c r="K6" s="24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7.25" customHeight="1">
      <c r="A7" s="11"/>
      <c r="B7" s="26" t="s">
        <v>5</v>
      </c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8.0" customHeight="1">
      <c r="A8" s="27"/>
      <c r="B8" s="28" t="s">
        <v>6</v>
      </c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7.25" customHeight="1">
      <c r="A9" s="29"/>
      <c r="B9" s="30" t="s">
        <v>7</v>
      </c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6.75" customHeight="1">
      <c r="A10" s="27"/>
      <c r="B10" s="28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1"/>
      <c r="B11" s="26" t="s">
        <v>8</v>
      </c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31.5" customHeight="1">
      <c r="A12" s="31"/>
      <c r="B12" s="32" t="s">
        <v>9</v>
      </c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6.75" customHeight="1">
      <c r="A13" s="27"/>
      <c r="B13" s="28"/>
      <c r="M13" s="3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36.75" customHeight="1">
      <c r="A14" s="34"/>
      <c r="B14" s="35"/>
      <c r="C14" s="36"/>
      <c r="D14" s="37"/>
      <c r="E14" s="38"/>
      <c r="F14" s="38"/>
      <c r="G14" s="38"/>
      <c r="H14" s="38"/>
      <c r="I14" s="38"/>
      <c r="J14" s="38"/>
      <c r="K14" s="38"/>
      <c r="L14" s="39"/>
      <c r="M14" s="3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37.5" customHeight="1">
      <c r="A15" s="40"/>
      <c r="B15" s="35" t="s">
        <v>10</v>
      </c>
      <c r="C15" s="41" t="s">
        <v>11</v>
      </c>
      <c r="D15" s="42" t="s">
        <v>12</v>
      </c>
      <c r="E15" s="38"/>
      <c r="F15" s="38"/>
      <c r="G15" s="38"/>
      <c r="H15" s="38"/>
      <c r="I15" s="38"/>
      <c r="J15" s="38"/>
      <c r="K15" s="38"/>
      <c r="L15" s="38"/>
      <c r="M15" s="3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31.5" customHeight="1">
      <c r="A16" s="34"/>
      <c r="B16" s="43"/>
      <c r="C16" s="44"/>
      <c r="D16" s="45"/>
      <c r="E16" s="38"/>
      <c r="F16" s="38"/>
      <c r="G16" s="38"/>
      <c r="H16" s="38"/>
      <c r="I16" s="38"/>
      <c r="J16" s="38"/>
      <c r="K16" s="38"/>
      <c r="L16" s="4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6.75" customHeight="1">
      <c r="A17" s="34"/>
      <c r="B17" s="47"/>
      <c r="C17" s="48"/>
      <c r="D17" s="49"/>
      <c r="E17" s="48"/>
      <c r="F17" s="48"/>
      <c r="G17" s="48"/>
      <c r="H17" s="48"/>
      <c r="I17" s="48"/>
      <c r="J17" s="48"/>
      <c r="K17" s="48"/>
      <c r="L17" s="5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53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53"/>
      <c r="B20" s="55"/>
      <c r="C20" s="53"/>
      <c r="D20" s="53"/>
      <c r="E20" s="53"/>
      <c r="F20" s="53"/>
      <c r="G20" s="53"/>
      <c r="H20" s="53"/>
      <c r="I20" s="53"/>
      <c r="J20" s="53"/>
      <c r="K20" s="53"/>
      <c r="L20" s="5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53"/>
      <c r="B21" s="55"/>
      <c r="C21" s="53"/>
      <c r="D21" s="53"/>
      <c r="E21" s="53"/>
      <c r="F21" s="53"/>
      <c r="G21" s="53"/>
      <c r="H21" s="53"/>
      <c r="I21" s="53"/>
      <c r="J21" s="53"/>
      <c r="K21" s="53"/>
      <c r="L21" s="5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53"/>
      <c r="B22" s="55"/>
      <c r="C22" s="53"/>
      <c r="D22" s="53"/>
      <c r="E22" s="53"/>
      <c r="F22" s="53"/>
      <c r="G22" s="53"/>
      <c r="H22" s="53"/>
      <c r="I22" s="53"/>
      <c r="J22" s="53"/>
      <c r="K22" s="53"/>
      <c r="L22" s="5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53"/>
      <c r="B23" s="55"/>
      <c r="C23" s="53"/>
      <c r="D23" s="53"/>
      <c r="E23" s="53"/>
      <c r="F23" s="53"/>
      <c r="G23" s="53"/>
      <c r="H23" s="53"/>
      <c r="I23" s="53"/>
      <c r="J23" s="53"/>
      <c r="K23" s="53"/>
      <c r="L23" s="5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53"/>
      <c r="B24" s="55"/>
      <c r="C24" s="53"/>
      <c r="D24" s="53"/>
      <c r="E24" s="53"/>
      <c r="F24" s="53"/>
      <c r="G24" s="53"/>
      <c r="H24" s="53"/>
      <c r="I24" s="53"/>
      <c r="J24" s="53"/>
      <c r="K24" s="53"/>
      <c r="L24" s="5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53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C6:D6"/>
    <mergeCell ref="E6:L6"/>
    <mergeCell ref="B1:B3"/>
    <mergeCell ref="D1:L3"/>
    <mergeCell ref="B4:B6"/>
    <mergeCell ref="C4:D4"/>
    <mergeCell ref="E4:L4"/>
    <mergeCell ref="C5:D5"/>
    <mergeCell ref="E5:L5"/>
    <mergeCell ref="D14:L14"/>
    <mergeCell ref="D15:L15"/>
    <mergeCell ref="D16:L16"/>
    <mergeCell ref="B7:L7"/>
    <mergeCell ref="B8:L8"/>
    <mergeCell ref="B9:L9"/>
    <mergeCell ref="B10:L10"/>
    <mergeCell ref="B11:L11"/>
    <mergeCell ref="B12:L12"/>
    <mergeCell ref="B13:L13"/>
  </mergeCells>
  <hyperlinks>
    <hyperlink display="CLIQUE AQUI" location="'02 - Produtos e Tributações'!A1" ref="C15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88"/>
    <col customWidth="1" min="2" max="2" width="40.0"/>
    <col customWidth="1" min="3" max="3" width="7.5"/>
    <col customWidth="1" min="4" max="4" width="13.5"/>
    <col customWidth="1" min="5" max="5" width="10.25"/>
    <col customWidth="1" min="6" max="6" width="9.38"/>
    <col customWidth="1" min="7" max="7" width="9.0"/>
    <col customWidth="1" min="8" max="8" width="12.13"/>
    <col customWidth="1" min="9" max="9" width="10.88"/>
    <col customWidth="1" min="10" max="10" width="9.13"/>
    <col customWidth="1" min="11" max="11" width="10.88"/>
    <col customWidth="1" min="12" max="12" width="12.38"/>
    <col customWidth="1" min="13" max="13" width="10.88"/>
    <col customWidth="1" min="14" max="15" width="8.75"/>
    <col customWidth="1" min="18" max="18" width="7.63"/>
  </cols>
  <sheetData>
    <row r="1" ht="13.5" customHeight="1">
      <c r="A1" s="59"/>
      <c r="B1" s="60"/>
      <c r="C1" s="59" t="s">
        <v>13</v>
      </c>
      <c r="M1" s="61"/>
      <c r="N1" s="61"/>
      <c r="O1" s="62"/>
      <c r="P1" s="63" t="s">
        <v>14</v>
      </c>
      <c r="Q1" s="39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16.5" customHeight="1">
      <c r="A2" s="59"/>
      <c r="B2" s="7"/>
      <c r="M2" s="61"/>
      <c r="N2" s="61"/>
      <c r="O2" s="65"/>
      <c r="P2" s="66"/>
      <c r="Q2" s="67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ht="19.5" customHeight="1">
      <c r="A3" s="59"/>
      <c r="B3" s="7"/>
      <c r="C3" s="68"/>
      <c r="D3" s="68"/>
      <c r="E3" s="68"/>
      <c r="F3" s="68"/>
      <c r="G3" s="68"/>
      <c r="H3" s="68"/>
      <c r="I3" s="68"/>
      <c r="J3" s="68"/>
      <c r="K3" s="68"/>
      <c r="L3" s="68"/>
      <c r="M3" s="61"/>
      <c r="N3" s="61"/>
      <c r="O3" s="65"/>
      <c r="P3" s="69"/>
      <c r="Q3" s="70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ht="15.75" customHeight="1">
      <c r="A4" s="64"/>
      <c r="B4" s="71" t="s">
        <v>15</v>
      </c>
      <c r="C4" s="72"/>
      <c r="D4" s="73"/>
      <c r="E4" s="71" t="s">
        <v>16</v>
      </c>
      <c r="F4" s="73"/>
      <c r="G4" s="71" t="s">
        <v>17</v>
      </c>
      <c r="H4" s="72"/>
      <c r="I4" s="74" t="s">
        <v>18</v>
      </c>
      <c r="J4" s="5"/>
      <c r="K4" s="6"/>
      <c r="L4" s="75" t="s">
        <v>19</v>
      </c>
      <c r="M4" s="72"/>
      <c r="N4" s="76"/>
      <c r="O4" s="75" t="s">
        <v>20</v>
      </c>
      <c r="P4" s="72"/>
      <c r="Q4" s="73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ht="25.5" customHeight="1">
      <c r="A5" s="64"/>
      <c r="B5" s="77" t="s">
        <v>21</v>
      </c>
      <c r="C5" s="78" t="s">
        <v>22</v>
      </c>
      <c r="D5" s="79" t="s">
        <v>23</v>
      </c>
      <c r="E5" s="77" t="s">
        <v>24</v>
      </c>
      <c r="F5" s="79" t="s">
        <v>25</v>
      </c>
      <c r="G5" s="80" t="s">
        <v>26</v>
      </c>
      <c r="H5" s="79" t="s">
        <v>27</v>
      </c>
      <c r="I5" s="81" t="s">
        <v>28</v>
      </c>
      <c r="J5" s="82" t="s">
        <v>29</v>
      </c>
      <c r="K5" s="83" t="s">
        <v>30</v>
      </c>
      <c r="L5" s="77" t="s">
        <v>31</v>
      </c>
      <c r="M5" s="84" t="s">
        <v>32</v>
      </c>
      <c r="N5" s="79" t="s">
        <v>33</v>
      </c>
      <c r="O5" s="85" t="s">
        <v>34</v>
      </c>
      <c r="P5" s="86" t="s">
        <v>35</v>
      </c>
      <c r="Q5" s="87" t="s">
        <v>36</v>
      </c>
      <c r="R5" s="88"/>
      <c r="S5" s="88"/>
      <c r="T5" s="88"/>
      <c r="U5" s="88"/>
      <c r="V5" s="88"/>
      <c r="W5" s="88"/>
      <c r="X5" s="88"/>
      <c r="Y5" s="88"/>
      <c r="Z5" s="88"/>
      <c r="AA5" s="88"/>
    </row>
    <row r="6" ht="14.25" customHeight="1">
      <c r="A6" s="64"/>
      <c r="B6" s="89" t="s">
        <v>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90" t="s">
        <v>38</v>
      </c>
      <c r="S6" s="64"/>
      <c r="T6" s="64"/>
      <c r="U6" s="64"/>
      <c r="V6" s="64"/>
      <c r="W6" s="64"/>
      <c r="X6" s="64"/>
      <c r="Y6" s="64"/>
      <c r="Z6" s="64"/>
      <c r="AA6" s="64"/>
    </row>
    <row r="7" ht="15.75" customHeight="1">
      <c r="A7" s="64"/>
      <c r="B7" s="91" t="s">
        <v>39</v>
      </c>
      <c r="C7" s="92"/>
      <c r="D7" s="92" t="s">
        <v>40</v>
      </c>
      <c r="E7" s="93">
        <v>1.030311E8</v>
      </c>
      <c r="F7" s="94"/>
      <c r="G7" s="95"/>
      <c r="H7" s="94" t="s">
        <v>41</v>
      </c>
      <c r="I7" s="93"/>
      <c r="J7" s="96"/>
      <c r="K7" s="97" t="s">
        <v>42</v>
      </c>
      <c r="L7" s="93"/>
      <c r="M7" s="96"/>
      <c r="N7" s="94"/>
      <c r="O7" s="98"/>
      <c r="P7" s="99"/>
      <c r="Q7" s="100"/>
      <c r="R7" s="67"/>
      <c r="S7" s="64"/>
      <c r="T7" s="64"/>
      <c r="U7" s="64"/>
      <c r="V7" s="64"/>
      <c r="W7" s="64"/>
      <c r="X7" s="64"/>
      <c r="Y7" s="64"/>
      <c r="Z7" s="64"/>
      <c r="AA7" s="64"/>
    </row>
    <row r="8" ht="15.75" customHeight="1">
      <c r="A8" s="64"/>
      <c r="B8" s="101" t="s">
        <v>43</v>
      </c>
      <c r="C8" s="102"/>
      <c r="D8" s="102" t="s">
        <v>40</v>
      </c>
      <c r="E8" s="103">
        <v>1.03049E8</v>
      </c>
      <c r="F8" s="104"/>
      <c r="G8" s="105"/>
      <c r="H8" s="104" t="s">
        <v>41</v>
      </c>
      <c r="I8" s="103"/>
      <c r="J8" s="106"/>
      <c r="K8" s="107"/>
      <c r="L8" s="103"/>
      <c r="M8" s="106"/>
      <c r="N8" s="104"/>
      <c r="O8" s="98"/>
      <c r="P8" s="99"/>
      <c r="Q8" s="100"/>
      <c r="R8" s="67"/>
      <c r="S8" s="64"/>
      <c r="T8" s="64"/>
      <c r="U8" s="64"/>
      <c r="V8" s="64"/>
      <c r="W8" s="64"/>
      <c r="X8" s="64"/>
      <c r="Y8" s="64"/>
      <c r="Z8" s="64"/>
      <c r="AA8" s="64"/>
    </row>
    <row r="9" ht="15.75" customHeight="1">
      <c r="A9" s="64"/>
      <c r="B9" s="101" t="s">
        <v>44</v>
      </c>
      <c r="C9" s="102"/>
      <c r="D9" s="102" t="s">
        <v>40</v>
      </c>
      <c r="E9" s="103">
        <v>1.03049E8</v>
      </c>
      <c r="F9" s="104"/>
      <c r="G9" s="105"/>
      <c r="H9" s="104" t="s">
        <v>41</v>
      </c>
      <c r="I9" s="103"/>
      <c r="J9" s="106"/>
      <c r="K9" s="107"/>
      <c r="L9" s="103"/>
      <c r="M9" s="106"/>
      <c r="N9" s="104"/>
      <c r="O9" s="98"/>
      <c r="P9" s="99"/>
      <c r="Q9" s="100"/>
      <c r="R9" s="67"/>
      <c r="S9" s="64"/>
      <c r="T9" s="64"/>
      <c r="U9" s="64"/>
      <c r="V9" s="64"/>
      <c r="W9" s="64"/>
      <c r="X9" s="64"/>
      <c r="Y9" s="64"/>
      <c r="Z9" s="64"/>
      <c r="AA9" s="64"/>
    </row>
    <row r="10" ht="15.75" customHeight="1">
      <c r="A10" s="64"/>
      <c r="B10" s="101" t="s">
        <v>45</v>
      </c>
      <c r="C10" s="102"/>
      <c r="D10" s="102" t="s">
        <v>46</v>
      </c>
      <c r="E10" s="103" t="s">
        <v>47</v>
      </c>
      <c r="F10" s="104"/>
      <c r="G10" s="105"/>
      <c r="H10" s="104" t="s">
        <v>41</v>
      </c>
      <c r="I10" s="103"/>
      <c r="J10" s="106"/>
      <c r="K10" s="107"/>
      <c r="L10" s="103"/>
      <c r="M10" s="106"/>
      <c r="N10" s="104"/>
      <c r="O10" s="98"/>
      <c r="P10" s="99"/>
      <c r="Q10" s="100"/>
      <c r="R10" s="67"/>
      <c r="S10" s="64"/>
      <c r="T10" s="64"/>
      <c r="U10" s="64"/>
      <c r="V10" s="64"/>
      <c r="W10" s="64"/>
      <c r="X10" s="64"/>
      <c r="Y10" s="64"/>
      <c r="Z10" s="64"/>
      <c r="AA10" s="64"/>
    </row>
    <row r="11" ht="15.75" customHeight="1">
      <c r="A11" s="64"/>
      <c r="B11" s="101" t="s">
        <v>48</v>
      </c>
      <c r="C11" s="102"/>
      <c r="D11" s="102" t="s">
        <v>46</v>
      </c>
      <c r="E11" s="103" t="s">
        <v>47</v>
      </c>
      <c r="F11" s="104"/>
      <c r="G11" s="105"/>
      <c r="H11" s="104" t="s">
        <v>41</v>
      </c>
      <c r="I11" s="103"/>
      <c r="J11" s="106"/>
      <c r="K11" s="107"/>
      <c r="L11" s="103"/>
      <c r="M11" s="106"/>
      <c r="N11" s="104"/>
      <c r="O11" s="98"/>
      <c r="P11" s="99"/>
      <c r="Q11" s="100"/>
      <c r="R11" s="67"/>
      <c r="S11" s="64"/>
      <c r="T11" s="64"/>
      <c r="U11" s="64"/>
      <c r="V11" s="64"/>
      <c r="W11" s="64"/>
      <c r="X11" s="64"/>
      <c r="Y11" s="64"/>
      <c r="Z11" s="64"/>
      <c r="AA11" s="64"/>
    </row>
    <row r="12" ht="15.75" customHeight="1">
      <c r="A12" s="64"/>
      <c r="B12" s="101" t="s">
        <v>49</v>
      </c>
      <c r="C12" s="102" t="s">
        <v>50</v>
      </c>
      <c r="D12" s="102" t="s">
        <v>51</v>
      </c>
      <c r="E12" s="103">
        <v>2.2009E7</v>
      </c>
      <c r="F12" s="104" t="s">
        <v>52</v>
      </c>
      <c r="G12" s="105"/>
      <c r="H12" s="104" t="s">
        <v>53</v>
      </c>
      <c r="I12" s="103"/>
      <c r="J12" s="106"/>
      <c r="K12" s="107"/>
      <c r="L12" s="103"/>
      <c r="M12" s="106">
        <v>500.0</v>
      </c>
      <c r="N12" s="104">
        <v>500.0</v>
      </c>
      <c r="O12" s="98"/>
      <c r="P12" s="99"/>
      <c r="Q12" s="100"/>
      <c r="R12" s="67"/>
      <c r="S12" s="64"/>
      <c r="T12" s="64"/>
      <c r="U12" s="64"/>
      <c r="V12" s="64"/>
      <c r="W12" s="64"/>
      <c r="X12" s="64"/>
      <c r="Y12" s="64"/>
      <c r="Z12" s="64"/>
      <c r="AA12" s="64"/>
    </row>
    <row r="13" ht="15.75" customHeight="1">
      <c r="A13" s="64"/>
      <c r="B13" s="101" t="s">
        <v>54</v>
      </c>
      <c r="C13" s="102" t="s">
        <v>50</v>
      </c>
      <c r="D13" s="102" t="s">
        <v>55</v>
      </c>
      <c r="E13" s="103">
        <v>2.20135E7</v>
      </c>
      <c r="F13" s="104" t="s">
        <v>56</v>
      </c>
      <c r="G13" s="105"/>
      <c r="H13" s="104" t="s">
        <v>53</v>
      </c>
      <c r="I13" s="103"/>
      <c r="J13" s="106"/>
      <c r="K13" s="107"/>
      <c r="L13" s="103"/>
      <c r="M13" s="106">
        <v>500.0</v>
      </c>
      <c r="N13" s="104">
        <v>500.0</v>
      </c>
      <c r="O13" s="98"/>
      <c r="P13" s="99"/>
      <c r="Q13" s="100"/>
      <c r="R13" s="67"/>
      <c r="S13" s="64"/>
      <c r="T13" s="64"/>
      <c r="U13" s="64"/>
      <c r="V13" s="64"/>
      <c r="W13" s="64"/>
      <c r="X13" s="64"/>
      <c r="Y13" s="64"/>
      <c r="Z13" s="64"/>
      <c r="AA13" s="64"/>
    </row>
    <row r="14" ht="15.75" customHeight="1">
      <c r="A14" s="64"/>
      <c r="B14" s="101" t="s">
        <v>57</v>
      </c>
      <c r="C14" s="102" t="s">
        <v>50</v>
      </c>
      <c r="D14" s="102" t="s">
        <v>55</v>
      </c>
      <c r="E14" s="103">
        <v>2.2018E7</v>
      </c>
      <c r="F14" s="104" t="s">
        <v>56</v>
      </c>
      <c r="G14" s="105"/>
      <c r="H14" s="104" t="s">
        <v>53</v>
      </c>
      <c r="I14" s="103"/>
      <c r="J14" s="106"/>
      <c r="K14" s="107"/>
      <c r="L14" s="103"/>
      <c r="M14" s="106">
        <v>500.0</v>
      </c>
      <c r="N14" s="104">
        <v>500.0</v>
      </c>
      <c r="O14" s="98"/>
      <c r="P14" s="99"/>
      <c r="Q14" s="100"/>
      <c r="R14" s="67"/>
      <c r="S14" s="64"/>
      <c r="T14" s="64"/>
      <c r="U14" s="64"/>
      <c r="V14" s="64"/>
      <c r="W14" s="64"/>
      <c r="X14" s="64"/>
      <c r="Y14" s="64"/>
      <c r="Z14" s="64"/>
      <c r="AA14" s="64"/>
    </row>
    <row r="15" ht="13.5" customHeight="1">
      <c r="A15" s="64"/>
      <c r="B15" s="89" t="s">
        <v>58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67"/>
      <c r="S15" s="64"/>
      <c r="T15" s="64"/>
      <c r="U15" s="64"/>
      <c r="V15" s="64"/>
      <c r="W15" s="64"/>
      <c r="X15" s="64"/>
      <c r="Y15" s="64"/>
      <c r="Z15" s="64"/>
      <c r="AA15" s="64"/>
    </row>
    <row r="16" ht="15.75" customHeight="1">
      <c r="A16" s="64"/>
      <c r="B16" s="101" t="s">
        <v>59</v>
      </c>
      <c r="C16" s="108" t="s">
        <v>50</v>
      </c>
      <c r="D16" s="109" t="s">
        <v>51</v>
      </c>
      <c r="E16" s="103">
        <v>2.2011E7</v>
      </c>
      <c r="F16" s="110" t="s">
        <v>60</v>
      </c>
      <c r="G16" s="105" t="s">
        <v>61</v>
      </c>
      <c r="H16" s="104" t="s">
        <v>53</v>
      </c>
      <c r="I16" s="103">
        <v>60.0</v>
      </c>
      <c r="J16" s="106">
        <v>500.0</v>
      </c>
      <c r="K16" s="111"/>
      <c r="L16" s="103">
        <v>60.0</v>
      </c>
      <c r="M16" s="106">
        <v>500.0</v>
      </c>
      <c r="N16" s="104"/>
      <c r="O16" s="98"/>
      <c r="P16" s="99"/>
      <c r="Q16" s="100"/>
      <c r="R16" s="67"/>
      <c r="S16" s="64"/>
      <c r="T16" s="64"/>
      <c r="U16" s="64"/>
      <c r="V16" s="64"/>
      <c r="W16" s="64"/>
      <c r="X16" s="64"/>
      <c r="Y16" s="64"/>
      <c r="Z16" s="64"/>
      <c r="AA16" s="64"/>
    </row>
    <row r="17" ht="15.75" customHeight="1">
      <c r="A17" s="64"/>
      <c r="B17" s="91" t="s">
        <v>62</v>
      </c>
      <c r="C17" s="108" t="s">
        <v>50</v>
      </c>
      <c r="D17" s="112" t="s">
        <v>51</v>
      </c>
      <c r="E17" s="93">
        <v>2.2011E7</v>
      </c>
      <c r="F17" s="113" t="s">
        <v>60</v>
      </c>
      <c r="G17" s="105" t="s">
        <v>61</v>
      </c>
      <c r="H17" s="104" t="s">
        <v>53</v>
      </c>
      <c r="I17" s="103">
        <v>60.0</v>
      </c>
      <c r="J17" s="106">
        <v>500.0</v>
      </c>
      <c r="K17" s="104"/>
      <c r="L17" s="103">
        <v>60.0</v>
      </c>
      <c r="M17" s="106">
        <v>500.0</v>
      </c>
      <c r="N17" s="104"/>
      <c r="O17" s="98"/>
      <c r="P17" s="99"/>
      <c r="Q17" s="100"/>
      <c r="R17" s="67"/>
      <c r="S17" s="64"/>
      <c r="T17" s="64"/>
      <c r="U17" s="64"/>
      <c r="V17" s="64"/>
      <c r="W17" s="64"/>
      <c r="X17" s="64"/>
      <c r="Y17" s="64"/>
      <c r="Z17" s="64"/>
      <c r="AA17" s="64"/>
    </row>
    <row r="18" ht="15.75" customHeight="1">
      <c r="A18" s="64"/>
      <c r="B18" s="91" t="s">
        <v>63</v>
      </c>
      <c r="C18" s="108" t="s">
        <v>50</v>
      </c>
      <c r="D18" s="112" t="s">
        <v>51</v>
      </c>
      <c r="E18" s="93">
        <v>2.2021E7</v>
      </c>
      <c r="F18" s="113" t="s">
        <v>52</v>
      </c>
      <c r="G18" s="105" t="s">
        <v>61</v>
      </c>
      <c r="H18" s="104" t="s">
        <v>53</v>
      </c>
      <c r="I18" s="103">
        <v>60.0</v>
      </c>
      <c r="J18" s="106">
        <v>500.0</v>
      </c>
      <c r="K18" s="104"/>
      <c r="L18" s="103">
        <v>60.0</v>
      </c>
      <c r="M18" s="106">
        <v>500.0</v>
      </c>
      <c r="N18" s="104"/>
      <c r="O18" s="98"/>
      <c r="P18" s="99"/>
      <c r="Q18" s="100"/>
      <c r="R18" s="70"/>
      <c r="S18" s="64"/>
      <c r="T18" s="64"/>
      <c r="U18" s="64"/>
      <c r="V18" s="64"/>
      <c r="W18" s="64"/>
      <c r="X18" s="64"/>
      <c r="Y18" s="64"/>
      <c r="Z18" s="64"/>
      <c r="AA18" s="64"/>
    </row>
    <row r="19" ht="15.75" customHeight="1">
      <c r="A19" s="64"/>
      <c r="B19" s="114" t="s">
        <v>64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64"/>
      <c r="S19" s="64"/>
      <c r="T19" s="64"/>
      <c r="U19" s="64"/>
      <c r="V19" s="64"/>
      <c r="W19" s="64"/>
      <c r="X19" s="64"/>
      <c r="Y19" s="64"/>
      <c r="Z19" s="64"/>
      <c r="AA19" s="64"/>
    </row>
    <row r="20" ht="15.75" customHeight="1">
      <c r="A20" s="64"/>
      <c r="B20" s="115" t="s">
        <v>65</v>
      </c>
      <c r="C20" s="116" t="s">
        <v>50</v>
      </c>
      <c r="D20" s="116" t="s">
        <v>51</v>
      </c>
      <c r="E20" s="117">
        <v>2.2021E7</v>
      </c>
      <c r="F20" s="118">
        <v>300700.0</v>
      </c>
      <c r="G20" s="119"/>
      <c r="H20" s="120" t="s">
        <v>53</v>
      </c>
      <c r="I20" s="103">
        <v>60.0</v>
      </c>
      <c r="J20" s="121">
        <v>500.0</v>
      </c>
      <c r="K20" s="122"/>
      <c r="L20" s="103">
        <v>60.0</v>
      </c>
      <c r="M20" s="121">
        <v>500.0</v>
      </c>
      <c r="N20" s="122"/>
      <c r="O20" s="99"/>
      <c r="P20" s="99"/>
      <c r="Q20" s="123" t="s">
        <v>66</v>
      </c>
      <c r="R20" s="64"/>
      <c r="S20" s="124" t="str">
        <f t="shared" ref="S20:S57" si="1">UPPER(B20)</f>
        <v>AGUA COM GÁS 510 ML</v>
      </c>
      <c r="T20" s="124" t="str">
        <f t="shared" ref="T20:T57" si="2">UPPER(D20)</f>
        <v>AGUAS E REFRIGERANTES</v>
      </c>
      <c r="U20" s="125" t="str">
        <f t="shared" ref="U20:U57" si="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20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AGUA COM GAS 510 ML</v>
      </c>
      <c r="V20" s="64"/>
      <c r="W20" s="64"/>
      <c r="X20" s="64"/>
      <c r="Y20" s="64"/>
      <c r="Z20" s="64"/>
      <c r="AA20" s="64"/>
    </row>
    <row r="21" ht="15.75" customHeight="1">
      <c r="A21" s="64"/>
      <c r="B21" s="115" t="s">
        <v>67</v>
      </c>
      <c r="C21" s="116" t="s">
        <v>50</v>
      </c>
      <c r="D21" s="116" t="s">
        <v>51</v>
      </c>
      <c r="E21" s="117">
        <v>2.2021E7</v>
      </c>
      <c r="F21" s="118">
        <v>300700.0</v>
      </c>
      <c r="G21" s="126"/>
      <c r="H21" s="120" t="s">
        <v>53</v>
      </c>
      <c r="I21" s="103">
        <v>60.0</v>
      </c>
      <c r="J21" s="121">
        <v>500.0</v>
      </c>
      <c r="K21" s="122"/>
      <c r="L21" s="103">
        <v>60.0</v>
      </c>
      <c r="M21" s="121">
        <v>500.0</v>
      </c>
      <c r="N21" s="122"/>
      <c r="O21" s="99"/>
      <c r="P21" s="99"/>
      <c r="Q21" s="123" t="s">
        <v>66</v>
      </c>
      <c r="R21" s="64"/>
      <c r="S21" s="124" t="str">
        <f t="shared" si="1"/>
        <v>AGUA SEM GÁS 510ML</v>
      </c>
      <c r="T21" s="124" t="str">
        <f t="shared" si="2"/>
        <v>AGUAS E REFRIGERANTES</v>
      </c>
      <c r="U21" s="125" t="str">
        <f t="shared" si="3"/>
        <v>AGUA SEM GAS 510ML</v>
      </c>
      <c r="V21" s="64"/>
      <c r="W21" s="64"/>
      <c r="X21" s="64"/>
      <c r="Y21" s="64"/>
      <c r="Z21" s="64"/>
      <c r="AA21" s="64"/>
    </row>
    <row r="22" ht="15.75" customHeight="1">
      <c r="A22" s="64"/>
      <c r="B22" s="115" t="s">
        <v>68</v>
      </c>
      <c r="C22" s="116" t="s">
        <v>50</v>
      </c>
      <c r="D22" s="116" t="s">
        <v>51</v>
      </c>
      <c r="E22" s="117">
        <v>2.2021E7</v>
      </c>
      <c r="F22" s="118">
        <v>301100.0</v>
      </c>
      <c r="G22" s="126"/>
      <c r="H22" s="120" t="s">
        <v>53</v>
      </c>
      <c r="I22" s="127">
        <v>60.0</v>
      </c>
      <c r="J22" s="121">
        <v>500.0</v>
      </c>
      <c r="K22" s="128"/>
      <c r="L22" s="127">
        <v>60.0</v>
      </c>
      <c r="M22" s="121">
        <v>500.0</v>
      </c>
      <c r="N22" s="122"/>
      <c r="O22" s="99"/>
      <c r="P22" s="99"/>
      <c r="Q22" s="123" t="s">
        <v>66</v>
      </c>
      <c r="R22" s="64"/>
      <c r="S22" s="124" t="str">
        <f t="shared" si="1"/>
        <v>ÁGUA TONICA LATA 350 ML</v>
      </c>
      <c r="T22" s="124" t="str">
        <f t="shared" si="2"/>
        <v>AGUAS E REFRIGERANTES</v>
      </c>
      <c r="U22" s="125" t="str">
        <f t="shared" si="3"/>
        <v>AGUA TONICA LATA 350 ML</v>
      </c>
      <c r="V22" s="64"/>
      <c r="W22" s="64"/>
      <c r="X22" s="64"/>
      <c r="Y22" s="64"/>
      <c r="Z22" s="64"/>
      <c r="AA22" s="64"/>
    </row>
    <row r="23" ht="15.75" customHeight="1">
      <c r="A23" s="64"/>
      <c r="B23" s="115" t="s">
        <v>69</v>
      </c>
      <c r="C23" s="116" t="s">
        <v>50</v>
      </c>
      <c r="D23" s="116" t="s">
        <v>70</v>
      </c>
      <c r="E23" s="129">
        <v>2.80811E7</v>
      </c>
      <c r="F23" s="130">
        <v>1703300.0</v>
      </c>
      <c r="G23" s="126"/>
      <c r="H23" s="120" t="s">
        <v>53</v>
      </c>
      <c r="I23" s="127">
        <v>0.0</v>
      </c>
      <c r="J23" s="121">
        <v>102.0</v>
      </c>
      <c r="K23" s="122"/>
      <c r="L23" s="127">
        <v>0.0</v>
      </c>
      <c r="M23" s="121">
        <v>102.0</v>
      </c>
      <c r="N23" s="122"/>
      <c r="O23" s="99"/>
      <c r="P23" s="99"/>
      <c r="Q23" s="123" t="s">
        <v>66</v>
      </c>
      <c r="R23" s="64">
        <v>5102.0</v>
      </c>
      <c r="S23" s="124" t="str">
        <f t="shared" si="1"/>
        <v>AMENDOIN JAPONÊS COM CASCA</v>
      </c>
      <c r="T23" s="124" t="str">
        <f t="shared" si="2"/>
        <v>DOCES E GULOSEIMAS</v>
      </c>
      <c r="U23" s="125" t="str">
        <f t="shared" si="3"/>
        <v>AMENDOIN JAPONES COM CASCA</v>
      </c>
      <c r="V23" s="64"/>
      <c r="W23" s="64"/>
      <c r="X23" s="64"/>
      <c r="Y23" s="64"/>
      <c r="Z23" s="64"/>
      <c r="AA23" s="64"/>
    </row>
    <row r="24" ht="15.75" customHeight="1">
      <c r="A24" s="64"/>
      <c r="B24" s="115" t="s">
        <v>71</v>
      </c>
      <c r="C24" s="116" t="s">
        <v>50</v>
      </c>
      <c r="D24" s="116" t="s">
        <v>70</v>
      </c>
      <c r="E24" s="129">
        <v>2.80811E7</v>
      </c>
      <c r="F24" s="130">
        <v>1703300.0</v>
      </c>
      <c r="G24" s="126"/>
      <c r="H24" s="120" t="s">
        <v>53</v>
      </c>
      <c r="I24" s="127">
        <v>0.0</v>
      </c>
      <c r="J24" s="121">
        <v>102.0</v>
      </c>
      <c r="K24" s="122"/>
      <c r="L24" s="127">
        <v>0.0</v>
      </c>
      <c r="M24" s="121">
        <v>102.0</v>
      </c>
      <c r="N24" s="122"/>
      <c r="O24" s="99"/>
      <c r="P24" s="99"/>
      <c r="Q24" s="123" t="s">
        <v>66</v>
      </c>
      <c r="R24" s="64">
        <v>5102.0</v>
      </c>
      <c r="S24" s="124" t="str">
        <f t="shared" si="1"/>
        <v>AMENDOIN JAPONÊS SEM CASCA</v>
      </c>
      <c r="T24" s="124" t="str">
        <f t="shared" si="2"/>
        <v>DOCES E GULOSEIMAS</v>
      </c>
      <c r="U24" s="125" t="str">
        <f t="shared" si="3"/>
        <v>AMENDOIN JAPONES SEM CASCA</v>
      </c>
      <c r="V24" s="64"/>
      <c r="W24" s="64"/>
      <c r="X24" s="64"/>
      <c r="Y24" s="64"/>
      <c r="Z24" s="64"/>
      <c r="AA24" s="64"/>
    </row>
    <row r="25" ht="15.75" customHeight="1">
      <c r="A25" s="64"/>
      <c r="B25" s="115" t="s">
        <v>72</v>
      </c>
      <c r="C25" s="116" t="s">
        <v>50</v>
      </c>
      <c r="D25" s="116" t="s">
        <v>70</v>
      </c>
      <c r="E25" s="129">
        <v>2.0052E7</v>
      </c>
      <c r="F25" s="131">
        <v>1703200.0</v>
      </c>
      <c r="G25" s="126"/>
      <c r="H25" s="120" t="s">
        <v>53</v>
      </c>
      <c r="I25" s="127">
        <v>0.0</v>
      </c>
      <c r="J25" s="121">
        <v>102.0</v>
      </c>
      <c r="K25" s="122"/>
      <c r="L25" s="127">
        <v>0.0</v>
      </c>
      <c r="M25" s="121">
        <v>102.0</v>
      </c>
      <c r="N25" s="122"/>
      <c r="O25" s="99"/>
      <c r="P25" s="99"/>
      <c r="Q25" s="123" t="s">
        <v>66</v>
      </c>
      <c r="R25" s="64"/>
      <c r="S25" s="124" t="str">
        <f t="shared" si="1"/>
        <v>BATATA CHIPS CEBOLA E SALSA</v>
      </c>
      <c r="T25" s="124" t="str">
        <f t="shared" si="2"/>
        <v>DOCES E GULOSEIMAS</v>
      </c>
      <c r="U25" s="125" t="str">
        <f t="shared" si="3"/>
        <v>BATATA CHIPS CEBOLA E SALSA</v>
      </c>
      <c r="V25" s="64"/>
      <c r="W25" s="64"/>
      <c r="X25" s="64"/>
      <c r="Y25" s="64"/>
      <c r="Z25" s="64"/>
      <c r="AA25" s="64"/>
    </row>
    <row r="26" ht="15.75" customHeight="1">
      <c r="A26" s="64"/>
      <c r="B26" s="115" t="s">
        <v>73</v>
      </c>
      <c r="C26" s="116" t="s">
        <v>50</v>
      </c>
      <c r="D26" s="116" t="s">
        <v>70</v>
      </c>
      <c r="E26" s="129">
        <v>2.0052E7</v>
      </c>
      <c r="F26" s="131">
        <v>1703200.0</v>
      </c>
      <c r="G26" s="126"/>
      <c r="H26" s="120" t="s">
        <v>53</v>
      </c>
      <c r="I26" s="127">
        <v>0.0</v>
      </c>
      <c r="J26" s="121">
        <v>102.0</v>
      </c>
      <c r="K26" s="122"/>
      <c r="L26" s="127">
        <v>0.0</v>
      </c>
      <c r="M26" s="121">
        <v>102.0</v>
      </c>
      <c r="N26" s="122"/>
      <c r="O26" s="99"/>
      <c r="P26" s="99"/>
      <c r="Q26" s="123" t="s">
        <v>66</v>
      </c>
      <c r="R26" s="64"/>
      <c r="S26" s="124" t="str">
        <f t="shared" si="1"/>
        <v>BATATA CHIPS CHURRASCO</v>
      </c>
      <c r="T26" s="124" t="str">
        <f t="shared" si="2"/>
        <v>DOCES E GULOSEIMAS</v>
      </c>
      <c r="U26" s="125" t="str">
        <f t="shared" si="3"/>
        <v>BATATA CHIPS CHURRASCO</v>
      </c>
      <c r="V26" s="64"/>
      <c r="W26" s="64"/>
      <c r="X26" s="64"/>
      <c r="Y26" s="64"/>
      <c r="Z26" s="64"/>
      <c r="AA26" s="64"/>
    </row>
    <row r="27" ht="15.75" customHeight="1">
      <c r="A27" s="64"/>
      <c r="B27" s="115" t="s">
        <v>74</v>
      </c>
      <c r="C27" s="116" t="s">
        <v>50</v>
      </c>
      <c r="D27" s="116" t="s">
        <v>70</v>
      </c>
      <c r="E27" s="129">
        <v>2.0052E7</v>
      </c>
      <c r="F27" s="131">
        <v>1703200.0</v>
      </c>
      <c r="G27" s="126"/>
      <c r="H27" s="120" t="s">
        <v>53</v>
      </c>
      <c r="I27" s="127">
        <v>0.0</v>
      </c>
      <c r="J27" s="121">
        <v>102.0</v>
      </c>
      <c r="K27" s="122"/>
      <c r="L27" s="127">
        <v>0.0</v>
      </c>
      <c r="M27" s="121">
        <v>102.0</v>
      </c>
      <c r="N27" s="122"/>
      <c r="O27" s="99"/>
      <c r="P27" s="99"/>
      <c r="Q27" s="123" t="s">
        <v>66</v>
      </c>
      <c r="R27" s="64"/>
      <c r="S27" s="124" t="str">
        <f t="shared" si="1"/>
        <v>BATATA CHIPS ORIGINAL</v>
      </c>
      <c r="T27" s="124" t="str">
        <f t="shared" si="2"/>
        <v>DOCES E GULOSEIMAS</v>
      </c>
      <c r="U27" s="125" t="str">
        <f t="shared" si="3"/>
        <v>BATATA CHIPS ORIGINAL</v>
      </c>
      <c r="V27" s="64"/>
      <c r="W27" s="64"/>
      <c r="X27" s="64"/>
      <c r="Y27" s="64"/>
      <c r="Z27" s="64"/>
      <c r="AA27" s="64"/>
    </row>
    <row r="28" ht="15.75" customHeight="1">
      <c r="A28" s="64"/>
      <c r="B28" s="115" t="s">
        <v>75</v>
      </c>
      <c r="C28" s="116" t="s">
        <v>50</v>
      </c>
      <c r="D28" s="116" t="s">
        <v>70</v>
      </c>
      <c r="E28" s="129">
        <v>1.905909E7</v>
      </c>
      <c r="F28" s="131">
        <v>1705400.0</v>
      </c>
      <c r="G28" s="126"/>
      <c r="H28" s="120" t="s">
        <v>53</v>
      </c>
      <c r="I28" s="127">
        <v>0.0</v>
      </c>
      <c r="J28" s="121">
        <v>102.0</v>
      </c>
      <c r="K28" s="122"/>
      <c r="L28" s="127">
        <v>0.0</v>
      </c>
      <c r="M28" s="121">
        <v>102.0</v>
      </c>
      <c r="N28" s="122"/>
      <c r="O28" s="99"/>
      <c r="P28" s="99"/>
      <c r="Q28" s="123" t="s">
        <v>66</v>
      </c>
      <c r="R28" s="64"/>
      <c r="S28" s="124" t="str">
        <f t="shared" si="1"/>
        <v>BISCOITO POLVILHO AMANTEIGADO</v>
      </c>
      <c r="T28" s="124" t="str">
        <f t="shared" si="2"/>
        <v>DOCES E GULOSEIMAS</v>
      </c>
      <c r="U28" s="125" t="str">
        <f t="shared" si="3"/>
        <v>BISCOITO POLVILHO AMANTEIGADO</v>
      </c>
      <c r="V28" s="64"/>
      <c r="W28" s="64"/>
      <c r="X28" s="64"/>
      <c r="Y28" s="64"/>
      <c r="Z28" s="64"/>
      <c r="AA28" s="64"/>
    </row>
    <row r="29" ht="15.75" customHeight="1">
      <c r="A29" s="64"/>
      <c r="B29" s="115" t="s">
        <v>76</v>
      </c>
      <c r="C29" s="116" t="s">
        <v>50</v>
      </c>
      <c r="D29" s="116" t="s">
        <v>70</v>
      </c>
      <c r="E29" s="129">
        <v>1.905909E7</v>
      </c>
      <c r="F29" s="131">
        <v>1705400.0</v>
      </c>
      <c r="G29" s="126"/>
      <c r="H29" s="120" t="s">
        <v>53</v>
      </c>
      <c r="I29" s="127">
        <v>0.0</v>
      </c>
      <c r="J29" s="121">
        <v>102.0</v>
      </c>
      <c r="K29" s="122"/>
      <c r="L29" s="127">
        <v>0.0</v>
      </c>
      <c r="M29" s="121">
        <v>102.0</v>
      </c>
      <c r="N29" s="122"/>
      <c r="O29" s="99"/>
      <c r="P29" s="99"/>
      <c r="Q29" s="123" t="s">
        <v>66</v>
      </c>
      <c r="R29" s="64"/>
      <c r="S29" s="124" t="str">
        <f t="shared" si="1"/>
        <v>BISCOITO POLVILHO AMENDOIN</v>
      </c>
      <c r="T29" s="124" t="str">
        <f t="shared" si="2"/>
        <v>DOCES E GULOSEIMAS</v>
      </c>
      <c r="U29" s="125" t="str">
        <f t="shared" si="3"/>
        <v>BISCOITO POLVILHO AMENDOIN</v>
      </c>
      <c r="V29" s="64"/>
      <c r="W29" s="64"/>
      <c r="X29" s="64"/>
      <c r="Y29" s="64"/>
      <c r="Z29" s="64"/>
      <c r="AA29" s="64"/>
    </row>
    <row r="30" ht="15.75" customHeight="1">
      <c r="A30" s="64"/>
      <c r="B30" s="115" t="s">
        <v>77</v>
      </c>
      <c r="C30" s="116" t="s">
        <v>50</v>
      </c>
      <c r="D30" s="116" t="s">
        <v>70</v>
      </c>
      <c r="E30" s="129">
        <v>1.905909E7</v>
      </c>
      <c r="F30" s="131">
        <v>1705400.0</v>
      </c>
      <c r="G30" s="126"/>
      <c r="H30" s="120" t="s">
        <v>53</v>
      </c>
      <c r="I30" s="127">
        <v>0.0</v>
      </c>
      <c r="J30" s="121">
        <v>102.0</v>
      </c>
      <c r="K30" s="122"/>
      <c r="L30" s="127">
        <v>0.0</v>
      </c>
      <c r="M30" s="121">
        <v>102.0</v>
      </c>
      <c r="N30" s="122"/>
      <c r="O30" s="99"/>
      <c r="P30" s="99"/>
      <c r="Q30" s="123" t="s">
        <v>66</v>
      </c>
      <c r="R30" s="64"/>
      <c r="S30" s="124" t="str">
        <f t="shared" si="1"/>
        <v>BISCOITO POLVILHO CHOCOLATE</v>
      </c>
      <c r="T30" s="124" t="str">
        <f t="shared" si="2"/>
        <v>DOCES E GULOSEIMAS</v>
      </c>
      <c r="U30" s="125" t="str">
        <f t="shared" si="3"/>
        <v>BISCOITO POLVILHO CHOCOLATE</v>
      </c>
      <c r="V30" s="64"/>
      <c r="W30" s="64"/>
      <c r="X30" s="64"/>
      <c r="Y30" s="64"/>
      <c r="Z30" s="64"/>
      <c r="AA30" s="64"/>
    </row>
    <row r="31" ht="15.75" customHeight="1">
      <c r="A31" s="64"/>
      <c r="B31" s="115" t="s">
        <v>78</v>
      </c>
      <c r="C31" s="116" t="s">
        <v>50</v>
      </c>
      <c r="D31" s="116" t="s">
        <v>70</v>
      </c>
      <c r="E31" s="129">
        <v>1.905909E7</v>
      </c>
      <c r="F31" s="131">
        <v>1705400.0</v>
      </c>
      <c r="G31" s="126"/>
      <c r="H31" s="120" t="s">
        <v>53</v>
      </c>
      <c r="I31" s="127">
        <v>0.0</v>
      </c>
      <c r="J31" s="121">
        <v>102.0</v>
      </c>
      <c r="K31" s="122"/>
      <c r="L31" s="127">
        <v>0.0</v>
      </c>
      <c r="M31" s="121">
        <v>102.0</v>
      </c>
      <c r="N31" s="122"/>
      <c r="O31" s="99"/>
      <c r="P31" s="99"/>
      <c r="Q31" s="123" t="s">
        <v>66</v>
      </c>
      <c r="R31" s="64"/>
      <c r="S31" s="124" t="str">
        <f t="shared" si="1"/>
        <v>BISCOITO POLVILHO ORIGINAL</v>
      </c>
      <c r="T31" s="124" t="str">
        <f t="shared" si="2"/>
        <v>DOCES E GULOSEIMAS</v>
      </c>
      <c r="U31" s="125" t="str">
        <f t="shared" si="3"/>
        <v>BISCOITO POLVILHO ORIGINAL</v>
      </c>
      <c r="V31" s="64"/>
      <c r="W31" s="64"/>
      <c r="X31" s="64"/>
      <c r="Y31" s="64"/>
      <c r="Z31" s="64"/>
      <c r="AA31" s="64"/>
    </row>
    <row r="32" ht="15.75" customHeight="1">
      <c r="A32" s="64"/>
      <c r="B32" s="115" t="s">
        <v>79</v>
      </c>
      <c r="C32" s="116" t="s">
        <v>50</v>
      </c>
      <c r="D32" s="116" t="s">
        <v>70</v>
      </c>
      <c r="E32" s="129">
        <v>1.8069E7</v>
      </c>
      <c r="F32" s="131">
        <v>1700200.0</v>
      </c>
      <c r="G32" s="126"/>
      <c r="H32" s="120" t="s">
        <v>53</v>
      </c>
      <c r="I32" s="127">
        <v>0.0</v>
      </c>
      <c r="J32" s="121">
        <v>102.0</v>
      </c>
      <c r="K32" s="122"/>
      <c r="L32" s="127">
        <v>0.0</v>
      </c>
      <c r="M32" s="121">
        <v>102.0</v>
      </c>
      <c r="N32" s="122"/>
      <c r="O32" s="99"/>
      <c r="P32" s="99"/>
      <c r="Q32" s="123" t="s">
        <v>66</v>
      </c>
      <c r="R32" s="64"/>
      <c r="S32" s="124" t="str">
        <f t="shared" si="1"/>
        <v>BOMBOM OURO BRANCO</v>
      </c>
      <c r="T32" s="124" t="str">
        <f t="shared" si="2"/>
        <v>DOCES E GULOSEIMAS</v>
      </c>
      <c r="U32" s="125" t="str">
        <f t="shared" si="3"/>
        <v>BOMBOM OURO BRANCO</v>
      </c>
      <c r="V32" s="64"/>
      <c r="W32" s="64"/>
      <c r="X32" s="64"/>
      <c r="Y32" s="64"/>
      <c r="Z32" s="64"/>
      <c r="AA32" s="64"/>
    </row>
    <row r="33" ht="15.75" customHeight="1">
      <c r="A33" s="64"/>
      <c r="B33" s="115" t="s">
        <v>80</v>
      </c>
      <c r="C33" s="116" t="s">
        <v>50</v>
      </c>
      <c r="D33" s="116" t="s">
        <v>70</v>
      </c>
      <c r="E33" s="129">
        <v>1.8069E7</v>
      </c>
      <c r="F33" s="131">
        <v>1700200.0</v>
      </c>
      <c r="G33" s="126"/>
      <c r="H33" s="120" t="s">
        <v>53</v>
      </c>
      <c r="I33" s="127">
        <v>0.0</v>
      </c>
      <c r="J33" s="121">
        <v>102.0</v>
      </c>
      <c r="K33" s="122"/>
      <c r="L33" s="127">
        <v>0.0</v>
      </c>
      <c r="M33" s="121">
        <v>102.0</v>
      </c>
      <c r="N33" s="122"/>
      <c r="O33" s="99"/>
      <c r="P33" s="99"/>
      <c r="Q33" s="123" t="s">
        <v>66</v>
      </c>
      <c r="R33" s="64"/>
      <c r="S33" s="124" t="str">
        <f t="shared" si="1"/>
        <v>BOMBOM SONHO DE VALSA</v>
      </c>
      <c r="T33" s="124" t="str">
        <f t="shared" si="2"/>
        <v>DOCES E GULOSEIMAS</v>
      </c>
      <c r="U33" s="125" t="str">
        <f t="shared" si="3"/>
        <v>BOMBOM SONHO DE VALSA</v>
      </c>
      <c r="V33" s="64"/>
      <c r="W33" s="64"/>
      <c r="X33" s="64"/>
      <c r="Y33" s="64"/>
      <c r="Z33" s="64"/>
      <c r="AA33" s="64"/>
    </row>
    <row r="34" ht="15.75" customHeight="1">
      <c r="A34" s="64"/>
      <c r="B34" s="115" t="s">
        <v>81</v>
      </c>
      <c r="C34" s="116" t="s">
        <v>50</v>
      </c>
      <c r="D34" s="116" t="s">
        <v>55</v>
      </c>
      <c r="E34" s="132">
        <v>2.203E7</v>
      </c>
      <c r="F34" s="131">
        <v>302100.0</v>
      </c>
      <c r="G34" s="126"/>
      <c r="H34" s="120" t="s">
        <v>53</v>
      </c>
      <c r="I34" s="133">
        <v>60.0</v>
      </c>
      <c r="J34" s="133">
        <v>500.0</v>
      </c>
      <c r="K34" s="122"/>
      <c r="L34" s="133">
        <v>60.0</v>
      </c>
      <c r="M34" s="133">
        <v>500.0</v>
      </c>
      <c r="N34" s="122"/>
      <c r="O34" s="99"/>
      <c r="P34" s="99"/>
      <c r="Q34" s="123" t="s">
        <v>66</v>
      </c>
      <c r="R34" s="64"/>
      <c r="S34" s="124" t="str">
        <f t="shared" si="1"/>
        <v>CERVEJA AMSTEL LATA</v>
      </c>
      <c r="T34" s="124" t="str">
        <f t="shared" si="2"/>
        <v>BEBIDAS ALCOOLICAS</v>
      </c>
      <c r="U34" s="125" t="str">
        <f t="shared" si="3"/>
        <v>CERVEJA AMSTEL LATA</v>
      </c>
      <c r="V34" s="64"/>
      <c r="W34" s="64"/>
      <c r="X34" s="64"/>
      <c r="Y34" s="64"/>
      <c r="Z34" s="64"/>
      <c r="AA34" s="64"/>
    </row>
    <row r="35" ht="15.75" customHeight="1">
      <c r="A35" s="64"/>
      <c r="B35" s="115" t="s">
        <v>82</v>
      </c>
      <c r="C35" s="116" t="s">
        <v>50</v>
      </c>
      <c r="D35" s="116" t="s">
        <v>55</v>
      </c>
      <c r="E35" s="117">
        <v>2.203E7</v>
      </c>
      <c r="F35" s="131">
        <v>302100.0</v>
      </c>
      <c r="G35" s="126"/>
      <c r="H35" s="120" t="s">
        <v>53</v>
      </c>
      <c r="I35" s="133">
        <v>60.0</v>
      </c>
      <c r="J35" s="133">
        <v>500.0</v>
      </c>
      <c r="K35" s="122"/>
      <c r="L35" s="133">
        <v>60.0</v>
      </c>
      <c r="M35" s="133">
        <v>500.0</v>
      </c>
      <c r="N35" s="122"/>
      <c r="O35" s="99"/>
      <c r="P35" s="99"/>
      <c r="Q35" s="123" t="s">
        <v>66</v>
      </c>
      <c r="R35" s="64"/>
      <c r="S35" s="124" t="str">
        <f t="shared" si="1"/>
        <v>CERVEJA BOHEMIA LATA 350 ML</v>
      </c>
      <c r="T35" s="124" t="str">
        <f t="shared" si="2"/>
        <v>BEBIDAS ALCOOLICAS</v>
      </c>
      <c r="U35" s="125" t="str">
        <f t="shared" si="3"/>
        <v>CERVEJA BOHEMIA LATA 350 ML</v>
      </c>
      <c r="V35" s="64"/>
      <c r="W35" s="64"/>
      <c r="X35" s="64"/>
      <c r="Y35" s="64"/>
      <c r="Z35" s="64"/>
      <c r="AA35" s="64"/>
    </row>
    <row r="36" ht="15.75" customHeight="1">
      <c r="A36" s="64"/>
      <c r="B36" s="115" t="s">
        <v>83</v>
      </c>
      <c r="C36" s="116" t="s">
        <v>50</v>
      </c>
      <c r="D36" s="116" t="s">
        <v>55</v>
      </c>
      <c r="E36" s="117">
        <v>2.203E7</v>
      </c>
      <c r="F36" s="131">
        <v>302100.0</v>
      </c>
      <c r="G36" s="126"/>
      <c r="H36" s="120" t="s">
        <v>53</v>
      </c>
      <c r="I36" s="133">
        <v>60.0</v>
      </c>
      <c r="J36" s="133">
        <v>500.0</v>
      </c>
      <c r="K36" s="122"/>
      <c r="L36" s="133">
        <v>60.0</v>
      </c>
      <c r="M36" s="133">
        <v>500.0</v>
      </c>
      <c r="N36" s="122"/>
      <c r="O36" s="99"/>
      <c r="P36" s="99"/>
      <c r="Q36" s="123" t="s">
        <v>66</v>
      </c>
      <c r="R36" s="64"/>
      <c r="S36" s="124" t="str">
        <f t="shared" si="1"/>
        <v>CERVEJA BRAHMA LATA 350 ML</v>
      </c>
      <c r="T36" s="124" t="str">
        <f t="shared" si="2"/>
        <v>BEBIDAS ALCOOLICAS</v>
      </c>
      <c r="U36" s="125" t="str">
        <f t="shared" si="3"/>
        <v>CERVEJA BRAHMA LATA 350 ML</v>
      </c>
      <c r="V36" s="64"/>
      <c r="W36" s="64"/>
      <c r="X36" s="64"/>
      <c r="Y36" s="64"/>
      <c r="Z36" s="64"/>
      <c r="AA36" s="64"/>
    </row>
    <row r="37" ht="15.75" customHeight="1">
      <c r="A37" s="64"/>
      <c r="B37" s="115" t="s">
        <v>84</v>
      </c>
      <c r="C37" s="116" t="s">
        <v>50</v>
      </c>
      <c r="D37" s="116" t="s">
        <v>55</v>
      </c>
      <c r="E37" s="132">
        <v>2.203E7</v>
      </c>
      <c r="F37" s="131">
        <v>302100.0</v>
      </c>
      <c r="G37" s="126"/>
      <c r="H37" s="120" t="s">
        <v>53</v>
      </c>
      <c r="I37" s="133">
        <v>60.0</v>
      </c>
      <c r="J37" s="133">
        <v>500.0</v>
      </c>
      <c r="K37" s="122"/>
      <c r="L37" s="133">
        <v>60.0</v>
      </c>
      <c r="M37" s="133">
        <v>500.0</v>
      </c>
      <c r="N37" s="122"/>
      <c r="O37" s="99"/>
      <c r="P37" s="99"/>
      <c r="Q37" s="123" t="s">
        <v>66</v>
      </c>
      <c r="R37" s="64">
        <v>5102.0</v>
      </c>
      <c r="S37" s="124" t="str">
        <f t="shared" si="1"/>
        <v>CERVEJA BRAHMA LATÃO</v>
      </c>
      <c r="T37" s="124" t="str">
        <f t="shared" si="2"/>
        <v>BEBIDAS ALCOOLICAS</v>
      </c>
      <c r="U37" s="125" t="str">
        <f t="shared" si="3"/>
        <v>CERVEJA BRAHMA LATAO</v>
      </c>
      <c r="V37" s="64"/>
      <c r="W37" s="64"/>
      <c r="X37" s="64"/>
      <c r="Y37" s="64"/>
      <c r="Z37" s="64"/>
      <c r="AA37" s="64"/>
    </row>
    <row r="38" ht="15.75" customHeight="1">
      <c r="A38" s="64"/>
      <c r="B38" s="115" t="s">
        <v>85</v>
      </c>
      <c r="C38" s="116" t="s">
        <v>50</v>
      </c>
      <c r="D38" s="116" t="s">
        <v>55</v>
      </c>
      <c r="E38" s="117">
        <v>2.203E7</v>
      </c>
      <c r="F38" s="131">
        <v>302100.0</v>
      </c>
      <c r="G38" s="126"/>
      <c r="H38" s="120" t="s">
        <v>53</v>
      </c>
      <c r="I38" s="133">
        <v>60.0</v>
      </c>
      <c r="J38" s="133">
        <v>500.0</v>
      </c>
      <c r="K38" s="122"/>
      <c r="L38" s="133">
        <v>60.0</v>
      </c>
      <c r="M38" s="133">
        <v>500.0</v>
      </c>
      <c r="N38" s="122"/>
      <c r="O38" s="99"/>
      <c r="P38" s="99"/>
      <c r="Q38" s="123" t="s">
        <v>66</v>
      </c>
      <c r="R38" s="64"/>
      <c r="S38" s="124" t="str">
        <f t="shared" si="1"/>
        <v>CERVEJA BUDWEISER LONGNECK 330 ML</v>
      </c>
      <c r="T38" s="124" t="str">
        <f t="shared" si="2"/>
        <v>BEBIDAS ALCOOLICAS</v>
      </c>
      <c r="U38" s="125" t="str">
        <f t="shared" si="3"/>
        <v>CERVEJA BUDWEISER LONGNECK 330 ML</v>
      </c>
      <c r="V38" s="64"/>
      <c r="W38" s="64"/>
      <c r="X38" s="64"/>
      <c r="Y38" s="64"/>
      <c r="Z38" s="64"/>
      <c r="AA38" s="64"/>
    </row>
    <row r="39" ht="15.75" customHeight="1">
      <c r="A39" s="64"/>
      <c r="B39" s="115" t="s">
        <v>86</v>
      </c>
      <c r="C39" s="116" t="s">
        <v>50</v>
      </c>
      <c r="D39" s="116" t="s">
        <v>55</v>
      </c>
      <c r="E39" s="132">
        <v>2.203E7</v>
      </c>
      <c r="F39" s="131">
        <v>302100.0</v>
      </c>
      <c r="G39" s="134"/>
      <c r="H39" s="120" t="s">
        <v>53</v>
      </c>
      <c r="I39" s="133">
        <v>60.0</v>
      </c>
      <c r="J39" s="133">
        <v>500.0</v>
      </c>
      <c r="K39" s="122"/>
      <c r="L39" s="133">
        <v>60.0</v>
      </c>
      <c r="M39" s="133">
        <v>500.0</v>
      </c>
      <c r="N39" s="122"/>
      <c r="O39" s="99"/>
      <c r="P39" s="99"/>
      <c r="Q39" s="123" t="s">
        <v>66</v>
      </c>
      <c r="R39" s="64"/>
      <c r="S39" s="124" t="str">
        <f t="shared" si="1"/>
        <v>CERVEJA HEINEKEN LONGNECK 330ML</v>
      </c>
      <c r="T39" s="124" t="str">
        <f t="shared" si="2"/>
        <v>BEBIDAS ALCOOLICAS</v>
      </c>
      <c r="U39" s="125" t="str">
        <f t="shared" si="3"/>
        <v>CERVEJA HEINEKEN LONGNECK 330ML</v>
      </c>
      <c r="V39" s="64"/>
      <c r="W39" s="64"/>
      <c r="X39" s="64"/>
      <c r="Y39" s="64"/>
      <c r="Z39" s="64"/>
      <c r="AA39" s="64"/>
    </row>
    <row r="40" ht="15.75" customHeight="1">
      <c r="A40" s="64"/>
      <c r="B40" s="115" t="s">
        <v>87</v>
      </c>
      <c r="C40" s="116" t="s">
        <v>50</v>
      </c>
      <c r="D40" s="116" t="s">
        <v>55</v>
      </c>
      <c r="E40" s="117">
        <v>2.203E7</v>
      </c>
      <c r="F40" s="131">
        <v>302100.0</v>
      </c>
      <c r="G40" s="126"/>
      <c r="H40" s="120" t="s">
        <v>53</v>
      </c>
      <c r="I40" s="133">
        <v>60.0</v>
      </c>
      <c r="J40" s="133">
        <v>500.0</v>
      </c>
      <c r="K40" s="122"/>
      <c r="L40" s="133">
        <v>60.0</v>
      </c>
      <c r="M40" s="133">
        <v>500.0</v>
      </c>
      <c r="N40" s="122"/>
      <c r="O40" s="99"/>
      <c r="P40" s="99"/>
      <c r="Q40" s="123" t="s">
        <v>66</v>
      </c>
      <c r="R40" s="64"/>
      <c r="S40" s="124" t="str">
        <f t="shared" si="1"/>
        <v>CERVEJA STELLA LONGNECK 330 ML</v>
      </c>
      <c r="T40" s="124" t="str">
        <f t="shared" si="2"/>
        <v>BEBIDAS ALCOOLICAS</v>
      </c>
      <c r="U40" s="125" t="str">
        <f t="shared" si="3"/>
        <v>CERVEJA STELLA LONGNECK 330 ML</v>
      </c>
      <c r="V40" s="64"/>
      <c r="W40" s="64"/>
      <c r="X40" s="64"/>
      <c r="Y40" s="64"/>
      <c r="Z40" s="64"/>
      <c r="AA40" s="64"/>
    </row>
    <row r="41" ht="15.75" customHeight="1">
      <c r="A41" s="64"/>
      <c r="B41" s="115" t="s">
        <v>88</v>
      </c>
      <c r="C41" s="116" t="s">
        <v>50</v>
      </c>
      <c r="D41" s="116" t="s">
        <v>70</v>
      </c>
      <c r="E41" s="129">
        <v>1.8069E7</v>
      </c>
      <c r="F41" s="131">
        <v>1700200.0</v>
      </c>
      <c r="G41" s="126"/>
      <c r="H41" s="120" t="s">
        <v>53</v>
      </c>
      <c r="I41" s="133">
        <v>0.0</v>
      </c>
      <c r="J41" s="133">
        <v>102.0</v>
      </c>
      <c r="K41" s="122"/>
      <c r="L41" s="133">
        <v>0.0</v>
      </c>
      <c r="M41" s="133">
        <v>102.0</v>
      </c>
      <c r="N41" s="122"/>
      <c r="O41" s="99"/>
      <c r="P41" s="99"/>
      <c r="Q41" s="123" t="s">
        <v>66</v>
      </c>
      <c r="R41" s="64"/>
      <c r="S41" s="124" t="str">
        <f t="shared" si="1"/>
        <v>CHOCOLATE 5STAR</v>
      </c>
      <c r="T41" s="124" t="str">
        <f t="shared" si="2"/>
        <v>DOCES E GULOSEIMAS</v>
      </c>
      <c r="U41" s="125" t="str">
        <f t="shared" si="3"/>
        <v>CHOCOLATE 5STAR</v>
      </c>
      <c r="V41" s="64"/>
      <c r="W41" s="64"/>
      <c r="X41" s="64"/>
      <c r="Y41" s="64"/>
      <c r="Z41" s="64"/>
      <c r="AA41" s="64"/>
    </row>
    <row r="42" ht="15.75" customHeight="1">
      <c r="A42" s="64"/>
      <c r="B42" s="135" t="s">
        <v>89</v>
      </c>
      <c r="C42" s="116" t="s">
        <v>50</v>
      </c>
      <c r="D42" s="116" t="s">
        <v>70</v>
      </c>
      <c r="E42" s="129">
        <v>1.905209E7</v>
      </c>
      <c r="F42" s="136">
        <v>1705300.0</v>
      </c>
      <c r="G42" s="126"/>
      <c r="H42" s="120" t="s">
        <v>53</v>
      </c>
      <c r="I42" s="133">
        <v>0.0</v>
      </c>
      <c r="J42" s="133">
        <v>102.0</v>
      </c>
      <c r="K42" s="122"/>
      <c r="L42" s="133">
        <v>0.0</v>
      </c>
      <c r="M42" s="133">
        <v>102.0</v>
      </c>
      <c r="N42" s="122"/>
      <c r="O42" s="99"/>
      <c r="P42" s="99"/>
      <c r="Q42" s="123" t="s">
        <v>66</v>
      </c>
      <c r="R42" s="64"/>
      <c r="S42" s="124" t="str">
        <f t="shared" si="1"/>
        <v>CHOCOLATE ALFAJOR 25G</v>
      </c>
      <c r="T42" s="124" t="str">
        <f t="shared" si="2"/>
        <v>DOCES E GULOSEIMAS</v>
      </c>
      <c r="U42" s="125" t="str">
        <f t="shared" si="3"/>
        <v>CHOCOLATE ALFAJOR 25G</v>
      </c>
      <c r="V42" s="64"/>
      <c r="W42" s="64"/>
      <c r="X42" s="64"/>
      <c r="Y42" s="64"/>
      <c r="Z42" s="64"/>
      <c r="AA42" s="64"/>
    </row>
    <row r="43" ht="15.75" customHeight="1">
      <c r="A43" s="64"/>
      <c r="B43" s="135" t="s">
        <v>90</v>
      </c>
      <c r="C43" s="116" t="s">
        <v>50</v>
      </c>
      <c r="D43" s="116" t="s">
        <v>70</v>
      </c>
      <c r="E43" s="129">
        <v>1.905209E7</v>
      </c>
      <c r="F43" s="136">
        <v>1705300.0</v>
      </c>
      <c r="G43" s="126"/>
      <c r="H43" s="120" t="s">
        <v>53</v>
      </c>
      <c r="I43" s="133">
        <v>0.0</v>
      </c>
      <c r="J43" s="133">
        <v>102.0</v>
      </c>
      <c r="K43" s="122"/>
      <c r="L43" s="133">
        <v>0.0</v>
      </c>
      <c r="M43" s="133">
        <v>102.0</v>
      </c>
      <c r="N43" s="122"/>
      <c r="O43" s="99"/>
      <c r="P43" s="99"/>
      <c r="Q43" s="123" t="s">
        <v>66</v>
      </c>
      <c r="R43" s="64"/>
      <c r="S43" s="124" t="str">
        <f t="shared" si="1"/>
        <v>CHOCOLATE ALFAJOR 65G</v>
      </c>
      <c r="T43" s="124" t="str">
        <f t="shared" si="2"/>
        <v>DOCES E GULOSEIMAS</v>
      </c>
      <c r="U43" s="125" t="str">
        <f t="shared" si="3"/>
        <v>CHOCOLATE ALFAJOR 65G</v>
      </c>
      <c r="V43" s="64"/>
      <c r="W43" s="64"/>
      <c r="X43" s="64"/>
      <c r="Y43" s="64"/>
      <c r="Z43" s="64"/>
      <c r="AA43" s="64"/>
    </row>
    <row r="44" ht="15.75" customHeight="1">
      <c r="A44" s="64"/>
      <c r="B44" s="115" t="s">
        <v>91</v>
      </c>
      <c r="C44" s="116" t="s">
        <v>50</v>
      </c>
      <c r="D44" s="116" t="s">
        <v>70</v>
      </c>
      <c r="E44" s="129">
        <v>1.8069E7</v>
      </c>
      <c r="F44" s="131">
        <v>1700200.0</v>
      </c>
      <c r="G44" s="126"/>
      <c r="H44" s="120" t="s">
        <v>53</v>
      </c>
      <c r="I44" s="133">
        <v>0.0</v>
      </c>
      <c r="J44" s="133">
        <v>102.0</v>
      </c>
      <c r="K44" s="122"/>
      <c r="L44" s="133">
        <v>0.0</v>
      </c>
      <c r="M44" s="133">
        <v>102.0</v>
      </c>
      <c r="N44" s="122"/>
      <c r="O44" s="99"/>
      <c r="P44" s="99"/>
      <c r="Q44" s="123" t="s">
        <v>66</v>
      </c>
      <c r="R44" s="64"/>
      <c r="S44" s="124" t="str">
        <f t="shared" si="1"/>
        <v>CHOCOLATE BIS XTRA ÓREO</v>
      </c>
      <c r="T44" s="124" t="str">
        <f t="shared" si="2"/>
        <v>DOCES E GULOSEIMAS</v>
      </c>
      <c r="U44" s="125" t="str">
        <f t="shared" si="3"/>
        <v>CHOCOLATE BIS XTRA OREO</v>
      </c>
      <c r="V44" s="64"/>
      <c r="W44" s="64"/>
      <c r="X44" s="64"/>
      <c r="Y44" s="64"/>
      <c r="Z44" s="64"/>
      <c r="AA44" s="64"/>
    </row>
    <row r="45" ht="15.75" customHeight="1">
      <c r="A45" s="64"/>
      <c r="B45" s="115" t="s">
        <v>92</v>
      </c>
      <c r="C45" s="116" t="s">
        <v>50</v>
      </c>
      <c r="D45" s="116" t="s">
        <v>70</v>
      </c>
      <c r="E45" s="129">
        <v>1.8069E7</v>
      </c>
      <c r="F45" s="131">
        <v>1700200.0</v>
      </c>
      <c r="G45" s="126"/>
      <c r="H45" s="120" t="s">
        <v>53</v>
      </c>
      <c r="I45" s="133">
        <v>0.0</v>
      </c>
      <c r="J45" s="133">
        <v>102.0</v>
      </c>
      <c r="K45" s="122"/>
      <c r="L45" s="133">
        <v>0.0</v>
      </c>
      <c r="M45" s="133">
        <v>102.0</v>
      </c>
      <c r="N45" s="122"/>
      <c r="O45" s="99"/>
      <c r="P45" s="99"/>
      <c r="Q45" s="123" t="s">
        <v>66</v>
      </c>
      <c r="R45" s="64"/>
      <c r="S45" s="124" t="str">
        <f t="shared" si="1"/>
        <v>CHOCOLATE BIS XTRA ORIGINAL</v>
      </c>
      <c r="T45" s="124" t="str">
        <f t="shared" si="2"/>
        <v>DOCES E GULOSEIMAS</v>
      </c>
      <c r="U45" s="125" t="str">
        <f t="shared" si="3"/>
        <v>CHOCOLATE BIS XTRA ORIGINAL</v>
      </c>
      <c r="V45" s="64"/>
      <c r="W45" s="64"/>
      <c r="X45" s="64"/>
      <c r="Y45" s="64"/>
      <c r="Z45" s="64"/>
      <c r="AA45" s="64"/>
    </row>
    <row r="46" ht="15.75" customHeight="1">
      <c r="A46" s="64"/>
      <c r="B46" s="115" t="s">
        <v>93</v>
      </c>
      <c r="C46" s="116" t="s">
        <v>50</v>
      </c>
      <c r="D46" s="116" t="s">
        <v>70</v>
      </c>
      <c r="E46" s="129">
        <v>1.8069E7</v>
      </c>
      <c r="F46" s="131">
        <v>1700200.0</v>
      </c>
      <c r="G46" s="126"/>
      <c r="H46" s="120" t="s">
        <v>53</v>
      </c>
      <c r="I46" s="133">
        <v>0.0</v>
      </c>
      <c r="J46" s="133">
        <v>102.0</v>
      </c>
      <c r="K46" s="122"/>
      <c r="L46" s="133">
        <v>0.0</v>
      </c>
      <c r="M46" s="133">
        <v>102.0</v>
      </c>
      <c r="N46" s="122"/>
      <c r="O46" s="99"/>
      <c r="P46" s="99"/>
      <c r="Q46" s="123" t="s">
        <v>66</v>
      </c>
      <c r="R46" s="64"/>
      <c r="S46" s="124" t="str">
        <f t="shared" si="1"/>
        <v>CHOCOLATE CHARGE 40GR</v>
      </c>
      <c r="T46" s="124" t="str">
        <f t="shared" si="2"/>
        <v>DOCES E GULOSEIMAS</v>
      </c>
      <c r="U46" s="125" t="str">
        <f t="shared" si="3"/>
        <v>CHOCOLATE CHARGE 40GR</v>
      </c>
      <c r="V46" s="64"/>
      <c r="W46" s="64"/>
      <c r="X46" s="64"/>
      <c r="Y46" s="64"/>
      <c r="Z46" s="64"/>
      <c r="AA46" s="64"/>
    </row>
    <row r="47" ht="15.75" customHeight="1">
      <c r="A47" s="64"/>
      <c r="B47" s="115" t="s">
        <v>94</v>
      </c>
      <c r="C47" s="116" t="s">
        <v>50</v>
      </c>
      <c r="D47" s="116" t="s">
        <v>70</v>
      </c>
      <c r="E47" s="129">
        <v>1.8069E7</v>
      </c>
      <c r="F47" s="131">
        <v>1700200.0</v>
      </c>
      <c r="G47" s="126"/>
      <c r="H47" s="120" t="s">
        <v>53</v>
      </c>
      <c r="I47" s="133">
        <v>0.0</v>
      </c>
      <c r="J47" s="133">
        <v>102.0</v>
      </c>
      <c r="K47" s="122"/>
      <c r="L47" s="133">
        <v>0.0</v>
      </c>
      <c r="M47" s="133">
        <v>102.0</v>
      </c>
      <c r="N47" s="122"/>
      <c r="O47" s="99"/>
      <c r="P47" s="99"/>
      <c r="Q47" s="123" t="s">
        <v>66</v>
      </c>
      <c r="R47" s="64"/>
      <c r="S47" s="124" t="str">
        <f t="shared" si="1"/>
        <v>CHOCOLATE CHOKITO 40GR</v>
      </c>
      <c r="T47" s="124" t="str">
        <f t="shared" si="2"/>
        <v>DOCES E GULOSEIMAS</v>
      </c>
      <c r="U47" s="125" t="str">
        <f t="shared" si="3"/>
        <v>CHOCOLATE CHOKITO 40GR</v>
      </c>
      <c r="V47" s="64"/>
      <c r="W47" s="64"/>
      <c r="X47" s="64"/>
      <c r="Y47" s="64"/>
      <c r="Z47" s="64"/>
      <c r="AA47" s="64"/>
    </row>
    <row r="48" ht="15.75" customHeight="1">
      <c r="A48" s="64"/>
      <c r="B48" s="115" t="s">
        <v>95</v>
      </c>
      <c r="C48" s="116" t="s">
        <v>50</v>
      </c>
      <c r="D48" s="116" t="s">
        <v>70</v>
      </c>
      <c r="E48" s="129">
        <v>1.8069E7</v>
      </c>
      <c r="F48" s="131">
        <v>1700200.0</v>
      </c>
      <c r="G48" s="126"/>
      <c r="H48" s="120" t="s">
        <v>53</v>
      </c>
      <c r="I48" s="133">
        <v>0.0</v>
      </c>
      <c r="J48" s="133">
        <v>102.0</v>
      </c>
      <c r="K48" s="122"/>
      <c r="L48" s="133">
        <v>0.0</v>
      </c>
      <c r="M48" s="133">
        <v>102.0</v>
      </c>
      <c r="N48" s="122"/>
      <c r="O48" s="99"/>
      <c r="P48" s="99"/>
      <c r="Q48" s="123" t="s">
        <v>66</v>
      </c>
      <c r="R48" s="64"/>
      <c r="S48" s="124" t="str">
        <f t="shared" si="1"/>
        <v>CHOCOLATE KITKAT</v>
      </c>
      <c r="T48" s="124" t="str">
        <f t="shared" si="2"/>
        <v>DOCES E GULOSEIMAS</v>
      </c>
      <c r="U48" s="125" t="str">
        <f t="shared" si="3"/>
        <v>CHOCOLATE KITKAT</v>
      </c>
      <c r="V48" s="64"/>
      <c r="W48" s="64"/>
      <c r="X48" s="64"/>
      <c r="Y48" s="64"/>
      <c r="Z48" s="64"/>
      <c r="AA48" s="64"/>
    </row>
    <row r="49" ht="15.75" customHeight="1">
      <c r="A49" s="64"/>
      <c r="B49" s="115" t="s">
        <v>96</v>
      </c>
      <c r="C49" s="116" t="s">
        <v>50</v>
      </c>
      <c r="D49" s="116" t="s">
        <v>70</v>
      </c>
      <c r="E49" s="129">
        <v>1.8069E7</v>
      </c>
      <c r="F49" s="131">
        <v>1700200.0</v>
      </c>
      <c r="G49" s="126"/>
      <c r="H49" s="120" t="s">
        <v>53</v>
      </c>
      <c r="I49" s="133">
        <v>0.0</v>
      </c>
      <c r="J49" s="133">
        <v>102.0</v>
      </c>
      <c r="K49" s="122"/>
      <c r="L49" s="133">
        <v>0.0</v>
      </c>
      <c r="M49" s="133">
        <v>102.0</v>
      </c>
      <c r="N49" s="122"/>
      <c r="O49" s="99"/>
      <c r="P49" s="99"/>
      <c r="Q49" s="123" t="s">
        <v>66</v>
      </c>
      <c r="R49" s="64"/>
      <c r="S49" s="124" t="str">
        <f t="shared" si="1"/>
        <v>CHOCOLATE LOLLO</v>
      </c>
      <c r="T49" s="124" t="str">
        <f t="shared" si="2"/>
        <v>DOCES E GULOSEIMAS</v>
      </c>
      <c r="U49" s="125" t="str">
        <f t="shared" si="3"/>
        <v>CHOCOLATE LOLLO</v>
      </c>
      <c r="V49" s="64"/>
      <c r="W49" s="64"/>
      <c r="X49" s="64"/>
      <c r="Y49" s="64"/>
      <c r="Z49" s="64"/>
      <c r="AA49" s="64"/>
    </row>
    <row r="50" ht="15.75" customHeight="1">
      <c r="A50" s="64"/>
      <c r="B50" s="115" t="s">
        <v>97</v>
      </c>
      <c r="C50" s="116" t="s">
        <v>50</v>
      </c>
      <c r="D50" s="116" t="s">
        <v>70</v>
      </c>
      <c r="E50" s="129">
        <v>1.8069E7</v>
      </c>
      <c r="F50" s="131">
        <v>1700200.0</v>
      </c>
      <c r="G50" s="126"/>
      <c r="H50" s="120" t="s">
        <v>53</v>
      </c>
      <c r="I50" s="133">
        <v>0.0</v>
      </c>
      <c r="J50" s="133">
        <v>102.0</v>
      </c>
      <c r="K50" s="122"/>
      <c r="L50" s="133">
        <v>0.0</v>
      </c>
      <c r="M50" s="133">
        <v>102.0</v>
      </c>
      <c r="N50" s="122"/>
      <c r="O50" s="99"/>
      <c r="P50" s="99"/>
      <c r="Q50" s="123" t="s">
        <v>66</v>
      </c>
      <c r="R50" s="64"/>
      <c r="S50" s="124" t="str">
        <f t="shared" si="1"/>
        <v>CHOCOLATE PRESTIGIO BRANCO 40GR</v>
      </c>
      <c r="T50" s="124" t="str">
        <f t="shared" si="2"/>
        <v>DOCES E GULOSEIMAS</v>
      </c>
      <c r="U50" s="125" t="str">
        <f t="shared" si="3"/>
        <v>CHOCOLATE PRESTIGIO BRANCO 40GR</v>
      </c>
      <c r="V50" s="64"/>
      <c r="W50" s="64"/>
      <c r="X50" s="64"/>
      <c r="Y50" s="64"/>
      <c r="Z50" s="64"/>
      <c r="AA50" s="64"/>
    </row>
    <row r="51" ht="15.75" customHeight="1">
      <c r="A51" s="64"/>
      <c r="B51" s="115" t="s">
        <v>98</v>
      </c>
      <c r="C51" s="116" t="s">
        <v>50</v>
      </c>
      <c r="D51" s="116" t="s">
        <v>70</v>
      </c>
      <c r="E51" s="129">
        <v>1.8069E7</v>
      </c>
      <c r="F51" s="131">
        <v>1700200.0</v>
      </c>
      <c r="G51" s="126"/>
      <c r="H51" s="120" t="s">
        <v>53</v>
      </c>
      <c r="I51" s="133">
        <v>0.0</v>
      </c>
      <c r="J51" s="133">
        <v>102.0</v>
      </c>
      <c r="K51" s="122"/>
      <c r="L51" s="133">
        <v>0.0</v>
      </c>
      <c r="M51" s="133">
        <v>102.0</v>
      </c>
      <c r="N51" s="122"/>
      <c r="O51" s="99"/>
      <c r="P51" s="99"/>
      <c r="Q51" s="123" t="s">
        <v>66</v>
      </c>
      <c r="R51" s="64"/>
      <c r="S51" s="124" t="str">
        <f t="shared" si="1"/>
        <v>CHOCOLATE PRESTÍGIO DARK 40GR</v>
      </c>
      <c r="T51" s="124" t="str">
        <f t="shared" si="2"/>
        <v>DOCES E GULOSEIMAS</v>
      </c>
      <c r="U51" s="125" t="str">
        <f t="shared" si="3"/>
        <v>CHOCOLATE PRESTIGIO DARK 40GR</v>
      </c>
      <c r="V51" s="64"/>
      <c r="W51" s="64"/>
      <c r="X51" s="64"/>
      <c r="Y51" s="64"/>
      <c r="Z51" s="64"/>
      <c r="AA51" s="64"/>
    </row>
    <row r="52" ht="15.75" customHeight="1">
      <c r="A52" s="64"/>
      <c r="B52" s="115" t="s">
        <v>99</v>
      </c>
      <c r="C52" s="116" t="s">
        <v>50</v>
      </c>
      <c r="D52" s="116" t="s">
        <v>70</v>
      </c>
      <c r="E52" s="129">
        <v>1.8069E7</v>
      </c>
      <c r="F52" s="131">
        <v>1700200.0</v>
      </c>
      <c r="G52" s="126"/>
      <c r="H52" s="120" t="s">
        <v>53</v>
      </c>
      <c r="I52" s="133">
        <v>0.0</v>
      </c>
      <c r="J52" s="133">
        <v>102.0</v>
      </c>
      <c r="K52" s="122"/>
      <c r="L52" s="133">
        <v>0.0</v>
      </c>
      <c r="M52" s="133">
        <v>102.0</v>
      </c>
      <c r="N52" s="122"/>
      <c r="O52" s="99"/>
      <c r="P52" s="99"/>
      <c r="Q52" s="123" t="s">
        <v>66</v>
      </c>
      <c r="R52" s="64"/>
      <c r="S52" s="124" t="str">
        <f t="shared" si="1"/>
        <v>CHOCOLATE PRESTÍGIO ORIGINAL 40GR</v>
      </c>
      <c r="T52" s="124" t="str">
        <f t="shared" si="2"/>
        <v>DOCES E GULOSEIMAS</v>
      </c>
      <c r="U52" s="125" t="str">
        <f t="shared" si="3"/>
        <v>CHOCOLATE PRESTIGIO ORIGINAL 40GR</v>
      </c>
      <c r="V52" s="64"/>
      <c r="W52" s="64"/>
      <c r="X52" s="64"/>
      <c r="Y52" s="64"/>
      <c r="Z52" s="64"/>
      <c r="AA52" s="64"/>
    </row>
    <row r="53" ht="15.75" customHeight="1">
      <c r="A53" s="64"/>
      <c r="B53" s="115" t="s">
        <v>100</v>
      </c>
      <c r="C53" s="116" t="s">
        <v>50</v>
      </c>
      <c r="D53" s="116" t="s">
        <v>70</v>
      </c>
      <c r="E53" s="137">
        <v>1.90532E7</v>
      </c>
      <c r="F53" s="118">
        <v>1705800.0</v>
      </c>
      <c r="G53" s="126"/>
      <c r="H53" s="120" t="s">
        <v>53</v>
      </c>
      <c r="I53" s="133">
        <v>0.0</v>
      </c>
      <c r="J53" s="133">
        <v>102.0</v>
      </c>
      <c r="K53" s="122"/>
      <c r="L53" s="133">
        <v>0.0</v>
      </c>
      <c r="M53" s="133">
        <v>102.0</v>
      </c>
      <c r="N53" s="122"/>
      <c r="O53" s="99"/>
      <c r="P53" s="99"/>
      <c r="Q53" s="123" t="s">
        <v>66</v>
      </c>
      <c r="R53" s="64"/>
      <c r="S53" s="124" t="str">
        <f t="shared" si="1"/>
        <v>CHOCOLATE TRENTO ALLEGRO</v>
      </c>
      <c r="T53" s="124" t="str">
        <f t="shared" si="2"/>
        <v>DOCES E GULOSEIMAS</v>
      </c>
      <c r="U53" s="125" t="str">
        <f t="shared" si="3"/>
        <v>CHOCOLATE TRENTO ALLEGRO</v>
      </c>
      <c r="V53" s="64"/>
      <c r="W53" s="64"/>
      <c r="X53" s="64"/>
      <c r="Y53" s="64"/>
      <c r="Z53" s="64"/>
      <c r="AA53" s="64"/>
    </row>
    <row r="54" ht="15.75" customHeight="1">
      <c r="A54" s="64"/>
      <c r="B54" s="115" t="s">
        <v>101</v>
      </c>
      <c r="C54" s="116" t="s">
        <v>50</v>
      </c>
      <c r="D54" s="116" t="s">
        <v>70</v>
      </c>
      <c r="E54" s="137">
        <v>1.90532E7</v>
      </c>
      <c r="F54" s="131">
        <v>1705800.0</v>
      </c>
      <c r="G54" s="126"/>
      <c r="H54" s="120" t="s">
        <v>53</v>
      </c>
      <c r="I54" s="133">
        <v>0.0</v>
      </c>
      <c r="J54" s="133">
        <v>102.0</v>
      </c>
      <c r="K54" s="122"/>
      <c r="L54" s="133">
        <v>0.0</v>
      </c>
      <c r="M54" s="133">
        <v>102.0</v>
      </c>
      <c r="N54" s="122"/>
      <c r="O54" s="99"/>
      <c r="P54" s="99"/>
      <c r="Q54" s="123" t="s">
        <v>66</v>
      </c>
      <c r="R54" s="64"/>
      <c r="S54" s="124" t="str">
        <f t="shared" si="1"/>
        <v>CHOCOLATE TRENTO ALLEGRO BRANCO</v>
      </c>
      <c r="T54" s="124" t="str">
        <f t="shared" si="2"/>
        <v>DOCES E GULOSEIMAS</v>
      </c>
      <c r="U54" s="125" t="str">
        <f t="shared" si="3"/>
        <v>CHOCOLATE TRENTO ALLEGRO BRANCO</v>
      </c>
      <c r="V54" s="64"/>
      <c r="W54" s="64"/>
      <c r="X54" s="64"/>
      <c r="Y54" s="64"/>
      <c r="Z54" s="64"/>
      <c r="AA54" s="64"/>
    </row>
    <row r="55" ht="15.75" customHeight="1">
      <c r="A55" s="64"/>
      <c r="B55" s="115" t="s">
        <v>102</v>
      </c>
      <c r="C55" s="116" t="s">
        <v>50</v>
      </c>
      <c r="D55" s="116" t="s">
        <v>70</v>
      </c>
      <c r="E55" s="137">
        <v>1.90532E7</v>
      </c>
      <c r="F55" s="131">
        <v>1705800.0</v>
      </c>
      <c r="G55" s="126"/>
      <c r="H55" s="120" t="s">
        <v>53</v>
      </c>
      <c r="I55" s="133">
        <v>0.0</v>
      </c>
      <c r="J55" s="133">
        <v>102.0</v>
      </c>
      <c r="K55" s="122"/>
      <c r="L55" s="133">
        <v>0.0</v>
      </c>
      <c r="M55" s="133">
        <v>102.0</v>
      </c>
      <c r="N55" s="122"/>
      <c r="O55" s="99"/>
      <c r="P55" s="99"/>
      <c r="Q55" s="123" t="s">
        <v>66</v>
      </c>
      <c r="R55" s="64"/>
      <c r="S55" s="124" t="str">
        <f t="shared" si="1"/>
        <v>CHOCOLATE TRENTO AVELA</v>
      </c>
      <c r="T55" s="124" t="str">
        <f t="shared" si="2"/>
        <v>DOCES E GULOSEIMAS</v>
      </c>
      <c r="U55" s="125" t="str">
        <f t="shared" si="3"/>
        <v>CHOCOLATE TRENTO AVELA</v>
      </c>
      <c r="V55" s="64"/>
      <c r="W55" s="64"/>
      <c r="X55" s="64"/>
      <c r="Y55" s="64"/>
      <c r="Z55" s="64"/>
      <c r="AA55" s="64"/>
    </row>
    <row r="56" ht="15.75" customHeight="1">
      <c r="A56" s="64"/>
      <c r="B56" s="115" t="s">
        <v>103</v>
      </c>
      <c r="C56" s="116" t="s">
        <v>50</v>
      </c>
      <c r="D56" s="116" t="s">
        <v>70</v>
      </c>
      <c r="E56" s="137">
        <v>1.90532E7</v>
      </c>
      <c r="F56" s="131">
        <v>1705800.0</v>
      </c>
      <c r="G56" s="126"/>
      <c r="H56" s="120" t="s">
        <v>53</v>
      </c>
      <c r="I56" s="133">
        <v>0.0</v>
      </c>
      <c r="J56" s="133">
        <v>102.0</v>
      </c>
      <c r="K56" s="122"/>
      <c r="L56" s="133">
        <v>0.0</v>
      </c>
      <c r="M56" s="133">
        <v>102.0</v>
      </c>
      <c r="N56" s="122"/>
      <c r="O56" s="99"/>
      <c r="P56" s="99"/>
      <c r="Q56" s="123" t="s">
        <v>66</v>
      </c>
      <c r="R56" s="64"/>
      <c r="S56" s="124" t="str">
        <f t="shared" si="1"/>
        <v>CHOCOLATE TRENTO LIMÃO</v>
      </c>
      <c r="T56" s="124" t="str">
        <f t="shared" si="2"/>
        <v>DOCES E GULOSEIMAS</v>
      </c>
      <c r="U56" s="125" t="str">
        <f t="shared" si="3"/>
        <v>CHOCOLATE TRENTO LIMAO</v>
      </c>
      <c r="V56" s="64"/>
      <c r="W56" s="64"/>
      <c r="X56" s="64"/>
      <c r="Y56" s="64"/>
      <c r="Z56" s="64"/>
      <c r="AA56" s="64"/>
    </row>
    <row r="57" ht="15.75" customHeight="1">
      <c r="A57" s="64"/>
      <c r="B57" s="115" t="s">
        <v>104</v>
      </c>
      <c r="C57" s="116" t="s">
        <v>50</v>
      </c>
      <c r="D57" s="116" t="s">
        <v>70</v>
      </c>
      <c r="E57" s="137">
        <v>1.90532E7</v>
      </c>
      <c r="F57" s="131">
        <v>1705800.0</v>
      </c>
      <c r="G57" s="126"/>
      <c r="H57" s="120" t="s">
        <v>53</v>
      </c>
      <c r="I57" s="133">
        <v>0.0</v>
      </c>
      <c r="J57" s="133">
        <v>102.0</v>
      </c>
      <c r="K57" s="122"/>
      <c r="L57" s="133">
        <v>0.0</v>
      </c>
      <c r="M57" s="133">
        <v>102.0</v>
      </c>
      <c r="N57" s="122"/>
      <c r="O57" s="99"/>
      <c r="P57" s="99"/>
      <c r="Q57" s="123" t="s">
        <v>66</v>
      </c>
      <c r="R57" s="64"/>
      <c r="S57" s="124" t="str">
        <f t="shared" si="1"/>
        <v>CHOCOLATE TRENTO MARACUJA</v>
      </c>
      <c r="T57" s="124" t="str">
        <f t="shared" si="2"/>
        <v>DOCES E GULOSEIMAS</v>
      </c>
      <c r="U57" s="125" t="str">
        <f t="shared" si="3"/>
        <v>CHOCOLATE TRENTO MARACUJA</v>
      </c>
      <c r="V57" s="64"/>
      <c r="W57" s="64"/>
      <c r="X57" s="64"/>
      <c r="Y57" s="64"/>
      <c r="Z57" s="64"/>
      <c r="AA57" s="64"/>
    </row>
    <row r="58" ht="15.75" customHeight="1">
      <c r="A58" s="64"/>
      <c r="B58" s="115" t="s">
        <v>105</v>
      </c>
      <c r="C58" s="116" t="s">
        <v>50</v>
      </c>
      <c r="D58" s="116" t="s">
        <v>70</v>
      </c>
      <c r="E58" s="137">
        <v>1.90532E7</v>
      </c>
      <c r="F58" s="131">
        <v>1705800.0</v>
      </c>
      <c r="G58" s="126"/>
      <c r="H58" s="120" t="s">
        <v>53</v>
      </c>
      <c r="I58" s="133">
        <v>0.0</v>
      </c>
      <c r="J58" s="133">
        <v>102.0</v>
      </c>
      <c r="K58" s="122"/>
      <c r="L58" s="133">
        <v>0.0</v>
      </c>
      <c r="M58" s="133">
        <v>102.0</v>
      </c>
      <c r="N58" s="122"/>
      <c r="O58" s="99"/>
      <c r="P58" s="99"/>
      <c r="Q58" s="123" t="s">
        <v>66</v>
      </c>
      <c r="R58" s="64"/>
      <c r="S58" s="124"/>
      <c r="T58" s="124"/>
      <c r="U58" s="125"/>
      <c r="V58" s="64"/>
      <c r="W58" s="64"/>
      <c r="X58" s="64"/>
      <c r="Y58" s="64"/>
      <c r="Z58" s="64"/>
      <c r="AA58" s="64"/>
    </row>
    <row r="59" ht="15.75" customHeight="1">
      <c r="A59" s="64"/>
      <c r="B59" s="115" t="s">
        <v>106</v>
      </c>
      <c r="C59" s="116" t="s">
        <v>50</v>
      </c>
      <c r="D59" s="116" t="s">
        <v>70</v>
      </c>
      <c r="E59" s="129">
        <v>1.90531E7</v>
      </c>
      <c r="F59" s="118">
        <v>1705300.0</v>
      </c>
      <c r="G59" s="126"/>
      <c r="H59" s="120" t="s">
        <v>53</v>
      </c>
      <c r="I59" s="133">
        <v>0.0</v>
      </c>
      <c r="J59" s="133">
        <v>102.0</v>
      </c>
      <c r="K59" s="122"/>
      <c r="L59" s="133">
        <v>0.0</v>
      </c>
      <c r="M59" s="133">
        <v>102.0</v>
      </c>
      <c r="N59" s="122"/>
      <c r="O59" s="99"/>
      <c r="P59" s="99"/>
      <c r="Q59" s="123" t="s">
        <v>66</v>
      </c>
      <c r="R59" s="64"/>
      <c r="S59" s="124" t="str">
        <f t="shared" ref="S59:S70" si="4">UPPER(B59)</f>
        <v>COOKIES BAUNILHA</v>
      </c>
      <c r="T59" s="124" t="str">
        <f t="shared" ref="T59:T70" si="5">UPPER(D59)</f>
        <v>DOCES E GULOSEIMAS</v>
      </c>
      <c r="U59" s="125" t="str">
        <f t="shared" ref="U59:U70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59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COOKIES BAUNILHA</v>
      </c>
      <c r="V59" s="64"/>
      <c r="W59" s="64"/>
      <c r="X59" s="64"/>
      <c r="Y59" s="64"/>
      <c r="Z59" s="64"/>
      <c r="AA59" s="64"/>
    </row>
    <row r="60" ht="15.75" customHeight="1">
      <c r="A60" s="64"/>
      <c r="B60" s="115" t="s">
        <v>107</v>
      </c>
      <c r="C60" s="116" t="s">
        <v>50</v>
      </c>
      <c r="D60" s="116" t="s">
        <v>70</v>
      </c>
      <c r="E60" s="129">
        <v>1.90531E7</v>
      </c>
      <c r="F60" s="131">
        <v>1705300.0</v>
      </c>
      <c r="G60" s="126"/>
      <c r="H60" s="120" t="s">
        <v>53</v>
      </c>
      <c r="I60" s="133">
        <v>0.0</v>
      </c>
      <c r="J60" s="133">
        <v>102.0</v>
      </c>
      <c r="K60" s="122"/>
      <c r="L60" s="133">
        <v>0.0</v>
      </c>
      <c r="M60" s="133">
        <v>102.0</v>
      </c>
      <c r="N60" s="122"/>
      <c r="O60" s="99"/>
      <c r="P60" s="99"/>
      <c r="Q60" s="123" t="s">
        <v>66</v>
      </c>
      <c r="R60" s="64"/>
      <c r="S60" s="124" t="str">
        <f t="shared" si="4"/>
        <v>COOKIES CHOCOLATE</v>
      </c>
      <c r="T60" s="124" t="str">
        <f t="shared" si="5"/>
        <v>DOCES E GULOSEIMAS</v>
      </c>
      <c r="U60" s="125" t="str">
        <f t="shared" si="6"/>
        <v>COOKIES CHOCOLATE</v>
      </c>
      <c r="V60" s="64"/>
      <c r="W60" s="64"/>
      <c r="X60" s="64"/>
      <c r="Y60" s="64"/>
      <c r="Z60" s="64"/>
      <c r="AA60" s="64"/>
    </row>
    <row r="61" ht="15.75" customHeight="1">
      <c r="A61" s="64"/>
      <c r="B61" s="115" t="s">
        <v>108</v>
      </c>
      <c r="C61" s="116" t="s">
        <v>50</v>
      </c>
      <c r="D61" s="116" t="s">
        <v>46</v>
      </c>
      <c r="E61" s="129">
        <v>3.3071E7</v>
      </c>
      <c r="F61" s="118">
        <v>2002600.0</v>
      </c>
      <c r="G61" s="126"/>
      <c r="H61" s="120" t="s">
        <v>53</v>
      </c>
      <c r="I61" s="133">
        <v>0.0</v>
      </c>
      <c r="J61" s="133">
        <v>102.0</v>
      </c>
      <c r="K61" s="122"/>
      <c r="L61" s="133">
        <v>0.0</v>
      </c>
      <c r="M61" s="133">
        <v>102.0</v>
      </c>
      <c r="N61" s="122"/>
      <c r="O61" s="99"/>
      <c r="P61" s="99"/>
      <c r="Q61" s="123" t="s">
        <v>66</v>
      </c>
      <c r="R61" s="64"/>
      <c r="S61" s="124" t="str">
        <f t="shared" si="4"/>
        <v>CREME DE BARBEAR </v>
      </c>
      <c r="T61" s="124" t="str">
        <f t="shared" si="5"/>
        <v>PRODUTOS DIVERSOS</v>
      </c>
      <c r="U61" s="125" t="str">
        <f t="shared" si="6"/>
        <v>CREME DE BARBEAR </v>
      </c>
      <c r="V61" s="64"/>
      <c r="W61" s="64"/>
      <c r="X61" s="64"/>
      <c r="Y61" s="64"/>
      <c r="Z61" s="64"/>
      <c r="AA61" s="64"/>
    </row>
    <row r="62" ht="15.75" customHeight="1">
      <c r="A62" s="64"/>
      <c r="B62" s="115" t="s">
        <v>109</v>
      </c>
      <c r="C62" s="116" t="s">
        <v>50</v>
      </c>
      <c r="D62" s="116" t="s">
        <v>46</v>
      </c>
      <c r="E62" s="129">
        <v>3.3061E7</v>
      </c>
      <c r="F62" s="118">
        <v>2002300.0</v>
      </c>
      <c r="G62" s="126"/>
      <c r="H62" s="120" t="s">
        <v>53</v>
      </c>
      <c r="I62" s="133">
        <v>0.0</v>
      </c>
      <c r="J62" s="133">
        <v>102.0</v>
      </c>
      <c r="K62" s="122"/>
      <c r="L62" s="133">
        <v>0.0</v>
      </c>
      <c r="M62" s="133">
        <v>102.0</v>
      </c>
      <c r="N62" s="122"/>
      <c r="O62" s="99"/>
      <c r="P62" s="99"/>
      <c r="Q62" s="123" t="s">
        <v>66</v>
      </c>
      <c r="R62" s="64"/>
      <c r="S62" s="124" t="str">
        <f t="shared" si="4"/>
        <v>CREME DENTAL</v>
      </c>
      <c r="T62" s="124" t="str">
        <f t="shared" si="5"/>
        <v>PRODUTOS DIVERSOS</v>
      </c>
      <c r="U62" s="125" t="str">
        <f t="shared" si="6"/>
        <v>CREME DENTAL</v>
      </c>
      <c r="V62" s="64"/>
      <c r="W62" s="64"/>
      <c r="X62" s="64"/>
      <c r="Y62" s="64"/>
      <c r="Z62" s="64"/>
      <c r="AA62" s="64"/>
    </row>
    <row r="63" ht="15.75" customHeight="1">
      <c r="A63" s="64"/>
      <c r="B63" s="115" t="s">
        <v>110</v>
      </c>
      <c r="C63" s="116" t="s">
        <v>50</v>
      </c>
      <c r="D63" s="116" t="s">
        <v>46</v>
      </c>
      <c r="E63" s="129">
        <v>3.307201E7</v>
      </c>
      <c r="F63" s="118">
        <v>2002700.0</v>
      </c>
      <c r="G63" s="126"/>
      <c r="H63" s="120" t="s">
        <v>53</v>
      </c>
      <c r="I63" s="133">
        <v>0.0</v>
      </c>
      <c r="J63" s="133">
        <v>102.0</v>
      </c>
      <c r="K63" s="122"/>
      <c r="L63" s="133">
        <v>0.0</v>
      </c>
      <c r="M63" s="133">
        <v>102.0</v>
      </c>
      <c r="N63" s="122"/>
      <c r="O63" s="99"/>
      <c r="P63" s="99"/>
      <c r="Q63" s="123" t="s">
        <v>66</v>
      </c>
      <c r="R63" s="64"/>
      <c r="S63" s="124" t="str">
        <f t="shared" si="4"/>
        <v>DESODORANTE</v>
      </c>
      <c r="T63" s="124" t="str">
        <f t="shared" si="5"/>
        <v>PRODUTOS DIVERSOS</v>
      </c>
      <c r="U63" s="125" t="str">
        <f t="shared" si="6"/>
        <v>DESODORANTE</v>
      </c>
      <c r="V63" s="64"/>
      <c r="W63" s="64"/>
      <c r="X63" s="64"/>
      <c r="Y63" s="64"/>
      <c r="Z63" s="64"/>
      <c r="AA63" s="64"/>
    </row>
    <row r="64" ht="15.75" customHeight="1">
      <c r="A64" s="64"/>
      <c r="B64" s="115" t="s">
        <v>111</v>
      </c>
      <c r="C64" s="116" t="s">
        <v>50</v>
      </c>
      <c r="D64" s="116" t="s">
        <v>51</v>
      </c>
      <c r="E64" s="117">
        <v>2.20299E7</v>
      </c>
      <c r="F64" s="131">
        <v>301100.0</v>
      </c>
      <c r="G64" s="126"/>
      <c r="H64" s="120" t="s">
        <v>53</v>
      </c>
      <c r="I64" s="133">
        <v>0.0</v>
      </c>
      <c r="J64" s="133">
        <v>102.0</v>
      </c>
      <c r="K64" s="128"/>
      <c r="L64" s="133">
        <v>0.0</v>
      </c>
      <c r="M64" s="133">
        <v>102.0</v>
      </c>
      <c r="N64" s="122"/>
      <c r="O64" s="99"/>
      <c r="P64" s="99"/>
      <c r="Q64" s="123" t="s">
        <v>66</v>
      </c>
      <c r="R64" s="64"/>
      <c r="S64" s="124" t="str">
        <f t="shared" si="4"/>
        <v>ENERGÉTICO REDBULL LATA 250 ML</v>
      </c>
      <c r="T64" s="124" t="str">
        <f t="shared" si="5"/>
        <v>AGUAS E REFRIGERANTES</v>
      </c>
      <c r="U64" s="125" t="str">
        <f t="shared" si="6"/>
        <v>ENERGETICO REDBULL LATA 250 ML</v>
      </c>
      <c r="V64" s="64"/>
      <c r="W64" s="64"/>
      <c r="X64" s="64"/>
      <c r="Y64" s="64"/>
      <c r="Z64" s="64"/>
      <c r="AA64" s="64"/>
    </row>
    <row r="65" ht="15.75" customHeight="1">
      <c r="A65" s="64"/>
      <c r="B65" s="115" t="s">
        <v>112</v>
      </c>
      <c r="C65" s="116" t="s">
        <v>50</v>
      </c>
      <c r="D65" s="116" t="s">
        <v>46</v>
      </c>
      <c r="E65" s="129">
        <v>9.60321E7</v>
      </c>
      <c r="F65" s="118">
        <v>2005700.0</v>
      </c>
      <c r="G65" s="126"/>
      <c r="H65" s="120" t="s">
        <v>53</v>
      </c>
      <c r="I65" s="133">
        <v>0.0</v>
      </c>
      <c r="J65" s="133">
        <v>102.0</v>
      </c>
      <c r="K65" s="122"/>
      <c r="L65" s="133">
        <v>0.0</v>
      </c>
      <c r="M65" s="133">
        <v>102.0</v>
      </c>
      <c r="N65" s="122"/>
      <c r="O65" s="99"/>
      <c r="P65" s="99"/>
      <c r="Q65" s="123" t="s">
        <v>66</v>
      </c>
      <c r="R65" s="64"/>
      <c r="S65" s="124" t="str">
        <f t="shared" si="4"/>
        <v>ESCOVA DENTAL</v>
      </c>
      <c r="T65" s="124" t="str">
        <f t="shared" si="5"/>
        <v>PRODUTOS DIVERSOS</v>
      </c>
      <c r="U65" s="125" t="str">
        <f t="shared" si="6"/>
        <v>ESCOVA DENTAL</v>
      </c>
      <c r="V65" s="64"/>
      <c r="W65" s="64"/>
      <c r="X65" s="64"/>
      <c r="Y65" s="64"/>
      <c r="Z65" s="64"/>
      <c r="AA65" s="64"/>
    </row>
    <row r="66" ht="15.75" customHeight="1">
      <c r="A66" s="64"/>
      <c r="B66" s="115" t="s">
        <v>113</v>
      </c>
      <c r="C66" s="116" t="s">
        <v>50</v>
      </c>
      <c r="D66" s="116" t="s">
        <v>51</v>
      </c>
      <c r="E66" s="117">
        <v>2.20299E7</v>
      </c>
      <c r="F66" s="131">
        <v>1711100.0</v>
      </c>
      <c r="G66" s="126"/>
      <c r="H66" s="120" t="s">
        <v>53</v>
      </c>
      <c r="I66" s="133">
        <v>0.0</v>
      </c>
      <c r="J66" s="133">
        <v>102.0</v>
      </c>
      <c r="K66" s="128"/>
      <c r="L66" s="133">
        <v>0.0</v>
      </c>
      <c r="M66" s="133">
        <v>102.0</v>
      </c>
      <c r="N66" s="122"/>
      <c r="O66" s="99"/>
      <c r="P66" s="99"/>
      <c r="Q66" s="123" t="s">
        <v>66</v>
      </c>
      <c r="R66" s="64"/>
      <c r="S66" s="124" t="str">
        <f t="shared" si="4"/>
        <v>ISOTÔNICO GATORADE 500 ML</v>
      </c>
      <c r="T66" s="124" t="str">
        <f t="shared" si="5"/>
        <v>AGUAS E REFRIGERANTES</v>
      </c>
      <c r="U66" s="125" t="str">
        <f t="shared" si="6"/>
        <v>ISOTONICO GATORADE 500 ML</v>
      </c>
      <c r="V66" s="64"/>
      <c r="W66" s="64"/>
      <c r="X66" s="64"/>
      <c r="Y66" s="64"/>
      <c r="Z66" s="64"/>
      <c r="AA66" s="64"/>
    </row>
    <row r="67" ht="15.75" customHeight="1">
      <c r="A67" s="64"/>
      <c r="B67" s="115" t="s">
        <v>114</v>
      </c>
      <c r="C67" s="116" t="s">
        <v>50</v>
      </c>
      <c r="D67" s="116" t="s">
        <v>46</v>
      </c>
      <c r="E67" s="129">
        <v>8.21591E7</v>
      </c>
      <c r="F67" s="131">
        <v>801000.0</v>
      </c>
      <c r="G67" s="126"/>
      <c r="H67" s="120" t="s">
        <v>53</v>
      </c>
      <c r="I67" s="133">
        <v>0.0</v>
      </c>
      <c r="J67" s="133">
        <v>102.0</v>
      </c>
      <c r="K67" s="122"/>
      <c r="L67" s="133">
        <v>0.0</v>
      </c>
      <c r="M67" s="133">
        <v>102.0</v>
      </c>
      <c r="N67" s="122"/>
      <c r="O67" s="99"/>
      <c r="P67" s="99"/>
      <c r="Q67" s="123" t="s">
        <v>66</v>
      </c>
      <c r="R67" s="64"/>
      <c r="S67" s="124" t="str">
        <f t="shared" si="4"/>
        <v>KIT TALHER</v>
      </c>
      <c r="T67" s="124" t="str">
        <f t="shared" si="5"/>
        <v>PRODUTOS DIVERSOS</v>
      </c>
      <c r="U67" s="125" t="str">
        <f t="shared" si="6"/>
        <v>KIT TALHER</v>
      </c>
      <c r="V67" s="64"/>
      <c r="W67" s="64"/>
      <c r="X67" s="64"/>
      <c r="Y67" s="64"/>
      <c r="Z67" s="64"/>
      <c r="AA67" s="64"/>
    </row>
    <row r="68" ht="15.75" customHeight="1">
      <c r="A68" s="64"/>
      <c r="B68" s="115" t="s">
        <v>115</v>
      </c>
      <c r="C68" s="116" t="s">
        <v>50</v>
      </c>
      <c r="D68" s="116" t="s">
        <v>116</v>
      </c>
      <c r="E68" s="129">
        <v>1.9041E7</v>
      </c>
      <c r="F68" s="118">
        <v>1703000.0</v>
      </c>
      <c r="G68" s="126"/>
      <c r="H68" s="120" t="s">
        <v>53</v>
      </c>
      <c r="I68" s="133">
        <v>0.0</v>
      </c>
      <c r="J68" s="133">
        <v>102.0</v>
      </c>
      <c r="K68" s="122"/>
      <c r="L68" s="133">
        <v>0.0</v>
      </c>
      <c r="M68" s="133">
        <v>102.0</v>
      </c>
      <c r="N68" s="122"/>
      <c r="O68" s="99"/>
      <c r="P68" s="99"/>
      <c r="Q68" s="123" t="s">
        <v>66</v>
      </c>
      <c r="R68" s="64"/>
      <c r="S68" s="124" t="str">
        <f t="shared" si="4"/>
        <v>PIPOCA DOCE</v>
      </c>
      <c r="T68" s="124" t="str">
        <f t="shared" si="5"/>
        <v>FARINHAS E GRAOS</v>
      </c>
      <c r="U68" s="125" t="str">
        <f t="shared" si="6"/>
        <v>PIPOCA DOCE</v>
      </c>
      <c r="V68" s="64"/>
      <c r="W68" s="64"/>
      <c r="X68" s="64"/>
      <c r="Y68" s="64"/>
      <c r="Z68" s="64"/>
      <c r="AA68" s="64"/>
    </row>
    <row r="69" ht="15.75" customHeight="1">
      <c r="A69" s="64"/>
      <c r="B69" s="115" t="s">
        <v>117</v>
      </c>
      <c r="C69" s="116" t="s">
        <v>50</v>
      </c>
      <c r="D69" s="116" t="s">
        <v>70</v>
      </c>
      <c r="E69" s="129">
        <v>1.9041E7</v>
      </c>
      <c r="F69" s="118">
        <v>1703000.0</v>
      </c>
      <c r="G69" s="126"/>
      <c r="H69" s="120" t="s">
        <v>53</v>
      </c>
      <c r="I69" s="133">
        <v>0.0</v>
      </c>
      <c r="J69" s="133">
        <v>102.0</v>
      </c>
      <c r="K69" s="122"/>
      <c r="L69" s="133">
        <v>0.0</v>
      </c>
      <c r="M69" s="133">
        <v>102.0</v>
      </c>
      <c r="N69" s="122"/>
      <c r="O69" s="99"/>
      <c r="P69" s="99"/>
      <c r="Q69" s="123" t="s">
        <v>66</v>
      </c>
      <c r="R69" s="64">
        <v>5102.0</v>
      </c>
      <c r="S69" s="124" t="str">
        <f t="shared" si="4"/>
        <v>PIPOCA DOCE 60G</v>
      </c>
      <c r="T69" s="124" t="str">
        <f t="shared" si="5"/>
        <v>DOCES E GULOSEIMAS</v>
      </c>
      <c r="U69" s="125" t="str">
        <f t="shared" si="6"/>
        <v>PIPOCA DOCE 60G</v>
      </c>
      <c r="V69" s="64"/>
      <c r="W69" s="64"/>
      <c r="X69" s="64"/>
      <c r="Y69" s="64"/>
      <c r="Z69" s="64"/>
      <c r="AA69" s="64"/>
    </row>
    <row r="70" ht="15.75" customHeight="1">
      <c r="A70" s="64"/>
      <c r="B70" s="138" t="s">
        <v>118</v>
      </c>
      <c r="C70" s="116" t="s">
        <v>50</v>
      </c>
      <c r="D70" s="116" t="s">
        <v>116</v>
      </c>
      <c r="E70" s="129">
        <v>1.9041E7</v>
      </c>
      <c r="F70" s="118">
        <v>1703000.0</v>
      </c>
      <c r="G70" s="126"/>
      <c r="H70" s="120" t="s">
        <v>53</v>
      </c>
      <c r="I70" s="133">
        <v>0.0</v>
      </c>
      <c r="J70" s="133">
        <v>102.0</v>
      </c>
      <c r="K70" s="122"/>
      <c r="L70" s="133">
        <v>0.0</v>
      </c>
      <c r="M70" s="133">
        <v>102.0</v>
      </c>
      <c r="N70" s="122"/>
      <c r="O70" s="99"/>
      <c r="P70" s="99"/>
      <c r="Q70" s="123" t="s">
        <v>66</v>
      </c>
      <c r="R70" s="64"/>
      <c r="S70" s="124" t="str">
        <f t="shared" si="4"/>
        <v>PIPOCA SALGADA 60GR</v>
      </c>
      <c r="T70" s="124" t="str">
        <f t="shared" si="5"/>
        <v>FARINHAS E GRAOS</v>
      </c>
      <c r="U70" s="125" t="str">
        <f t="shared" si="6"/>
        <v>PIPOCA SALGADA 60GR</v>
      </c>
      <c r="V70" s="64"/>
      <c r="W70" s="64"/>
      <c r="X70" s="64"/>
      <c r="Y70" s="64"/>
      <c r="Z70" s="64"/>
      <c r="AA70" s="64"/>
    </row>
    <row r="71" ht="15.75" customHeight="1">
      <c r="A71" s="64"/>
      <c r="B71" s="115" t="s">
        <v>119</v>
      </c>
      <c r="C71" s="116" t="s">
        <v>50</v>
      </c>
      <c r="D71" s="116" t="s">
        <v>120</v>
      </c>
      <c r="E71" s="117">
        <v>2.20299E7</v>
      </c>
      <c r="F71" s="131">
        <v>1711100.0</v>
      </c>
      <c r="G71" s="126"/>
      <c r="H71" s="120" t="s">
        <v>53</v>
      </c>
      <c r="I71" s="133">
        <v>0.0</v>
      </c>
      <c r="J71" s="133">
        <v>102.0</v>
      </c>
      <c r="K71" s="128"/>
      <c r="L71" s="133">
        <v>0.0</v>
      </c>
      <c r="M71" s="133">
        <v>102.0</v>
      </c>
      <c r="N71" s="122"/>
      <c r="O71" s="99"/>
      <c r="P71" s="99"/>
      <c r="Q71" s="123" t="s">
        <v>66</v>
      </c>
      <c r="R71" s="64"/>
      <c r="S71" s="124"/>
      <c r="T71" s="124"/>
      <c r="U71" s="125"/>
      <c r="V71" s="64"/>
      <c r="W71" s="64"/>
      <c r="X71" s="64"/>
      <c r="Y71" s="64"/>
      <c r="Z71" s="64"/>
      <c r="AA71" s="64"/>
    </row>
    <row r="72" ht="15.75" customHeight="1">
      <c r="A72" s="64"/>
      <c r="B72" s="115" t="s">
        <v>121</v>
      </c>
      <c r="C72" s="116" t="s">
        <v>50</v>
      </c>
      <c r="D72" s="116" t="s">
        <v>51</v>
      </c>
      <c r="E72" s="132">
        <v>2.2021E7</v>
      </c>
      <c r="F72" s="131">
        <v>301000.0</v>
      </c>
      <c r="G72" s="126"/>
      <c r="H72" s="120" t="s">
        <v>53</v>
      </c>
      <c r="I72" s="133">
        <v>60.0</v>
      </c>
      <c r="J72" s="133">
        <v>500.0</v>
      </c>
      <c r="K72" s="122"/>
      <c r="L72" s="133">
        <v>60.0</v>
      </c>
      <c r="M72" s="133">
        <v>500.0</v>
      </c>
      <c r="N72" s="122"/>
      <c r="O72" s="99"/>
      <c r="P72" s="99"/>
      <c r="Q72" s="123" t="s">
        <v>66</v>
      </c>
      <c r="R72" s="64"/>
      <c r="S72" s="124" t="str">
        <f t="shared" ref="S72:S100" si="7">UPPER(B72)</f>
        <v>REFRIGERANTE COCA COLA 600 ML</v>
      </c>
      <c r="T72" s="124" t="str">
        <f t="shared" ref="T72:T2003" si="8">UPPER(D72)</f>
        <v>AGUAS E REFRIGERANTES</v>
      </c>
      <c r="U72" s="125" t="str">
        <f t="shared" ref="U72:U2003" si="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72 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REFRIGERANTE COCA COLA 600 ML</v>
      </c>
      <c r="V72" s="64"/>
      <c r="W72" s="64"/>
      <c r="X72" s="64"/>
      <c r="Y72" s="64"/>
      <c r="Z72" s="64"/>
      <c r="AA72" s="64"/>
    </row>
    <row r="73" ht="15.75" customHeight="1">
      <c r="A73" s="64"/>
      <c r="B73" s="115" t="s">
        <v>122</v>
      </c>
      <c r="C73" s="116" t="s">
        <v>50</v>
      </c>
      <c r="D73" s="116" t="s">
        <v>51</v>
      </c>
      <c r="E73" s="132">
        <v>2.2021E7</v>
      </c>
      <c r="F73" s="118">
        <v>301100.0</v>
      </c>
      <c r="G73" s="126"/>
      <c r="H73" s="120" t="s">
        <v>53</v>
      </c>
      <c r="I73" s="133">
        <v>60.0</v>
      </c>
      <c r="J73" s="133">
        <v>500.0</v>
      </c>
      <c r="K73" s="122"/>
      <c r="L73" s="133">
        <v>60.0</v>
      </c>
      <c r="M73" s="133">
        <v>500.0</v>
      </c>
      <c r="N73" s="122"/>
      <c r="O73" s="99"/>
      <c r="P73" s="99"/>
      <c r="Q73" s="123" t="s">
        <v>66</v>
      </c>
      <c r="R73" s="64"/>
      <c r="S73" s="124" t="str">
        <f t="shared" si="7"/>
        <v>REFRIGERANTE COCA COLA LATA 350 ML</v>
      </c>
      <c r="T73" s="124" t="str">
        <f t="shared" si="8"/>
        <v>AGUAS E REFRIGERANTES</v>
      </c>
      <c r="U73" s="125" t="str">
        <f t="shared" si="9"/>
        <v>REFRIGERANTE COCA COLA LATA 350 ML</v>
      </c>
      <c r="V73" s="64"/>
      <c r="W73" s="64"/>
      <c r="X73" s="64"/>
      <c r="Y73" s="64"/>
      <c r="Z73" s="64"/>
      <c r="AA73" s="64"/>
    </row>
    <row r="74" ht="15.75" customHeight="1">
      <c r="A74" s="64"/>
      <c r="B74" s="115" t="s">
        <v>123</v>
      </c>
      <c r="C74" s="116" t="s">
        <v>50</v>
      </c>
      <c r="D74" s="116" t="s">
        <v>51</v>
      </c>
      <c r="E74" s="117">
        <v>2.2021E7</v>
      </c>
      <c r="F74" s="118">
        <v>301000.0</v>
      </c>
      <c r="G74" s="126"/>
      <c r="H74" s="120" t="s">
        <v>53</v>
      </c>
      <c r="I74" s="96">
        <v>60.0</v>
      </c>
      <c r="J74" s="133">
        <v>500.0</v>
      </c>
      <c r="K74" s="128"/>
      <c r="L74" s="96">
        <v>60.0</v>
      </c>
      <c r="M74" s="133">
        <v>500.0</v>
      </c>
      <c r="N74" s="122"/>
      <c r="O74" s="99"/>
      <c r="P74" s="99"/>
      <c r="Q74" s="123" t="s">
        <v>66</v>
      </c>
      <c r="R74" s="64"/>
      <c r="S74" s="124" t="str">
        <f t="shared" si="7"/>
        <v>REFRIGERANTE GUARANA 600 ML</v>
      </c>
      <c r="T74" s="124" t="str">
        <f t="shared" si="8"/>
        <v>AGUAS E REFRIGERANTES</v>
      </c>
      <c r="U74" s="125" t="str">
        <f t="shared" si="9"/>
        <v>REFRIGERANTE GUARANA 600 ML</v>
      </c>
      <c r="V74" s="64"/>
      <c r="W74" s="64"/>
      <c r="X74" s="64"/>
      <c r="Y74" s="64"/>
      <c r="Z74" s="64"/>
      <c r="AA74" s="64"/>
    </row>
    <row r="75" ht="15.75" customHeight="1">
      <c r="A75" s="64"/>
      <c r="B75" s="115" t="s">
        <v>124</v>
      </c>
      <c r="C75" s="116" t="s">
        <v>50</v>
      </c>
      <c r="D75" s="116" t="s">
        <v>51</v>
      </c>
      <c r="E75" s="117">
        <v>2.2021E7</v>
      </c>
      <c r="F75" s="118">
        <v>301100.0</v>
      </c>
      <c r="G75" s="126"/>
      <c r="H75" s="120" t="s">
        <v>53</v>
      </c>
      <c r="I75" s="96">
        <v>60.0</v>
      </c>
      <c r="J75" s="133">
        <v>500.0</v>
      </c>
      <c r="K75" s="128"/>
      <c r="L75" s="96">
        <v>60.0</v>
      </c>
      <c r="M75" s="133">
        <v>500.0</v>
      </c>
      <c r="N75" s="122"/>
      <c r="O75" s="99"/>
      <c r="P75" s="99"/>
      <c r="Q75" s="123" t="s">
        <v>66</v>
      </c>
      <c r="R75" s="64"/>
      <c r="S75" s="124" t="str">
        <f t="shared" si="7"/>
        <v>REFRIGERANTE GUARANA LATA 350 ML</v>
      </c>
      <c r="T75" s="124" t="str">
        <f t="shared" si="8"/>
        <v>AGUAS E REFRIGERANTES</v>
      </c>
      <c r="U75" s="125" t="str">
        <f t="shared" si="9"/>
        <v>REFRIGERANTE GUARANA LATA 350 ML</v>
      </c>
      <c r="V75" s="64"/>
      <c r="W75" s="64"/>
      <c r="X75" s="64"/>
      <c r="Y75" s="64"/>
      <c r="Z75" s="64"/>
      <c r="AA75" s="64"/>
    </row>
    <row r="76" ht="15.75" customHeight="1">
      <c r="A76" s="64"/>
      <c r="B76" s="115" t="s">
        <v>125</v>
      </c>
      <c r="C76" s="116" t="s">
        <v>50</v>
      </c>
      <c r="D76" s="116" t="s">
        <v>51</v>
      </c>
      <c r="E76" s="117">
        <v>2.2021E7</v>
      </c>
      <c r="F76" s="118">
        <v>301100.0</v>
      </c>
      <c r="G76" s="126"/>
      <c r="H76" s="120" t="s">
        <v>53</v>
      </c>
      <c r="I76" s="96">
        <v>60.0</v>
      </c>
      <c r="J76" s="133">
        <v>500.0</v>
      </c>
      <c r="K76" s="128"/>
      <c r="L76" s="96">
        <v>60.0</v>
      </c>
      <c r="M76" s="133">
        <v>500.0</v>
      </c>
      <c r="N76" s="122"/>
      <c r="O76" s="99"/>
      <c r="P76" s="99"/>
      <c r="Q76" s="123" t="s">
        <v>66</v>
      </c>
      <c r="R76" s="64"/>
      <c r="S76" s="124" t="str">
        <f t="shared" si="7"/>
        <v>REFRIGERANTE GUARANA MINI 275 ML</v>
      </c>
      <c r="T76" s="124" t="str">
        <f t="shared" si="8"/>
        <v>AGUAS E REFRIGERANTES</v>
      </c>
      <c r="U76" s="125" t="str">
        <f t="shared" si="9"/>
        <v>REFRIGERANTE GUARANA MINI 275 ML</v>
      </c>
      <c r="V76" s="64"/>
      <c r="W76" s="64"/>
      <c r="X76" s="64"/>
      <c r="Y76" s="64"/>
      <c r="Z76" s="64"/>
      <c r="AA76" s="64"/>
    </row>
    <row r="77" ht="15.75" customHeight="1">
      <c r="A77" s="64"/>
      <c r="B77" s="115" t="s">
        <v>126</v>
      </c>
      <c r="C77" s="116" t="s">
        <v>50</v>
      </c>
      <c r="D77" s="116" t="s">
        <v>51</v>
      </c>
      <c r="E77" s="117">
        <v>2.2021E7</v>
      </c>
      <c r="F77" s="131">
        <v>301100.0</v>
      </c>
      <c r="G77" s="126"/>
      <c r="H77" s="120" t="s">
        <v>53</v>
      </c>
      <c r="I77" s="133">
        <v>60.0</v>
      </c>
      <c r="J77" s="133">
        <v>500.0</v>
      </c>
      <c r="K77" s="122"/>
      <c r="L77" s="133">
        <v>60.0</v>
      </c>
      <c r="M77" s="133">
        <v>500.0</v>
      </c>
      <c r="N77" s="122"/>
      <c r="O77" s="99"/>
      <c r="P77" s="99"/>
      <c r="Q77" s="123" t="s">
        <v>66</v>
      </c>
      <c r="R77" s="64"/>
      <c r="S77" s="124" t="str">
        <f t="shared" si="7"/>
        <v>REFRIGERANTE H2O LIMÃO 500 ML</v>
      </c>
      <c r="T77" s="124" t="str">
        <f t="shared" si="8"/>
        <v>AGUAS E REFRIGERANTES</v>
      </c>
      <c r="U77" s="125" t="str">
        <f t="shared" si="9"/>
        <v>REFRIGERANTE H2O LIMAO 500 ML</v>
      </c>
      <c r="V77" s="64"/>
      <c r="W77" s="64"/>
      <c r="X77" s="64"/>
      <c r="Y77" s="64"/>
      <c r="Z77" s="64"/>
      <c r="AA77" s="64"/>
    </row>
    <row r="78" ht="15.75" customHeight="1">
      <c r="A78" s="64"/>
      <c r="B78" s="115" t="s">
        <v>127</v>
      </c>
      <c r="C78" s="116" t="s">
        <v>50</v>
      </c>
      <c r="D78" s="116" t="s">
        <v>51</v>
      </c>
      <c r="E78" s="117">
        <v>2.2021E7</v>
      </c>
      <c r="F78" s="118">
        <v>301100.0</v>
      </c>
      <c r="G78" s="126"/>
      <c r="H78" s="120" t="s">
        <v>53</v>
      </c>
      <c r="I78" s="133">
        <v>60.0</v>
      </c>
      <c r="J78" s="133">
        <v>500.0</v>
      </c>
      <c r="K78" s="122"/>
      <c r="L78" s="133">
        <v>60.0</v>
      </c>
      <c r="M78" s="133">
        <v>500.0</v>
      </c>
      <c r="N78" s="122"/>
      <c r="O78" s="99"/>
      <c r="P78" s="99"/>
      <c r="Q78" s="123" t="s">
        <v>66</v>
      </c>
      <c r="R78" s="64"/>
      <c r="S78" s="124" t="str">
        <f t="shared" si="7"/>
        <v>REFRIGERANTE H2O LIMONETO 500 ML</v>
      </c>
      <c r="T78" s="124" t="str">
        <f t="shared" si="8"/>
        <v>AGUAS E REFRIGERANTES</v>
      </c>
      <c r="U78" s="125" t="str">
        <f t="shared" si="9"/>
        <v>REFRIGERANTE H2O LIMONETO 500 ML</v>
      </c>
      <c r="V78" s="64"/>
      <c r="W78" s="64"/>
      <c r="X78" s="64"/>
      <c r="Y78" s="64"/>
      <c r="Z78" s="64"/>
      <c r="AA78" s="64"/>
    </row>
    <row r="79" ht="15.75" customHeight="1">
      <c r="A79" s="64"/>
      <c r="B79" s="115" t="s">
        <v>128</v>
      </c>
      <c r="C79" s="116" t="s">
        <v>50</v>
      </c>
      <c r="D79" s="116" t="s">
        <v>51</v>
      </c>
      <c r="E79" s="117">
        <v>2.2021E7</v>
      </c>
      <c r="F79" s="131">
        <v>301100.0</v>
      </c>
      <c r="G79" s="126"/>
      <c r="H79" s="120" t="s">
        <v>53</v>
      </c>
      <c r="I79" s="133">
        <v>60.0</v>
      </c>
      <c r="J79" s="133">
        <v>500.0</v>
      </c>
      <c r="K79" s="122"/>
      <c r="L79" s="133">
        <v>60.0</v>
      </c>
      <c r="M79" s="133">
        <v>500.0</v>
      </c>
      <c r="N79" s="122"/>
      <c r="O79" s="99"/>
      <c r="P79" s="99"/>
      <c r="Q79" s="123" t="s">
        <v>66</v>
      </c>
      <c r="R79" s="64"/>
      <c r="S79" s="124" t="str">
        <f t="shared" si="7"/>
        <v>REFRIGERANTE LATA PEPSI ZERO 350 ML</v>
      </c>
      <c r="T79" s="124" t="str">
        <f t="shared" si="8"/>
        <v>AGUAS E REFRIGERANTES</v>
      </c>
      <c r="U79" s="125" t="str">
        <f t="shared" si="9"/>
        <v>REFRIGERANTE LATA PEPSI ZERO 350 ML</v>
      </c>
      <c r="V79" s="64"/>
      <c r="W79" s="64"/>
      <c r="X79" s="64"/>
      <c r="Y79" s="64"/>
      <c r="Z79" s="64"/>
      <c r="AA79" s="64"/>
    </row>
    <row r="80" ht="15.75" customHeight="1">
      <c r="A80" s="64"/>
      <c r="B80" s="115" t="s">
        <v>129</v>
      </c>
      <c r="C80" s="116" t="s">
        <v>50</v>
      </c>
      <c r="D80" s="116" t="s">
        <v>51</v>
      </c>
      <c r="E80" s="117">
        <v>2.2021E7</v>
      </c>
      <c r="F80" s="131">
        <v>301000.0</v>
      </c>
      <c r="G80" s="126"/>
      <c r="H80" s="120" t="s">
        <v>53</v>
      </c>
      <c r="I80" s="96">
        <v>60.0</v>
      </c>
      <c r="J80" s="133">
        <v>500.0</v>
      </c>
      <c r="K80" s="122"/>
      <c r="L80" s="96">
        <v>60.0</v>
      </c>
      <c r="M80" s="133">
        <v>500.0</v>
      </c>
      <c r="N80" s="122"/>
      <c r="O80" s="99"/>
      <c r="P80" s="99"/>
      <c r="Q80" s="123" t="s">
        <v>66</v>
      </c>
      <c r="R80" s="64"/>
      <c r="S80" s="124" t="str">
        <f t="shared" si="7"/>
        <v>REFRIGERANTE PEPSI 600 ML</v>
      </c>
      <c r="T80" s="124" t="str">
        <f t="shared" si="8"/>
        <v>AGUAS E REFRIGERANTES</v>
      </c>
      <c r="U80" s="125" t="str">
        <f t="shared" si="9"/>
        <v>REFRIGERANTE PEPSI 600 ML</v>
      </c>
      <c r="V80" s="64"/>
      <c r="W80" s="64"/>
      <c r="X80" s="64"/>
      <c r="Y80" s="64"/>
      <c r="Z80" s="64"/>
      <c r="AA80" s="64"/>
    </row>
    <row r="81" ht="15.75" customHeight="1">
      <c r="A81" s="64"/>
      <c r="B81" s="115" t="s">
        <v>130</v>
      </c>
      <c r="C81" s="116" t="s">
        <v>50</v>
      </c>
      <c r="D81" s="116" t="s">
        <v>51</v>
      </c>
      <c r="E81" s="117">
        <v>2.2021E7</v>
      </c>
      <c r="F81" s="131">
        <v>301100.0</v>
      </c>
      <c r="G81" s="126"/>
      <c r="H81" s="120" t="s">
        <v>53</v>
      </c>
      <c r="I81" s="96">
        <v>60.0</v>
      </c>
      <c r="J81" s="133">
        <v>500.0</v>
      </c>
      <c r="K81" s="122"/>
      <c r="L81" s="96">
        <v>60.0</v>
      </c>
      <c r="M81" s="133">
        <v>500.0</v>
      </c>
      <c r="N81" s="122"/>
      <c r="O81" s="99"/>
      <c r="P81" s="99"/>
      <c r="Q81" s="123" t="s">
        <v>66</v>
      </c>
      <c r="R81" s="64"/>
      <c r="S81" s="124" t="str">
        <f t="shared" si="7"/>
        <v>REFRIGERANTE PEPSI LATA 350ML</v>
      </c>
      <c r="T81" s="124" t="str">
        <f t="shared" si="8"/>
        <v>AGUAS E REFRIGERANTES</v>
      </c>
      <c r="U81" s="125" t="str">
        <f t="shared" si="9"/>
        <v>REFRIGERANTE PEPSI LATA 350ML</v>
      </c>
      <c r="V81" s="64"/>
      <c r="W81" s="64"/>
      <c r="X81" s="64"/>
      <c r="Y81" s="64"/>
      <c r="Z81" s="64"/>
      <c r="AA81" s="64"/>
    </row>
    <row r="82" ht="15.75" customHeight="1">
      <c r="A82" s="64"/>
      <c r="B82" s="115" t="s">
        <v>131</v>
      </c>
      <c r="C82" s="116" t="s">
        <v>50</v>
      </c>
      <c r="D82" s="116" t="s">
        <v>51</v>
      </c>
      <c r="E82" s="117">
        <v>2.2021E7</v>
      </c>
      <c r="F82" s="131">
        <v>301100.0</v>
      </c>
      <c r="G82" s="126"/>
      <c r="H82" s="120" t="s">
        <v>53</v>
      </c>
      <c r="I82" s="96">
        <v>60.0</v>
      </c>
      <c r="J82" s="133">
        <v>500.0</v>
      </c>
      <c r="K82" s="122"/>
      <c r="L82" s="96">
        <v>60.0</v>
      </c>
      <c r="M82" s="133">
        <v>500.0</v>
      </c>
      <c r="N82" s="122"/>
      <c r="O82" s="99"/>
      <c r="P82" s="99"/>
      <c r="Q82" s="123" t="s">
        <v>66</v>
      </c>
      <c r="R82" s="64"/>
      <c r="S82" s="124" t="str">
        <f t="shared" si="7"/>
        <v>REFRIGERANTE PEPSI MINI 200ML</v>
      </c>
      <c r="T82" s="124" t="str">
        <f t="shared" si="8"/>
        <v>AGUAS E REFRIGERANTES</v>
      </c>
      <c r="U82" s="125" t="str">
        <f t="shared" si="9"/>
        <v>REFRIGERANTE PEPSI MINI 200ML</v>
      </c>
      <c r="V82" s="64"/>
      <c r="W82" s="64"/>
      <c r="X82" s="64"/>
      <c r="Y82" s="64"/>
      <c r="Z82" s="64"/>
      <c r="AA82" s="64"/>
    </row>
    <row r="83" ht="15.75" customHeight="1">
      <c r="A83" s="64"/>
      <c r="B83" s="115" t="s">
        <v>132</v>
      </c>
      <c r="C83" s="116" t="s">
        <v>50</v>
      </c>
      <c r="D83" s="116" t="s">
        <v>51</v>
      </c>
      <c r="E83" s="117">
        <v>2.2021E7</v>
      </c>
      <c r="F83" s="118">
        <v>301000.0</v>
      </c>
      <c r="G83" s="126"/>
      <c r="H83" s="120" t="s">
        <v>53</v>
      </c>
      <c r="I83" s="96">
        <v>60.0</v>
      </c>
      <c r="J83" s="133">
        <v>500.0</v>
      </c>
      <c r="K83" s="122"/>
      <c r="L83" s="96">
        <v>60.0</v>
      </c>
      <c r="M83" s="133">
        <v>500.0</v>
      </c>
      <c r="N83" s="122"/>
      <c r="O83" s="99"/>
      <c r="P83" s="99"/>
      <c r="Q83" s="123" t="s">
        <v>66</v>
      </c>
      <c r="R83" s="64"/>
      <c r="S83" s="124" t="str">
        <f t="shared" si="7"/>
        <v>REFRIGERANTE SODA 600 ML</v>
      </c>
      <c r="T83" s="124" t="str">
        <f t="shared" si="8"/>
        <v>AGUAS E REFRIGERANTES</v>
      </c>
      <c r="U83" s="125" t="str">
        <f t="shared" si="9"/>
        <v>REFRIGERANTE SODA 600 ML</v>
      </c>
      <c r="V83" s="64"/>
      <c r="W83" s="64"/>
      <c r="X83" s="64"/>
      <c r="Y83" s="64"/>
      <c r="Z83" s="64"/>
      <c r="AA83" s="64"/>
    </row>
    <row r="84" ht="15.75" customHeight="1">
      <c r="A84" s="64"/>
      <c r="B84" s="115" t="s">
        <v>133</v>
      </c>
      <c r="C84" s="116" t="s">
        <v>50</v>
      </c>
      <c r="D84" s="116" t="s">
        <v>51</v>
      </c>
      <c r="E84" s="117">
        <v>2.2021E7</v>
      </c>
      <c r="F84" s="118">
        <v>301100.0</v>
      </c>
      <c r="G84" s="126"/>
      <c r="H84" s="120" t="s">
        <v>53</v>
      </c>
      <c r="I84" s="96">
        <v>60.0</v>
      </c>
      <c r="J84" s="133">
        <v>500.0</v>
      </c>
      <c r="K84" s="128"/>
      <c r="L84" s="96">
        <v>60.0</v>
      </c>
      <c r="M84" s="133">
        <v>500.0</v>
      </c>
      <c r="N84" s="122"/>
      <c r="O84" s="99"/>
      <c r="P84" s="99"/>
      <c r="Q84" s="123" t="s">
        <v>66</v>
      </c>
      <c r="R84" s="64"/>
      <c r="S84" s="124" t="str">
        <f t="shared" si="7"/>
        <v>REFRIGERANTE SODA LATA 350 ML</v>
      </c>
      <c r="T84" s="124" t="str">
        <f t="shared" si="8"/>
        <v>AGUAS E REFRIGERANTES</v>
      </c>
      <c r="U84" s="125" t="str">
        <f t="shared" si="9"/>
        <v>REFRIGERANTE SODA LATA 350 ML</v>
      </c>
      <c r="V84" s="64"/>
      <c r="W84" s="64"/>
      <c r="X84" s="64"/>
      <c r="Y84" s="64"/>
      <c r="Z84" s="64"/>
      <c r="AA84" s="64"/>
    </row>
    <row r="85" ht="15.75" customHeight="1">
      <c r="A85" s="64"/>
      <c r="B85" s="115" t="s">
        <v>134</v>
      </c>
      <c r="C85" s="116" t="s">
        <v>50</v>
      </c>
      <c r="D85" s="116" t="s">
        <v>51</v>
      </c>
      <c r="E85" s="117">
        <v>2.2021E7</v>
      </c>
      <c r="F85" s="118">
        <v>301100.0</v>
      </c>
      <c r="G85" s="126"/>
      <c r="H85" s="120" t="s">
        <v>53</v>
      </c>
      <c r="I85" s="96">
        <v>60.0</v>
      </c>
      <c r="J85" s="133">
        <v>500.0</v>
      </c>
      <c r="K85" s="128"/>
      <c r="L85" s="96">
        <v>60.0</v>
      </c>
      <c r="M85" s="133">
        <v>500.0</v>
      </c>
      <c r="N85" s="122"/>
      <c r="O85" s="99"/>
      <c r="P85" s="99"/>
      <c r="Q85" s="123" t="s">
        <v>66</v>
      </c>
      <c r="R85" s="64"/>
      <c r="S85" s="124" t="str">
        <f t="shared" si="7"/>
        <v>REFRIGERANTE SODA MINI 275 ML</v>
      </c>
      <c r="T85" s="124" t="str">
        <f t="shared" si="8"/>
        <v>AGUAS E REFRIGERANTES</v>
      </c>
      <c r="U85" s="125" t="str">
        <f t="shared" si="9"/>
        <v>REFRIGERANTE SODA MINI 275 ML</v>
      </c>
      <c r="V85" s="64"/>
      <c r="W85" s="64"/>
      <c r="X85" s="64"/>
      <c r="Y85" s="64"/>
      <c r="Z85" s="64"/>
      <c r="AA85" s="64"/>
    </row>
    <row r="86" ht="15.75" customHeight="1">
      <c r="A86" s="64"/>
      <c r="B86" s="115" t="s">
        <v>135</v>
      </c>
      <c r="C86" s="116" t="s">
        <v>50</v>
      </c>
      <c r="D86" s="116" t="s">
        <v>51</v>
      </c>
      <c r="E86" s="117">
        <v>2.2021E7</v>
      </c>
      <c r="F86" s="118">
        <v>301000.0</v>
      </c>
      <c r="G86" s="126"/>
      <c r="H86" s="120" t="s">
        <v>53</v>
      </c>
      <c r="I86" s="96">
        <v>60.0</v>
      </c>
      <c r="J86" s="133">
        <v>500.0</v>
      </c>
      <c r="K86" s="122"/>
      <c r="L86" s="96">
        <v>60.0</v>
      </c>
      <c r="M86" s="133">
        <v>500.0</v>
      </c>
      <c r="N86" s="122"/>
      <c r="O86" s="99"/>
      <c r="P86" s="99"/>
      <c r="Q86" s="123" t="s">
        <v>66</v>
      </c>
      <c r="R86" s="64"/>
      <c r="S86" s="124" t="str">
        <f t="shared" si="7"/>
        <v>REFRIGERANTE SUKITA 600 ML</v>
      </c>
      <c r="T86" s="124" t="str">
        <f t="shared" si="8"/>
        <v>AGUAS E REFRIGERANTES</v>
      </c>
      <c r="U86" s="125" t="str">
        <f t="shared" si="9"/>
        <v>REFRIGERANTE SUKITA 600 ML</v>
      </c>
      <c r="V86" s="64"/>
      <c r="W86" s="64"/>
      <c r="X86" s="64"/>
      <c r="Y86" s="64"/>
      <c r="Z86" s="64"/>
      <c r="AA86" s="64"/>
    </row>
    <row r="87" ht="15.75" customHeight="1">
      <c r="A87" s="64"/>
      <c r="B87" s="115" t="s">
        <v>136</v>
      </c>
      <c r="C87" s="116" t="s">
        <v>50</v>
      </c>
      <c r="D87" s="116" t="s">
        <v>51</v>
      </c>
      <c r="E87" s="117">
        <v>2.2021E7</v>
      </c>
      <c r="F87" s="118">
        <v>301100.0</v>
      </c>
      <c r="G87" s="126"/>
      <c r="H87" s="120" t="s">
        <v>53</v>
      </c>
      <c r="I87" s="96">
        <v>60.0</v>
      </c>
      <c r="J87" s="133">
        <v>500.0</v>
      </c>
      <c r="K87" s="122"/>
      <c r="L87" s="96">
        <v>60.0</v>
      </c>
      <c r="M87" s="133">
        <v>500.0</v>
      </c>
      <c r="N87" s="122"/>
      <c r="O87" s="99"/>
      <c r="P87" s="99"/>
      <c r="Q87" s="123" t="s">
        <v>66</v>
      </c>
      <c r="R87" s="64"/>
      <c r="S87" s="124" t="str">
        <f t="shared" si="7"/>
        <v>REFRIGERANTE SUKITA LATA 350 ML</v>
      </c>
      <c r="T87" s="124" t="str">
        <f t="shared" si="8"/>
        <v>AGUAS E REFRIGERANTES</v>
      </c>
      <c r="U87" s="125" t="str">
        <f t="shared" si="9"/>
        <v>REFRIGERANTE SUKITA LATA 350 ML</v>
      </c>
      <c r="V87" s="64"/>
      <c r="W87" s="64"/>
      <c r="X87" s="64"/>
      <c r="Y87" s="64"/>
      <c r="Z87" s="64"/>
      <c r="AA87" s="64"/>
    </row>
    <row r="88" ht="15.75" customHeight="1">
      <c r="A88" s="64"/>
      <c r="B88" s="115" t="s">
        <v>137</v>
      </c>
      <c r="C88" s="116" t="s">
        <v>50</v>
      </c>
      <c r="D88" s="116" t="s">
        <v>51</v>
      </c>
      <c r="E88" s="117">
        <v>2.2021E7</v>
      </c>
      <c r="F88" s="131">
        <v>301100.0</v>
      </c>
      <c r="G88" s="126"/>
      <c r="H88" s="120" t="s">
        <v>53</v>
      </c>
      <c r="I88" s="96">
        <v>60.0</v>
      </c>
      <c r="J88" s="133">
        <v>500.0</v>
      </c>
      <c r="K88" s="122"/>
      <c r="L88" s="96">
        <v>60.0</v>
      </c>
      <c r="M88" s="133">
        <v>500.0</v>
      </c>
      <c r="N88" s="122"/>
      <c r="O88" s="99"/>
      <c r="P88" s="99"/>
      <c r="Q88" s="123" t="s">
        <v>66</v>
      </c>
      <c r="R88" s="64"/>
      <c r="S88" s="124" t="str">
        <f t="shared" si="7"/>
        <v>REFRIGERANTE SUKITA MINI 275 ML</v>
      </c>
      <c r="T88" s="124" t="str">
        <f t="shared" si="8"/>
        <v>AGUAS E REFRIGERANTES</v>
      </c>
      <c r="U88" s="125" t="str">
        <f t="shared" si="9"/>
        <v>REFRIGERANTE SUKITA MINI 275 ML</v>
      </c>
      <c r="V88" s="64"/>
      <c r="W88" s="64"/>
      <c r="X88" s="64"/>
      <c r="Y88" s="64"/>
      <c r="Z88" s="64"/>
      <c r="AA88" s="64"/>
    </row>
    <row r="89" ht="15.75" customHeight="1">
      <c r="A89" s="64"/>
      <c r="B89" s="115" t="s">
        <v>138</v>
      </c>
      <c r="C89" s="116" t="s">
        <v>50</v>
      </c>
      <c r="D89" s="116" t="s">
        <v>51</v>
      </c>
      <c r="E89" s="132">
        <v>2.2021E7</v>
      </c>
      <c r="F89" s="118">
        <v>301100.0</v>
      </c>
      <c r="G89" s="126"/>
      <c r="H89" s="120" t="s">
        <v>53</v>
      </c>
      <c r="I89" s="133">
        <v>60.0</v>
      </c>
      <c r="J89" s="133">
        <v>500.0</v>
      </c>
      <c r="K89" s="122"/>
      <c r="L89" s="133">
        <v>60.0</v>
      </c>
      <c r="M89" s="133">
        <v>500.0</v>
      </c>
      <c r="N89" s="122"/>
      <c r="O89" s="99"/>
      <c r="P89" s="99"/>
      <c r="Q89" s="123" t="s">
        <v>66</v>
      </c>
      <c r="R89" s="64"/>
      <c r="S89" s="124" t="str">
        <f t="shared" si="7"/>
        <v>REFRIGERANTE SUKITA UVA 350 ML</v>
      </c>
      <c r="T89" s="124" t="str">
        <f t="shared" si="8"/>
        <v>AGUAS E REFRIGERANTES</v>
      </c>
      <c r="U89" s="125" t="str">
        <f t="shared" si="9"/>
        <v>REFRIGERANTE SUKITA UVA 350 ML</v>
      </c>
      <c r="V89" s="64"/>
      <c r="W89" s="64"/>
      <c r="X89" s="64"/>
      <c r="Y89" s="64"/>
      <c r="Z89" s="64"/>
      <c r="AA89" s="64"/>
    </row>
    <row r="90" ht="15.75" customHeight="1">
      <c r="A90" s="64"/>
      <c r="B90" s="138" t="s">
        <v>139</v>
      </c>
      <c r="C90" s="116" t="s">
        <v>50</v>
      </c>
      <c r="D90" s="116" t="s">
        <v>140</v>
      </c>
      <c r="E90" s="117">
        <v>3401.0</v>
      </c>
      <c r="F90" s="131">
        <v>2003400.0</v>
      </c>
      <c r="G90" s="126"/>
      <c r="H90" s="120" t="s">
        <v>53</v>
      </c>
      <c r="I90" s="133">
        <v>0.0</v>
      </c>
      <c r="J90" s="133">
        <v>102.0</v>
      </c>
      <c r="K90" s="122"/>
      <c r="L90" s="133">
        <v>0.0</v>
      </c>
      <c r="M90" s="133">
        <v>102.0</v>
      </c>
      <c r="N90" s="122"/>
      <c r="O90" s="99"/>
      <c r="P90" s="99"/>
      <c r="Q90" s="123" t="s">
        <v>66</v>
      </c>
      <c r="R90" s="64"/>
      <c r="S90" s="124" t="str">
        <f t="shared" si="7"/>
        <v>SABONETE 80GR</v>
      </c>
      <c r="T90" s="124" t="str">
        <f t="shared" si="8"/>
        <v>MATERIAL DE LIMPEZA</v>
      </c>
      <c r="U90" s="125" t="str">
        <f t="shared" si="9"/>
        <v>SABONETE 80GR</v>
      </c>
      <c r="V90" s="64"/>
      <c r="W90" s="64"/>
      <c r="X90" s="64"/>
      <c r="Y90" s="64"/>
      <c r="Z90" s="64"/>
      <c r="AA90" s="64"/>
    </row>
    <row r="91" ht="15.75" customHeight="1">
      <c r="A91" s="64"/>
      <c r="B91" s="115" t="s">
        <v>141</v>
      </c>
      <c r="C91" s="116" t="s">
        <v>50</v>
      </c>
      <c r="D91" s="116" t="s">
        <v>46</v>
      </c>
      <c r="E91" s="129">
        <v>3.3051E7</v>
      </c>
      <c r="F91" s="118">
        <v>2001700.0</v>
      </c>
      <c r="G91" s="126"/>
      <c r="H91" s="120" t="s">
        <v>53</v>
      </c>
      <c r="I91" s="133">
        <v>0.0</v>
      </c>
      <c r="J91" s="133">
        <v>102.0</v>
      </c>
      <c r="K91" s="122"/>
      <c r="L91" s="133">
        <v>0.0</v>
      </c>
      <c r="M91" s="133">
        <v>102.0</v>
      </c>
      <c r="N91" s="122"/>
      <c r="O91" s="99"/>
      <c r="P91" s="99"/>
      <c r="Q91" s="123" t="s">
        <v>66</v>
      </c>
      <c r="R91" s="64"/>
      <c r="S91" s="124" t="str">
        <f t="shared" si="7"/>
        <v>SHAMPOO</v>
      </c>
      <c r="T91" s="124" t="str">
        <f t="shared" si="8"/>
        <v>PRODUTOS DIVERSOS</v>
      </c>
      <c r="U91" s="125" t="str">
        <f t="shared" si="9"/>
        <v>SHAMPOO</v>
      </c>
      <c r="V91" s="64"/>
      <c r="W91" s="64"/>
      <c r="X91" s="64"/>
      <c r="Y91" s="64"/>
      <c r="Z91" s="64"/>
      <c r="AA91" s="64"/>
    </row>
    <row r="92" ht="15.75" customHeight="1">
      <c r="A92" s="64"/>
      <c r="B92" s="115" t="s">
        <v>142</v>
      </c>
      <c r="C92" s="116" t="s">
        <v>50</v>
      </c>
      <c r="D92" s="116" t="s">
        <v>51</v>
      </c>
      <c r="E92" s="117">
        <v>2.2021E7</v>
      </c>
      <c r="F92" s="131">
        <v>301100.0</v>
      </c>
      <c r="G92" s="126"/>
      <c r="H92" s="120" t="s">
        <v>53</v>
      </c>
      <c r="I92" s="133">
        <v>60.0</v>
      </c>
      <c r="J92" s="133">
        <v>500.0</v>
      </c>
      <c r="K92" s="122"/>
      <c r="L92" s="133">
        <v>60.0</v>
      </c>
      <c r="M92" s="133">
        <v>500.0</v>
      </c>
      <c r="N92" s="122"/>
      <c r="O92" s="99"/>
      <c r="P92" s="99"/>
      <c r="Q92" s="123" t="s">
        <v>66</v>
      </c>
      <c r="R92" s="64"/>
      <c r="S92" s="124" t="str">
        <f t="shared" si="7"/>
        <v>TEEN LATA</v>
      </c>
      <c r="T92" s="124" t="str">
        <f t="shared" si="8"/>
        <v>AGUAS E REFRIGERANTES</v>
      </c>
      <c r="U92" s="125" t="str">
        <f t="shared" si="9"/>
        <v>TEEN LATA</v>
      </c>
      <c r="V92" s="64"/>
      <c r="W92" s="64"/>
      <c r="X92" s="64"/>
      <c r="Y92" s="64"/>
      <c r="Z92" s="64"/>
      <c r="AA92" s="64"/>
    </row>
    <row r="93" ht="15.75" customHeight="1">
      <c r="A93" s="64"/>
      <c r="B93" s="115" t="s">
        <v>143</v>
      </c>
      <c r="C93" s="116" t="s">
        <v>50</v>
      </c>
      <c r="D93" s="116" t="s">
        <v>70</v>
      </c>
      <c r="E93" s="129">
        <v>2.106905E7</v>
      </c>
      <c r="F93" s="139">
        <v>301300.0</v>
      </c>
      <c r="G93" s="126"/>
      <c r="H93" s="120" t="s">
        <v>53</v>
      </c>
      <c r="I93" s="133">
        <v>0.0</v>
      </c>
      <c r="J93" s="133">
        <v>102.0</v>
      </c>
      <c r="K93" s="122"/>
      <c r="L93" s="133">
        <v>0.0</v>
      </c>
      <c r="M93" s="133">
        <v>102.0</v>
      </c>
      <c r="N93" s="122"/>
      <c r="O93" s="99"/>
      <c r="P93" s="99"/>
      <c r="Q93" s="123" t="s">
        <v>66</v>
      </c>
      <c r="R93" s="64"/>
      <c r="S93" s="124" t="str">
        <f t="shared" si="7"/>
        <v>TRIDENT HORTELA</v>
      </c>
      <c r="T93" s="124" t="str">
        <f t="shared" si="8"/>
        <v>DOCES E GULOSEIMAS</v>
      </c>
      <c r="U93" s="125" t="str">
        <f t="shared" si="9"/>
        <v>TRIDENT HORTELA</v>
      </c>
      <c r="V93" s="64"/>
      <c r="W93" s="64"/>
      <c r="X93" s="64"/>
      <c r="Y93" s="64"/>
      <c r="Z93" s="64"/>
      <c r="AA93" s="64"/>
    </row>
    <row r="94" ht="15.75" customHeight="1">
      <c r="A94" s="64"/>
      <c r="B94" s="115" t="s">
        <v>144</v>
      </c>
      <c r="C94" s="116" t="s">
        <v>50</v>
      </c>
      <c r="D94" s="116" t="s">
        <v>70</v>
      </c>
      <c r="E94" s="129">
        <v>2.106905E7</v>
      </c>
      <c r="F94" s="139">
        <v>301300.0</v>
      </c>
      <c r="G94" s="126"/>
      <c r="H94" s="120" t="s">
        <v>53</v>
      </c>
      <c r="I94" s="133">
        <v>0.0</v>
      </c>
      <c r="J94" s="133">
        <v>102.0</v>
      </c>
      <c r="K94" s="122"/>
      <c r="L94" s="133">
        <v>0.0</v>
      </c>
      <c r="M94" s="133">
        <v>102.0</v>
      </c>
      <c r="N94" s="122"/>
      <c r="O94" s="99"/>
      <c r="P94" s="99"/>
      <c r="Q94" s="123" t="s">
        <v>66</v>
      </c>
      <c r="R94" s="64"/>
      <c r="S94" s="124" t="str">
        <f t="shared" si="7"/>
        <v>TRIDENT MELANCIA</v>
      </c>
      <c r="T94" s="124" t="str">
        <f t="shared" si="8"/>
        <v>DOCES E GULOSEIMAS</v>
      </c>
      <c r="U94" s="125" t="str">
        <f t="shared" si="9"/>
        <v>TRIDENT MELANCIA</v>
      </c>
      <c r="V94" s="64"/>
      <c r="W94" s="64"/>
      <c r="X94" s="64"/>
      <c r="Y94" s="64"/>
      <c r="Z94" s="64"/>
      <c r="AA94" s="64"/>
    </row>
    <row r="95" ht="15.75" customHeight="1">
      <c r="A95" s="64"/>
      <c r="B95" s="115" t="s">
        <v>145</v>
      </c>
      <c r="C95" s="116" t="s">
        <v>50</v>
      </c>
      <c r="D95" s="116" t="s">
        <v>70</v>
      </c>
      <c r="E95" s="129">
        <v>2.106905E7</v>
      </c>
      <c r="F95" s="139">
        <v>301300.0</v>
      </c>
      <c r="G95" s="126"/>
      <c r="H95" s="120" t="s">
        <v>53</v>
      </c>
      <c r="I95" s="133">
        <v>0.0</v>
      </c>
      <c r="J95" s="133">
        <v>102.0</v>
      </c>
      <c r="K95" s="122"/>
      <c r="L95" s="133">
        <v>0.0</v>
      </c>
      <c r="M95" s="133">
        <v>102.0</v>
      </c>
      <c r="N95" s="122"/>
      <c r="O95" s="99"/>
      <c r="P95" s="99"/>
      <c r="Q95" s="123" t="s">
        <v>66</v>
      </c>
      <c r="R95" s="64"/>
      <c r="S95" s="124" t="str">
        <f t="shared" si="7"/>
        <v>TRIDENT MENTA</v>
      </c>
      <c r="T95" s="124" t="str">
        <f t="shared" si="8"/>
        <v>DOCES E GULOSEIMAS</v>
      </c>
      <c r="U95" s="125" t="str">
        <f t="shared" si="9"/>
        <v>TRIDENT MENTA</v>
      </c>
      <c r="V95" s="64"/>
      <c r="W95" s="64"/>
      <c r="X95" s="64"/>
      <c r="Y95" s="64"/>
      <c r="Z95" s="64"/>
      <c r="AA95" s="64"/>
    </row>
    <row r="96" ht="15.75" customHeight="1">
      <c r="A96" s="64"/>
      <c r="B96" s="115" t="s">
        <v>146</v>
      </c>
      <c r="C96" s="116" t="s">
        <v>50</v>
      </c>
      <c r="D96" s="116" t="s">
        <v>70</v>
      </c>
      <c r="E96" s="129">
        <v>2.106905E7</v>
      </c>
      <c r="F96" s="139">
        <v>301300.0</v>
      </c>
      <c r="G96" s="126"/>
      <c r="H96" s="120" t="s">
        <v>53</v>
      </c>
      <c r="I96" s="133">
        <v>0.0</v>
      </c>
      <c r="J96" s="133">
        <v>102.0</v>
      </c>
      <c r="K96" s="122"/>
      <c r="L96" s="133">
        <v>0.0</v>
      </c>
      <c r="M96" s="133">
        <v>102.0</v>
      </c>
      <c r="N96" s="122"/>
      <c r="O96" s="99"/>
      <c r="P96" s="99"/>
      <c r="Q96" s="123" t="s">
        <v>66</v>
      </c>
      <c r="R96" s="64"/>
      <c r="S96" s="124" t="str">
        <f t="shared" si="7"/>
        <v>TRIDENT TUTTI FRUTI</v>
      </c>
      <c r="T96" s="124" t="str">
        <f t="shared" si="8"/>
        <v>DOCES E GULOSEIMAS</v>
      </c>
      <c r="U96" s="125" t="str">
        <f t="shared" si="9"/>
        <v>TRIDENT TUTTI FRUTI</v>
      </c>
      <c r="V96" s="64"/>
      <c r="W96" s="64"/>
      <c r="X96" s="64"/>
      <c r="Y96" s="64"/>
      <c r="Z96" s="64"/>
      <c r="AA96" s="64"/>
    </row>
    <row r="97" ht="15.75" customHeight="1">
      <c r="A97" s="64"/>
      <c r="B97" s="115" t="s">
        <v>147</v>
      </c>
      <c r="C97" s="116" t="s">
        <v>50</v>
      </c>
      <c r="D97" s="116" t="s">
        <v>70</v>
      </c>
      <c r="E97" s="140">
        <v>1.90532E7</v>
      </c>
      <c r="F97" s="141">
        <v>1705700.0</v>
      </c>
      <c r="G97" s="126"/>
      <c r="H97" s="120" t="s">
        <v>53</v>
      </c>
      <c r="I97" s="133">
        <v>0.0</v>
      </c>
      <c r="J97" s="133">
        <v>102.0</v>
      </c>
      <c r="K97" s="122"/>
      <c r="L97" s="133">
        <v>0.0</v>
      </c>
      <c r="M97" s="133">
        <v>102.0</v>
      </c>
      <c r="N97" s="122"/>
      <c r="O97" s="99"/>
      <c r="P97" s="99"/>
      <c r="Q97" s="123" t="s">
        <v>66</v>
      </c>
      <c r="R97" s="64"/>
      <c r="S97" s="124" t="str">
        <f t="shared" si="7"/>
        <v>WAFER BRIGADEIRO</v>
      </c>
      <c r="T97" s="124" t="str">
        <f t="shared" si="8"/>
        <v>DOCES E GULOSEIMAS</v>
      </c>
      <c r="U97" s="125" t="str">
        <f t="shared" si="9"/>
        <v>WAFER BRIGADEIRO</v>
      </c>
      <c r="V97" s="64"/>
      <c r="W97" s="64"/>
      <c r="X97" s="64"/>
      <c r="Y97" s="64"/>
      <c r="Z97" s="64"/>
      <c r="AA97" s="64"/>
    </row>
    <row r="98" ht="15.75" customHeight="1">
      <c r="A98" s="64"/>
      <c r="B98" s="115" t="s">
        <v>148</v>
      </c>
      <c r="C98" s="116" t="s">
        <v>50</v>
      </c>
      <c r="D98" s="116" t="s">
        <v>70</v>
      </c>
      <c r="E98" s="140">
        <v>1.90532E7</v>
      </c>
      <c r="F98" s="142">
        <v>1705700.0</v>
      </c>
      <c r="G98" s="126"/>
      <c r="H98" s="120" t="s">
        <v>53</v>
      </c>
      <c r="I98" s="133">
        <v>0.0</v>
      </c>
      <c r="J98" s="133">
        <v>102.0</v>
      </c>
      <c r="K98" s="122"/>
      <c r="L98" s="133">
        <v>0.0</v>
      </c>
      <c r="M98" s="133">
        <v>102.0</v>
      </c>
      <c r="N98" s="122"/>
      <c r="O98" s="99"/>
      <c r="P98" s="99"/>
      <c r="Q98" s="123" t="s">
        <v>66</v>
      </c>
      <c r="R98" s="64"/>
      <c r="S98" s="124" t="str">
        <f t="shared" si="7"/>
        <v>WAFER CHOCOLATE</v>
      </c>
      <c r="T98" s="124" t="str">
        <f t="shared" si="8"/>
        <v>DOCES E GULOSEIMAS</v>
      </c>
      <c r="U98" s="125" t="str">
        <f t="shared" si="9"/>
        <v>WAFER CHOCOLATE</v>
      </c>
      <c r="V98" s="64"/>
      <c r="W98" s="64"/>
      <c r="X98" s="64"/>
      <c r="Y98" s="64"/>
      <c r="Z98" s="64"/>
      <c r="AA98" s="64"/>
    </row>
    <row r="99" ht="15.75" customHeight="1">
      <c r="A99" s="64"/>
      <c r="B99" s="115" t="s">
        <v>149</v>
      </c>
      <c r="C99" s="116" t="s">
        <v>50</v>
      </c>
      <c r="D99" s="116" t="s">
        <v>70</v>
      </c>
      <c r="E99" s="140">
        <v>1.90532E7</v>
      </c>
      <c r="F99" s="142">
        <v>1705700.0</v>
      </c>
      <c r="G99" s="126"/>
      <c r="H99" s="120" t="s">
        <v>53</v>
      </c>
      <c r="I99" s="133">
        <v>0.0</v>
      </c>
      <c r="J99" s="133">
        <v>102.0</v>
      </c>
      <c r="K99" s="122"/>
      <c r="L99" s="133">
        <v>0.0</v>
      </c>
      <c r="M99" s="133">
        <v>102.0</v>
      </c>
      <c r="N99" s="122"/>
      <c r="O99" s="99"/>
      <c r="P99" s="99"/>
      <c r="Q99" s="123" t="s">
        <v>66</v>
      </c>
      <c r="R99" s="64"/>
      <c r="S99" s="124" t="str">
        <f t="shared" si="7"/>
        <v>WAFER LIMÃO</v>
      </c>
      <c r="T99" s="124" t="str">
        <f t="shared" si="8"/>
        <v>DOCES E GULOSEIMAS</v>
      </c>
      <c r="U99" s="125" t="str">
        <f t="shared" si="9"/>
        <v>WAFER LIMAO</v>
      </c>
      <c r="V99" s="64"/>
      <c r="W99" s="64"/>
      <c r="X99" s="64"/>
      <c r="Y99" s="64"/>
      <c r="Z99" s="64"/>
      <c r="AA99" s="64"/>
    </row>
    <row r="100" ht="15.75" customHeight="1">
      <c r="A100" s="64"/>
      <c r="B100" s="143" t="s">
        <v>150</v>
      </c>
      <c r="C100" s="116" t="s">
        <v>50</v>
      </c>
      <c r="D100" s="116" t="s">
        <v>70</v>
      </c>
      <c r="E100" s="140">
        <v>1.90532E7</v>
      </c>
      <c r="F100" s="141">
        <v>1705700.0</v>
      </c>
      <c r="G100" s="126"/>
      <c r="H100" s="120" t="s">
        <v>53</v>
      </c>
      <c r="I100" s="133">
        <v>0.0</v>
      </c>
      <c r="J100" s="133">
        <v>102.0</v>
      </c>
      <c r="K100" s="122"/>
      <c r="L100" s="133">
        <v>0.0</v>
      </c>
      <c r="M100" s="133">
        <v>102.0</v>
      </c>
      <c r="N100" s="122"/>
      <c r="O100" s="99"/>
      <c r="P100" s="99"/>
      <c r="Q100" s="123" t="s">
        <v>66</v>
      </c>
      <c r="R100" s="64"/>
      <c r="S100" s="124" t="str">
        <f t="shared" si="7"/>
        <v>WAFER MORANGO</v>
      </c>
      <c r="T100" s="124" t="str">
        <f t="shared" si="8"/>
        <v>DOCES E GULOSEIMAS</v>
      </c>
      <c r="U100" s="125" t="str">
        <f t="shared" si="9"/>
        <v>WAFER MORANGO</v>
      </c>
      <c r="V100" s="64"/>
      <c r="W100" s="64"/>
      <c r="X100" s="64"/>
      <c r="Y100" s="64"/>
      <c r="Z100" s="64"/>
      <c r="AA100" s="64"/>
    </row>
    <row r="101" ht="15.75" customHeight="1">
      <c r="A101" s="144"/>
      <c r="B101" s="115" t="s">
        <v>151</v>
      </c>
      <c r="C101" s="120" t="s">
        <v>50</v>
      </c>
      <c r="D101" s="120" t="s">
        <v>51</v>
      </c>
      <c r="E101" s="132">
        <v>2.2021E7</v>
      </c>
      <c r="F101" s="131">
        <v>301000.0</v>
      </c>
      <c r="G101" s="126"/>
      <c r="H101" s="120" t="s">
        <v>53</v>
      </c>
      <c r="I101" s="133">
        <v>0.0</v>
      </c>
      <c r="J101" s="133">
        <v>500.0</v>
      </c>
      <c r="K101" s="122"/>
      <c r="L101" s="145">
        <v>60.0</v>
      </c>
      <c r="M101" s="146">
        <v>500.0</v>
      </c>
      <c r="N101" s="122"/>
      <c r="O101" s="99"/>
      <c r="P101" s="99"/>
      <c r="Q101" s="147" t="s">
        <v>66</v>
      </c>
      <c r="R101" s="64"/>
      <c r="S101" s="124" t="str">
        <f t="shared" ref="S101:S256" si="10">UPPER(B155)</f>
        <v/>
      </c>
      <c r="T101" s="124" t="str">
        <f t="shared" si="8"/>
        <v>AGUAS E REFRIGERANTES</v>
      </c>
      <c r="U101" s="125" t="str">
        <f t="shared" si="9"/>
        <v/>
      </c>
      <c r="V101" s="64"/>
      <c r="W101" s="64"/>
      <c r="X101" s="64"/>
      <c r="Y101" s="64"/>
      <c r="Z101" s="64"/>
      <c r="AA101" s="64"/>
    </row>
    <row r="102" ht="15.75" customHeight="1">
      <c r="A102" s="64"/>
      <c r="B102" s="148" t="s">
        <v>152</v>
      </c>
      <c r="C102" s="120" t="s">
        <v>50</v>
      </c>
      <c r="D102" s="120" t="s">
        <v>46</v>
      </c>
      <c r="E102" s="129">
        <v>3.3071E7</v>
      </c>
      <c r="F102" s="118">
        <v>2002600.0</v>
      </c>
      <c r="G102" s="126"/>
      <c r="H102" s="120" t="s">
        <v>53</v>
      </c>
      <c r="I102" s="133">
        <v>0.0</v>
      </c>
      <c r="J102" s="133">
        <v>102.0</v>
      </c>
      <c r="K102" s="122"/>
      <c r="L102" s="133">
        <v>0.0</v>
      </c>
      <c r="M102" s="146">
        <v>102.0</v>
      </c>
      <c r="N102" s="122"/>
      <c r="O102" s="99"/>
      <c r="P102" s="99"/>
      <c r="Q102" s="147" t="s">
        <v>66</v>
      </c>
      <c r="R102" s="64"/>
      <c r="S102" s="124" t="str">
        <f t="shared" si="10"/>
        <v/>
      </c>
      <c r="T102" s="124" t="str">
        <f t="shared" si="8"/>
        <v>PRODUTOS DIVERSOS</v>
      </c>
      <c r="U102" s="125" t="str">
        <f t="shared" si="9"/>
        <v/>
      </c>
      <c r="V102" s="64"/>
      <c r="W102" s="64"/>
      <c r="X102" s="64"/>
      <c r="Y102" s="64"/>
      <c r="Z102" s="64"/>
      <c r="AA102" s="64"/>
    </row>
    <row r="103" ht="15.75" customHeight="1">
      <c r="A103" s="64"/>
      <c r="B103" s="115" t="s">
        <v>153</v>
      </c>
      <c r="C103" s="120" t="s">
        <v>50</v>
      </c>
      <c r="D103" s="120" t="s">
        <v>70</v>
      </c>
      <c r="E103" s="149">
        <v>1.9041E7</v>
      </c>
      <c r="F103" s="131">
        <v>1703200.0</v>
      </c>
      <c r="G103" s="126"/>
      <c r="H103" s="120" t="s">
        <v>53</v>
      </c>
      <c r="I103" s="150">
        <v>0.0</v>
      </c>
      <c r="J103" s="150">
        <v>102.0</v>
      </c>
      <c r="K103" s="122"/>
      <c r="L103" s="150">
        <v>0.0</v>
      </c>
      <c r="M103" s="146">
        <v>102.0</v>
      </c>
      <c r="N103" s="122"/>
      <c r="O103" s="99"/>
      <c r="P103" s="99"/>
      <c r="Q103" s="147" t="s">
        <v>66</v>
      </c>
      <c r="R103" s="64"/>
      <c r="S103" s="124" t="str">
        <f t="shared" si="10"/>
        <v/>
      </c>
      <c r="T103" s="124" t="str">
        <f t="shared" si="8"/>
        <v>DOCES E GULOSEIMAS</v>
      </c>
      <c r="U103" s="125" t="str">
        <f t="shared" si="9"/>
        <v/>
      </c>
      <c r="V103" s="64"/>
      <c r="W103" s="64"/>
      <c r="X103" s="64"/>
      <c r="Y103" s="64"/>
      <c r="Z103" s="64"/>
      <c r="AA103" s="64"/>
    </row>
    <row r="104" ht="15.75" customHeight="1">
      <c r="A104" s="64"/>
      <c r="B104" s="151"/>
      <c r="C104" s="122"/>
      <c r="D104" s="122"/>
      <c r="E104" s="126"/>
      <c r="F104" s="126"/>
      <c r="G104" s="126"/>
      <c r="H104" s="122"/>
      <c r="I104" s="152"/>
      <c r="J104" s="152"/>
      <c r="K104" s="122"/>
      <c r="L104" s="153"/>
      <c r="M104" s="154"/>
      <c r="N104" s="122"/>
      <c r="O104" s="99"/>
      <c r="P104" s="99"/>
      <c r="Q104" s="100"/>
      <c r="R104" s="64"/>
      <c r="S104" s="124" t="str">
        <f t="shared" si="10"/>
        <v/>
      </c>
      <c r="T104" s="124" t="str">
        <f t="shared" si="8"/>
        <v/>
      </c>
      <c r="U104" s="125" t="str">
        <f t="shared" si="9"/>
        <v/>
      </c>
      <c r="V104" s="64"/>
      <c r="W104" s="64"/>
      <c r="X104" s="64"/>
      <c r="Y104" s="64"/>
      <c r="Z104" s="64"/>
      <c r="AA104" s="64"/>
    </row>
    <row r="105" ht="15.75" customHeight="1">
      <c r="A105" s="64"/>
      <c r="B105" s="151"/>
      <c r="C105" s="122"/>
      <c r="D105" s="122"/>
      <c r="E105" s="126"/>
      <c r="F105" s="126"/>
      <c r="G105" s="126"/>
      <c r="H105" s="122"/>
      <c r="I105" s="152"/>
      <c r="J105" s="155"/>
      <c r="K105" s="122"/>
      <c r="L105" s="153"/>
      <c r="M105" s="154"/>
      <c r="N105" s="122"/>
      <c r="O105" s="99"/>
      <c r="P105" s="99"/>
      <c r="Q105" s="100"/>
      <c r="R105" s="64"/>
      <c r="S105" s="124" t="str">
        <f t="shared" si="10"/>
        <v/>
      </c>
      <c r="T105" s="124" t="str">
        <f t="shared" si="8"/>
        <v/>
      </c>
      <c r="U105" s="125" t="str">
        <f t="shared" si="9"/>
        <v/>
      </c>
      <c r="V105" s="64"/>
      <c r="W105" s="64"/>
      <c r="X105" s="64"/>
      <c r="Y105" s="64"/>
      <c r="Z105" s="64"/>
      <c r="AA105" s="64"/>
    </row>
    <row r="106" ht="15.75" customHeight="1">
      <c r="A106" s="64"/>
      <c r="B106" s="151"/>
      <c r="C106" s="122"/>
      <c r="D106" s="122"/>
      <c r="E106" s="126"/>
      <c r="F106" s="126"/>
      <c r="G106" s="126"/>
      <c r="H106" s="122"/>
      <c r="I106" s="152"/>
      <c r="J106" s="152"/>
      <c r="K106" s="122"/>
      <c r="L106" s="153"/>
      <c r="M106" s="154"/>
      <c r="N106" s="122"/>
      <c r="O106" s="99"/>
      <c r="P106" s="99"/>
      <c r="Q106" s="100"/>
      <c r="R106" s="64"/>
      <c r="S106" s="124" t="str">
        <f t="shared" si="10"/>
        <v/>
      </c>
      <c r="T106" s="124" t="str">
        <f t="shared" si="8"/>
        <v/>
      </c>
      <c r="U106" s="125" t="str">
        <f t="shared" si="9"/>
        <v/>
      </c>
      <c r="V106" s="64"/>
      <c r="W106" s="64"/>
      <c r="X106" s="64"/>
      <c r="Y106" s="64"/>
      <c r="Z106" s="64"/>
      <c r="AA106" s="64"/>
    </row>
    <row r="107" ht="15.75" customHeight="1">
      <c r="A107" s="64"/>
      <c r="B107" s="151"/>
      <c r="C107" s="122"/>
      <c r="D107" s="122"/>
      <c r="E107" s="126"/>
      <c r="F107" s="126"/>
      <c r="G107" s="126"/>
      <c r="H107" s="122"/>
      <c r="I107" s="155"/>
      <c r="J107" s="155"/>
      <c r="K107" s="122"/>
      <c r="L107" s="153"/>
      <c r="M107" s="154"/>
      <c r="N107" s="122"/>
      <c r="O107" s="99"/>
      <c r="P107" s="99"/>
      <c r="Q107" s="100"/>
      <c r="R107" s="64"/>
      <c r="S107" s="124" t="str">
        <f t="shared" si="10"/>
        <v/>
      </c>
      <c r="T107" s="124" t="str">
        <f t="shared" si="8"/>
        <v/>
      </c>
      <c r="U107" s="125" t="str">
        <f t="shared" si="9"/>
        <v/>
      </c>
      <c r="V107" s="64"/>
      <c r="W107" s="64"/>
      <c r="X107" s="64"/>
      <c r="Y107" s="64"/>
      <c r="Z107" s="64"/>
      <c r="AA107" s="64"/>
    </row>
    <row r="108" ht="15.75" customHeight="1">
      <c r="A108" s="64"/>
      <c r="B108" s="151"/>
      <c r="C108" s="122"/>
      <c r="D108" s="122"/>
      <c r="E108" s="126"/>
      <c r="F108" s="126"/>
      <c r="G108" s="126"/>
      <c r="H108" s="122"/>
      <c r="I108" s="152"/>
      <c r="J108" s="152"/>
      <c r="K108" s="122"/>
      <c r="L108" s="153"/>
      <c r="M108" s="154"/>
      <c r="N108" s="122"/>
      <c r="O108" s="99"/>
      <c r="P108" s="99"/>
      <c r="Q108" s="100"/>
      <c r="R108" s="64"/>
      <c r="S108" s="124" t="str">
        <f t="shared" si="10"/>
        <v/>
      </c>
      <c r="T108" s="124" t="str">
        <f t="shared" si="8"/>
        <v/>
      </c>
      <c r="U108" s="125" t="str">
        <f t="shared" si="9"/>
        <v/>
      </c>
      <c r="V108" s="64"/>
      <c r="W108" s="64"/>
      <c r="X108" s="64"/>
      <c r="Y108" s="64"/>
      <c r="Z108" s="64"/>
      <c r="AA108" s="64"/>
    </row>
    <row r="109" ht="15.75" customHeight="1">
      <c r="A109" s="64"/>
      <c r="B109" s="151"/>
      <c r="C109" s="122"/>
      <c r="D109" s="122"/>
      <c r="E109" s="126"/>
      <c r="F109" s="126"/>
      <c r="G109" s="126"/>
      <c r="H109" s="122"/>
      <c r="I109" s="152"/>
      <c r="J109" s="152"/>
      <c r="K109" s="122"/>
      <c r="L109" s="153"/>
      <c r="M109" s="154"/>
      <c r="N109" s="122"/>
      <c r="O109" s="99"/>
      <c r="P109" s="99"/>
      <c r="Q109" s="100"/>
      <c r="R109" s="64"/>
      <c r="S109" s="124" t="str">
        <f t="shared" si="10"/>
        <v/>
      </c>
      <c r="T109" s="124" t="str">
        <f t="shared" si="8"/>
        <v/>
      </c>
      <c r="U109" s="125" t="str">
        <f t="shared" si="9"/>
        <v/>
      </c>
      <c r="V109" s="64"/>
      <c r="W109" s="64"/>
      <c r="X109" s="64"/>
      <c r="Y109" s="64"/>
      <c r="Z109" s="64"/>
      <c r="AA109" s="64"/>
    </row>
    <row r="110" ht="15.75" customHeight="1">
      <c r="A110" s="64"/>
      <c r="B110" s="151"/>
      <c r="C110" s="122"/>
      <c r="D110" s="122"/>
      <c r="E110" s="126"/>
      <c r="F110" s="126"/>
      <c r="G110" s="126"/>
      <c r="H110" s="122"/>
      <c r="I110" s="152"/>
      <c r="J110" s="152"/>
      <c r="K110" s="122"/>
      <c r="L110" s="153"/>
      <c r="M110" s="154"/>
      <c r="N110" s="122"/>
      <c r="O110" s="99"/>
      <c r="P110" s="99"/>
      <c r="Q110" s="100"/>
      <c r="R110" s="64"/>
      <c r="S110" s="124" t="str">
        <f t="shared" si="10"/>
        <v/>
      </c>
      <c r="T110" s="124" t="str">
        <f t="shared" si="8"/>
        <v/>
      </c>
      <c r="U110" s="125" t="str">
        <f t="shared" si="9"/>
        <v/>
      </c>
      <c r="V110" s="64"/>
      <c r="W110" s="64"/>
      <c r="X110" s="64"/>
      <c r="Y110" s="64"/>
      <c r="Z110" s="64"/>
      <c r="AA110" s="64"/>
    </row>
    <row r="111" ht="15.75" customHeight="1">
      <c r="A111" s="64"/>
      <c r="B111" s="151"/>
      <c r="C111" s="122"/>
      <c r="D111" s="122"/>
      <c r="E111" s="126"/>
      <c r="F111" s="126"/>
      <c r="G111" s="126"/>
      <c r="H111" s="122"/>
      <c r="I111" s="155"/>
      <c r="J111" s="155"/>
      <c r="K111" s="122"/>
      <c r="L111" s="153"/>
      <c r="M111" s="154"/>
      <c r="N111" s="122"/>
      <c r="O111" s="99"/>
      <c r="P111" s="99"/>
      <c r="Q111" s="100"/>
      <c r="R111" s="64"/>
      <c r="S111" s="124" t="str">
        <f t="shared" si="10"/>
        <v/>
      </c>
      <c r="T111" s="124" t="str">
        <f t="shared" si="8"/>
        <v/>
      </c>
      <c r="U111" s="125" t="str">
        <f t="shared" si="9"/>
        <v/>
      </c>
      <c r="V111" s="64"/>
      <c r="W111" s="64"/>
      <c r="X111" s="64"/>
      <c r="Y111" s="64"/>
      <c r="Z111" s="64"/>
      <c r="AA111" s="64"/>
    </row>
    <row r="112" ht="15.75" customHeight="1">
      <c r="A112" s="64"/>
      <c r="B112" s="151"/>
      <c r="C112" s="122"/>
      <c r="D112" s="122"/>
      <c r="E112" s="126"/>
      <c r="F112" s="126"/>
      <c r="G112" s="126"/>
      <c r="H112" s="122"/>
      <c r="I112" s="152"/>
      <c r="J112" s="152"/>
      <c r="K112" s="122"/>
      <c r="L112" s="153"/>
      <c r="M112" s="154"/>
      <c r="N112" s="122"/>
      <c r="O112" s="99"/>
      <c r="P112" s="99"/>
      <c r="Q112" s="100"/>
      <c r="R112" s="64"/>
      <c r="S112" s="124" t="str">
        <f t="shared" si="10"/>
        <v/>
      </c>
      <c r="T112" s="124" t="str">
        <f t="shared" si="8"/>
        <v/>
      </c>
      <c r="U112" s="125" t="str">
        <f t="shared" si="9"/>
        <v/>
      </c>
      <c r="V112" s="64"/>
      <c r="W112" s="64"/>
      <c r="X112" s="64"/>
      <c r="Y112" s="64"/>
      <c r="Z112" s="64"/>
      <c r="AA112" s="64"/>
    </row>
    <row r="113" ht="15.75" customHeight="1">
      <c r="A113" s="64"/>
      <c r="B113" s="151"/>
      <c r="C113" s="122"/>
      <c r="D113" s="122"/>
      <c r="E113" s="126"/>
      <c r="F113" s="126"/>
      <c r="G113" s="126"/>
      <c r="H113" s="122"/>
      <c r="I113" s="152"/>
      <c r="J113" s="152"/>
      <c r="K113" s="122"/>
      <c r="L113" s="153"/>
      <c r="M113" s="154"/>
      <c r="N113" s="122"/>
      <c r="O113" s="99"/>
      <c r="P113" s="99"/>
      <c r="Q113" s="100"/>
      <c r="R113" s="64"/>
      <c r="S113" s="124" t="str">
        <f t="shared" si="10"/>
        <v/>
      </c>
      <c r="T113" s="124" t="str">
        <f t="shared" si="8"/>
        <v/>
      </c>
      <c r="U113" s="125" t="str">
        <f t="shared" si="9"/>
        <v/>
      </c>
      <c r="V113" s="64"/>
      <c r="W113" s="64"/>
      <c r="X113" s="64"/>
      <c r="Y113" s="64"/>
      <c r="Z113" s="64"/>
      <c r="AA113" s="64"/>
    </row>
    <row r="114" ht="15.75" customHeight="1">
      <c r="A114" s="64"/>
      <c r="B114" s="151"/>
      <c r="C114" s="122"/>
      <c r="D114" s="122"/>
      <c r="E114" s="126"/>
      <c r="F114" s="126"/>
      <c r="G114" s="126"/>
      <c r="H114" s="122"/>
      <c r="I114" s="152"/>
      <c r="J114" s="155"/>
      <c r="K114" s="122"/>
      <c r="L114" s="153"/>
      <c r="M114" s="154"/>
      <c r="N114" s="122"/>
      <c r="O114" s="99"/>
      <c r="P114" s="99"/>
      <c r="Q114" s="100"/>
      <c r="R114" s="64"/>
      <c r="S114" s="124" t="str">
        <f t="shared" si="10"/>
        <v/>
      </c>
      <c r="T114" s="124" t="str">
        <f t="shared" si="8"/>
        <v/>
      </c>
      <c r="U114" s="125" t="str">
        <f t="shared" si="9"/>
        <v/>
      </c>
      <c r="V114" s="64"/>
      <c r="W114" s="64"/>
      <c r="X114" s="64"/>
      <c r="Y114" s="64"/>
      <c r="Z114" s="64"/>
      <c r="AA114" s="64"/>
    </row>
    <row r="115" ht="15.75" customHeight="1">
      <c r="A115" s="64"/>
      <c r="B115" s="151"/>
      <c r="C115" s="122"/>
      <c r="D115" s="122"/>
      <c r="E115" s="126"/>
      <c r="F115" s="126"/>
      <c r="G115" s="126"/>
      <c r="H115" s="122"/>
      <c r="I115" s="152"/>
      <c r="J115" s="152"/>
      <c r="K115" s="122"/>
      <c r="L115" s="153"/>
      <c r="M115" s="154"/>
      <c r="N115" s="122"/>
      <c r="O115" s="99"/>
      <c r="P115" s="99"/>
      <c r="Q115" s="100"/>
      <c r="R115" s="64"/>
      <c r="S115" s="124" t="str">
        <f t="shared" si="10"/>
        <v/>
      </c>
      <c r="T115" s="124" t="str">
        <f t="shared" si="8"/>
        <v/>
      </c>
      <c r="U115" s="125" t="str">
        <f t="shared" si="9"/>
        <v/>
      </c>
      <c r="V115" s="64"/>
      <c r="W115" s="64"/>
      <c r="X115" s="64"/>
      <c r="Y115" s="64"/>
      <c r="Z115" s="64"/>
      <c r="AA115" s="64"/>
    </row>
    <row r="116" ht="15.75" customHeight="1">
      <c r="A116" s="64"/>
      <c r="B116" s="151"/>
      <c r="C116" s="122"/>
      <c r="D116" s="122"/>
      <c r="E116" s="126"/>
      <c r="F116" s="126"/>
      <c r="G116" s="126"/>
      <c r="H116" s="122"/>
      <c r="I116" s="152"/>
      <c r="J116" s="152"/>
      <c r="K116" s="122"/>
      <c r="L116" s="153"/>
      <c r="M116" s="154"/>
      <c r="N116" s="122"/>
      <c r="O116" s="99"/>
      <c r="P116" s="99"/>
      <c r="Q116" s="100"/>
      <c r="R116" s="64"/>
      <c r="S116" s="124" t="str">
        <f t="shared" si="10"/>
        <v/>
      </c>
      <c r="T116" s="124" t="str">
        <f t="shared" si="8"/>
        <v/>
      </c>
      <c r="U116" s="125" t="str">
        <f t="shared" si="9"/>
        <v/>
      </c>
      <c r="V116" s="64"/>
      <c r="W116" s="64"/>
      <c r="X116" s="64"/>
      <c r="Y116" s="64"/>
      <c r="Z116" s="64"/>
      <c r="AA116" s="64"/>
    </row>
    <row r="117" ht="15.75" customHeight="1">
      <c r="A117" s="64"/>
      <c r="B117" s="151"/>
      <c r="C117" s="122"/>
      <c r="D117" s="122"/>
      <c r="E117" s="126"/>
      <c r="F117" s="126"/>
      <c r="G117" s="126"/>
      <c r="H117" s="122"/>
      <c r="I117" s="152"/>
      <c r="J117" s="152"/>
      <c r="K117" s="122"/>
      <c r="L117" s="153"/>
      <c r="M117" s="154"/>
      <c r="N117" s="122"/>
      <c r="O117" s="99"/>
      <c r="P117" s="99"/>
      <c r="Q117" s="100"/>
      <c r="R117" s="64"/>
      <c r="S117" s="124" t="str">
        <f t="shared" si="10"/>
        <v/>
      </c>
      <c r="T117" s="124" t="str">
        <f t="shared" si="8"/>
        <v/>
      </c>
      <c r="U117" s="125" t="str">
        <f t="shared" si="9"/>
        <v/>
      </c>
      <c r="V117" s="64"/>
      <c r="W117" s="64"/>
      <c r="X117" s="64"/>
      <c r="Y117" s="64"/>
      <c r="Z117" s="64"/>
      <c r="AA117" s="64"/>
    </row>
    <row r="118" ht="15.75" customHeight="1">
      <c r="A118" s="64"/>
      <c r="B118" s="151"/>
      <c r="C118" s="122"/>
      <c r="D118" s="122"/>
      <c r="E118" s="126"/>
      <c r="F118" s="126"/>
      <c r="G118" s="126"/>
      <c r="H118" s="122"/>
      <c r="I118" s="152"/>
      <c r="J118" s="152"/>
      <c r="K118" s="122"/>
      <c r="L118" s="153"/>
      <c r="M118" s="154"/>
      <c r="N118" s="122"/>
      <c r="O118" s="99"/>
      <c r="P118" s="99"/>
      <c r="Q118" s="100"/>
      <c r="R118" s="64"/>
      <c r="S118" s="124" t="str">
        <f t="shared" si="10"/>
        <v/>
      </c>
      <c r="T118" s="124" t="str">
        <f t="shared" si="8"/>
        <v/>
      </c>
      <c r="U118" s="125" t="str">
        <f t="shared" si="9"/>
        <v/>
      </c>
      <c r="V118" s="64"/>
      <c r="W118" s="64"/>
      <c r="X118" s="64"/>
      <c r="Y118" s="64"/>
      <c r="Z118" s="64"/>
      <c r="AA118" s="64"/>
    </row>
    <row r="119" ht="15.75" customHeight="1">
      <c r="A119" s="64"/>
      <c r="B119" s="151"/>
      <c r="C119" s="122"/>
      <c r="D119" s="122"/>
      <c r="E119" s="126"/>
      <c r="F119" s="126"/>
      <c r="G119" s="126"/>
      <c r="H119" s="122"/>
      <c r="I119" s="152"/>
      <c r="J119" s="152"/>
      <c r="K119" s="122"/>
      <c r="L119" s="153"/>
      <c r="M119" s="154"/>
      <c r="N119" s="122"/>
      <c r="O119" s="99"/>
      <c r="P119" s="99"/>
      <c r="Q119" s="100"/>
      <c r="R119" s="64"/>
      <c r="S119" s="124" t="str">
        <f t="shared" si="10"/>
        <v/>
      </c>
      <c r="T119" s="124" t="str">
        <f t="shared" si="8"/>
        <v/>
      </c>
      <c r="U119" s="125" t="str">
        <f t="shared" si="9"/>
        <v/>
      </c>
      <c r="V119" s="64"/>
      <c r="W119" s="64"/>
      <c r="X119" s="64"/>
      <c r="Y119" s="64"/>
      <c r="Z119" s="64"/>
      <c r="AA119" s="64"/>
    </row>
    <row r="120" ht="15.75" customHeight="1">
      <c r="A120" s="64"/>
      <c r="B120" s="151"/>
      <c r="C120" s="122"/>
      <c r="D120" s="122"/>
      <c r="E120" s="126"/>
      <c r="F120" s="126"/>
      <c r="G120" s="126"/>
      <c r="H120" s="122"/>
      <c r="I120" s="152"/>
      <c r="J120" s="152"/>
      <c r="K120" s="122"/>
      <c r="L120" s="153"/>
      <c r="M120" s="154"/>
      <c r="N120" s="122"/>
      <c r="O120" s="99"/>
      <c r="P120" s="99"/>
      <c r="Q120" s="100"/>
      <c r="R120" s="64"/>
      <c r="S120" s="124" t="str">
        <f t="shared" si="10"/>
        <v/>
      </c>
      <c r="T120" s="124" t="str">
        <f t="shared" si="8"/>
        <v/>
      </c>
      <c r="U120" s="125" t="str">
        <f t="shared" si="9"/>
        <v/>
      </c>
      <c r="V120" s="64"/>
      <c r="W120" s="64"/>
      <c r="X120" s="64"/>
      <c r="Y120" s="64"/>
      <c r="Z120" s="64"/>
      <c r="AA120" s="64"/>
    </row>
    <row r="121" ht="15.75" customHeight="1">
      <c r="A121" s="64"/>
      <c r="B121" s="151"/>
      <c r="C121" s="122"/>
      <c r="D121" s="122"/>
      <c r="E121" s="126"/>
      <c r="F121" s="126"/>
      <c r="G121" s="126"/>
      <c r="H121" s="122"/>
      <c r="I121" s="152"/>
      <c r="J121" s="152"/>
      <c r="K121" s="122"/>
      <c r="L121" s="153"/>
      <c r="M121" s="154"/>
      <c r="N121" s="122"/>
      <c r="O121" s="99"/>
      <c r="P121" s="99"/>
      <c r="Q121" s="100"/>
      <c r="R121" s="64"/>
      <c r="S121" s="124" t="str">
        <f t="shared" si="10"/>
        <v/>
      </c>
      <c r="T121" s="124" t="str">
        <f t="shared" si="8"/>
        <v/>
      </c>
      <c r="U121" s="125" t="str">
        <f t="shared" si="9"/>
        <v/>
      </c>
      <c r="V121" s="64"/>
      <c r="W121" s="64"/>
      <c r="X121" s="64"/>
      <c r="Y121" s="64"/>
      <c r="Z121" s="64"/>
      <c r="AA121" s="64"/>
    </row>
    <row r="122" ht="15.75" customHeight="1">
      <c r="A122" s="64"/>
      <c r="B122" s="151"/>
      <c r="C122" s="122"/>
      <c r="D122" s="122"/>
      <c r="E122" s="126"/>
      <c r="F122" s="126"/>
      <c r="G122" s="126"/>
      <c r="H122" s="122"/>
      <c r="I122" s="152"/>
      <c r="J122" s="152"/>
      <c r="K122" s="122"/>
      <c r="L122" s="153"/>
      <c r="M122" s="154"/>
      <c r="N122" s="122"/>
      <c r="O122" s="99"/>
      <c r="P122" s="99"/>
      <c r="Q122" s="100"/>
      <c r="R122" s="64"/>
      <c r="S122" s="124" t="str">
        <f t="shared" si="10"/>
        <v/>
      </c>
      <c r="T122" s="124" t="str">
        <f t="shared" si="8"/>
        <v/>
      </c>
      <c r="U122" s="125" t="str">
        <f t="shared" si="9"/>
        <v/>
      </c>
      <c r="V122" s="64"/>
      <c r="W122" s="64"/>
      <c r="X122" s="64"/>
      <c r="Y122" s="64"/>
      <c r="Z122" s="64"/>
      <c r="AA122" s="64"/>
    </row>
    <row r="123" ht="15.75" customHeight="1">
      <c r="A123" s="64"/>
      <c r="B123" s="151"/>
      <c r="C123" s="122"/>
      <c r="D123" s="122"/>
      <c r="E123" s="126"/>
      <c r="F123" s="126"/>
      <c r="G123" s="126"/>
      <c r="H123" s="122"/>
      <c r="I123" s="152"/>
      <c r="J123" s="152"/>
      <c r="K123" s="122"/>
      <c r="L123" s="153"/>
      <c r="M123" s="154"/>
      <c r="N123" s="122"/>
      <c r="O123" s="99"/>
      <c r="P123" s="99"/>
      <c r="Q123" s="100"/>
      <c r="R123" s="64"/>
      <c r="S123" s="124" t="str">
        <f t="shared" si="10"/>
        <v/>
      </c>
      <c r="T123" s="124" t="str">
        <f t="shared" si="8"/>
        <v/>
      </c>
      <c r="U123" s="125" t="str">
        <f t="shared" si="9"/>
        <v/>
      </c>
      <c r="V123" s="64"/>
      <c r="W123" s="64"/>
      <c r="X123" s="64"/>
      <c r="Y123" s="64"/>
      <c r="Z123" s="64"/>
      <c r="AA123" s="64"/>
    </row>
    <row r="124" ht="15.75" customHeight="1">
      <c r="A124" s="64"/>
      <c r="B124" s="151"/>
      <c r="C124" s="122"/>
      <c r="D124" s="122"/>
      <c r="E124" s="126"/>
      <c r="F124" s="134"/>
      <c r="G124" s="126"/>
      <c r="H124" s="122"/>
      <c r="I124" s="152"/>
      <c r="J124" s="152"/>
      <c r="K124" s="122"/>
      <c r="L124" s="153"/>
      <c r="M124" s="154"/>
      <c r="N124" s="122"/>
      <c r="O124" s="99"/>
      <c r="P124" s="99"/>
      <c r="Q124" s="100"/>
      <c r="R124" s="64"/>
      <c r="S124" s="124" t="str">
        <f t="shared" si="10"/>
        <v/>
      </c>
      <c r="T124" s="124" t="str">
        <f t="shared" si="8"/>
        <v/>
      </c>
      <c r="U124" s="125" t="str">
        <f t="shared" si="9"/>
        <v/>
      </c>
      <c r="V124" s="64"/>
      <c r="W124" s="64"/>
      <c r="X124" s="64"/>
      <c r="Y124" s="64"/>
      <c r="Z124" s="64"/>
      <c r="AA124" s="64"/>
    </row>
    <row r="125" ht="15.75" customHeight="1">
      <c r="A125" s="64"/>
      <c r="B125" s="151"/>
      <c r="C125" s="122"/>
      <c r="D125" s="122"/>
      <c r="E125" s="126"/>
      <c r="F125" s="126"/>
      <c r="G125" s="126"/>
      <c r="H125" s="122"/>
      <c r="I125" s="152"/>
      <c r="J125" s="152"/>
      <c r="K125" s="122"/>
      <c r="L125" s="153"/>
      <c r="M125" s="154"/>
      <c r="N125" s="122"/>
      <c r="O125" s="99"/>
      <c r="P125" s="99"/>
      <c r="Q125" s="100"/>
      <c r="R125" s="64"/>
      <c r="S125" s="124" t="str">
        <f t="shared" si="10"/>
        <v/>
      </c>
      <c r="T125" s="124" t="str">
        <f t="shared" si="8"/>
        <v/>
      </c>
      <c r="U125" s="125" t="str">
        <f t="shared" si="9"/>
        <v/>
      </c>
      <c r="V125" s="64"/>
      <c r="W125" s="64"/>
      <c r="X125" s="64"/>
      <c r="Y125" s="64"/>
      <c r="Z125" s="64"/>
      <c r="AA125" s="64"/>
    </row>
    <row r="126" ht="15.75" customHeight="1">
      <c r="A126" s="64"/>
      <c r="B126" s="151"/>
      <c r="C126" s="122"/>
      <c r="D126" s="122"/>
      <c r="E126" s="156"/>
      <c r="F126" s="122"/>
      <c r="G126" s="157"/>
      <c r="H126" s="122"/>
      <c r="I126" s="158"/>
      <c r="J126" s="154"/>
      <c r="K126" s="122"/>
      <c r="L126" s="153"/>
      <c r="M126" s="154"/>
      <c r="N126" s="122"/>
      <c r="O126" s="99"/>
      <c r="P126" s="99"/>
      <c r="Q126" s="100"/>
      <c r="R126" s="64"/>
      <c r="S126" s="124" t="str">
        <f t="shared" si="10"/>
        <v/>
      </c>
      <c r="T126" s="124" t="str">
        <f t="shared" si="8"/>
        <v/>
      </c>
      <c r="U126" s="125" t="str">
        <f t="shared" si="9"/>
        <v/>
      </c>
      <c r="V126" s="64"/>
      <c r="W126" s="64"/>
      <c r="X126" s="64"/>
      <c r="Y126" s="64"/>
      <c r="Z126" s="64"/>
      <c r="AA126" s="64"/>
    </row>
    <row r="127" ht="15.75" customHeight="1">
      <c r="A127" s="64"/>
      <c r="B127" s="151"/>
      <c r="C127" s="122"/>
      <c r="D127" s="122"/>
      <c r="E127" s="156"/>
      <c r="F127" s="122"/>
      <c r="G127" s="157"/>
      <c r="H127" s="122"/>
      <c r="I127" s="158"/>
      <c r="J127" s="154"/>
      <c r="K127" s="122"/>
      <c r="L127" s="158"/>
      <c r="M127" s="154"/>
      <c r="N127" s="122"/>
      <c r="O127" s="99"/>
      <c r="P127" s="99"/>
      <c r="Q127" s="100"/>
      <c r="R127" s="64"/>
      <c r="S127" s="124" t="str">
        <f t="shared" si="10"/>
        <v/>
      </c>
      <c r="T127" s="124" t="str">
        <f t="shared" si="8"/>
        <v/>
      </c>
      <c r="U127" s="125" t="str">
        <f t="shared" si="9"/>
        <v/>
      </c>
      <c r="V127" s="64"/>
      <c r="W127" s="64"/>
      <c r="X127" s="64"/>
      <c r="Y127" s="64"/>
      <c r="Z127" s="64"/>
      <c r="AA127" s="64"/>
    </row>
    <row r="128" ht="15.75" customHeight="1">
      <c r="A128" s="64"/>
      <c r="B128" s="151"/>
      <c r="C128" s="122"/>
      <c r="D128" s="122"/>
      <c r="E128" s="156"/>
      <c r="F128" s="122"/>
      <c r="G128" s="157"/>
      <c r="H128" s="122"/>
      <c r="I128" s="158"/>
      <c r="J128" s="154"/>
      <c r="K128" s="122"/>
      <c r="L128" s="158"/>
      <c r="M128" s="154"/>
      <c r="N128" s="122"/>
      <c r="O128" s="99"/>
      <c r="P128" s="99"/>
      <c r="Q128" s="100"/>
      <c r="R128" s="64"/>
      <c r="S128" s="124" t="str">
        <f t="shared" si="10"/>
        <v/>
      </c>
      <c r="T128" s="124" t="str">
        <f t="shared" si="8"/>
        <v/>
      </c>
      <c r="U128" s="125" t="str">
        <f t="shared" si="9"/>
        <v/>
      </c>
      <c r="V128" s="64"/>
      <c r="W128" s="64"/>
      <c r="X128" s="64"/>
      <c r="Y128" s="64"/>
      <c r="Z128" s="64"/>
      <c r="AA128" s="64"/>
    </row>
    <row r="129" ht="15.75" customHeight="1">
      <c r="A129" s="64"/>
      <c r="B129" s="151"/>
      <c r="C129" s="122"/>
      <c r="D129" s="122"/>
      <c r="E129" s="156"/>
      <c r="F129" s="122"/>
      <c r="G129" s="157"/>
      <c r="H129" s="122"/>
      <c r="I129" s="158"/>
      <c r="J129" s="154"/>
      <c r="K129" s="122"/>
      <c r="L129" s="158"/>
      <c r="M129" s="154"/>
      <c r="N129" s="122"/>
      <c r="O129" s="99"/>
      <c r="P129" s="99"/>
      <c r="Q129" s="100"/>
      <c r="R129" s="64"/>
      <c r="S129" s="124" t="str">
        <f t="shared" si="10"/>
        <v/>
      </c>
      <c r="T129" s="124" t="str">
        <f t="shared" si="8"/>
        <v/>
      </c>
      <c r="U129" s="125" t="str">
        <f t="shared" si="9"/>
        <v/>
      </c>
      <c r="V129" s="64"/>
      <c r="W129" s="64"/>
      <c r="X129" s="64"/>
      <c r="Y129" s="64"/>
      <c r="Z129" s="64"/>
      <c r="AA129" s="64"/>
    </row>
    <row r="130" ht="15.75" customHeight="1">
      <c r="A130" s="64"/>
      <c r="B130" s="151"/>
      <c r="C130" s="122"/>
      <c r="D130" s="122"/>
      <c r="E130" s="156"/>
      <c r="F130" s="122"/>
      <c r="G130" s="157"/>
      <c r="H130" s="122"/>
      <c r="I130" s="158"/>
      <c r="J130" s="154"/>
      <c r="K130" s="122"/>
      <c r="L130" s="158"/>
      <c r="M130" s="154"/>
      <c r="N130" s="122"/>
      <c r="O130" s="99"/>
      <c r="P130" s="99"/>
      <c r="Q130" s="100"/>
      <c r="R130" s="64"/>
      <c r="S130" s="124" t="str">
        <f t="shared" si="10"/>
        <v/>
      </c>
      <c r="T130" s="124" t="str">
        <f t="shared" si="8"/>
        <v/>
      </c>
      <c r="U130" s="125" t="str">
        <f t="shared" si="9"/>
        <v/>
      </c>
      <c r="V130" s="64"/>
      <c r="W130" s="64"/>
      <c r="X130" s="64"/>
      <c r="Y130" s="64"/>
      <c r="Z130" s="64"/>
      <c r="AA130" s="64"/>
    </row>
    <row r="131" ht="15.75" customHeight="1">
      <c r="A131" s="64"/>
      <c r="B131" s="151"/>
      <c r="C131" s="122"/>
      <c r="D131" s="122"/>
      <c r="E131" s="156"/>
      <c r="F131" s="122"/>
      <c r="G131" s="157"/>
      <c r="H131" s="122"/>
      <c r="I131" s="158"/>
      <c r="J131" s="154"/>
      <c r="K131" s="122"/>
      <c r="L131" s="158"/>
      <c r="M131" s="154"/>
      <c r="N131" s="122"/>
      <c r="O131" s="99"/>
      <c r="P131" s="99"/>
      <c r="Q131" s="100"/>
      <c r="R131" s="64"/>
      <c r="S131" s="124" t="str">
        <f t="shared" si="10"/>
        <v/>
      </c>
      <c r="T131" s="124" t="str">
        <f t="shared" si="8"/>
        <v/>
      </c>
      <c r="U131" s="125" t="str">
        <f t="shared" si="9"/>
        <v/>
      </c>
      <c r="V131" s="64"/>
      <c r="W131" s="64"/>
      <c r="X131" s="64"/>
      <c r="Y131" s="64"/>
      <c r="Z131" s="64"/>
      <c r="AA131" s="64"/>
    </row>
    <row r="132" ht="15.75" customHeight="1">
      <c r="A132" s="64"/>
      <c r="B132" s="151"/>
      <c r="C132" s="122"/>
      <c r="D132" s="122"/>
      <c r="E132" s="156"/>
      <c r="F132" s="122"/>
      <c r="G132" s="157"/>
      <c r="H132" s="122"/>
      <c r="I132" s="158"/>
      <c r="J132" s="154"/>
      <c r="K132" s="122"/>
      <c r="L132" s="158"/>
      <c r="M132" s="154"/>
      <c r="N132" s="122"/>
      <c r="O132" s="99"/>
      <c r="P132" s="99"/>
      <c r="Q132" s="100"/>
      <c r="R132" s="64"/>
      <c r="S132" s="124" t="str">
        <f t="shared" si="10"/>
        <v/>
      </c>
      <c r="T132" s="124" t="str">
        <f t="shared" si="8"/>
        <v/>
      </c>
      <c r="U132" s="125" t="str">
        <f t="shared" si="9"/>
        <v/>
      </c>
      <c r="V132" s="64"/>
      <c r="W132" s="64"/>
      <c r="X132" s="64"/>
      <c r="Y132" s="64"/>
      <c r="Z132" s="64"/>
      <c r="AA132" s="64"/>
    </row>
    <row r="133" ht="15.75" customHeight="1">
      <c r="A133" s="64"/>
      <c r="B133" s="151"/>
      <c r="C133" s="122"/>
      <c r="D133" s="122"/>
      <c r="E133" s="156"/>
      <c r="F133" s="122"/>
      <c r="G133" s="157"/>
      <c r="H133" s="122"/>
      <c r="I133" s="158"/>
      <c r="J133" s="154"/>
      <c r="K133" s="122"/>
      <c r="L133" s="158"/>
      <c r="M133" s="154"/>
      <c r="N133" s="122"/>
      <c r="O133" s="99"/>
      <c r="P133" s="99"/>
      <c r="Q133" s="100"/>
      <c r="R133" s="64"/>
      <c r="S133" s="124" t="str">
        <f t="shared" si="10"/>
        <v/>
      </c>
      <c r="T133" s="124" t="str">
        <f t="shared" si="8"/>
        <v/>
      </c>
      <c r="U133" s="125" t="str">
        <f t="shared" si="9"/>
        <v/>
      </c>
      <c r="V133" s="64"/>
      <c r="W133" s="64"/>
      <c r="X133" s="64"/>
      <c r="Y133" s="64"/>
      <c r="Z133" s="64"/>
      <c r="AA133" s="64"/>
    </row>
    <row r="134" ht="15.75" customHeight="1">
      <c r="A134" s="64"/>
      <c r="B134" s="151"/>
      <c r="C134" s="122"/>
      <c r="D134" s="122"/>
      <c r="E134" s="156"/>
      <c r="F134" s="122"/>
      <c r="G134" s="157"/>
      <c r="H134" s="122"/>
      <c r="I134" s="158"/>
      <c r="J134" s="154"/>
      <c r="K134" s="122"/>
      <c r="L134" s="158"/>
      <c r="M134" s="154"/>
      <c r="N134" s="122"/>
      <c r="O134" s="99"/>
      <c r="P134" s="99"/>
      <c r="Q134" s="100"/>
      <c r="R134" s="64"/>
      <c r="S134" s="124" t="str">
        <f t="shared" si="10"/>
        <v/>
      </c>
      <c r="T134" s="124" t="str">
        <f t="shared" si="8"/>
        <v/>
      </c>
      <c r="U134" s="125" t="str">
        <f t="shared" si="9"/>
        <v/>
      </c>
      <c r="V134" s="64"/>
      <c r="W134" s="64"/>
      <c r="X134" s="64"/>
      <c r="Y134" s="64"/>
      <c r="Z134" s="64"/>
      <c r="AA134" s="64"/>
    </row>
    <row r="135" ht="15.75" customHeight="1">
      <c r="A135" s="64"/>
      <c r="B135" s="151"/>
      <c r="C135" s="122"/>
      <c r="D135" s="122"/>
      <c r="E135" s="156"/>
      <c r="F135" s="122"/>
      <c r="G135" s="157"/>
      <c r="H135" s="122"/>
      <c r="I135" s="158"/>
      <c r="J135" s="154"/>
      <c r="K135" s="122"/>
      <c r="L135" s="158"/>
      <c r="M135" s="154"/>
      <c r="N135" s="122"/>
      <c r="O135" s="99"/>
      <c r="P135" s="99"/>
      <c r="Q135" s="100"/>
      <c r="R135" s="64"/>
      <c r="S135" s="124" t="str">
        <f t="shared" si="10"/>
        <v/>
      </c>
      <c r="T135" s="124" t="str">
        <f t="shared" si="8"/>
        <v/>
      </c>
      <c r="U135" s="125" t="str">
        <f t="shared" si="9"/>
        <v/>
      </c>
      <c r="V135" s="64"/>
      <c r="W135" s="64"/>
      <c r="X135" s="64"/>
      <c r="Y135" s="64"/>
      <c r="Z135" s="64"/>
      <c r="AA135" s="64"/>
    </row>
    <row r="136" ht="15.75" customHeight="1">
      <c r="A136" s="64"/>
      <c r="B136" s="151"/>
      <c r="C136" s="122"/>
      <c r="D136" s="122"/>
      <c r="E136" s="156"/>
      <c r="F136" s="122"/>
      <c r="G136" s="157"/>
      <c r="H136" s="122"/>
      <c r="I136" s="158"/>
      <c r="J136" s="154"/>
      <c r="K136" s="122"/>
      <c r="L136" s="158"/>
      <c r="M136" s="154"/>
      <c r="N136" s="122"/>
      <c r="O136" s="99"/>
      <c r="P136" s="99"/>
      <c r="Q136" s="100"/>
      <c r="R136" s="64"/>
      <c r="S136" s="124" t="str">
        <f t="shared" si="10"/>
        <v/>
      </c>
      <c r="T136" s="124" t="str">
        <f t="shared" si="8"/>
        <v/>
      </c>
      <c r="U136" s="125" t="str">
        <f t="shared" si="9"/>
        <v/>
      </c>
      <c r="V136" s="64"/>
      <c r="W136" s="64"/>
      <c r="X136" s="64"/>
      <c r="Y136" s="64"/>
      <c r="Z136" s="64"/>
      <c r="AA136" s="64"/>
    </row>
    <row r="137" ht="15.75" customHeight="1">
      <c r="A137" s="64"/>
      <c r="B137" s="151"/>
      <c r="C137" s="122"/>
      <c r="D137" s="122"/>
      <c r="E137" s="156"/>
      <c r="F137" s="122"/>
      <c r="G137" s="157"/>
      <c r="H137" s="122"/>
      <c r="I137" s="158"/>
      <c r="J137" s="154"/>
      <c r="K137" s="122"/>
      <c r="L137" s="158"/>
      <c r="M137" s="154"/>
      <c r="N137" s="122"/>
      <c r="O137" s="99"/>
      <c r="P137" s="99"/>
      <c r="Q137" s="100"/>
      <c r="R137" s="64"/>
      <c r="S137" s="124" t="str">
        <f t="shared" si="10"/>
        <v/>
      </c>
      <c r="T137" s="124" t="str">
        <f t="shared" si="8"/>
        <v/>
      </c>
      <c r="U137" s="125" t="str">
        <f t="shared" si="9"/>
        <v/>
      </c>
      <c r="V137" s="64"/>
      <c r="W137" s="64"/>
      <c r="X137" s="64"/>
      <c r="Y137" s="64"/>
      <c r="Z137" s="64"/>
      <c r="AA137" s="64"/>
    </row>
    <row r="138" ht="15.75" customHeight="1">
      <c r="A138" s="64"/>
      <c r="B138" s="151"/>
      <c r="C138" s="122"/>
      <c r="D138" s="122"/>
      <c r="E138" s="156"/>
      <c r="F138" s="122"/>
      <c r="G138" s="157"/>
      <c r="H138" s="122"/>
      <c r="I138" s="158"/>
      <c r="J138" s="154"/>
      <c r="K138" s="122"/>
      <c r="L138" s="158"/>
      <c r="M138" s="154"/>
      <c r="N138" s="122"/>
      <c r="O138" s="99"/>
      <c r="P138" s="99"/>
      <c r="Q138" s="100"/>
      <c r="R138" s="64"/>
      <c r="S138" s="124" t="str">
        <f t="shared" si="10"/>
        <v/>
      </c>
      <c r="T138" s="124" t="str">
        <f t="shared" si="8"/>
        <v/>
      </c>
      <c r="U138" s="125" t="str">
        <f t="shared" si="9"/>
        <v/>
      </c>
      <c r="V138" s="64"/>
      <c r="W138" s="64"/>
      <c r="X138" s="64"/>
      <c r="Y138" s="64"/>
      <c r="Z138" s="64"/>
      <c r="AA138" s="64"/>
    </row>
    <row r="139" ht="15.75" customHeight="1">
      <c r="A139" s="64"/>
      <c r="B139" s="151"/>
      <c r="C139" s="122"/>
      <c r="D139" s="122"/>
      <c r="E139" s="156"/>
      <c r="F139" s="122"/>
      <c r="G139" s="157"/>
      <c r="H139" s="122"/>
      <c r="I139" s="158"/>
      <c r="J139" s="154"/>
      <c r="K139" s="122"/>
      <c r="L139" s="158"/>
      <c r="M139" s="154"/>
      <c r="N139" s="122"/>
      <c r="O139" s="99"/>
      <c r="P139" s="99"/>
      <c r="Q139" s="100"/>
      <c r="R139" s="64"/>
      <c r="S139" s="124" t="str">
        <f t="shared" si="10"/>
        <v/>
      </c>
      <c r="T139" s="124" t="str">
        <f t="shared" si="8"/>
        <v/>
      </c>
      <c r="U139" s="125" t="str">
        <f t="shared" si="9"/>
        <v/>
      </c>
      <c r="V139" s="64"/>
      <c r="W139" s="64"/>
      <c r="X139" s="64"/>
      <c r="Y139" s="64"/>
      <c r="Z139" s="64"/>
      <c r="AA139" s="64"/>
    </row>
    <row r="140" ht="15.75" customHeight="1">
      <c r="A140" s="64"/>
      <c r="B140" s="151"/>
      <c r="C140" s="122"/>
      <c r="D140" s="122"/>
      <c r="E140" s="156"/>
      <c r="F140" s="122"/>
      <c r="G140" s="157"/>
      <c r="H140" s="122"/>
      <c r="I140" s="158"/>
      <c r="J140" s="154"/>
      <c r="K140" s="122"/>
      <c r="L140" s="158"/>
      <c r="M140" s="154"/>
      <c r="N140" s="122"/>
      <c r="O140" s="99"/>
      <c r="P140" s="99"/>
      <c r="Q140" s="100"/>
      <c r="R140" s="64"/>
      <c r="S140" s="124" t="str">
        <f t="shared" si="10"/>
        <v/>
      </c>
      <c r="T140" s="124" t="str">
        <f t="shared" si="8"/>
        <v/>
      </c>
      <c r="U140" s="125" t="str">
        <f t="shared" si="9"/>
        <v/>
      </c>
      <c r="V140" s="64"/>
      <c r="W140" s="64"/>
      <c r="X140" s="64"/>
      <c r="Y140" s="64"/>
      <c r="Z140" s="64"/>
      <c r="AA140" s="64"/>
    </row>
    <row r="141" ht="15.75" customHeight="1">
      <c r="A141" s="64"/>
      <c r="B141" s="151"/>
      <c r="C141" s="122"/>
      <c r="D141" s="122"/>
      <c r="E141" s="156"/>
      <c r="F141" s="122"/>
      <c r="G141" s="157"/>
      <c r="H141" s="122"/>
      <c r="I141" s="158"/>
      <c r="J141" s="154"/>
      <c r="K141" s="122"/>
      <c r="L141" s="158"/>
      <c r="M141" s="154"/>
      <c r="N141" s="122"/>
      <c r="O141" s="99"/>
      <c r="P141" s="99"/>
      <c r="Q141" s="100"/>
      <c r="R141" s="64"/>
      <c r="S141" s="124" t="str">
        <f t="shared" si="10"/>
        <v/>
      </c>
      <c r="T141" s="124" t="str">
        <f t="shared" si="8"/>
        <v/>
      </c>
      <c r="U141" s="125" t="str">
        <f t="shared" si="9"/>
        <v/>
      </c>
      <c r="V141" s="64"/>
      <c r="W141" s="64"/>
      <c r="X141" s="64"/>
      <c r="Y141" s="64"/>
      <c r="Z141" s="64"/>
      <c r="AA141" s="64"/>
    </row>
    <row r="142" ht="15.75" customHeight="1">
      <c r="A142" s="64"/>
      <c r="B142" s="151"/>
      <c r="C142" s="122"/>
      <c r="D142" s="122"/>
      <c r="E142" s="156"/>
      <c r="F142" s="122"/>
      <c r="G142" s="157"/>
      <c r="H142" s="122"/>
      <c r="I142" s="158"/>
      <c r="J142" s="154"/>
      <c r="K142" s="122"/>
      <c r="L142" s="158"/>
      <c r="M142" s="154"/>
      <c r="N142" s="122"/>
      <c r="O142" s="99"/>
      <c r="P142" s="99"/>
      <c r="Q142" s="100"/>
      <c r="R142" s="64"/>
      <c r="S142" s="124" t="str">
        <f t="shared" si="10"/>
        <v/>
      </c>
      <c r="T142" s="124" t="str">
        <f t="shared" si="8"/>
        <v/>
      </c>
      <c r="U142" s="125" t="str">
        <f t="shared" si="9"/>
        <v/>
      </c>
      <c r="V142" s="64"/>
      <c r="W142" s="64"/>
      <c r="X142" s="64"/>
      <c r="Y142" s="64"/>
      <c r="Z142" s="64"/>
      <c r="AA142" s="64"/>
    </row>
    <row r="143" ht="15.75" customHeight="1">
      <c r="A143" s="64"/>
      <c r="B143" s="151"/>
      <c r="C143" s="122"/>
      <c r="D143" s="122"/>
      <c r="E143" s="156"/>
      <c r="F143" s="122"/>
      <c r="G143" s="157"/>
      <c r="H143" s="122"/>
      <c r="I143" s="158"/>
      <c r="J143" s="154"/>
      <c r="K143" s="122"/>
      <c r="L143" s="158"/>
      <c r="M143" s="154"/>
      <c r="N143" s="122"/>
      <c r="O143" s="99"/>
      <c r="P143" s="99"/>
      <c r="Q143" s="100"/>
      <c r="R143" s="64"/>
      <c r="S143" s="124" t="str">
        <f t="shared" si="10"/>
        <v/>
      </c>
      <c r="T143" s="124" t="str">
        <f t="shared" si="8"/>
        <v/>
      </c>
      <c r="U143" s="125" t="str">
        <f t="shared" si="9"/>
        <v/>
      </c>
      <c r="V143" s="64"/>
      <c r="W143" s="64"/>
      <c r="X143" s="64"/>
      <c r="Y143" s="64"/>
      <c r="Z143" s="64"/>
      <c r="AA143" s="64"/>
    </row>
    <row r="144" ht="15.75" customHeight="1">
      <c r="A144" s="64"/>
      <c r="B144" s="151"/>
      <c r="C144" s="122"/>
      <c r="D144" s="122"/>
      <c r="E144" s="156"/>
      <c r="F144" s="122"/>
      <c r="G144" s="157"/>
      <c r="H144" s="122"/>
      <c r="I144" s="158"/>
      <c r="J144" s="154"/>
      <c r="K144" s="122"/>
      <c r="L144" s="158"/>
      <c r="M144" s="154"/>
      <c r="N144" s="122"/>
      <c r="O144" s="99"/>
      <c r="P144" s="99"/>
      <c r="Q144" s="100"/>
      <c r="R144" s="64"/>
      <c r="S144" s="124" t="str">
        <f t="shared" si="10"/>
        <v/>
      </c>
      <c r="T144" s="124" t="str">
        <f t="shared" si="8"/>
        <v/>
      </c>
      <c r="U144" s="125" t="str">
        <f t="shared" si="9"/>
        <v/>
      </c>
      <c r="V144" s="64"/>
      <c r="W144" s="64"/>
      <c r="X144" s="64"/>
      <c r="Y144" s="64"/>
      <c r="Z144" s="64"/>
      <c r="AA144" s="64"/>
    </row>
    <row r="145" ht="15.75" customHeight="1">
      <c r="A145" s="64"/>
      <c r="B145" s="151"/>
      <c r="C145" s="122"/>
      <c r="D145" s="122"/>
      <c r="E145" s="156"/>
      <c r="F145" s="122"/>
      <c r="G145" s="157"/>
      <c r="H145" s="122"/>
      <c r="I145" s="158"/>
      <c r="J145" s="154"/>
      <c r="K145" s="122"/>
      <c r="L145" s="158"/>
      <c r="M145" s="154"/>
      <c r="N145" s="122"/>
      <c r="O145" s="99"/>
      <c r="P145" s="99"/>
      <c r="Q145" s="100"/>
      <c r="R145" s="64"/>
      <c r="S145" s="124" t="str">
        <f t="shared" si="10"/>
        <v/>
      </c>
      <c r="T145" s="124" t="str">
        <f t="shared" si="8"/>
        <v/>
      </c>
      <c r="U145" s="125" t="str">
        <f t="shared" si="9"/>
        <v/>
      </c>
      <c r="V145" s="64"/>
      <c r="W145" s="64"/>
      <c r="X145" s="64"/>
      <c r="Y145" s="64"/>
      <c r="Z145" s="64"/>
      <c r="AA145" s="64"/>
    </row>
    <row r="146" ht="15.75" customHeight="1">
      <c r="A146" s="64"/>
      <c r="B146" s="151"/>
      <c r="C146" s="122"/>
      <c r="D146" s="122"/>
      <c r="E146" s="156"/>
      <c r="F146" s="122"/>
      <c r="G146" s="157"/>
      <c r="H146" s="122"/>
      <c r="I146" s="158"/>
      <c r="J146" s="154"/>
      <c r="K146" s="122"/>
      <c r="L146" s="158"/>
      <c r="M146" s="154"/>
      <c r="N146" s="122"/>
      <c r="O146" s="99"/>
      <c r="P146" s="99"/>
      <c r="Q146" s="100"/>
      <c r="R146" s="64"/>
      <c r="S146" s="124" t="str">
        <f t="shared" si="10"/>
        <v/>
      </c>
      <c r="T146" s="124" t="str">
        <f t="shared" si="8"/>
        <v/>
      </c>
      <c r="U146" s="125" t="str">
        <f t="shared" si="9"/>
        <v/>
      </c>
      <c r="V146" s="64"/>
      <c r="W146" s="64"/>
      <c r="X146" s="64"/>
      <c r="Y146" s="64"/>
      <c r="Z146" s="64"/>
      <c r="AA146" s="64"/>
    </row>
    <row r="147" ht="15.75" customHeight="1">
      <c r="A147" s="64"/>
      <c r="B147" s="151"/>
      <c r="C147" s="122"/>
      <c r="D147" s="122"/>
      <c r="E147" s="156"/>
      <c r="F147" s="122"/>
      <c r="G147" s="157"/>
      <c r="H147" s="122"/>
      <c r="I147" s="158"/>
      <c r="J147" s="154"/>
      <c r="K147" s="122"/>
      <c r="L147" s="158"/>
      <c r="M147" s="154"/>
      <c r="N147" s="122"/>
      <c r="O147" s="99"/>
      <c r="P147" s="99"/>
      <c r="Q147" s="100"/>
      <c r="R147" s="64"/>
      <c r="S147" s="124" t="str">
        <f t="shared" si="10"/>
        <v/>
      </c>
      <c r="T147" s="124" t="str">
        <f t="shared" si="8"/>
        <v/>
      </c>
      <c r="U147" s="125" t="str">
        <f t="shared" si="9"/>
        <v/>
      </c>
      <c r="V147" s="64"/>
      <c r="W147" s="64"/>
      <c r="X147" s="64"/>
      <c r="Y147" s="64"/>
      <c r="Z147" s="64"/>
      <c r="AA147" s="64"/>
    </row>
    <row r="148" ht="15.75" customHeight="1">
      <c r="A148" s="64"/>
      <c r="B148" s="151"/>
      <c r="C148" s="122"/>
      <c r="D148" s="122"/>
      <c r="E148" s="156"/>
      <c r="F148" s="122"/>
      <c r="G148" s="157"/>
      <c r="H148" s="122"/>
      <c r="I148" s="158"/>
      <c r="J148" s="154"/>
      <c r="K148" s="122"/>
      <c r="L148" s="158"/>
      <c r="M148" s="154"/>
      <c r="N148" s="122"/>
      <c r="O148" s="99"/>
      <c r="P148" s="99"/>
      <c r="Q148" s="100"/>
      <c r="R148" s="64"/>
      <c r="S148" s="124" t="str">
        <f t="shared" si="10"/>
        <v/>
      </c>
      <c r="T148" s="124" t="str">
        <f t="shared" si="8"/>
        <v/>
      </c>
      <c r="U148" s="125" t="str">
        <f t="shared" si="9"/>
        <v/>
      </c>
      <c r="V148" s="64"/>
      <c r="W148" s="64"/>
      <c r="X148" s="64"/>
      <c r="Y148" s="64"/>
      <c r="Z148" s="64"/>
      <c r="AA148" s="64"/>
    </row>
    <row r="149" ht="15.75" customHeight="1">
      <c r="A149" s="64"/>
      <c r="B149" s="151"/>
      <c r="C149" s="122"/>
      <c r="D149" s="122"/>
      <c r="E149" s="156"/>
      <c r="F149" s="122"/>
      <c r="G149" s="157"/>
      <c r="H149" s="122"/>
      <c r="I149" s="158"/>
      <c r="J149" s="154"/>
      <c r="K149" s="122"/>
      <c r="L149" s="158"/>
      <c r="M149" s="154"/>
      <c r="N149" s="122"/>
      <c r="O149" s="99"/>
      <c r="P149" s="99"/>
      <c r="Q149" s="100"/>
      <c r="R149" s="64"/>
      <c r="S149" s="124" t="str">
        <f t="shared" si="10"/>
        <v/>
      </c>
      <c r="T149" s="124" t="str">
        <f t="shared" si="8"/>
        <v/>
      </c>
      <c r="U149" s="125" t="str">
        <f t="shared" si="9"/>
        <v/>
      </c>
      <c r="V149" s="64"/>
      <c r="W149" s="64"/>
      <c r="X149" s="64"/>
      <c r="Y149" s="64"/>
      <c r="Z149" s="64"/>
      <c r="AA149" s="64"/>
    </row>
    <row r="150" ht="15.75" customHeight="1">
      <c r="A150" s="64"/>
      <c r="B150" s="151"/>
      <c r="C150" s="122"/>
      <c r="D150" s="122"/>
      <c r="E150" s="156"/>
      <c r="F150" s="122"/>
      <c r="G150" s="157"/>
      <c r="H150" s="122"/>
      <c r="I150" s="158"/>
      <c r="J150" s="154"/>
      <c r="K150" s="122"/>
      <c r="L150" s="158"/>
      <c r="M150" s="154"/>
      <c r="N150" s="122"/>
      <c r="O150" s="99"/>
      <c r="P150" s="99"/>
      <c r="Q150" s="100"/>
      <c r="R150" s="64"/>
      <c r="S150" s="124" t="str">
        <f t="shared" si="10"/>
        <v/>
      </c>
      <c r="T150" s="124" t="str">
        <f t="shared" si="8"/>
        <v/>
      </c>
      <c r="U150" s="125" t="str">
        <f t="shared" si="9"/>
        <v/>
      </c>
      <c r="V150" s="64"/>
      <c r="W150" s="64"/>
      <c r="X150" s="64"/>
      <c r="Y150" s="64"/>
      <c r="Z150" s="64"/>
      <c r="AA150" s="64"/>
    </row>
    <row r="151" ht="15.75" customHeight="1">
      <c r="A151" s="64"/>
      <c r="B151" s="151"/>
      <c r="C151" s="122"/>
      <c r="D151" s="122"/>
      <c r="E151" s="156"/>
      <c r="F151" s="122"/>
      <c r="G151" s="157"/>
      <c r="H151" s="122"/>
      <c r="I151" s="158"/>
      <c r="J151" s="154"/>
      <c r="K151" s="122"/>
      <c r="L151" s="158"/>
      <c r="M151" s="154"/>
      <c r="N151" s="122"/>
      <c r="O151" s="99"/>
      <c r="P151" s="99"/>
      <c r="Q151" s="100"/>
      <c r="R151" s="64"/>
      <c r="S151" s="124" t="str">
        <f t="shared" si="10"/>
        <v/>
      </c>
      <c r="T151" s="124" t="str">
        <f t="shared" si="8"/>
        <v/>
      </c>
      <c r="U151" s="125" t="str">
        <f t="shared" si="9"/>
        <v/>
      </c>
      <c r="V151" s="64"/>
      <c r="W151" s="64"/>
      <c r="X151" s="64"/>
      <c r="Y151" s="64"/>
      <c r="Z151" s="64"/>
      <c r="AA151" s="64"/>
    </row>
    <row r="152" ht="15.75" customHeight="1">
      <c r="A152" s="64"/>
      <c r="B152" s="159"/>
      <c r="C152" s="122"/>
      <c r="D152" s="122"/>
      <c r="E152" s="156"/>
      <c r="F152" s="122"/>
      <c r="G152" s="157"/>
      <c r="H152" s="122"/>
      <c r="I152" s="158"/>
      <c r="J152" s="154"/>
      <c r="K152" s="122"/>
      <c r="L152" s="158"/>
      <c r="M152" s="154"/>
      <c r="N152" s="122"/>
      <c r="O152" s="99"/>
      <c r="P152" s="99"/>
      <c r="Q152" s="100"/>
      <c r="R152" s="64"/>
      <c r="S152" s="124" t="str">
        <f t="shared" si="10"/>
        <v/>
      </c>
      <c r="T152" s="124" t="str">
        <f t="shared" si="8"/>
        <v/>
      </c>
      <c r="U152" s="125" t="str">
        <f t="shared" si="9"/>
        <v/>
      </c>
      <c r="V152" s="64"/>
      <c r="W152" s="64"/>
      <c r="X152" s="64"/>
      <c r="Y152" s="64"/>
      <c r="Z152" s="64"/>
      <c r="AA152" s="64"/>
    </row>
    <row r="153" ht="15.75" customHeight="1">
      <c r="A153" s="64"/>
      <c r="B153" s="160"/>
      <c r="C153" s="122"/>
      <c r="D153" s="122"/>
      <c r="E153" s="156"/>
      <c r="F153" s="122"/>
      <c r="G153" s="157"/>
      <c r="H153" s="122"/>
      <c r="I153" s="158"/>
      <c r="J153" s="154"/>
      <c r="K153" s="122"/>
      <c r="L153" s="158"/>
      <c r="M153" s="154"/>
      <c r="N153" s="122"/>
      <c r="O153" s="99"/>
      <c r="P153" s="99"/>
      <c r="Q153" s="100"/>
      <c r="R153" s="64"/>
      <c r="S153" s="124" t="str">
        <f t="shared" si="10"/>
        <v/>
      </c>
      <c r="T153" s="124" t="str">
        <f t="shared" si="8"/>
        <v/>
      </c>
      <c r="U153" s="125" t="str">
        <f t="shared" si="9"/>
        <v/>
      </c>
      <c r="V153" s="64"/>
      <c r="W153" s="64"/>
      <c r="X153" s="64"/>
      <c r="Y153" s="64"/>
      <c r="Z153" s="64"/>
      <c r="AA153" s="64"/>
    </row>
    <row r="154" ht="15.75" customHeight="1">
      <c r="A154" s="64"/>
      <c r="B154" s="160"/>
      <c r="C154" s="122"/>
      <c r="D154" s="122"/>
      <c r="E154" s="156"/>
      <c r="F154" s="122"/>
      <c r="G154" s="157"/>
      <c r="H154" s="122"/>
      <c r="I154" s="158"/>
      <c r="J154" s="154"/>
      <c r="K154" s="122"/>
      <c r="L154" s="158"/>
      <c r="M154" s="154"/>
      <c r="N154" s="122"/>
      <c r="O154" s="99"/>
      <c r="P154" s="99"/>
      <c r="Q154" s="100"/>
      <c r="R154" s="64"/>
      <c r="S154" s="124" t="str">
        <f t="shared" si="10"/>
        <v/>
      </c>
      <c r="T154" s="124" t="str">
        <f t="shared" si="8"/>
        <v/>
      </c>
      <c r="U154" s="125" t="str">
        <f t="shared" si="9"/>
        <v/>
      </c>
      <c r="V154" s="64"/>
      <c r="W154" s="64"/>
      <c r="X154" s="64"/>
      <c r="Y154" s="64"/>
      <c r="Z154" s="64"/>
      <c r="AA154" s="64"/>
    </row>
    <row r="155" ht="15.75" customHeight="1">
      <c r="A155" s="64"/>
      <c r="B155" s="160"/>
      <c r="C155" s="122"/>
      <c r="D155" s="122"/>
      <c r="E155" s="156"/>
      <c r="F155" s="122"/>
      <c r="G155" s="157"/>
      <c r="H155" s="122"/>
      <c r="I155" s="158"/>
      <c r="J155" s="154"/>
      <c r="K155" s="122"/>
      <c r="L155" s="158"/>
      <c r="M155" s="154"/>
      <c r="N155" s="122"/>
      <c r="O155" s="99"/>
      <c r="P155" s="99"/>
      <c r="Q155" s="100"/>
      <c r="R155" s="64"/>
      <c r="S155" s="124" t="str">
        <f t="shared" si="10"/>
        <v/>
      </c>
      <c r="T155" s="124" t="str">
        <f t="shared" si="8"/>
        <v/>
      </c>
      <c r="U155" s="125" t="str">
        <f t="shared" si="9"/>
        <v/>
      </c>
      <c r="V155" s="64"/>
      <c r="W155" s="64"/>
      <c r="X155" s="64"/>
      <c r="Y155" s="64"/>
      <c r="Z155" s="64"/>
      <c r="AA155" s="64"/>
    </row>
    <row r="156" ht="15.75" customHeight="1">
      <c r="A156" s="64"/>
      <c r="B156" s="160"/>
      <c r="C156" s="122"/>
      <c r="D156" s="122"/>
      <c r="E156" s="156"/>
      <c r="F156" s="122"/>
      <c r="G156" s="157"/>
      <c r="H156" s="122"/>
      <c r="I156" s="158"/>
      <c r="J156" s="154"/>
      <c r="K156" s="122"/>
      <c r="L156" s="158"/>
      <c r="M156" s="154"/>
      <c r="N156" s="122"/>
      <c r="O156" s="99"/>
      <c r="P156" s="99"/>
      <c r="Q156" s="100"/>
      <c r="R156" s="64"/>
      <c r="S156" s="124" t="str">
        <f t="shared" si="10"/>
        <v/>
      </c>
      <c r="T156" s="124" t="str">
        <f t="shared" si="8"/>
        <v/>
      </c>
      <c r="U156" s="125" t="str">
        <f t="shared" si="9"/>
        <v/>
      </c>
      <c r="V156" s="64"/>
      <c r="W156" s="64"/>
      <c r="X156" s="64"/>
      <c r="Y156" s="64"/>
      <c r="Z156" s="64"/>
      <c r="AA156" s="64"/>
    </row>
    <row r="157" ht="15.75" customHeight="1">
      <c r="A157" s="64"/>
      <c r="B157" s="160"/>
      <c r="C157" s="122"/>
      <c r="D157" s="122"/>
      <c r="E157" s="156"/>
      <c r="F157" s="122"/>
      <c r="G157" s="157"/>
      <c r="H157" s="122"/>
      <c r="I157" s="158"/>
      <c r="J157" s="154"/>
      <c r="K157" s="122"/>
      <c r="L157" s="158"/>
      <c r="M157" s="154"/>
      <c r="N157" s="122"/>
      <c r="O157" s="99"/>
      <c r="P157" s="99"/>
      <c r="Q157" s="100"/>
      <c r="R157" s="64"/>
      <c r="S157" s="124" t="str">
        <f t="shared" si="10"/>
        <v/>
      </c>
      <c r="T157" s="124" t="str">
        <f t="shared" si="8"/>
        <v/>
      </c>
      <c r="U157" s="125" t="str">
        <f t="shared" si="9"/>
        <v/>
      </c>
      <c r="V157" s="64"/>
      <c r="W157" s="64"/>
      <c r="X157" s="64"/>
      <c r="Y157" s="64"/>
      <c r="Z157" s="64"/>
      <c r="AA157" s="64"/>
    </row>
    <row r="158" ht="15.75" customHeight="1">
      <c r="A158" s="64"/>
      <c r="B158" s="160"/>
      <c r="C158" s="122"/>
      <c r="D158" s="122"/>
      <c r="E158" s="156"/>
      <c r="F158" s="122"/>
      <c r="G158" s="157"/>
      <c r="H158" s="122"/>
      <c r="I158" s="158"/>
      <c r="J158" s="154"/>
      <c r="K158" s="122"/>
      <c r="L158" s="158"/>
      <c r="M158" s="154"/>
      <c r="N158" s="122"/>
      <c r="O158" s="99"/>
      <c r="P158" s="99"/>
      <c r="Q158" s="100"/>
      <c r="R158" s="64"/>
      <c r="S158" s="124" t="str">
        <f t="shared" si="10"/>
        <v/>
      </c>
      <c r="T158" s="124" t="str">
        <f t="shared" si="8"/>
        <v/>
      </c>
      <c r="U158" s="125" t="str">
        <f t="shared" si="9"/>
        <v/>
      </c>
      <c r="V158" s="64"/>
      <c r="W158" s="64"/>
      <c r="X158" s="64"/>
      <c r="Y158" s="64"/>
      <c r="Z158" s="64"/>
      <c r="AA158" s="64"/>
    </row>
    <row r="159" ht="15.75" customHeight="1">
      <c r="A159" s="64"/>
      <c r="B159" s="161"/>
      <c r="C159" s="122"/>
      <c r="D159" s="122"/>
      <c r="E159" s="156"/>
      <c r="F159" s="122"/>
      <c r="G159" s="157"/>
      <c r="H159" s="122"/>
      <c r="I159" s="158"/>
      <c r="J159" s="154"/>
      <c r="K159" s="122"/>
      <c r="L159" s="158"/>
      <c r="M159" s="154"/>
      <c r="N159" s="122"/>
      <c r="O159" s="99"/>
      <c r="P159" s="99"/>
      <c r="Q159" s="100"/>
      <c r="R159" s="64"/>
      <c r="S159" s="124" t="str">
        <f t="shared" si="10"/>
        <v/>
      </c>
      <c r="T159" s="124" t="str">
        <f t="shared" si="8"/>
        <v/>
      </c>
      <c r="U159" s="125" t="str">
        <f t="shared" si="9"/>
        <v/>
      </c>
      <c r="V159" s="64"/>
      <c r="W159" s="64"/>
      <c r="X159" s="64"/>
      <c r="Y159" s="64"/>
      <c r="Z159" s="64"/>
      <c r="AA159" s="64"/>
    </row>
    <row r="160" ht="15.75" customHeight="1">
      <c r="A160" s="64"/>
      <c r="B160" s="160"/>
      <c r="C160" s="122"/>
      <c r="D160" s="122"/>
      <c r="E160" s="156"/>
      <c r="F160" s="122"/>
      <c r="G160" s="157"/>
      <c r="H160" s="122"/>
      <c r="I160" s="158"/>
      <c r="J160" s="154"/>
      <c r="K160" s="122"/>
      <c r="L160" s="158"/>
      <c r="M160" s="154"/>
      <c r="N160" s="122"/>
      <c r="O160" s="99"/>
      <c r="P160" s="99"/>
      <c r="Q160" s="100"/>
      <c r="R160" s="64"/>
      <c r="S160" s="124" t="str">
        <f t="shared" si="10"/>
        <v/>
      </c>
      <c r="T160" s="124" t="str">
        <f t="shared" si="8"/>
        <v/>
      </c>
      <c r="U160" s="125" t="str">
        <f t="shared" si="9"/>
        <v/>
      </c>
      <c r="V160" s="64"/>
      <c r="W160" s="64"/>
      <c r="X160" s="64"/>
      <c r="Y160" s="64"/>
      <c r="Z160" s="64"/>
      <c r="AA160" s="64"/>
    </row>
    <row r="161" ht="15.75" customHeight="1">
      <c r="A161" s="64"/>
      <c r="B161" s="160"/>
      <c r="C161" s="122"/>
      <c r="D161" s="122"/>
      <c r="E161" s="156"/>
      <c r="F161" s="122"/>
      <c r="G161" s="157"/>
      <c r="H161" s="122"/>
      <c r="I161" s="158"/>
      <c r="J161" s="154"/>
      <c r="K161" s="122"/>
      <c r="L161" s="158"/>
      <c r="M161" s="154"/>
      <c r="N161" s="122"/>
      <c r="O161" s="99"/>
      <c r="P161" s="99"/>
      <c r="Q161" s="100"/>
      <c r="R161" s="64"/>
      <c r="S161" s="124" t="str">
        <f t="shared" si="10"/>
        <v/>
      </c>
      <c r="T161" s="124" t="str">
        <f t="shared" si="8"/>
        <v/>
      </c>
      <c r="U161" s="125" t="str">
        <f t="shared" si="9"/>
        <v/>
      </c>
      <c r="V161" s="64"/>
      <c r="W161" s="64"/>
      <c r="X161" s="64"/>
      <c r="Y161" s="64"/>
      <c r="Z161" s="64"/>
      <c r="AA161" s="64"/>
    </row>
    <row r="162" ht="15.75" customHeight="1">
      <c r="A162" s="64"/>
      <c r="B162" s="160"/>
      <c r="C162" s="122"/>
      <c r="D162" s="122"/>
      <c r="E162" s="156"/>
      <c r="F162" s="122"/>
      <c r="G162" s="157"/>
      <c r="H162" s="122"/>
      <c r="I162" s="158"/>
      <c r="J162" s="154"/>
      <c r="K162" s="122"/>
      <c r="L162" s="158"/>
      <c r="M162" s="154"/>
      <c r="N162" s="122"/>
      <c r="O162" s="99"/>
      <c r="P162" s="99"/>
      <c r="Q162" s="100"/>
      <c r="R162" s="64"/>
      <c r="S162" s="124" t="str">
        <f t="shared" si="10"/>
        <v/>
      </c>
      <c r="T162" s="124" t="str">
        <f t="shared" si="8"/>
        <v/>
      </c>
      <c r="U162" s="125" t="str">
        <f t="shared" si="9"/>
        <v/>
      </c>
      <c r="V162" s="64"/>
      <c r="W162" s="64"/>
      <c r="X162" s="64"/>
      <c r="Y162" s="64"/>
      <c r="Z162" s="64"/>
      <c r="AA162" s="64"/>
    </row>
    <row r="163" ht="15.75" customHeight="1">
      <c r="A163" s="64"/>
      <c r="B163" s="160"/>
      <c r="C163" s="122"/>
      <c r="D163" s="122"/>
      <c r="E163" s="156"/>
      <c r="F163" s="122"/>
      <c r="G163" s="157"/>
      <c r="H163" s="122"/>
      <c r="I163" s="158"/>
      <c r="J163" s="154"/>
      <c r="K163" s="122"/>
      <c r="L163" s="158"/>
      <c r="M163" s="154"/>
      <c r="N163" s="122"/>
      <c r="O163" s="99"/>
      <c r="P163" s="99"/>
      <c r="Q163" s="100"/>
      <c r="R163" s="64"/>
      <c r="S163" s="124" t="str">
        <f t="shared" si="10"/>
        <v/>
      </c>
      <c r="T163" s="124" t="str">
        <f t="shared" si="8"/>
        <v/>
      </c>
      <c r="U163" s="125" t="str">
        <f t="shared" si="9"/>
        <v/>
      </c>
      <c r="V163" s="64"/>
      <c r="W163" s="64"/>
      <c r="X163" s="64"/>
      <c r="Y163" s="64"/>
      <c r="Z163" s="64"/>
      <c r="AA163" s="64"/>
    </row>
    <row r="164" ht="15.75" customHeight="1">
      <c r="A164" s="64"/>
      <c r="B164" s="160"/>
      <c r="C164" s="122"/>
      <c r="D164" s="122"/>
      <c r="E164" s="156"/>
      <c r="F164" s="122"/>
      <c r="G164" s="157"/>
      <c r="H164" s="122"/>
      <c r="I164" s="158"/>
      <c r="J164" s="154"/>
      <c r="K164" s="122"/>
      <c r="L164" s="158"/>
      <c r="M164" s="154"/>
      <c r="N164" s="122"/>
      <c r="O164" s="99"/>
      <c r="P164" s="99"/>
      <c r="Q164" s="100"/>
      <c r="R164" s="64"/>
      <c r="S164" s="124" t="str">
        <f t="shared" si="10"/>
        <v/>
      </c>
      <c r="T164" s="124" t="str">
        <f t="shared" si="8"/>
        <v/>
      </c>
      <c r="U164" s="125" t="str">
        <f t="shared" si="9"/>
        <v/>
      </c>
      <c r="V164" s="64"/>
      <c r="W164" s="64"/>
      <c r="X164" s="64"/>
      <c r="Y164" s="64"/>
      <c r="Z164" s="64"/>
      <c r="AA164" s="64"/>
    </row>
    <row r="165" ht="15.75" customHeight="1">
      <c r="A165" s="64"/>
      <c r="B165" s="160"/>
      <c r="C165" s="122"/>
      <c r="D165" s="122"/>
      <c r="E165" s="156"/>
      <c r="F165" s="122"/>
      <c r="G165" s="157"/>
      <c r="H165" s="122"/>
      <c r="I165" s="158"/>
      <c r="J165" s="154"/>
      <c r="K165" s="122"/>
      <c r="L165" s="158"/>
      <c r="M165" s="154"/>
      <c r="N165" s="122"/>
      <c r="O165" s="99"/>
      <c r="P165" s="99"/>
      <c r="Q165" s="100"/>
      <c r="R165" s="64"/>
      <c r="S165" s="124" t="str">
        <f t="shared" si="10"/>
        <v/>
      </c>
      <c r="T165" s="124" t="str">
        <f t="shared" si="8"/>
        <v/>
      </c>
      <c r="U165" s="125" t="str">
        <f t="shared" si="9"/>
        <v/>
      </c>
      <c r="V165" s="64"/>
      <c r="W165" s="64"/>
      <c r="X165" s="64"/>
      <c r="Y165" s="64"/>
      <c r="Z165" s="64"/>
      <c r="AA165" s="64"/>
    </row>
    <row r="166" ht="15.75" customHeight="1">
      <c r="A166" s="64"/>
      <c r="B166" s="160"/>
      <c r="C166" s="122"/>
      <c r="D166" s="122"/>
      <c r="E166" s="156"/>
      <c r="F166" s="122"/>
      <c r="G166" s="157"/>
      <c r="H166" s="122"/>
      <c r="I166" s="158"/>
      <c r="J166" s="154"/>
      <c r="K166" s="122"/>
      <c r="L166" s="158"/>
      <c r="M166" s="154"/>
      <c r="N166" s="122"/>
      <c r="O166" s="99"/>
      <c r="P166" s="99"/>
      <c r="Q166" s="100"/>
      <c r="R166" s="64"/>
      <c r="S166" s="124" t="str">
        <f t="shared" si="10"/>
        <v/>
      </c>
      <c r="T166" s="124" t="str">
        <f t="shared" si="8"/>
        <v/>
      </c>
      <c r="U166" s="125" t="str">
        <f t="shared" si="9"/>
        <v/>
      </c>
      <c r="V166" s="64"/>
      <c r="W166" s="64"/>
      <c r="X166" s="64"/>
      <c r="Y166" s="64"/>
      <c r="Z166" s="64"/>
      <c r="AA166" s="64"/>
    </row>
    <row r="167" ht="15.75" customHeight="1">
      <c r="A167" s="64"/>
      <c r="B167" s="160"/>
      <c r="C167" s="122"/>
      <c r="D167" s="122"/>
      <c r="E167" s="156"/>
      <c r="F167" s="122"/>
      <c r="G167" s="157"/>
      <c r="H167" s="122"/>
      <c r="I167" s="158"/>
      <c r="J167" s="154"/>
      <c r="K167" s="122"/>
      <c r="L167" s="158"/>
      <c r="M167" s="154"/>
      <c r="N167" s="122"/>
      <c r="O167" s="99"/>
      <c r="P167" s="99"/>
      <c r="Q167" s="100"/>
      <c r="R167" s="64"/>
      <c r="S167" s="124" t="str">
        <f t="shared" si="10"/>
        <v/>
      </c>
      <c r="T167" s="124" t="str">
        <f t="shared" si="8"/>
        <v/>
      </c>
      <c r="U167" s="125" t="str">
        <f t="shared" si="9"/>
        <v/>
      </c>
      <c r="V167" s="64"/>
      <c r="W167" s="64"/>
      <c r="X167" s="64"/>
      <c r="Y167" s="64"/>
      <c r="Z167" s="64"/>
      <c r="AA167" s="64"/>
    </row>
    <row r="168" ht="15.75" customHeight="1">
      <c r="A168" s="64"/>
      <c r="B168" s="160"/>
      <c r="C168" s="122"/>
      <c r="D168" s="122"/>
      <c r="E168" s="156"/>
      <c r="F168" s="122"/>
      <c r="G168" s="157"/>
      <c r="H168" s="122"/>
      <c r="I168" s="158"/>
      <c r="J168" s="154"/>
      <c r="K168" s="122"/>
      <c r="L168" s="158"/>
      <c r="M168" s="154"/>
      <c r="N168" s="122"/>
      <c r="O168" s="99"/>
      <c r="P168" s="99"/>
      <c r="Q168" s="100"/>
      <c r="R168" s="64"/>
      <c r="S168" s="124" t="str">
        <f t="shared" si="10"/>
        <v/>
      </c>
      <c r="T168" s="124" t="str">
        <f t="shared" si="8"/>
        <v/>
      </c>
      <c r="U168" s="125" t="str">
        <f t="shared" si="9"/>
        <v/>
      </c>
      <c r="V168" s="64"/>
      <c r="W168" s="64"/>
      <c r="X168" s="64"/>
      <c r="Y168" s="64"/>
      <c r="Z168" s="64"/>
      <c r="AA168" s="64"/>
    </row>
    <row r="169" ht="15.75" customHeight="1">
      <c r="A169" s="64"/>
      <c r="B169" s="160"/>
      <c r="C169" s="122"/>
      <c r="D169" s="122"/>
      <c r="E169" s="156"/>
      <c r="F169" s="122"/>
      <c r="G169" s="157"/>
      <c r="H169" s="122"/>
      <c r="I169" s="158"/>
      <c r="J169" s="154"/>
      <c r="K169" s="122"/>
      <c r="L169" s="158"/>
      <c r="M169" s="154"/>
      <c r="N169" s="122"/>
      <c r="O169" s="99"/>
      <c r="P169" s="99"/>
      <c r="Q169" s="100"/>
      <c r="R169" s="64"/>
      <c r="S169" s="124" t="str">
        <f t="shared" si="10"/>
        <v/>
      </c>
      <c r="T169" s="124" t="str">
        <f t="shared" si="8"/>
        <v/>
      </c>
      <c r="U169" s="125" t="str">
        <f t="shared" si="9"/>
        <v/>
      </c>
      <c r="V169" s="64"/>
      <c r="W169" s="64"/>
      <c r="X169" s="64"/>
      <c r="Y169" s="64"/>
      <c r="Z169" s="64"/>
      <c r="AA169" s="64"/>
    </row>
    <row r="170" ht="15.75" customHeight="1">
      <c r="A170" s="64"/>
      <c r="B170" s="160"/>
      <c r="C170" s="122"/>
      <c r="D170" s="122"/>
      <c r="E170" s="156"/>
      <c r="F170" s="122"/>
      <c r="G170" s="157"/>
      <c r="H170" s="122"/>
      <c r="I170" s="158"/>
      <c r="J170" s="154"/>
      <c r="K170" s="122"/>
      <c r="L170" s="158"/>
      <c r="M170" s="154"/>
      <c r="N170" s="122"/>
      <c r="O170" s="99"/>
      <c r="P170" s="99"/>
      <c r="Q170" s="100"/>
      <c r="R170" s="64"/>
      <c r="S170" s="124" t="str">
        <f t="shared" si="10"/>
        <v/>
      </c>
      <c r="T170" s="124" t="str">
        <f t="shared" si="8"/>
        <v/>
      </c>
      <c r="U170" s="125" t="str">
        <f t="shared" si="9"/>
        <v/>
      </c>
      <c r="V170" s="64"/>
      <c r="W170" s="64"/>
      <c r="X170" s="64"/>
      <c r="Y170" s="64"/>
      <c r="Z170" s="64"/>
      <c r="AA170" s="64"/>
    </row>
    <row r="171" ht="15.75" customHeight="1">
      <c r="A171" s="64"/>
      <c r="B171" s="160"/>
      <c r="C171" s="122"/>
      <c r="D171" s="122"/>
      <c r="E171" s="156"/>
      <c r="F171" s="122"/>
      <c r="G171" s="157"/>
      <c r="H171" s="122"/>
      <c r="I171" s="158"/>
      <c r="J171" s="154"/>
      <c r="K171" s="122"/>
      <c r="L171" s="158"/>
      <c r="M171" s="154"/>
      <c r="N171" s="122"/>
      <c r="O171" s="99"/>
      <c r="P171" s="99"/>
      <c r="Q171" s="100"/>
      <c r="R171" s="64"/>
      <c r="S171" s="124" t="str">
        <f t="shared" si="10"/>
        <v/>
      </c>
      <c r="T171" s="124" t="str">
        <f t="shared" si="8"/>
        <v/>
      </c>
      <c r="U171" s="125" t="str">
        <f t="shared" si="9"/>
        <v/>
      </c>
      <c r="V171" s="64"/>
      <c r="W171" s="64"/>
      <c r="X171" s="64"/>
      <c r="Y171" s="64"/>
      <c r="Z171" s="64"/>
      <c r="AA171" s="64"/>
    </row>
    <row r="172" ht="15.75" customHeight="1">
      <c r="A172" s="64"/>
      <c r="B172" s="160"/>
      <c r="C172" s="122"/>
      <c r="D172" s="122"/>
      <c r="E172" s="156"/>
      <c r="F172" s="122"/>
      <c r="G172" s="157"/>
      <c r="H172" s="122"/>
      <c r="I172" s="158"/>
      <c r="J172" s="154"/>
      <c r="K172" s="122"/>
      <c r="L172" s="158"/>
      <c r="M172" s="154"/>
      <c r="N172" s="122"/>
      <c r="O172" s="99"/>
      <c r="P172" s="99"/>
      <c r="Q172" s="100"/>
      <c r="R172" s="64"/>
      <c r="S172" s="124" t="str">
        <f t="shared" si="10"/>
        <v/>
      </c>
      <c r="T172" s="124" t="str">
        <f t="shared" si="8"/>
        <v/>
      </c>
      <c r="U172" s="125" t="str">
        <f t="shared" si="9"/>
        <v/>
      </c>
      <c r="V172" s="64"/>
      <c r="W172" s="64"/>
      <c r="X172" s="64"/>
      <c r="Y172" s="64"/>
      <c r="Z172" s="64"/>
      <c r="AA172" s="64"/>
    </row>
    <row r="173" ht="15.75" customHeight="1">
      <c r="A173" s="64"/>
      <c r="B173" s="160"/>
      <c r="C173" s="122"/>
      <c r="D173" s="122"/>
      <c r="E173" s="156"/>
      <c r="F173" s="122"/>
      <c r="G173" s="157"/>
      <c r="H173" s="122"/>
      <c r="I173" s="158"/>
      <c r="J173" s="154"/>
      <c r="K173" s="122"/>
      <c r="L173" s="158"/>
      <c r="M173" s="154"/>
      <c r="N173" s="122"/>
      <c r="O173" s="99"/>
      <c r="P173" s="99"/>
      <c r="Q173" s="100"/>
      <c r="R173" s="64"/>
      <c r="S173" s="124" t="str">
        <f t="shared" si="10"/>
        <v/>
      </c>
      <c r="T173" s="124" t="str">
        <f t="shared" si="8"/>
        <v/>
      </c>
      <c r="U173" s="125" t="str">
        <f t="shared" si="9"/>
        <v/>
      </c>
      <c r="V173" s="64"/>
      <c r="W173" s="64"/>
      <c r="X173" s="64"/>
      <c r="Y173" s="64"/>
      <c r="Z173" s="64"/>
      <c r="AA173" s="64"/>
    </row>
    <row r="174" ht="15.75" customHeight="1">
      <c r="A174" s="64"/>
      <c r="B174" s="160"/>
      <c r="C174" s="122"/>
      <c r="D174" s="122"/>
      <c r="E174" s="156"/>
      <c r="F174" s="122"/>
      <c r="G174" s="157"/>
      <c r="H174" s="122"/>
      <c r="I174" s="158"/>
      <c r="J174" s="154"/>
      <c r="K174" s="122"/>
      <c r="L174" s="158"/>
      <c r="M174" s="154"/>
      <c r="N174" s="122"/>
      <c r="O174" s="99"/>
      <c r="P174" s="99"/>
      <c r="Q174" s="100"/>
      <c r="R174" s="64"/>
      <c r="S174" s="124" t="str">
        <f t="shared" si="10"/>
        <v/>
      </c>
      <c r="T174" s="124" t="str">
        <f t="shared" si="8"/>
        <v/>
      </c>
      <c r="U174" s="125" t="str">
        <f t="shared" si="9"/>
        <v/>
      </c>
      <c r="V174" s="64"/>
      <c r="W174" s="64"/>
      <c r="X174" s="64"/>
      <c r="Y174" s="64"/>
      <c r="Z174" s="64"/>
      <c r="AA174" s="64"/>
    </row>
    <row r="175" ht="15.75" customHeight="1">
      <c r="A175" s="64"/>
      <c r="B175" s="160"/>
      <c r="C175" s="122"/>
      <c r="D175" s="122"/>
      <c r="E175" s="156"/>
      <c r="F175" s="122"/>
      <c r="G175" s="157"/>
      <c r="H175" s="122"/>
      <c r="I175" s="158"/>
      <c r="J175" s="154"/>
      <c r="K175" s="122"/>
      <c r="L175" s="158"/>
      <c r="M175" s="154"/>
      <c r="N175" s="122"/>
      <c r="O175" s="99"/>
      <c r="P175" s="99"/>
      <c r="Q175" s="100"/>
      <c r="R175" s="64"/>
      <c r="S175" s="124" t="str">
        <f t="shared" si="10"/>
        <v/>
      </c>
      <c r="T175" s="124" t="str">
        <f t="shared" si="8"/>
        <v/>
      </c>
      <c r="U175" s="125" t="str">
        <f t="shared" si="9"/>
        <v/>
      </c>
      <c r="V175" s="64"/>
      <c r="W175" s="64"/>
      <c r="X175" s="64"/>
      <c r="Y175" s="64"/>
      <c r="Z175" s="64"/>
      <c r="AA175" s="64"/>
    </row>
    <row r="176" ht="15.75" customHeight="1">
      <c r="A176" s="64"/>
      <c r="B176" s="160"/>
      <c r="C176" s="122"/>
      <c r="D176" s="122"/>
      <c r="E176" s="156"/>
      <c r="F176" s="122"/>
      <c r="G176" s="157"/>
      <c r="H176" s="122"/>
      <c r="I176" s="158"/>
      <c r="J176" s="154"/>
      <c r="K176" s="122"/>
      <c r="L176" s="158"/>
      <c r="M176" s="154"/>
      <c r="N176" s="122"/>
      <c r="O176" s="99"/>
      <c r="P176" s="99"/>
      <c r="Q176" s="100"/>
      <c r="R176" s="64"/>
      <c r="S176" s="124" t="str">
        <f t="shared" si="10"/>
        <v/>
      </c>
      <c r="T176" s="124" t="str">
        <f t="shared" si="8"/>
        <v/>
      </c>
      <c r="U176" s="125" t="str">
        <f t="shared" si="9"/>
        <v/>
      </c>
      <c r="V176" s="64"/>
      <c r="W176" s="64"/>
      <c r="X176" s="64"/>
      <c r="Y176" s="64"/>
      <c r="Z176" s="64"/>
      <c r="AA176" s="64"/>
    </row>
    <row r="177" ht="15.75" customHeight="1">
      <c r="A177" s="64"/>
      <c r="B177" s="160"/>
      <c r="C177" s="122"/>
      <c r="D177" s="122"/>
      <c r="E177" s="156"/>
      <c r="F177" s="122"/>
      <c r="G177" s="157"/>
      <c r="H177" s="122"/>
      <c r="I177" s="158"/>
      <c r="J177" s="154"/>
      <c r="K177" s="122"/>
      <c r="L177" s="158"/>
      <c r="M177" s="154"/>
      <c r="N177" s="122"/>
      <c r="O177" s="99"/>
      <c r="P177" s="99"/>
      <c r="Q177" s="100"/>
      <c r="R177" s="64"/>
      <c r="S177" s="124" t="str">
        <f t="shared" si="10"/>
        <v/>
      </c>
      <c r="T177" s="124" t="str">
        <f t="shared" si="8"/>
        <v/>
      </c>
      <c r="U177" s="125" t="str">
        <f t="shared" si="9"/>
        <v/>
      </c>
      <c r="V177" s="64"/>
      <c r="W177" s="64"/>
      <c r="X177" s="64"/>
      <c r="Y177" s="64"/>
      <c r="Z177" s="64"/>
      <c r="AA177" s="64"/>
    </row>
    <row r="178" ht="15.75" customHeight="1">
      <c r="A178" s="64"/>
      <c r="B178" s="160"/>
      <c r="C178" s="122"/>
      <c r="D178" s="122"/>
      <c r="E178" s="156"/>
      <c r="F178" s="122"/>
      <c r="G178" s="157"/>
      <c r="H178" s="122"/>
      <c r="I178" s="158"/>
      <c r="J178" s="154"/>
      <c r="K178" s="122"/>
      <c r="L178" s="158"/>
      <c r="M178" s="154"/>
      <c r="N178" s="122"/>
      <c r="O178" s="99"/>
      <c r="P178" s="99"/>
      <c r="Q178" s="100"/>
      <c r="R178" s="64"/>
      <c r="S178" s="124" t="str">
        <f t="shared" si="10"/>
        <v/>
      </c>
      <c r="T178" s="124" t="str">
        <f t="shared" si="8"/>
        <v/>
      </c>
      <c r="U178" s="125" t="str">
        <f t="shared" si="9"/>
        <v/>
      </c>
      <c r="V178" s="64"/>
      <c r="W178" s="64"/>
      <c r="X178" s="64"/>
      <c r="Y178" s="64"/>
      <c r="Z178" s="64"/>
      <c r="AA178" s="64"/>
    </row>
    <row r="179" ht="15.75" customHeight="1">
      <c r="A179" s="64"/>
      <c r="B179" s="160"/>
      <c r="C179" s="122"/>
      <c r="D179" s="122"/>
      <c r="E179" s="156"/>
      <c r="F179" s="122"/>
      <c r="G179" s="157"/>
      <c r="H179" s="122"/>
      <c r="I179" s="158"/>
      <c r="J179" s="154"/>
      <c r="K179" s="122"/>
      <c r="L179" s="158"/>
      <c r="M179" s="154"/>
      <c r="N179" s="122"/>
      <c r="O179" s="99"/>
      <c r="P179" s="99"/>
      <c r="Q179" s="100"/>
      <c r="R179" s="64"/>
      <c r="S179" s="124" t="str">
        <f t="shared" si="10"/>
        <v/>
      </c>
      <c r="T179" s="124" t="str">
        <f t="shared" si="8"/>
        <v/>
      </c>
      <c r="U179" s="125" t="str">
        <f t="shared" si="9"/>
        <v/>
      </c>
      <c r="V179" s="64"/>
      <c r="W179" s="64"/>
      <c r="X179" s="64"/>
      <c r="Y179" s="64"/>
      <c r="Z179" s="64"/>
      <c r="AA179" s="64"/>
    </row>
    <row r="180" ht="15.75" customHeight="1">
      <c r="A180" s="64"/>
      <c r="B180" s="160"/>
      <c r="C180" s="122"/>
      <c r="D180" s="122"/>
      <c r="E180" s="156"/>
      <c r="F180" s="122"/>
      <c r="G180" s="157"/>
      <c r="H180" s="122"/>
      <c r="I180" s="158"/>
      <c r="J180" s="154"/>
      <c r="K180" s="122"/>
      <c r="L180" s="158"/>
      <c r="M180" s="154"/>
      <c r="N180" s="122"/>
      <c r="O180" s="99"/>
      <c r="P180" s="99"/>
      <c r="Q180" s="100"/>
      <c r="R180" s="64"/>
      <c r="S180" s="124" t="str">
        <f t="shared" si="10"/>
        <v/>
      </c>
      <c r="T180" s="124" t="str">
        <f t="shared" si="8"/>
        <v/>
      </c>
      <c r="U180" s="125" t="str">
        <f t="shared" si="9"/>
        <v/>
      </c>
      <c r="V180" s="64"/>
      <c r="W180" s="64"/>
      <c r="X180" s="64"/>
      <c r="Y180" s="64"/>
      <c r="Z180" s="64"/>
      <c r="AA180" s="64"/>
    </row>
    <row r="181" ht="15.75" customHeight="1">
      <c r="A181" s="64"/>
      <c r="B181" s="160"/>
      <c r="C181" s="122"/>
      <c r="D181" s="122"/>
      <c r="E181" s="156"/>
      <c r="F181" s="122"/>
      <c r="G181" s="157"/>
      <c r="H181" s="122"/>
      <c r="I181" s="158"/>
      <c r="J181" s="154"/>
      <c r="K181" s="122"/>
      <c r="L181" s="158"/>
      <c r="M181" s="154"/>
      <c r="N181" s="122"/>
      <c r="O181" s="99"/>
      <c r="P181" s="99"/>
      <c r="Q181" s="100"/>
      <c r="R181" s="64"/>
      <c r="S181" s="124" t="str">
        <f t="shared" si="10"/>
        <v/>
      </c>
      <c r="T181" s="124" t="str">
        <f t="shared" si="8"/>
        <v/>
      </c>
      <c r="U181" s="125" t="str">
        <f t="shared" si="9"/>
        <v/>
      </c>
      <c r="V181" s="64"/>
      <c r="W181" s="64"/>
      <c r="X181" s="64"/>
      <c r="Y181" s="64"/>
      <c r="Z181" s="64"/>
      <c r="AA181" s="64"/>
    </row>
    <row r="182" ht="15.75" customHeight="1">
      <c r="A182" s="64"/>
      <c r="B182" s="160"/>
      <c r="C182" s="122"/>
      <c r="D182" s="122"/>
      <c r="E182" s="156"/>
      <c r="F182" s="122"/>
      <c r="G182" s="157"/>
      <c r="H182" s="122"/>
      <c r="I182" s="158"/>
      <c r="J182" s="154"/>
      <c r="K182" s="122"/>
      <c r="L182" s="158"/>
      <c r="M182" s="154"/>
      <c r="N182" s="122"/>
      <c r="O182" s="99"/>
      <c r="P182" s="99"/>
      <c r="Q182" s="100"/>
      <c r="R182" s="64"/>
      <c r="S182" s="124" t="str">
        <f t="shared" si="10"/>
        <v/>
      </c>
      <c r="T182" s="124" t="str">
        <f t="shared" si="8"/>
        <v/>
      </c>
      <c r="U182" s="125" t="str">
        <f t="shared" si="9"/>
        <v/>
      </c>
      <c r="V182" s="64"/>
      <c r="W182" s="64"/>
      <c r="X182" s="64"/>
      <c r="Y182" s="64"/>
      <c r="Z182" s="64"/>
      <c r="AA182" s="64"/>
    </row>
    <row r="183" ht="15.75" customHeight="1">
      <c r="A183" s="64"/>
      <c r="B183" s="160"/>
      <c r="C183" s="122"/>
      <c r="D183" s="122"/>
      <c r="E183" s="156"/>
      <c r="F183" s="122"/>
      <c r="G183" s="157"/>
      <c r="H183" s="122"/>
      <c r="I183" s="158"/>
      <c r="J183" s="154"/>
      <c r="K183" s="122"/>
      <c r="L183" s="158"/>
      <c r="M183" s="154"/>
      <c r="N183" s="122"/>
      <c r="O183" s="99"/>
      <c r="P183" s="99"/>
      <c r="Q183" s="100"/>
      <c r="R183" s="64"/>
      <c r="S183" s="124" t="str">
        <f t="shared" si="10"/>
        <v/>
      </c>
      <c r="T183" s="124" t="str">
        <f t="shared" si="8"/>
        <v/>
      </c>
      <c r="U183" s="125" t="str">
        <f t="shared" si="9"/>
        <v/>
      </c>
      <c r="V183" s="64"/>
      <c r="W183" s="64"/>
      <c r="X183" s="64"/>
      <c r="Y183" s="64"/>
      <c r="Z183" s="64"/>
      <c r="AA183" s="64"/>
    </row>
    <row r="184" ht="15.75" customHeight="1">
      <c r="A184" s="64"/>
      <c r="B184" s="160"/>
      <c r="C184" s="122"/>
      <c r="D184" s="122"/>
      <c r="E184" s="156"/>
      <c r="F184" s="122"/>
      <c r="G184" s="157"/>
      <c r="H184" s="122"/>
      <c r="I184" s="158"/>
      <c r="J184" s="154"/>
      <c r="K184" s="122"/>
      <c r="L184" s="158"/>
      <c r="M184" s="154"/>
      <c r="N184" s="122"/>
      <c r="O184" s="99"/>
      <c r="P184" s="99"/>
      <c r="Q184" s="100"/>
      <c r="R184" s="64"/>
      <c r="S184" s="124" t="str">
        <f t="shared" si="10"/>
        <v/>
      </c>
      <c r="T184" s="124" t="str">
        <f t="shared" si="8"/>
        <v/>
      </c>
      <c r="U184" s="125" t="str">
        <f t="shared" si="9"/>
        <v/>
      </c>
      <c r="V184" s="64"/>
      <c r="W184" s="64"/>
      <c r="X184" s="64"/>
      <c r="Y184" s="64"/>
      <c r="Z184" s="64"/>
      <c r="AA184" s="64"/>
    </row>
    <row r="185" ht="15.75" customHeight="1">
      <c r="A185" s="64"/>
      <c r="B185" s="160"/>
      <c r="C185" s="122"/>
      <c r="D185" s="122"/>
      <c r="E185" s="156"/>
      <c r="F185" s="122"/>
      <c r="G185" s="157"/>
      <c r="H185" s="122"/>
      <c r="I185" s="158"/>
      <c r="J185" s="154"/>
      <c r="K185" s="122"/>
      <c r="L185" s="158"/>
      <c r="M185" s="154"/>
      <c r="N185" s="122"/>
      <c r="O185" s="99"/>
      <c r="P185" s="99"/>
      <c r="Q185" s="100"/>
      <c r="R185" s="64"/>
      <c r="S185" s="124" t="str">
        <f t="shared" si="10"/>
        <v/>
      </c>
      <c r="T185" s="124" t="str">
        <f t="shared" si="8"/>
        <v/>
      </c>
      <c r="U185" s="125" t="str">
        <f t="shared" si="9"/>
        <v/>
      </c>
      <c r="V185" s="64"/>
      <c r="W185" s="64"/>
      <c r="X185" s="64"/>
      <c r="Y185" s="64"/>
      <c r="Z185" s="64"/>
      <c r="AA185" s="64"/>
    </row>
    <row r="186" ht="15.75" customHeight="1">
      <c r="A186" s="64"/>
      <c r="B186" s="160"/>
      <c r="C186" s="122"/>
      <c r="D186" s="122"/>
      <c r="E186" s="156"/>
      <c r="F186" s="122"/>
      <c r="G186" s="157"/>
      <c r="H186" s="122"/>
      <c r="I186" s="158"/>
      <c r="J186" s="154"/>
      <c r="K186" s="122"/>
      <c r="L186" s="158"/>
      <c r="M186" s="154"/>
      <c r="N186" s="122"/>
      <c r="O186" s="99"/>
      <c r="P186" s="99"/>
      <c r="Q186" s="100"/>
      <c r="R186" s="64"/>
      <c r="S186" s="124" t="str">
        <f t="shared" si="10"/>
        <v/>
      </c>
      <c r="T186" s="124" t="str">
        <f t="shared" si="8"/>
        <v/>
      </c>
      <c r="U186" s="125" t="str">
        <f t="shared" si="9"/>
        <v/>
      </c>
      <c r="V186" s="64"/>
      <c r="W186" s="64"/>
      <c r="X186" s="64"/>
      <c r="Y186" s="64"/>
      <c r="Z186" s="64"/>
      <c r="AA186" s="64"/>
    </row>
    <row r="187" ht="15.75" customHeight="1">
      <c r="A187" s="64"/>
      <c r="B187" s="160"/>
      <c r="C187" s="122"/>
      <c r="D187" s="122"/>
      <c r="E187" s="156"/>
      <c r="F187" s="122"/>
      <c r="G187" s="157"/>
      <c r="H187" s="122"/>
      <c r="I187" s="158"/>
      <c r="J187" s="154"/>
      <c r="K187" s="122"/>
      <c r="L187" s="158"/>
      <c r="M187" s="154"/>
      <c r="N187" s="122"/>
      <c r="O187" s="99"/>
      <c r="P187" s="99"/>
      <c r="Q187" s="100"/>
      <c r="R187" s="64"/>
      <c r="S187" s="124" t="str">
        <f t="shared" si="10"/>
        <v/>
      </c>
      <c r="T187" s="124" t="str">
        <f t="shared" si="8"/>
        <v/>
      </c>
      <c r="U187" s="125" t="str">
        <f t="shared" si="9"/>
        <v/>
      </c>
      <c r="V187" s="64"/>
      <c r="W187" s="64"/>
      <c r="X187" s="64"/>
      <c r="Y187" s="64"/>
      <c r="Z187" s="64"/>
      <c r="AA187" s="64"/>
    </row>
    <row r="188" ht="15.75" customHeight="1">
      <c r="A188" s="64"/>
      <c r="B188" s="160"/>
      <c r="C188" s="122"/>
      <c r="D188" s="122"/>
      <c r="E188" s="156"/>
      <c r="F188" s="122"/>
      <c r="G188" s="157"/>
      <c r="H188" s="122"/>
      <c r="I188" s="158"/>
      <c r="J188" s="154"/>
      <c r="K188" s="122"/>
      <c r="L188" s="158"/>
      <c r="M188" s="154"/>
      <c r="N188" s="122"/>
      <c r="O188" s="99"/>
      <c r="P188" s="99"/>
      <c r="Q188" s="100"/>
      <c r="R188" s="64"/>
      <c r="S188" s="124" t="str">
        <f t="shared" si="10"/>
        <v/>
      </c>
      <c r="T188" s="124" t="str">
        <f t="shared" si="8"/>
        <v/>
      </c>
      <c r="U188" s="125" t="str">
        <f t="shared" si="9"/>
        <v/>
      </c>
      <c r="V188" s="64"/>
      <c r="W188" s="64"/>
      <c r="X188" s="64"/>
      <c r="Y188" s="64"/>
      <c r="Z188" s="64"/>
      <c r="AA188" s="64"/>
    </row>
    <row r="189" ht="15.75" customHeight="1">
      <c r="A189" s="64"/>
      <c r="B189" s="160"/>
      <c r="C189" s="122"/>
      <c r="D189" s="122"/>
      <c r="E189" s="156"/>
      <c r="F189" s="122"/>
      <c r="G189" s="157"/>
      <c r="H189" s="122"/>
      <c r="I189" s="158"/>
      <c r="J189" s="154"/>
      <c r="K189" s="122"/>
      <c r="L189" s="158"/>
      <c r="M189" s="154"/>
      <c r="N189" s="122"/>
      <c r="O189" s="99"/>
      <c r="P189" s="99"/>
      <c r="Q189" s="100"/>
      <c r="R189" s="64"/>
      <c r="S189" s="124" t="str">
        <f t="shared" si="10"/>
        <v/>
      </c>
      <c r="T189" s="124" t="str">
        <f t="shared" si="8"/>
        <v/>
      </c>
      <c r="U189" s="125" t="str">
        <f t="shared" si="9"/>
        <v/>
      </c>
      <c r="V189" s="64"/>
      <c r="W189" s="64"/>
      <c r="X189" s="64"/>
      <c r="Y189" s="64"/>
      <c r="Z189" s="64"/>
      <c r="AA189" s="64"/>
    </row>
    <row r="190" ht="15.75" customHeight="1">
      <c r="A190" s="64"/>
      <c r="B190" s="160"/>
      <c r="C190" s="122"/>
      <c r="D190" s="122"/>
      <c r="E190" s="156"/>
      <c r="F190" s="122"/>
      <c r="G190" s="157"/>
      <c r="H190" s="122"/>
      <c r="I190" s="158"/>
      <c r="J190" s="154"/>
      <c r="K190" s="122"/>
      <c r="L190" s="158"/>
      <c r="M190" s="154"/>
      <c r="N190" s="122"/>
      <c r="O190" s="99"/>
      <c r="P190" s="99"/>
      <c r="Q190" s="100"/>
      <c r="R190" s="64"/>
      <c r="S190" s="124" t="str">
        <f t="shared" si="10"/>
        <v/>
      </c>
      <c r="T190" s="124" t="str">
        <f t="shared" si="8"/>
        <v/>
      </c>
      <c r="U190" s="125" t="str">
        <f t="shared" si="9"/>
        <v/>
      </c>
      <c r="V190" s="64"/>
      <c r="W190" s="64"/>
      <c r="X190" s="64"/>
      <c r="Y190" s="64"/>
      <c r="Z190" s="64"/>
      <c r="AA190" s="64"/>
    </row>
    <row r="191" ht="15.75" customHeight="1">
      <c r="A191" s="64"/>
      <c r="B191" s="160"/>
      <c r="C191" s="122"/>
      <c r="D191" s="122"/>
      <c r="E191" s="156"/>
      <c r="F191" s="122"/>
      <c r="G191" s="157"/>
      <c r="H191" s="122"/>
      <c r="I191" s="158"/>
      <c r="J191" s="154"/>
      <c r="K191" s="122"/>
      <c r="L191" s="158"/>
      <c r="M191" s="154"/>
      <c r="N191" s="122"/>
      <c r="O191" s="99"/>
      <c r="P191" s="99"/>
      <c r="Q191" s="100"/>
      <c r="R191" s="64"/>
      <c r="S191" s="124" t="str">
        <f t="shared" si="10"/>
        <v/>
      </c>
      <c r="T191" s="124" t="str">
        <f t="shared" si="8"/>
        <v/>
      </c>
      <c r="U191" s="125" t="str">
        <f t="shared" si="9"/>
        <v/>
      </c>
      <c r="V191" s="64"/>
      <c r="W191" s="64"/>
      <c r="X191" s="64"/>
      <c r="Y191" s="64"/>
      <c r="Z191" s="64"/>
      <c r="AA191" s="64"/>
    </row>
    <row r="192" ht="15.75" customHeight="1">
      <c r="A192" s="64"/>
      <c r="B192" s="160"/>
      <c r="C192" s="122"/>
      <c r="D192" s="122"/>
      <c r="E192" s="156"/>
      <c r="F192" s="122"/>
      <c r="G192" s="157"/>
      <c r="H192" s="122"/>
      <c r="I192" s="158"/>
      <c r="J192" s="154"/>
      <c r="K192" s="122"/>
      <c r="L192" s="158"/>
      <c r="M192" s="154"/>
      <c r="N192" s="122"/>
      <c r="O192" s="99"/>
      <c r="P192" s="99"/>
      <c r="Q192" s="100"/>
      <c r="R192" s="64"/>
      <c r="S192" s="124" t="str">
        <f t="shared" si="10"/>
        <v/>
      </c>
      <c r="T192" s="124" t="str">
        <f t="shared" si="8"/>
        <v/>
      </c>
      <c r="U192" s="125" t="str">
        <f t="shared" si="9"/>
        <v/>
      </c>
      <c r="V192" s="64"/>
      <c r="W192" s="64"/>
      <c r="X192" s="64"/>
      <c r="Y192" s="64"/>
      <c r="Z192" s="64"/>
      <c r="AA192" s="64"/>
    </row>
    <row r="193" ht="15.75" customHeight="1">
      <c r="A193" s="64"/>
      <c r="B193" s="160"/>
      <c r="C193" s="122"/>
      <c r="D193" s="122"/>
      <c r="E193" s="156"/>
      <c r="F193" s="122"/>
      <c r="G193" s="157"/>
      <c r="H193" s="122"/>
      <c r="I193" s="158"/>
      <c r="J193" s="154"/>
      <c r="K193" s="122"/>
      <c r="L193" s="158"/>
      <c r="M193" s="154"/>
      <c r="N193" s="122"/>
      <c r="O193" s="99"/>
      <c r="P193" s="99"/>
      <c r="Q193" s="100"/>
      <c r="R193" s="64"/>
      <c r="S193" s="124" t="str">
        <f t="shared" si="10"/>
        <v/>
      </c>
      <c r="T193" s="124" t="str">
        <f t="shared" si="8"/>
        <v/>
      </c>
      <c r="U193" s="125" t="str">
        <f t="shared" si="9"/>
        <v/>
      </c>
      <c r="V193" s="64"/>
      <c r="W193" s="64"/>
      <c r="X193" s="64"/>
      <c r="Y193" s="64"/>
      <c r="Z193" s="64"/>
      <c r="AA193" s="64"/>
    </row>
    <row r="194" ht="15.75" customHeight="1">
      <c r="A194" s="64"/>
      <c r="B194" s="160"/>
      <c r="C194" s="122"/>
      <c r="D194" s="122"/>
      <c r="E194" s="156"/>
      <c r="F194" s="122"/>
      <c r="G194" s="157"/>
      <c r="H194" s="122"/>
      <c r="I194" s="158"/>
      <c r="J194" s="154"/>
      <c r="K194" s="122"/>
      <c r="L194" s="158"/>
      <c r="M194" s="154"/>
      <c r="N194" s="122"/>
      <c r="O194" s="99"/>
      <c r="P194" s="99"/>
      <c r="Q194" s="100"/>
      <c r="R194" s="64"/>
      <c r="S194" s="124" t="str">
        <f t="shared" si="10"/>
        <v/>
      </c>
      <c r="T194" s="124" t="str">
        <f t="shared" si="8"/>
        <v/>
      </c>
      <c r="U194" s="125" t="str">
        <f t="shared" si="9"/>
        <v/>
      </c>
      <c r="V194" s="64"/>
      <c r="W194" s="64"/>
      <c r="X194" s="64"/>
      <c r="Y194" s="64"/>
      <c r="Z194" s="64"/>
      <c r="AA194" s="64"/>
    </row>
    <row r="195" ht="15.75" customHeight="1">
      <c r="A195" s="64"/>
      <c r="B195" s="160"/>
      <c r="C195" s="122"/>
      <c r="D195" s="122"/>
      <c r="E195" s="156"/>
      <c r="F195" s="122"/>
      <c r="G195" s="157"/>
      <c r="H195" s="122"/>
      <c r="I195" s="158"/>
      <c r="J195" s="154"/>
      <c r="K195" s="122"/>
      <c r="L195" s="158"/>
      <c r="M195" s="154"/>
      <c r="N195" s="122"/>
      <c r="O195" s="99"/>
      <c r="P195" s="99"/>
      <c r="Q195" s="100"/>
      <c r="R195" s="64"/>
      <c r="S195" s="124" t="str">
        <f t="shared" si="10"/>
        <v/>
      </c>
      <c r="T195" s="124" t="str">
        <f t="shared" si="8"/>
        <v/>
      </c>
      <c r="U195" s="125" t="str">
        <f t="shared" si="9"/>
        <v/>
      </c>
      <c r="V195" s="64"/>
      <c r="W195" s="64"/>
      <c r="X195" s="64"/>
      <c r="Y195" s="64"/>
      <c r="Z195" s="64"/>
      <c r="AA195" s="64"/>
    </row>
    <row r="196" ht="15.75" customHeight="1">
      <c r="A196" s="64"/>
      <c r="B196" s="160"/>
      <c r="C196" s="122"/>
      <c r="D196" s="122"/>
      <c r="E196" s="156"/>
      <c r="F196" s="122"/>
      <c r="G196" s="157"/>
      <c r="H196" s="122"/>
      <c r="I196" s="158"/>
      <c r="J196" s="154"/>
      <c r="K196" s="122"/>
      <c r="L196" s="158"/>
      <c r="M196" s="154"/>
      <c r="N196" s="122"/>
      <c r="O196" s="99"/>
      <c r="P196" s="99"/>
      <c r="Q196" s="100"/>
      <c r="R196" s="64"/>
      <c r="S196" s="124" t="str">
        <f t="shared" si="10"/>
        <v/>
      </c>
      <c r="T196" s="124" t="str">
        <f t="shared" si="8"/>
        <v/>
      </c>
      <c r="U196" s="125" t="str">
        <f t="shared" si="9"/>
        <v/>
      </c>
      <c r="V196" s="64"/>
      <c r="W196" s="64"/>
      <c r="X196" s="64"/>
      <c r="Y196" s="64"/>
      <c r="Z196" s="64"/>
      <c r="AA196" s="64"/>
    </row>
    <row r="197" ht="15.75" customHeight="1">
      <c r="A197" s="64"/>
      <c r="B197" s="159"/>
      <c r="C197" s="122"/>
      <c r="D197" s="122"/>
      <c r="E197" s="156"/>
      <c r="F197" s="122"/>
      <c r="G197" s="157"/>
      <c r="H197" s="122"/>
      <c r="I197" s="158"/>
      <c r="J197" s="154"/>
      <c r="K197" s="122"/>
      <c r="L197" s="158"/>
      <c r="M197" s="154"/>
      <c r="N197" s="122"/>
      <c r="O197" s="99"/>
      <c r="P197" s="99"/>
      <c r="Q197" s="100"/>
      <c r="R197" s="64"/>
      <c r="S197" s="124" t="str">
        <f t="shared" si="10"/>
        <v/>
      </c>
      <c r="T197" s="124" t="str">
        <f t="shared" si="8"/>
        <v/>
      </c>
      <c r="U197" s="125" t="str">
        <f t="shared" si="9"/>
        <v/>
      </c>
      <c r="V197" s="64"/>
      <c r="W197" s="64"/>
      <c r="X197" s="64"/>
      <c r="Y197" s="64"/>
      <c r="Z197" s="64"/>
      <c r="AA197" s="64"/>
    </row>
    <row r="198" ht="15.75" customHeight="1">
      <c r="A198" s="64"/>
      <c r="B198" s="162"/>
      <c r="C198" s="122"/>
      <c r="D198" s="122"/>
      <c r="E198" s="156"/>
      <c r="F198" s="122"/>
      <c r="G198" s="157"/>
      <c r="H198" s="122"/>
      <c r="I198" s="158"/>
      <c r="J198" s="154"/>
      <c r="K198" s="122"/>
      <c r="L198" s="158"/>
      <c r="M198" s="154"/>
      <c r="N198" s="122"/>
      <c r="O198" s="99"/>
      <c r="P198" s="99"/>
      <c r="Q198" s="100"/>
      <c r="R198" s="64"/>
      <c r="S198" s="124" t="str">
        <f t="shared" si="10"/>
        <v/>
      </c>
      <c r="T198" s="124" t="str">
        <f t="shared" si="8"/>
        <v/>
      </c>
      <c r="U198" s="125" t="str">
        <f t="shared" si="9"/>
        <v/>
      </c>
      <c r="V198" s="64"/>
      <c r="W198" s="64"/>
      <c r="X198" s="64"/>
      <c r="Y198" s="64"/>
      <c r="Z198" s="64"/>
      <c r="AA198" s="64"/>
    </row>
    <row r="199" ht="15.75" customHeight="1">
      <c r="A199" s="64"/>
      <c r="B199" s="162"/>
      <c r="C199" s="122"/>
      <c r="D199" s="122"/>
      <c r="E199" s="156"/>
      <c r="F199" s="122"/>
      <c r="G199" s="157"/>
      <c r="H199" s="122"/>
      <c r="I199" s="158"/>
      <c r="J199" s="154"/>
      <c r="K199" s="122"/>
      <c r="L199" s="158"/>
      <c r="M199" s="154"/>
      <c r="N199" s="122"/>
      <c r="O199" s="99"/>
      <c r="P199" s="99"/>
      <c r="Q199" s="100"/>
      <c r="R199" s="64"/>
      <c r="S199" s="124" t="str">
        <f t="shared" si="10"/>
        <v/>
      </c>
      <c r="T199" s="124" t="str">
        <f t="shared" si="8"/>
        <v/>
      </c>
      <c r="U199" s="125" t="str">
        <f t="shared" si="9"/>
        <v/>
      </c>
      <c r="V199" s="64"/>
      <c r="W199" s="64"/>
      <c r="X199" s="64"/>
      <c r="Y199" s="64"/>
      <c r="Z199" s="64"/>
      <c r="AA199" s="64"/>
    </row>
    <row r="200" ht="15.75" customHeight="1">
      <c r="A200" s="64"/>
      <c r="B200" s="162"/>
      <c r="C200" s="122"/>
      <c r="D200" s="122"/>
      <c r="E200" s="156"/>
      <c r="F200" s="122"/>
      <c r="G200" s="157"/>
      <c r="H200" s="122"/>
      <c r="I200" s="158"/>
      <c r="J200" s="154"/>
      <c r="K200" s="122"/>
      <c r="L200" s="158"/>
      <c r="M200" s="154"/>
      <c r="N200" s="122"/>
      <c r="O200" s="99"/>
      <c r="P200" s="99"/>
      <c r="Q200" s="100"/>
      <c r="R200" s="64"/>
      <c r="S200" s="124" t="str">
        <f t="shared" si="10"/>
        <v/>
      </c>
      <c r="T200" s="124" t="str">
        <f t="shared" si="8"/>
        <v/>
      </c>
      <c r="U200" s="125" t="str">
        <f t="shared" si="9"/>
        <v/>
      </c>
      <c r="V200" s="64"/>
      <c r="W200" s="64"/>
      <c r="X200" s="64"/>
      <c r="Y200" s="64"/>
      <c r="Z200" s="64"/>
      <c r="AA200" s="64"/>
    </row>
    <row r="201" ht="15.75" customHeight="1">
      <c r="A201" s="64"/>
      <c r="B201" s="162"/>
      <c r="C201" s="122"/>
      <c r="D201" s="122"/>
      <c r="E201" s="156"/>
      <c r="F201" s="122"/>
      <c r="G201" s="157"/>
      <c r="H201" s="122"/>
      <c r="I201" s="158"/>
      <c r="J201" s="154"/>
      <c r="K201" s="122"/>
      <c r="L201" s="158"/>
      <c r="M201" s="154"/>
      <c r="N201" s="122"/>
      <c r="O201" s="99"/>
      <c r="P201" s="99"/>
      <c r="Q201" s="100"/>
      <c r="R201" s="64"/>
      <c r="S201" s="124" t="str">
        <f t="shared" si="10"/>
        <v/>
      </c>
      <c r="T201" s="124" t="str">
        <f t="shared" si="8"/>
        <v/>
      </c>
      <c r="U201" s="125" t="str">
        <f t="shared" si="9"/>
        <v/>
      </c>
      <c r="V201" s="64"/>
      <c r="W201" s="64"/>
      <c r="X201" s="64"/>
      <c r="Y201" s="64"/>
      <c r="Z201" s="64"/>
      <c r="AA201" s="64"/>
    </row>
    <row r="202" ht="15.75" customHeight="1">
      <c r="A202" s="64"/>
      <c r="B202" s="162"/>
      <c r="C202" s="122"/>
      <c r="D202" s="122"/>
      <c r="E202" s="156"/>
      <c r="F202" s="122"/>
      <c r="G202" s="157"/>
      <c r="H202" s="122"/>
      <c r="I202" s="158"/>
      <c r="J202" s="154"/>
      <c r="K202" s="122"/>
      <c r="L202" s="158"/>
      <c r="M202" s="154"/>
      <c r="N202" s="122"/>
      <c r="O202" s="99"/>
      <c r="P202" s="99"/>
      <c r="Q202" s="100"/>
      <c r="R202" s="64"/>
      <c r="S202" s="124" t="str">
        <f t="shared" si="10"/>
        <v/>
      </c>
      <c r="T202" s="124" t="str">
        <f t="shared" si="8"/>
        <v/>
      </c>
      <c r="U202" s="125" t="str">
        <f t="shared" si="9"/>
        <v/>
      </c>
      <c r="V202" s="64"/>
      <c r="W202" s="64"/>
      <c r="X202" s="64"/>
      <c r="Y202" s="64"/>
      <c r="Z202" s="64"/>
      <c r="AA202" s="64"/>
    </row>
    <row r="203" ht="15.75" customHeight="1">
      <c r="A203" s="64"/>
      <c r="B203" s="162"/>
      <c r="C203" s="122"/>
      <c r="D203" s="122"/>
      <c r="E203" s="156"/>
      <c r="F203" s="122"/>
      <c r="G203" s="157"/>
      <c r="H203" s="122"/>
      <c r="I203" s="158"/>
      <c r="J203" s="154"/>
      <c r="K203" s="122"/>
      <c r="L203" s="158"/>
      <c r="M203" s="154"/>
      <c r="N203" s="122"/>
      <c r="O203" s="99"/>
      <c r="P203" s="99"/>
      <c r="Q203" s="100"/>
      <c r="R203" s="64"/>
      <c r="S203" s="124" t="str">
        <f t="shared" si="10"/>
        <v/>
      </c>
      <c r="T203" s="124" t="str">
        <f t="shared" si="8"/>
        <v/>
      </c>
      <c r="U203" s="125" t="str">
        <f t="shared" si="9"/>
        <v/>
      </c>
      <c r="V203" s="64"/>
      <c r="W203" s="64"/>
      <c r="X203" s="64"/>
      <c r="Y203" s="64"/>
      <c r="Z203" s="64"/>
      <c r="AA203" s="64"/>
    </row>
    <row r="204" ht="15.75" customHeight="1">
      <c r="A204" s="64"/>
      <c r="B204" s="162"/>
      <c r="C204" s="122"/>
      <c r="D204" s="122"/>
      <c r="E204" s="156"/>
      <c r="F204" s="122"/>
      <c r="G204" s="157"/>
      <c r="H204" s="122"/>
      <c r="I204" s="158"/>
      <c r="J204" s="154"/>
      <c r="K204" s="122"/>
      <c r="L204" s="158"/>
      <c r="M204" s="154"/>
      <c r="N204" s="122"/>
      <c r="O204" s="99"/>
      <c r="P204" s="99"/>
      <c r="Q204" s="100"/>
      <c r="R204" s="64"/>
      <c r="S204" s="124" t="str">
        <f t="shared" si="10"/>
        <v/>
      </c>
      <c r="T204" s="124" t="str">
        <f t="shared" si="8"/>
        <v/>
      </c>
      <c r="U204" s="125" t="str">
        <f t="shared" si="9"/>
        <v/>
      </c>
      <c r="V204" s="64"/>
      <c r="W204" s="64"/>
      <c r="X204" s="64"/>
      <c r="Y204" s="64"/>
      <c r="Z204" s="64"/>
      <c r="AA204" s="64"/>
    </row>
    <row r="205" ht="15.75" customHeight="1">
      <c r="A205" s="64"/>
      <c r="B205" s="162"/>
      <c r="C205" s="122"/>
      <c r="D205" s="122"/>
      <c r="E205" s="156"/>
      <c r="F205" s="122"/>
      <c r="G205" s="157"/>
      <c r="H205" s="122"/>
      <c r="I205" s="158"/>
      <c r="J205" s="154"/>
      <c r="K205" s="122"/>
      <c r="L205" s="158"/>
      <c r="M205" s="154"/>
      <c r="N205" s="122"/>
      <c r="O205" s="99"/>
      <c r="P205" s="99"/>
      <c r="Q205" s="100"/>
      <c r="R205" s="64"/>
      <c r="S205" s="124" t="str">
        <f t="shared" si="10"/>
        <v/>
      </c>
      <c r="T205" s="124" t="str">
        <f t="shared" si="8"/>
        <v/>
      </c>
      <c r="U205" s="125" t="str">
        <f t="shared" si="9"/>
        <v/>
      </c>
      <c r="V205" s="64"/>
      <c r="W205" s="64"/>
      <c r="X205" s="64"/>
      <c r="Y205" s="64"/>
      <c r="Z205" s="64"/>
      <c r="AA205" s="64"/>
    </row>
    <row r="206" ht="15.75" customHeight="1">
      <c r="A206" s="64"/>
      <c r="B206" s="162"/>
      <c r="C206" s="122"/>
      <c r="D206" s="122"/>
      <c r="E206" s="156"/>
      <c r="F206" s="122"/>
      <c r="G206" s="157"/>
      <c r="H206" s="122"/>
      <c r="I206" s="158"/>
      <c r="J206" s="154"/>
      <c r="K206" s="122"/>
      <c r="L206" s="158"/>
      <c r="M206" s="154"/>
      <c r="N206" s="122"/>
      <c r="O206" s="99"/>
      <c r="P206" s="99"/>
      <c r="Q206" s="100"/>
      <c r="R206" s="64"/>
      <c r="S206" s="124" t="str">
        <f t="shared" si="10"/>
        <v/>
      </c>
      <c r="T206" s="124" t="str">
        <f t="shared" si="8"/>
        <v/>
      </c>
      <c r="U206" s="125" t="str">
        <f t="shared" si="9"/>
        <v/>
      </c>
      <c r="V206" s="64"/>
      <c r="W206" s="64"/>
      <c r="X206" s="64"/>
      <c r="Y206" s="64"/>
      <c r="Z206" s="64"/>
      <c r="AA206" s="64"/>
    </row>
    <row r="207" ht="15.75" customHeight="1">
      <c r="A207" s="64"/>
      <c r="B207" s="162"/>
      <c r="C207" s="122"/>
      <c r="D207" s="122"/>
      <c r="E207" s="156"/>
      <c r="F207" s="122"/>
      <c r="G207" s="157"/>
      <c r="H207" s="122"/>
      <c r="I207" s="158"/>
      <c r="J207" s="154"/>
      <c r="K207" s="122"/>
      <c r="L207" s="158"/>
      <c r="M207" s="154"/>
      <c r="N207" s="122"/>
      <c r="O207" s="99"/>
      <c r="P207" s="99"/>
      <c r="Q207" s="100"/>
      <c r="R207" s="64"/>
      <c r="S207" s="124" t="str">
        <f t="shared" si="10"/>
        <v/>
      </c>
      <c r="T207" s="124" t="str">
        <f t="shared" si="8"/>
        <v/>
      </c>
      <c r="U207" s="125" t="str">
        <f t="shared" si="9"/>
        <v/>
      </c>
      <c r="V207" s="64"/>
      <c r="W207" s="64"/>
      <c r="X207" s="64"/>
      <c r="Y207" s="64"/>
      <c r="Z207" s="64"/>
      <c r="AA207" s="64"/>
    </row>
    <row r="208" ht="15.75" customHeight="1">
      <c r="A208" s="64"/>
      <c r="B208" s="162"/>
      <c r="C208" s="122"/>
      <c r="D208" s="122"/>
      <c r="E208" s="156"/>
      <c r="F208" s="122"/>
      <c r="G208" s="157"/>
      <c r="H208" s="122"/>
      <c r="I208" s="158"/>
      <c r="J208" s="154"/>
      <c r="K208" s="122"/>
      <c r="L208" s="158"/>
      <c r="M208" s="154"/>
      <c r="N208" s="122"/>
      <c r="O208" s="99"/>
      <c r="P208" s="99"/>
      <c r="Q208" s="100"/>
      <c r="R208" s="64"/>
      <c r="S208" s="124" t="str">
        <f t="shared" si="10"/>
        <v/>
      </c>
      <c r="T208" s="124" t="str">
        <f t="shared" si="8"/>
        <v/>
      </c>
      <c r="U208" s="125" t="str">
        <f t="shared" si="9"/>
        <v/>
      </c>
      <c r="V208" s="64"/>
      <c r="W208" s="64"/>
      <c r="X208" s="64"/>
      <c r="Y208" s="64"/>
      <c r="Z208" s="64"/>
      <c r="AA208" s="64"/>
    </row>
    <row r="209" ht="15.75" customHeight="1">
      <c r="A209" s="64"/>
      <c r="B209" s="162"/>
      <c r="C209" s="122"/>
      <c r="D209" s="122"/>
      <c r="E209" s="156"/>
      <c r="F209" s="122"/>
      <c r="G209" s="157"/>
      <c r="H209" s="122"/>
      <c r="I209" s="158"/>
      <c r="J209" s="154"/>
      <c r="K209" s="122"/>
      <c r="L209" s="158"/>
      <c r="M209" s="154"/>
      <c r="N209" s="122"/>
      <c r="O209" s="99"/>
      <c r="P209" s="99"/>
      <c r="Q209" s="100"/>
      <c r="R209" s="64"/>
      <c r="S209" s="124" t="str">
        <f t="shared" si="10"/>
        <v/>
      </c>
      <c r="T209" s="124" t="str">
        <f t="shared" si="8"/>
        <v/>
      </c>
      <c r="U209" s="125" t="str">
        <f t="shared" si="9"/>
        <v/>
      </c>
      <c r="V209" s="64"/>
      <c r="W209" s="64"/>
      <c r="X209" s="64"/>
      <c r="Y209" s="64"/>
      <c r="Z209" s="64"/>
      <c r="AA209" s="64"/>
    </row>
    <row r="210" ht="15.75" customHeight="1">
      <c r="A210" s="64"/>
      <c r="B210" s="162"/>
      <c r="C210" s="122"/>
      <c r="D210" s="122"/>
      <c r="E210" s="156"/>
      <c r="F210" s="122"/>
      <c r="G210" s="157"/>
      <c r="H210" s="122"/>
      <c r="I210" s="158"/>
      <c r="J210" s="154"/>
      <c r="K210" s="122"/>
      <c r="L210" s="158"/>
      <c r="M210" s="154"/>
      <c r="N210" s="122"/>
      <c r="O210" s="99"/>
      <c r="P210" s="99"/>
      <c r="Q210" s="100"/>
      <c r="R210" s="64"/>
      <c r="S210" s="124" t="str">
        <f t="shared" si="10"/>
        <v/>
      </c>
      <c r="T210" s="124" t="str">
        <f t="shared" si="8"/>
        <v/>
      </c>
      <c r="U210" s="125" t="str">
        <f t="shared" si="9"/>
        <v/>
      </c>
      <c r="V210" s="64"/>
      <c r="W210" s="64"/>
      <c r="X210" s="64"/>
      <c r="Y210" s="64"/>
      <c r="Z210" s="64"/>
      <c r="AA210" s="64"/>
    </row>
    <row r="211" ht="15.75" customHeight="1">
      <c r="A211" s="64"/>
      <c r="B211" s="160"/>
      <c r="C211" s="122"/>
      <c r="D211" s="122"/>
      <c r="E211" s="156"/>
      <c r="F211" s="122"/>
      <c r="G211" s="157"/>
      <c r="H211" s="122"/>
      <c r="I211" s="158"/>
      <c r="J211" s="154"/>
      <c r="K211" s="122"/>
      <c r="L211" s="158"/>
      <c r="M211" s="154"/>
      <c r="N211" s="122"/>
      <c r="O211" s="99"/>
      <c r="P211" s="99"/>
      <c r="Q211" s="100"/>
      <c r="R211" s="64"/>
      <c r="S211" s="124" t="str">
        <f t="shared" si="10"/>
        <v/>
      </c>
      <c r="T211" s="124" t="str">
        <f t="shared" si="8"/>
        <v/>
      </c>
      <c r="U211" s="125" t="str">
        <f t="shared" si="9"/>
        <v/>
      </c>
      <c r="V211" s="64"/>
      <c r="W211" s="64"/>
      <c r="X211" s="64"/>
      <c r="Y211" s="64"/>
      <c r="Z211" s="64"/>
      <c r="AA211" s="64"/>
    </row>
    <row r="212" ht="15.75" customHeight="1">
      <c r="A212" s="64"/>
      <c r="B212" s="163"/>
      <c r="C212" s="122"/>
      <c r="D212" s="122"/>
      <c r="E212" s="156"/>
      <c r="F212" s="122"/>
      <c r="G212" s="157"/>
      <c r="H212" s="122"/>
      <c r="I212" s="158"/>
      <c r="J212" s="154"/>
      <c r="K212" s="122"/>
      <c r="L212" s="158"/>
      <c r="M212" s="154"/>
      <c r="N212" s="122"/>
      <c r="O212" s="99"/>
      <c r="P212" s="99"/>
      <c r="Q212" s="100"/>
      <c r="R212" s="64"/>
      <c r="S212" s="124" t="str">
        <f t="shared" si="10"/>
        <v/>
      </c>
      <c r="T212" s="124" t="str">
        <f t="shared" si="8"/>
        <v/>
      </c>
      <c r="U212" s="125" t="str">
        <f t="shared" si="9"/>
        <v/>
      </c>
      <c r="V212" s="64"/>
      <c r="W212" s="64"/>
      <c r="X212" s="64"/>
      <c r="Y212" s="64"/>
      <c r="Z212" s="64"/>
      <c r="AA212" s="64"/>
    </row>
    <row r="213" ht="15.75" customHeight="1">
      <c r="A213" s="64"/>
      <c r="B213" s="164"/>
      <c r="C213" s="122"/>
      <c r="D213" s="122"/>
      <c r="E213" s="156"/>
      <c r="F213" s="122"/>
      <c r="G213" s="157"/>
      <c r="H213" s="122"/>
      <c r="I213" s="158"/>
      <c r="J213" s="154"/>
      <c r="K213" s="122"/>
      <c r="L213" s="158"/>
      <c r="M213" s="154"/>
      <c r="N213" s="122"/>
      <c r="O213" s="99"/>
      <c r="P213" s="99"/>
      <c r="Q213" s="100"/>
      <c r="R213" s="64"/>
      <c r="S213" s="124" t="str">
        <f t="shared" si="10"/>
        <v/>
      </c>
      <c r="T213" s="124" t="str">
        <f t="shared" si="8"/>
        <v/>
      </c>
      <c r="U213" s="125" t="str">
        <f t="shared" si="9"/>
        <v/>
      </c>
      <c r="V213" s="64"/>
      <c r="W213" s="64"/>
      <c r="X213" s="64"/>
      <c r="Y213" s="64"/>
      <c r="Z213" s="64"/>
      <c r="AA213" s="64"/>
    </row>
    <row r="214" ht="15.75" customHeight="1">
      <c r="A214" s="64"/>
      <c r="B214" s="165"/>
      <c r="C214" s="122"/>
      <c r="D214" s="122"/>
      <c r="E214" s="156"/>
      <c r="F214" s="122"/>
      <c r="G214" s="157"/>
      <c r="H214" s="122"/>
      <c r="I214" s="158"/>
      <c r="J214" s="154"/>
      <c r="K214" s="122"/>
      <c r="L214" s="158"/>
      <c r="M214" s="154"/>
      <c r="N214" s="122"/>
      <c r="O214" s="99"/>
      <c r="P214" s="99"/>
      <c r="Q214" s="100"/>
      <c r="R214" s="64"/>
      <c r="S214" s="124" t="str">
        <f t="shared" si="10"/>
        <v/>
      </c>
      <c r="T214" s="124" t="str">
        <f t="shared" si="8"/>
        <v/>
      </c>
      <c r="U214" s="125" t="str">
        <f t="shared" si="9"/>
        <v/>
      </c>
      <c r="V214" s="64"/>
      <c r="W214" s="64"/>
      <c r="X214" s="64"/>
      <c r="Y214" s="64"/>
      <c r="Z214" s="64"/>
      <c r="AA214" s="64"/>
    </row>
    <row r="215" ht="15.75" customHeight="1">
      <c r="A215" s="64"/>
      <c r="B215" s="165"/>
      <c r="C215" s="122"/>
      <c r="D215" s="122"/>
      <c r="E215" s="156"/>
      <c r="F215" s="122"/>
      <c r="G215" s="157"/>
      <c r="H215" s="122"/>
      <c r="I215" s="158"/>
      <c r="J215" s="154"/>
      <c r="K215" s="122"/>
      <c r="L215" s="158"/>
      <c r="M215" s="154"/>
      <c r="N215" s="122"/>
      <c r="O215" s="99"/>
      <c r="P215" s="99"/>
      <c r="Q215" s="100"/>
      <c r="R215" s="64"/>
      <c r="S215" s="124" t="str">
        <f t="shared" si="10"/>
        <v/>
      </c>
      <c r="T215" s="124" t="str">
        <f t="shared" si="8"/>
        <v/>
      </c>
      <c r="U215" s="125" t="str">
        <f t="shared" si="9"/>
        <v/>
      </c>
      <c r="V215" s="64"/>
      <c r="W215" s="64"/>
      <c r="X215" s="64"/>
      <c r="Y215" s="64"/>
      <c r="Z215" s="64"/>
      <c r="AA215" s="64"/>
    </row>
    <row r="216" ht="15.75" customHeight="1">
      <c r="A216" s="64"/>
      <c r="B216" s="165"/>
      <c r="C216" s="122"/>
      <c r="D216" s="122"/>
      <c r="E216" s="156"/>
      <c r="F216" s="122"/>
      <c r="G216" s="157"/>
      <c r="H216" s="122"/>
      <c r="I216" s="158"/>
      <c r="J216" s="154"/>
      <c r="K216" s="122"/>
      <c r="L216" s="158"/>
      <c r="M216" s="154"/>
      <c r="N216" s="122"/>
      <c r="O216" s="99"/>
      <c r="P216" s="99"/>
      <c r="Q216" s="100"/>
      <c r="R216" s="64"/>
      <c r="S216" s="124" t="str">
        <f t="shared" si="10"/>
        <v/>
      </c>
      <c r="T216" s="124" t="str">
        <f t="shared" si="8"/>
        <v/>
      </c>
      <c r="U216" s="125" t="str">
        <f t="shared" si="9"/>
        <v/>
      </c>
      <c r="V216" s="64"/>
      <c r="W216" s="64"/>
      <c r="X216" s="64"/>
      <c r="Y216" s="64"/>
      <c r="Z216" s="64"/>
      <c r="AA216" s="64"/>
    </row>
    <row r="217" ht="15.75" customHeight="1">
      <c r="A217" s="64"/>
      <c r="B217" s="165"/>
      <c r="C217" s="122"/>
      <c r="D217" s="122"/>
      <c r="E217" s="156"/>
      <c r="F217" s="122"/>
      <c r="G217" s="157"/>
      <c r="H217" s="122"/>
      <c r="I217" s="158"/>
      <c r="J217" s="154"/>
      <c r="K217" s="122"/>
      <c r="L217" s="158"/>
      <c r="M217" s="154"/>
      <c r="N217" s="122"/>
      <c r="O217" s="99"/>
      <c r="P217" s="99"/>
      <c r="Q217" s="100"/>
      <c r="R217" s="64"/>
      <c r="S217" s="124" t="str">
        <f t="shared" si="10"/>
        <v/>
      </c>
      <c r="T217" s="124" t="str">
        <f t="shared" si="8"/>
        <v/>
      </c>
      <c r="U217" s="125" t="str">
        <f t="shared" si="9"/>
        <v/>
      </c>
      <c r="V217" s="64"/>
      <c r="W217" s="64"/>
      <c r="X217" s="64"/>
      <c r="Y217" s="64"/>
      <c r="Z217" s="64"/>
      <c r="AA217" s="64"/>
    </row>
    <row r="218" ht="15.75" customHeight="1">
      <c r="A218" s="64"/>
      <c r="B218" s="165"/>
      <c r="C218" s="122"/>
      <c r="D218" s="122"/>
      <c r="E218" s="156"/>
      <c r="F218" s="122"/>
      <c r="G218" s="157"/>
      <c r="H218" s="122"/>
      <c r="I218" s="158"/>
      <c r="J218" s="154"/>
      <c r="K218" s="122"/>
      <c r="L218" s="158"/>
      <c r="M218" s="154"/>
      <c r="N218" s="122"/>
      <c r="O218" s="99"/>
      <c r="P218" s="99"/>
      <c r="Q218" s="100"/>
      <c r="R218" s="64"/>
      <c r="S218" s="124" t="str">
        <f t="shared" si="10"/>
        <v/>
      </c>
      <c r="T218" s="124" t="str">
        <f t="shared" si="8"/>
        <v/>
      </c>
      <c r="U218" s="125" t="str">
        <f t="shared" si="9"/>
        <v/>
      </c>
      <c r="V218" s="64"/>
      <c r="W218" s="64"/>
      <c r="X218" s="64"/>
      <c r="Y218" s="64"/>
      <c r="Z218" s="64"/>
      <c r="AA218" s="64"/>
    </row>
    <row r="219" ht="15.75" customHeight="1">
      <c r="A219" s="64"/>
      <c r="B219" s="165"/>
      <c r="C219" s="122"/>
      <c r="D219" s="122"/>
      <c r="E219" s="156"/>
      <c r="F219" s="122"/>
      <c r="G219" s="157"/>
      <c r="H219" s="122"/>
      <c r="I219" s="158"/>
      <c r="J219" s="154"/>
      <c r="K219" s="122"/>
      <c r="L219" s="158"/>
      <c r="M219" s="154"/>
      <c r="N219" s="122"/>
      <c r="O219" s="99"/>
      <c r="P219" s="99"/>
      <c r="Q219" s="100"/>
      <c r="R219" s="64"/>
      <c r="S219" s="124" t="str">
        <f t="shared" si="10"/>
        <v/>
      </c>
      <c r="T219" s="124" t="str">
        <f t="shared" si="8"/>
        <v/>
      </c>
      <c r="U219" s="125" t="str">
        <f t="shared" si="9"/>
        <v/>
      </c>
      <c r="V219" s="64"/>
      <c r="W219" s="64"/>
      <c r="X219" s="64"/>
      <c r="Y219" s="64"/>
      <c r="Z219" s="64"/>
      <c r="AA219" s="64"/>
    </row>
    <row r="220" ht="15.75" customHeight="1">
      <c r="A220" s="64"/>
      <c r="B220" s="165"/>
      <c r="C220" s="122"/>
      <c r="D220" s="122"/>
      <c r="E220" s="156"/>
      <c r="F220" s="122"/>
      <c r="G220" s="157"/>
      <c r="H220" s="122"/>
      <c r="I220" s="158"/>
      <c r="J220" s="154"/>
      <c r="K220" s="122"/>
      <c r="L220" s="158"/>
      <c r="M220" s="154"/>
      <c r="N220" s="122"/>
      <c r="O220" s="99"/>
      <c r="P220" s="99"/>
      <c r="Q220" s="100"/>
      <c r="R220" s="64"/>
      <c r="S220" s="124" t="str">
        <f t="shared" si="10"/>
        <v/>
      </c>
      <c r="T220" s="124" t="str">
        <f t="shared" si="8"/>
        <v/>
      </c>
      <c r="U220" s="125" t="str">
        <f t="shared" si="9"/>
        <v/>
      </c>
      <c r="V220" s="64"/>
      <c r="W220" s="64"/>
      <c r="X220" s="64"/>
      <c r="Y220" s="64"/>
      <c r="Z220" s="64"/>
      <c r="AA220" s="64"/>
    </row>
    <row r="221" ht="15.75" customHeight="1">
      <c r="A221" s="64"/>
      <c r="B221" s="165"/>
      <c r="C221" s="122"/>
      <c r="D221" s="122"/>
      <c r="E221" s="156"/>
      <c r="F221" s="122"/>
      <c r="G221" s="157"/>
      <c r="H221" s="122"/>
      <c r="I221" s="158"/>
      <c r="J221" s="154"/>
      <c r="K221" s="122"/>
      <c r="L221" s="158"/>
      <c r="M221" s="154"/>
      <c r="N221" s="122"/>
      <c r="O221" s="99"/>
      <c r="P221" s="99"/>
      <c r="Q221" s="100"/>
      <c r="R221" s="64"/>
      <c r="S221" s="124" t="str">
        <f t="shared" si="10"/>
        <v/>
      </c>
      <c r="T221" s="124" t="str">
        <f t="shared" si="8"/>
        <v/>
      </c>
      <c r="U221" s="125" t="str">
        <f t="shared" si="9"/>
        <v/>
      </c>
      <c r="V221" s="64"/>
      <c r="W221" s="64"/>
      <c r="X221" s="64"/>
      <c r="Y221" s="64"/>
      <c r="Z221" s="64"/>
      <c r="AA221" s="64"/>
    </row>
    <row r="222" ht="15.75" customHeight="1">
      <c r="A222" s="64"/>
      <c r="B222" s="165"/>
      <c r="C222" s="122"/>
      <c r="D222" s="122"/>
      <c r="E222" s="156"/>
      <c r="F222" s="122"/>
      <c r="G222" s="157"/>
      <c r="H222" s="122"/>
      <c r="I222" s="158"/>
      <c r="J222" s="154"/>
      <c r="K222" s="122"/>
      <c r="L222" s="158"/>
      <c r="M222" s="154"/>
      <c r="N222" s="122"/>
      <c r="O222" s="99"/>
      <c r="P222" s="99"/>
      <c r="Q222" s="100"/>
      <c r="R222" s="64"/>
      <c r="S222" s="124" t="str">
        <f t="shared" si="10"/>
        <v/>
      </c>
      <c r="T222" s="124" t="str">
        <f t="shared" si="8"/>
        <v/>
      </c>
      <c r="U222" s="125" t="str">
        <f t="shared" si="9"/>
        <v/>
      </c>
      <c r="V222" s="64"/>
      <c r="W222" s="64"/>
      <c r="X222" s="64"/>
      <c r="Y222" s="64"/>
      <c r="Z222" s="64"/>
      <c r="AA222" s="64"/>
    </row>
    <row r="223" ht="15.75" customHeight="1">
      <c r="A223" s="64"/>
      <c r="B223" s="165"/>
      <c r="C223" s="122"/>
      <c r="D223" s="122"/>
      <c r="E223" s="156"/>
      <c r="F223" s="122"/>
      <c r="G223" s="157"/>
      <c r="H223" s="122"/>
      <c r="I223" s="158"/>
      <c r="J223" s="154"/>
      <c r="K223" s="122"/>
      <c r="L223" s="158"/>
      <c r="M223" s="154"/>
      <c r="N223" s="122"/>
      <c r="O223" s="99"/>
      <c r="P223" s="99"/>
      <c r="Q223" s="100"/>
      <c r="R223" s="64"/>
      <c r="S223" s="124" t="str">
        <f t="shared" si="10"/>
        <v/>
      </c>
      <c r="T223" s="124" t="str">
        <f t="shared" si="8"/>
        <v/>
      </c>
      <c r="U223" s="125" t="str">
        <f t="shared" si="9"/>
        <v/>
      </c>
      <c r="V223" s="64"/>
      <c r="W223" s="64"/>
      <c r="X223" s="64"/>
      <c r="Y223" s="64"/>
      <c r="Z223" s="64"/>
      <c r="AA223" s="64"/>
    </row>
    <row r="224" ht="15.75" customHeight="1">
      <c r="A224" s="64"/>
      <c r="B224" s="165"/>
      <c r="C224" s="122"/>
      <c r="D224" s="122"/>
      <c r="E224" s="156"/>
      <c r="F224" s="122"/>
      <c r="G224" s="157"/>
      <c r="H224" s="122"/>
      <c r="I224" s="158"/>
      <c r="J224" s="154"/>
      <c r="K224" s="122"/>
      <c r="L224" s="158"/>
      <c r="M224" s="154"/>
      <c r="N224" s="122"/>
      <c r="O224" s="99"/>
      <c r="P224" s="99"/>
      <c r="Q224" s="100"/>
      <c r="R224" s="64"/>
      <c r="S224" s="124" t="str">
        <f t="shared" si="10"/>
        <v/>
      </c>
      <c r="T224" s="124" t="str">
        <f t="shared" si="8"/>
        <v/>
      </c>
      <c r="U224" s="125" t="str">
        <f t="shared" si="9"/>
        <v/>
      </c>
      <c r="V224" s="64"/>
      <c r="W224" s="64"/>
      <c r="X224" s="64"/>
      <c r="Y224" s="64"/>
      <c r="Z224" s="64"/>
      <c r="AA224" s="64"/>
    </row>
    <row r="225" ht="15.75" customHeight="1">
      <c r="A225" s="64"/>
      <c r="B225" s="165"/>
      <c r="C225" s="122"/>
      <c r="D225" s="122"/>
      <c r="E225" s="156"/>
      <c r="F225" s="122"/>
      <c r="G225" s="157"/>
      <c r="H225" s="122"/>
      <c r="I225" s="158"/>
      <c r="J225" s="154"/>
      <c r="K225" s="122"/>
      <c r="L225" s="158"/>
      <c r="M225" s="154"/>
      <c r="N225" s="122"/>
      <c r="O225" s="99"/>
      <c r="P225" s="99"/>
      <c r="Q225" s="100"/>
      <c r="R225" s="64"/>
      <c r="S225" s="124" t="str">
        <f t="shared" si="10"/>
        <v/>
      </c>
      <c r="T225" s="124" t="str">
        <f t="shared" si="8"/>
        <v/>
      </c>
      <c r="U225" s="125" t="str">
        <f t="shared" si="9"/>
        <v/>
      </c>
      <c r="V225" s="64"/>
      <c r="W225" s="64"/>
      <c r="X225" s="64"/>
      <c r="Y225" s="64"/>
      <c r="Z225" s="64"/>
      <c r="AA225" s="64"/>
    </row>
    <row r="226" ht="15.75" customHeight="1">
      <c r="A226" s="64"/>
      <c r="B226" s="165"/>
      <c r="C226" s="122"/>
      <c r="D226" s="122"/>
      <c r="E226" s="156"/>
      <c r="F226" s="122"/>
      <c r="G226" s="157"/>
      <c r="H226" s="122"/>
      <c r="I226" s="158"/>
      <c r="J226" s="154"/>
      <c r="K226" s="122"/>
      <c r="L226" s="158"/>
      <c r="M226" s="154"/>
      <c r="N226" s="122"/>
      <c r="O226" s="99"/>
      <c r="P226" s="99"/>
      <c r="Q226" s="100"/>
      <c r="R226" s="64"/>
      <c r="S226" s="124" t="str">
        <f t="shared" si="10"/>
        <v/>
      </c>
      <c r="T226" s="124" t="str">
        <f t="shared" si="8"/>
        <v/>
      </c>
      <c r="U226" s="125" t="str">
        <f t="shared" si="9"/>
        <v/>
      </c>
      <c r="V226" s="64"/>
      <c r="W226" s="64"/>
      <c r="X226" s="64"/>
      <c r="Y226" s="64"/>
      <c r="Z226" s="64"/>
      <c r="AA226" s="64"/>
    </row>
    <row r="227" ht="15.75" customHeight="1">
      <c r="A227" s="64"/>
      <c r="B227" s="166"/>
      <c r="C227" s="122"/>
      <c r="D227" s="122"/>
      <c r="E227" s="156"/>
      <c r="F227" s="122"/>
      <c r="G227" s="157"/>
      <c r="H227" s="122"/>
      <c r="I227" s="158"/>
      <c r="J227" s="154"/>
      <c r="K227" s="122"/>
      <c r="L227" s="158"/>
      <c r="M227" s="154"/>
      <c r="N227" s="122"/>
      <c r="O227" s="99"/>
      <c r="P227" s="99"/>
      <c r="Q227" s="100"/>
      <c r="R227" s="64"/>
      <c r="S227" s="124" t="str">
        <f t="shared" si="10"/>
        <v/>
      </c>
      <c r="T227" s="124" t="str">
        <f t="shared" si="8"/>
        <v/>
      </c>
      <c r="U227" s="125" t="str">
        <f t="shared" si="9"/>
        <v/>
      </c>
      <c r="V227" s="64"/>
      <c r="W227" s="64"/>
      <c r="X227" s="64"/>
      <c r="Y227" s="64"/>
      <c r="Z227" s="64"/>
      <c r="AA227" s="64"/>
    </row>
    <row r="228" ht="15.75" customHeight="1">
      <c r="A228" s="64"/>
      <c r="B228" s="160"/>
      <c r="C228" s="122"/>
      <c r="D228" s="122"/>
      <c r="E228" s="156"/>
      <c r="F228" s="122"/>
      <c r="G228" s="157"/>
      <c r="H228" s="122"/>
      <c r="I228" s="158"/>
      <c r="J228" s="154"/>
      <c r="K228" s="122"/>
      <c r="L228" s="158"/>
      <c r="M228" s="154"/>
      <c r="N228" s="122"/>
      <c r="O228" s="99"/>
      <c r="P228" s="99"/>
      <c r="Q228" s="100"/>
      <c r="R228" s="64"/>
      <c r="S228" s="124" t="str">
        <f t="shared" si="10"/>
        <v/>
      </c>
      <c r="T228" s="124" t="str">
        <f t="shared" si="8"/>
        <v/>
      </c>
      <c r="U228" s="125" t="str">
        <f t="shared" si="9"/>
        <v/>
      </c>
      <c r="V228" s="64"/>
      <c r="W228" s="64"/>
      <c r="X228" s="64"/>
      <c r="Y228" s="64"/>
      <c r="Z228" s="64"/>
      <c r="AA228" s="64"/>
    </row>
    <row r="229" ht="15.75" customHeight="1">
      <c r="A229" s="64"/>
      <c r="B229" s="160"/>
      <c r="C229" s="122"/>
      <c r="D229" s="122"/>
      <c r="E229" s="156"/>
      <c r="F229" s="122"/>
      <c r="G229" s="157"/>
      <c r="H229" s="122"/>
      <c r="I229" s="158"/>
      <c r="J229" s="154"/>
      <c r="K229" s="122"/>
      <c r="L229" s="158"/>
      <c r="M229" s="154"/>
      <c r="N229" s="122"/>
      <c r="O229" s="99"/>
      <c r="P229" s="99"/>
      <c r="Q229" s="100"/>
      <c r="R229" s="64"/>
      <c r="S229" s="124" t="str">
        <f t="shared" si="10"/>
        <v/>
      </c>
      <c r="T229" s="124" t="str">
        <f t="shared" si="8"/>
        <v/>
      </c>
      <c r="U229" s="125" t="str">
        <f t="shared" si="9"/>
        <v/>
      </c>
      <c r="V229" s="64"/>
      <c r="W229" s="64"/>
      <c r="X229" s="64"/>
      <c r="Y229" s="64"/>
      <c r="Z229" s="64"/>
      <c r="AA229" s="64"/>
    </row>
    <row r="230" ht="15.75" customHeight="1">
      <c r="A230" s="64"/>
      <c r="B230" s="160"/>
      <c r="C230" s="122"/>
      <c r="D230" s="122"/>
      <c r="E230" s="156"/>
      <c r="F230" s="122"/>
      <c r="G230" s="157"/>
      <c r="H230" s="122"/>
      <c r="I230" s="158"/>
      <c r="J230" s="154"/>
      <c r="K230" s="122"/>
      <c r="L230" s="158"/>
      <c r="M230" s="154"/>
      <c r="N230" s="122"/>
      <c r="O230" s="99"/>
      <c r="P230" s="99"/>
      <c r="Q230" s="100"/>
      <c r="R230" s="64"/>
      <c r="S230" s="124" t="str">
        <f t="shared" si="10"/>
        <v/>
      </c>
      <c r="T230" s="124" t="str">
        <f t="shared" si="8"/>
        <v/>
      </c>
      <c r="U230" s="125" t="str">
        <f t="shared" si="9"/>
        <v/>
      </c>
      <c r="V230" s="64"/>
      <c r="W230" s="64"/>
      <c r="X230" s="64"/>
      <c r="Y230" s="64"/>
      <c r="Z230" s="64"/>
      <c r="AA230" s="64"/>
    </row>
    <row r="231" ht="15.75" customHeight="1">
      <c r="A231" s="64"/>
      <c r="B231" s="160"/>
      <c r="C231" s="122"/>
      <c r="D231" s="122"/>
      <c r="E231" s="156"/>
      <c r="F231" s="122"/>
      <c r="G231" s="157"/>
      <c r="H231" s="122"/>
      <c r="I231" s="158"/>
      <c r="J231" s="154"/>
      <c r="K231" s="122"/>
      <c r="L231" s="158"/>
      <c r="M231" s="154"/>
      <c r="N231" s="122"/>
      <c r="O231" s="99"/>
      <c r="P231" s="99"/>
      <c r="Q231" s="100"/>
      <c r="R231" s="64"/>
      <c r="S231" s="124" t="str">
        <f t="shared" si="10"/>
        <v/>
      </c>
      <c r="T231" s="124" t="str">
        <f t="shared" si="8"/>
        <v/>
      </c>
      <c r="U231" s="125" t="str">
        <f t="shared" si="9"/>
        <v/>
      </c>
      <c r="V231" s="64"/>
      <c r="W231" s="64"/>
      <c r="X231" s="64"/>
      <c r="Y231" s="64"/>
      <c r="Z231" s="64"/>
      <c r="AA231" s="64"/>
    </row>
    <row r="232" ht="15.75" customHeight="1">
      <c r="A232" s="64"/>
      <c r="B232" s="160"/>
      <c r="C232" s="122"/>
      <c r="D232" s="122"/>
      <c r="E232" s="156"/>
      <c r="F232" s="122"/>
      <c r="G232" s="157"/>
      <c r="H232" s="122"/>
      <c r="I232" s="158"/>
      <c r="J232" s="154"/>
      <c r="K232" s="122"/>
      <c r="L232" s="158"/>
      <c r="M232" s="154"/>
      <c r="N232" s="122"/>
      <c r="O232" s="99"/>
      <c r="P232" s="99"/>
      <c r="Q232" s="100"/>
      <c r="R232" s="64"/>
      <c r="S232" s="124" t="str">
        <f t="shared" si="10"/>
        <v/>
      </c>
      <c r="T232" s="124" t="str">
        <f t="shared" si="8"/>
        <v/>
      </c>
      <c r="U232" s="125" t="str">
        <f t="shared" si="9"/>
        <v/>
      </c>
      <c r="V232" s="64"/>
      <c r="W232" s="64"/>
      <c r="X232" s="64"/>
      <c r="Y232" s="64"/>
      <c r="Z232" s="64"/>
      <c r="AA232" s="64"/>
    </row>
    <row r="233" ht="15.75" customHeight="1">
      <c r="A233" s="64"/>
      <c r="B233" s="160"/>
      <c r="C233" s="122"/>
      <c r="D233" s="122"/>
      <c r="E233" s="156"/>
      <c r="F233" s="122"/>
      <c r="G233" s="157"/>
      <c r="H233" s="122"/>
      <c r="I233" s="158"/>
      <c r="J233" s="154"/>
      <c r="K233" s="122"/>
      <c r="L233" s="158"/>
      <c r="M233" s="154"/>
      <c r="N233" s="122"/>
      <c r="O233" s="99"/>
      <c r="P233" s="99"/>
      <c r="Q233" s="100"/>
      <c r="R233" s="64"/>
      <c r="S233" s="124" t="str">
        <f t="shared" si="10"/>
        <v/>
      </c>
      <c r="T233" s="124" t="str">
        <f t="shared" si="8"/>
        <v/>
      </c>
      <c r="U233" s="125" t="str">
        <f t="shared" si="9"/>
        <v/>
      </c>
      <c r="V233" s="64"/>
      <c r="W233" s="64"/>
      <c r="X233" s="64"/>
      <c r="Y233" s="64"/>
      <c r="Z233" s="64"/>
      <c r="AA233" s="64"/>
    </row>
    <row r="234" ht="15.75" customHeight="1">
      <c r="A234" s="64"/>
      <c r="B234" s="160"/>
      <c r="C234" s="122"/>
      <c r="D234" s="122"/>
      <c r="E234" s="156"/>
      <c r="F234" s="122"/>
      <c r="G234" s="157"/>
      <c r="H234" s="122"/>
      <c r="I234" s="158"/>
      <c r="J234" s="154"/>
      <c r="K234" s="122"/>
      <c r="L234" s="158"/>
      <c r="M234" s="154"/>
      <c r="N234" s="122"/>
      <c r="O234" s="99"/>
      <c r="P234" s="99"/>
      <c r="Q234" s="100"/>
      <c r="R234" s="64"/>
      <c r="S234" s="124" t="str">
        <f t="shared" si="10"/>
        <v/>
      </c>
      <c r="T234" s="124" t="str">
        <f t="shared" si="8"/>
        <v/>
      </c>
      <c r="U234" s="125" t="str">
        <f t="shared" si="9"/>
        <v/>
      </c>
      <c r="V234" s="64"/>
      <c r="W234" s="64"/>
      <c r="X234" s="64"/>
      <c r="Y234" s="64"/>
      <c r="Z234" s="64"/>
      <c r="AA234" s="64"/>
    </row>
    <row r="235" ht="15.75" customHeight="1">
      <c r="A235" s="64"/>
      <c r="B235" s="160"/>
      <c r="C235" s="122"/>
      <c r="D235" s="122"/>
      <c r="E235" s="156"/>
      <c r="F235" s="122"/>
      <c r="G235" s="157"/>
      <c r="H235" s="122"/>
      <c r="I235" s="158"/>
      <c r="J235" s="154"/>
      <c r="K235" s="122"/>
      <c r="L235" s="158"/>
      <c r="M235" s="154"/>
      <c r="N235" s="122"/>
      <c r="O235" s="99"/>
      <c r="P235" s="99"/>
      <c r="Q235" s="100"/>
      <c r="R235" s="64"/>
      <c r="S235" s="124" t="str">
        <f t="shared" si="10"/>
        <v/>
      </c>
      <c r="T235" s="124" t="str">
        <f t="shared" si="8"/>
        <v/>
      </c>
      <c r="U235" s="125" t="str">
        <f t="shared" si="9"/>
        <v/>
      </c>
      <c r="V235" s="64"/>
      <c r="W235" s="64"/>
      <c r="X235" s="64"/>
      <c r="Y235" s="64"/>
      <c r="Z235" s="64"/>
      <c r="AA235" s="64"/>
    </row>
    <row r="236" ht="15.75" customHeight="1">
      <c r="A236" s="64"/>
      <c r="B236" s="165"/>
      <c r="C236" s="122"/>
      <c r="D236" s="122"/>
      <c r="E236" s="156"/>
      <c r="F236" s="122"/>
      <c r="G236" s="157"/>
      <c r="H236" s="122"/>
      <c r="I236" s="158"/>
      <c r="J236" s="154"/>
      <c r="K236" s="122"/>
      <c r="L236" s="158"/>
      <c r="M236" s="154"/>
      <c r="N236" s="122"/>
      <c r="O236" s="99"/>
      <c r="P236" s="99"/>
      <c r="Q236" s="100"/>
      <c r="R236" s="64"/>
      <c r="S236" s="124" t="str">
        <f t="shared" si="10"/>
        <v/>
      </c>
      <c r="T236" s="124" t="str">
        <f t="shared" si="8"/>
        <v/>
      </c>
      <c r="U236" s="125" t="str">
        <f t="shared" si="9"/>
        <v/>
      </c>
      <c r="V236" s="64"/>
      <c r="W236" s="64"/>
      <c r="X236" s="64"/>
      <c r="Y236" s="64"/>
      <c r="Z236" s="64"/>
      <c r="AA236" s="64"/>
    </row>
    <row r="237" ht="15.75" customHeight="1">
      <c r="A237" s="64"/>
      <c r="B237" s="165"/>
      <c r="C237" s="122"/>
      <c r="D237" s="122"/>
      <c r="E237" s="156"/>
      <c r="F237" s="122"/>
      <c r="G237" s="157"/>
      <c r="H237" s="122"/>
      <c r="I237" s="158"/>
      <c r="J237" s="154"/>
      <c r="K237" s="122"/>
      <c r="L237" s="158"/>
      <c r="M237" s="154"/>
      <c r="N237" s="122"/>
      <c r="O237" s="99"/>
      <c r="P237" s="99"/>
      <c r="Q237" s="100"/>
      <c r="R237" s="64"/>
      <c r="S237" s="124" t="str">
        <f t="shared" si="10"/>
        <v/>
      </c>
      <c r="T237" s="124" t="str">
        <f t="shared" si="8"/>
        <v/>
      </c>
      <c r="U237" s="125" t="str">
        <f t="shared" si="9"/>
        <v/>
      </c>
      <c r="V237" s="64"/>
      <c r="W237" s="64"/>
      <c r="X237" s="64"/>
      <c r="Y237" s="64"/>
      <c r="Z237" s="64"/>
      <c r="AA237" s="64"/>
    </row>
    <row r="238" ht="15.75" customHeight="1">
      <c r="A238" s="64"/>
      <c r="B238" s="165"/>
      <c r="C238" s="122"/>
      <c r="D238" s="122"/>
      <c r="E238" s="156"/>
      <c r="F238" s="122"/>
      <c r="G238" s="157"/>
      <c r="H238" s="122"/>
      <c r="I238" s="158"/>
      <c r="J238" s="154"/>
      <c r="K238" s="122"/>
      <c r="L238" s="158"/>
      <c r="M238" s="154"/>
      <c r="N238" s="122"/>
      <c r="O238" s="99"/>
      <c r="P238" s="99"/>
      <c r="Q238" s="100"/>
      <c r="R238" s="64"/>
      <c r="S238" s="124" t="str">
        <f t="shared" si="10"/>
        <v/>
      </c>
      <c r="T238" s="124" t="str">
        <f t="shared" si="8"/>
        <v/>
      </c>
      <c r="U238" s="125" t="str">
        <f t="shared" si="9"/>
        <v/>
      </c>
      <c r="V238" s="64"/>
      <c r="W238" s="64"/>
      <c r="X238" s="64"/>
      <c r="Y238" s="64"/>
      <c r="Z238" s="64"/>
      <c r="AA238" s="64"/>
    </row>
    <row r="239" ht="15.75" customHeight="1">
      <c r="A239" s="64"/>
      <c r="B239" s="165"/>
      <c r="C239" s="122"/>
      <c r="D239" s="122"/>
      <c r="E239" s="156"/>
      <c r="F239" s="122"/>
      <c r="G239" s="157"/>
      <c r="H239" s="122"/>
      <c r="I239" s="158"/>
      <c r="J239" s="154"/>
      <c r="K239" s="122"/>
      <c r="L239" s="158"/>
      <c r="M239" s="154"/>
      <c r="N239" s="122"/>
      <c r="O239" s="99"/>
      <c r="P239" s="99"/>
      <c r="Q239" s="100"/>
      <c r="R239" s="64"/>
      <c r="S239" s="124" t="str">
        <f t="shared" si="10"/>
        <v/>
      </c>
      <c r="T239" s="124" t="str">
        <f t="shared" si="8"/>
        <v/>
      </c>
      <c r="U239" s="125" t="str">
        <f t="shared" si="9"/>
        <v/>
      </c>
      <c r="V239" s="64"/>
      <c r="W239" s="64"/>
      <c r="X239" s="64"/>
      <c r="Y239" s="64"/>
      <c r="Z239" s="64"/>
      <c r="AA239" s="64"/>
    </row>
    <row r="240" ht="15.75" customHeight="1">
      <c r="A240" s="64"/>
      <c r="B240" s="160"/>
      <c r="C240" s="122"/>
      <c r="D240" s="122"/>
      <c r="E240" s="156"/>
      <c r="F240" s="122"/>
      <c r="G240" s="157"/>
      <c r="H240" s="122"/>
      <c r="I240" s="158"/>
      <c r="J240" s="154"/>
      <c r="K240" s="122"/>
      <c r="L240" s="158"/>
      <c r="M240" s="154"/>
      <c r="N240" s="122"/>
      <c r="O240" s="99"/>
      <c r="P240" s="99"/>
      <c r="Q240" s="100"/>
      <c r="R240" s="64"/>
      <c r="S240" s="124" t="str">
        <f t="shared" si="10"/>
        <v/>
      </c>
      <c r="T240" s="124" t="str">
        <f t="shared" si="8"/>
        <v/>
      </c>
      <c r="U240" s="125" t="str">
        <f t="shared" si="9"/>
        <v/>
      </c>
      <c r="V240" s="64"/>
      <c r="W240" s="64"/>
      <c r="X240" s="64"/>
      <c r="Y240" s="64"/>
      <c r="Z240" s="64"/>
      <c r="AA240" s="64"/>
    </row>
    <row r="241" ht="15.75" customHeight="1">
      <c r="A241" s="64"/>
      <c r="B241" s="160"/>
      <c r="C241" s="122"/>
      <c r="D241" s="122"/>
      <c r="E241" s="156"/>
      <c r="F241" s="122"/>
      <c r="G241" s="157"/>
      <c r="H241" s="122"/>
      <c r="I241" s="158"/>
      <c r="J241" s="154"/>
      <c r="K241" s="122"/>
      <c r="L241" s="158"/>
      <c r="M241" s="154"/>
      <c r="N241" s="122"/>
      <c r="O241" s="99"/>
      <c r="P241" s="99"/>
      <c r="Q241" s="100"/>
      <c r="R241" s="64"/>
      <c r="S241" s="124" t="str">
        <f t="shared" si="10"/>
        <v/>
      </c>
      <c r="T241" s="124" t="str">
        <f t="shared" si="8"/>
        <v/>
      </c>
      <c r="U241" s="125" t="str">
        <f t="shared" si="9"/>
        <v/>
      </c>
      <c r="V241" s="64"/>
      <c r="W241" s="64"/>
      <c r="X241" s="64"/>
      <c r="Y241" s="64"/>
      <c r="Z241" s="64"/>
      <c r="AA241" s="64"/>
    </row>
    <row r="242" ht="15.75" customHeight="1">
      <c r="A242" s="64"/>
      <c r="B242" s="160"/>
      <c r="C242" s="122"/>
      <c r="D242" s="122"/>
      <c r="E242" s="156"/>
      <c r="F242" s="122"/>
      <c r="G242" s="157"/>
      <c r="H242" s="122"/>
      <c r="I242" s="158"/>
      <c r="J242" s="154"/>
      <c r="K242" s="122"/>
      <c r="L242" s="158"/>
      <c r="M242" s="154"/>
      <c r="N242" s="122"/>
      <c r="O242" s="99"/>
      <c r="P242" s="99"/>
      <c r="Q242" s="100"/>
      <c r="R242" s="64"/>
      <c r="S242" s="124" t="str">
        <f t="shared" si="10"/>
        <v/>
      </c>
      <c r="T242" s="124" t="str">
        <f t="shared" si="8"/>
        <v/>
      </c>
      <c r="U242" s="125" t="str">
        <f t="shared" si="9"/>
        <v/>
      </c>
      <c r="V242" s="64"/>
      <c r="W242" s="64"/>
      <c r="X242" s="64"/>
      <c r="Y242" s="64"/>
      <c r="Z242" s="64"/>
      <c r="AA242" s="64"/>
    </row>
    <row r="243" ht="15.75" customHeight="1">
      <c r="A243" s="64"/>
      <c r="B243" s="160"/>
      <c r="C243" s="122"/>
      <c r="D243" s="122"/>
      <c r="E243" s="156"/>
      <c r="F243" s="122"/>
      <c r="G243" s="157"/>
      <c r="H243" s="122"/>
      <c r="I243" s="158"/>
      <c r="J243" s="154"/>
      <c r="K243" s="122"/>
      <c r="L243" s="158"/>
      <c r="M243" s="154"/>
      <c r="N243" s="122"/>
      <c r="O243" s="99"/>
      <c r="P243" s="99"/>
      <c r="Q243" s="100"/>
      <c r="R243" s="64"/>
      <c r="S243" s="124" t="str">
        <f t="shared" si="10"/>
        <v/>
      </c>
      <c r="T243" s="124" t="str">
        <f t="shared" si="8"/>
        <v/>
      </c>
      <c r="U243" s="125" t="str">
        <f t="shared" si="9"/>
        <v/>
      </c>
      <c r="V243" s="64"/>
      <c r="W243" s="64"/>
      <c r="X243" s="64"/>
      <c r="Y243" s="64"/>
      <c r="Z243" s="64"/>
      <c r="AA243" s="64"/>
    </row>
    <row r="244" ht="15.75" customHeight="1">
      <c r="A244" s="64"/>
      <c r="B244" s="160"/>
      <c r="C244" s="122"/>
      <c r="D244" s="122"/>
      <c r="E244" s="156"/>
      <c r="F244" s="122"/>
      <c r="G244" s="157"/>
      <c r="H244" s="122"/>
      <c r="I244" s="158"/>
      <c r="J244" s="154"/>
      <c r="K244" s="122"/>
      <c r="L244" s="158"/>
      <c r="M244" s="154"/>
      <c r="N244" s="122"/>
      <c r="O244" s="99"/>
      <c r="P244" s="99"/>
      <c r="Q244" s="100"/>
      <c r="R244" s="64"/>
      <c r="S244" s="124" t="str">
        <f t="shared" si="10"/>
        <v/>
      </c>
      <c r="T244" s="124" t="str">
        <f t="shared" si="8"/>
        <v/>
      </c>
      <c r="U244" s="125" t="str">
        <f t="shared" si="9"/>
        <v/>
      </c>
      <c r="V244" s="64"/>
      <c r="W244" s="64"/>
      <c r="X244" s="64"/>
      <c r="Y244" s="64"/>
      <c r="Z244" s="64"/>
      <c r="AA244" s="64"/>
    </row>
    <row r="245" ht="15.75" customHeight="1">
      <c r="A245" s="64"/>
      <c r="B245" s="160"/>
      <c r="C245" s="122"/>
      <c r="D245" s="122"/>
      <c r="E245" s="156"/>
      <c r="F245" s="122"/>
      <c r="G245" s="157"/>
      <c r="H245" s="122"/>
      <c r="I245" s="158"/>
      <c r="J245" s="154"/>
      <c r="K245" s="122"/>
      <c r="L245" s="158"/>
      <c r="M245" s="154"/>
      <c r="N245" s="122"/>
      <c r="O245" s="99"/>
      <c r="P245" s="99"/>
      <c r="Q245" s="100"/>
      <c r="R245" s="64"/>
      <c r="S245" s="124" t="str">
        <f t="shared" si="10"/>
        <v/>
      </c>
      <c r="T245" s="124" t="str">
        <f t="shared" si="8"/>
        <v/>
      </c>
      <c r="U245" s="125" t="str">
        <f t="shared" si="9"/>
        <v/>
      </c>
      <c r="V245" s="64"/>
      <c r="W245" s="64"/>
      <c r="X245" s="64"/>
      <c r="Y245" s="64"/>
      <c r="Z245" s="64"/>
      <c r="AA245" s="64"/>
    </row>
    <row r="246" ht="15.75" customHeight="1">
      <c r="A246" s="64"/>
      <c r="B246" s="160"/>
      <c r="C246" s="122"/>
      <c r="D246" s="122"/>
      <c r="E246" s="156"/>
      <c r="F246" s="122"/>
      <c r="G246" s="157"/>
      <c r="H246" s="122"/>
      <c r="I246" s="158"/>
      <c r="J246" s="154"/>
      <c r="K246" s="122"/>
      <c r="L246" s="158"/>
      <c r="M246" s="154"/>
      <c r="N246" s="122"/>
      <c r="O246" s="99"/>
      <c r="P246" s="99"/>
      <c r="Q246" s="100"/>
      <c r="R246" s="64"/>
      <c r="S246" s="124" t="str">
        <f t="shared" si="10"/>
        <v/>
      </c>
      <c r="T246" s="124" t="str">
        <f t="shared" si="8"/>
        <v/>
      </c>
      <c r="U246" s="125" t="str">
        <f t="shared" si="9"/>
        <v/>
      </c>
      <c r="V246" s="64"/>
      <c r="W246" s="64"/>
      <c r="X246" s="64"/>
      <c r="Y246" s="64"/>
      <c r="Z246" s="64"/>
      <c r="AA246" s="64"/>
    </row>
    <row r="247" ht="15.75" customHeight="1">
      <c r="A247" s="64"/>
      <c r="B247" s="165"/>
      <c r="C247" s="122"/>
      <c r="D247" s="122"/>
      <c r="E247" s="156"/>
      <c r="F247" s="122"/>
      <c r="G247" s="157"/>
      <c r="H247" s="122"/>
      <c r="I247" s="158"/>
      <c r="J247" s="154"/>
      <c r="K247" s="122"/>
      <c r="L247" s="158"/>
      <c r="M247" s="154"/>
      <c r="N247" s="122"/>
      <c r="O247" s="99"/>
      <c r="P247" s="99"/>
      <c r="Q247" s="100"/>
      <c r="R247" s="64"/>
      <c r="S247" s="124" t="str">
        <f t="shared" si="10"/>
        <v/>
      </c>
      <c r="T247" s="124" t="str">
        <f t="shared" si="8"/>
        <v/>
      </c>
      <c r="U247" s="125" t="str">
        <f t="shared" si="9"/>
        <v/>
      </c>
      <c r="V247" s="64"/>
      <c r="W247" s="64"/>
      <c r="X247" s="64"/>
      <c r="Y247" s="64"/>
      <c r="Z247" s="64"/>
      <c r="AA247" s="64"/>
    </row>
    <row r="248" ht="15.75" customHeight="1">
      <c r="A248" s="64"/>
      <c r="B248" s="165"/>
      <c r="C248" s="122"/>
      <c r="D248" s="122"/>
      <c r="E248" s="156"/>
      <c r="F248" s="122"/>
      <c r="G248" s="157"/>
      <c r="H248" s="122"/>
      <c r="I248" s="158"/>
      <c r="J248" s="154"/>
      <c r="K248" s="122"/>
      <c r="L248" s="158"/>
      <c r="M248" s="154"/>
      <c r="N248" s="122"/>
      <c r="O248" s="99"/>
      <c r="P248" s="99"/>
      <c r="Q248" s="100"/>
      <c r="R248" s="64"/>
      <c r="S248" s="124" t="str">
        <f t="shared" si="10"/>
        <v/>
      </c>
      <c r="T248" s="124" t="str">
        <f t="shared" si="8"/>
        <v/>
      </c>
      <c r="U248" s="125" t="str">
        <f t="shared" si="9"/>
        <v/>
      </c>
      <c r="V248" s="64"/>
      <c r="W248" s="64"/>
      <c r="X248" s="64"/>
      <c r="Y248" s="64"/>
      <c r="Z248" s="64"/>
      <c r="AA248" s="64"/>
    </row>
    <row r="249" ht="15.75" customHeight="1">
      <c r="A249" s="64"/>
      <c r="B249" s="160"/>
      <c r="C249" s="122"/>
      <c r="D249" s="122"/>
      <c r="E249" s="156"/>
      <c r="F249" s="122"/>
      <c r="G249" s="157"/>
      <c r="H249" s="122"/>
      <c r="I249" s="158"/>
      <c r="J249" s="154"/>
      <c r="K249" s="122"/>
      <c r="L249" s="158"/>
      <c r="M249" s="154"/>
      <c r="N249" s="122"/>
      <c r="O249" s="99"/>
      <c r="P249" s="99"/>
      <c r="Q249" s="100"/>
      <c r="R249" s="64"/>
      <c r="S249" s="124" t="str">
        <f t="shared" si="10"/>
        <v/>
      </c>
      <c r="T249" s="124" t="str">
        <f t="shared" si="8"/>
        <v/>
      </c>
      <c r="U249" s="125" t="str">
        <f t="shared" si="9"/>
        <v/>
      </c>
      <c r="V249" s="64"/>
      <c r="W249" s="64"/>
      <c r="X249" s="64"/>
      <c r="Y249" s="64"/>
      <c r="Z249" s="64"/>
      <c r="AA249" s="64"/>
    </row>
    <row r="250" ht="15.75" customHeight="1">
      <c r="A250" s="64"/>
      <c r="B250" s="160"/>
      <c r="C250" s="122"/>
      <c r="D250" s="122"/>
      <c r="E250" s="156"/>
      <c r="F250" s="122"/>
      <c r="G250" s="157"/>
      <c r="H250" s="122"/>
      <c r="I250" s="158"/>
      <c r="J250" s="154"/>
      <c r="K250" s="122"/>
      <c r="L250" s="158"/>
      <c r="M250" s="154"/>
      <c r="N250" s="122"/>
      <c r="O250" s="99"/>
      <c r="P250" s="99"/>
      <c r="Q250" s="100"/>
      <c r="R250" s="64"/>
      <c r="S250" s="124" t="str">
        <f t="shared" si="10"/>
        <v/>
      </c>
      <c r="T250" s="124" t="str">
        <f t="shared" si="8"/>
        <v/>
      </c>
      <c r="U250" s="125" t="str">
        <f t="shared" si="9"/>
        <v/>
      </c>
      <c r="V250" s="64"/>
      <c r="W250" s="64"/>
      <c r="X250" s="64"/>
      <c r="Y250" s="64"/>
      <c r="Z250" s="64"/>
      <c r="AA250" s="64"/>
    </row>
    <row r="251" ht="15.75" customHeight="1">
      <c r="A251" s="64"/>
      <c r="B251" s="160"/>
      <c r="C251" s="122"/>
      <c r="D251" s="122"/>
      <c r="E251" s="156"/>
      <c r="F251" s="122"/>
      <c r="G251" s="157"/>
      <c r="H251" s="122"/>
      <c r="I251" s="158"/>
      <c r="J251" s="154"/>
      <c r="K251" s="122"/>
      <c r="L251" s="158"/>
      <c r="M251" s="154"/>
      <c r="N251" s="122"/>
      <c r="O251" s="99"/>
      <c r="P251" s="99"/>
      <c r="Q251" s="100"/>
      <c r="R251" s="64"/>
      <c r="S251" s="124" t="str">
        <f t="shared" si="10"/>
        <v/>
      </c>
      <c r="T251" s="124" t="str">
        <f t="shared" si="8"/>
        <v/>
      </c>
      <c r="U251" s="125" t="str">
        <f t="shared" si="9"/>
        <v/>
      </c>
      <c r="V251" s="64"/>
      <c r="W251" s="64"/>
      <c r="X251" s="64"/>
      <c r="Y251" s="64"/>
      <c r="Z251" s="64"/>
      <c r="AA251" s="64"/>
    </row>
    <row r="252" ht="15.75" customHeight="1">
      <c r="A252" s="64"/>
      <c r="B252" s="160"/>
      <c r="C252" s="122"/>
      <c r="D252" s="122"/>
      <c r="E252" s="156"/>
      <c r="F252" s="122"/>
      <c r="G252" s="157"/>
      <c r="H252" s="122"/>
      <c r="I252" s="158"/>
      <c r="J252" s="154"/>
      <c r="K252" s="122"/>
      <c r="L252" s="158"/>
      <c r="M252" s="154"/>
      <c r="N252" s="122"/>
      <c r="O252" s="99"/>
      <c r="P252" s="99"/>
      <c r="Q252" s="100"/>
      <c r="R252" s="64"/>
      <c r="S252" s="124" t="str">
        <f t="shared" si="10"/>
        <v/>
      </c>
      <c r="T252" s="124" t="str">
        <f t="shared" si="8"/>
        <v/>
      </c>
      <c r="U252" s="125" t="str">
        <f t="shared" si="9"/>
        <v/>
      </c>
      <c r="V252" s="64"/>
      <c r="W252" s="64"/>
      <c r="X252" s="64"/>
      <c r="Y252" s="64"/>
      <c r="Z252" s="64"/>
      <c r="AA252" s="64"/>
    </row>
    <row r="253" ht="15.75" customHeight="1">
      <c r="A253" s="64"/>
      <c r="B253" s="160"/>
      <c r="C253" s="122"/>
      <c r="D253" s="122"/>
      <c r="E253" s="156"/>
      <c r="F253" s="122"/>
      <c r="G253" s="157"/>
      <c r="H253" s="122"/>
      <c r="I253" s="158"/>
      <c r="J253" s="154"/>
      <c r="K253" s="122"/>
      <c r="L253" s="158"/>
      <c r="M253" s="154"/>
      <c r="N253" s="122"/>
      <c r="O253" s="99"/>
      <c r="P253" s="99"/>
      <c r="Q253" s="100"/>
      <c r="R253" s="64"/>
      <c r="S253" s="124" t="str">
        <f t="shared" si="10"/>
        <v/>
      </c>
      <c r="T253" s="124" t="str">
        <f t="shared" si="8"/>
        <v/>
      </c>
      <c r="U253" s="125" t="str">
        <f t="shared" si="9"/>
        <v/>
      </c>
      <c r="V253" s="64"/>
      <c r="W253" s="64"/>
      <c r="X253" s="64"/>
      <c r="Y253" s="64"/>
      <c r="Z253" s="64"/>
      <c r="AA253" s="64"/>
    </row>
    <row r="254" ht="15.75" customHeight="1">
      <c r="A254" s="64"/>
      <c r="B254" s="160"/>
      <c r="C254" s="122"/>
      <c r="D254" s="122"/>
      <c r="E254" s="156"/>
      <c r="F254" s="122"/>
      <c r="G254" s="157"/>
      <c r="H254" s="122"/>
      <c r="I254" s="158"/>
      <c r="J254" s="154"/>
      <c r="K254" s="122"/>
      <c r="L254" s="158"/>
      <c r="M254" s="154"/>
      <c r="N254" s="122"/>
      <c r="O254" s="99"/>
      <c r="P254" s="99"/>
      <c r="Q254" s="100"/>
      <c r="R254" s="64"/>
      <c r="S254" s="124" t="str">
        <f t="shared" si="10"/>
        <v/>
      </c>
      <c r="T254" s="124" t="str">
        <f t="shared" si="8"/>
        <v/>
      </c>
      <c r="U254" s="125" t="str">
        <f t="shared" si="9"/>
        <v/>
      </c>
      <c r="V254" s="64"/>
      <c r="W254" s="64"/>
      <c r="X254" s="64"/>
      <c r="Y254" s="64"/>
      <c r="Z254" s="64"/>
      <c r="AA254" s="64"/>
    </row>
    <row r="255" ht="15.75" customHeight="1">
      <c r="A255" s="64"/>
      <c r="B255" s="160"/>
      <c r="C255" s="122"/>
      <c r="D255" s="122"/>
      <c r="E255" s="156"/>
      <c r="F255" s="122"/>
      <c r="G255" s="157"/>
      <c r="H255" s="122"/>
      <c r="I255" s="158"/>
      <c r="J255" s="154"/>
      <c r="K255" s="122"/>
      <c r="L255" s="158"/>
      <c r="M255" s="154"/>
      <c r="N255" s="122"/>
      <c r="O255" s="99"/>
      <c r="P255" s="99"/>
      <c r="Q255" s="100"/>
      <c r="R255" s="64"/>
      <c r="S255" s="124" t="str">
        <f t="shared" si="10"/>
        <v/>
      </c>
      <c r="T255" s="124" t="str">
        <f t="shared" si="8"/>
        <v/>
      </c>
      <c r="U255" s="125" t="str">
        <f t="shared" si="9"/>
        <v/>
      </c>
      <c r="V255" s="64"/>
      <c r="W255" s="64"/>
      <c r="X255" s="64"/>
      <c r="Y255" s="64"/>
      <c r="Z255" s="64"/>
      <c r="AA255" s="64"/>
    </row>
    <row r="256" ht="15.75" customHeight="1">
      <c r="A256" s="64"/>
      <c r="B256" s="160"/>
      <c r="C256" s="122"/>
      <c r="D256" s="122"/>
      <c r="E256" s="156"/>
      <c r="F256" s="122"/>
      <c r="G256" s="157"/>
      <c r="H256" s="122"/>
      <c r="I256" s="158"/>
      <c r="J256" s="154"/>
      <c r="K256" s="122"/>
      <c r="L256" s="158"/>
      <c r="M256" s="154"/>
      <c r="N256" s="122"/>
      <c r="O256" s="99"/>
      <c r="P256" s="99"/>
      <c r="Q256" s="100"/>
      <c r="R256" s="64"/>
      <c r="S256" s="124" t="str">
        <f t="shared" si="10"/>
        <v/>
      </c>
      <c r="T256" s="124" t="str">
        <f t="shared" si="8"/>
        <v/>
      </c>
      <c r="U256" s="125" t="str">
        <f t="shared" si="9"/>
        <v/>
      </c>
      <c r="V256" s="64"/>
      <c r="W256" s="64"/>
      <c r="X256" s="64"/>
      <c r="Y256" s="64"/>
      <c r="Z256" s="64"/>
      <c r="AA256" s="64"/>
    </row>
    <row r="257" ht="15.75" customHeight="1">
      <c r="A257" s="64"/>
      <c r="B257" s="160"/>
      <c r="C257" s="122"/>
      <c r="D257" s="122"/>
      <c r="E257" s="156"/>
      <c r="F257" s="122"/>
      <c r="G257" s="157"/>
      <c r="H257" s="122"/>
      <c r="I257" s="158"/>
      <c r="J257" s="154"/>
      <c r="K257" s="122"/>
      <c r="L257" s="158"/>
      <c r="M257" s="154"/>
      <c r="N257" s="122"/>
      <c r="O257" s="99"/>
      <c r="P257" s="99"/>
      <c r="Q257" s="100"/>
      <c r="R257" s="64"/>
      <c r="S257" s="124" t="str">
        <f t="shared" ref="S257:S310" si="11">UPPER(#REF!)</f>
        <v>#REF!</v>
      </c>
      <c r="T257" s="124" t="str">
        <f t="shared" si="8"/>
        <v/>
      </c>
      <c r="U257" s="125" t="str">
        <f t="shared" si="9"/>
        <v>#REF!</v>
      </c>
      <c r="V257" s="64"/>
      <c r="W257" s="64"/>
      <c r="X257" s="64"/>
      <c r="Y257" s="64"/>
      <c r="Z257" s="64"/>
      <c r="AA257" s="64"/>
    </row>
    <row r="258" ht="15.75" customHeight="1">
      <c r="A258" s="64"/>
      <c r="B258" s="160"/>
      <c r="C258" s="122"/>
      <c r="D258" s="122"/>
      <c r="E258" s="156"/>
      <c r="F258" s="122"/>
      <c r="G258" s="157"/>
      <c r="H258" s="122"/>
      <c r="I258" s="158"/>
      <c r="J258" s="154"/>
      <c r="K258" s="122"/>
      <c r="L258" s="158"/>
      <c r="M258" s="154"/>
      <c r="N258" s="122"/>
      <c r="O258" s="99"/>
      <c r="P258" s="99"/>
      <c r="Q258" s="100"/>
      <c r="R258" s="64"/>
      <c r="S258" s="124" t="str">
        <f t="shared" si="11"/>
        <v>#REF!</v>
      </c>
      <c r="T258" s="124" t="str">
        <f t="shared" si="8"/>
        <v/>
      </c>
      <c r="U258" s="125" t="str">
        <f t="shared" si="9"/>
        <v>#REF!</v>
      </c>
      <c r="V258" s="64"/>
      <c r="W258" s="64"/>
      <c r="X258" s="64"/>
      <c r="Y258" s="64"/>
      <c r="Z258" s="64"/>
      <c r="AA258" s="64"/>
    </row>
    <row r="259" ht="15.75" customHeight="1">
      <c r="A259" s="64"/>
      <c r="B259" s="160"/>
      <c r="C259" s="122"/>
      <c r="D259" s="122"/>
      <c r="E259" s="156"/>
      <c r="F259" s="122"/>
      <c r="G259" s="157"/>
      <c r="H259" s="122"/>
      <c r="I259" s="158"/>
      <c r="J259" s="154"/>
      <c r="K259" s="122"/>
      <c r="L259" s="158"/>
      <c r="M259" s="154"/>
      <c r="N259" s="122"/>
      <c r="O259" s="99"/>
      <c r="P259" s="99"/>
      <c r="Q259" s="100"/>
      <c r="R259" s="64"/>
      <c r="S259" s="124" t="str">
        <f t="shared" si="11"/>
        <v>#REF!</v>
      </c>
      <c r="T259" s="124" t="str">
        <f t="shared" si="8"/>
        <v/>
      </c>
      <c r="U259" s="125" t="str">
        <f t="shared" si="9"/>
        <v>#REF!</v>
      </c>
      <c r="V259" s="64"/>
      <c r="W259" s="64"/>
      <c r="X259" s="64"/>
      <c r="Y259" s="64"/>
      <c r="Z259" s="64"/>
      <c r="AA259" s="64"/>
    </row>
    <row r="260" ht="15.75" customHeight="1">
      <c r="A260" s="64"/>
      <c r="B260" s="160"/>
      <c r="C260" s="122"/>
      <c r="D260" s="122"/>
      <c r="E260" s="156"/>
      <c r="F260" s="122"/>
      <c r="G260" s="157"/>
      <c r="H260" s="122"/>
      <c r="I260" s="158"/>
      <c r="J260" s="154"/>
      <c r="K260" s="122"/>
      <c r="L260" s="158"/>
      <c r="M260" s="154"/>
      <c r="N260" s="122"/>
      <c r="O260" s="99"/>
      <c r="P260" s="99"/>
      <c r="Q260" s="100"/>
      <c r="R260" s="64"/>
      <c r="S260" s="124" t="str">
        <f t="shared" si="11"/>
        <v>#REF!</v>
      </c>
      <c r="T260" s="124" t="str">
        <f t="shared" si="8"/>
        <v/>
      </c>
      <c r="U260" s="125" t="str">
        <f t="shared" si="9"/>
        <v>#REF!</v>
      </c>
      <c r="V260" s="64"/>
      <c r="W260" s="64"/>
      <c r="X260" s="64"/>
      <c r="Y260" s="64"/>
      <c r="Z260" s="64"/>
      <c r="AA260" s="64"/>
    </row>
    <row r="261" ht="15.75" customHeight="1">
      <c r="A261" s="64"/>
      <c r="B261" s="160"/>
      <c r="C261" s="122"/>
      <c r="D261" s="122"/>
      <c r="E261" s="156"/>
      <c r="F261" s="122"/>
      <c r="G261" s="157"/>
      <c r="H261" s="122"/>
      <c r="I261" s="158"/>
      <c r="J261" s="154"/>
      <c r="K261" s="122"/>
      <c r="L261" s="158"/>
      <c r="M261" s="154"/>
      <c r="N261" s="122"/>
      <c r="O261" s="99"/>
      <c r="P261" s="99"/>
      <c r="Q261" s="100"/>
      <c r="R261" s="64"/>
      <c r="S261" s="124" t="str">
        <f t="shared" si="11"/>
        <v>#REF!</v>
      </c>
      <c r="T261" s="124" t="str">
        <f t="shared" si="8"/>
        <v/>
      </c>
      <c r="U261" s="125" t="str">
        <f t="shared" si="9"/>
        <v>#REF!</v>
      </c>
      <c r="V261" s="64"/>
      <c r="W261" s="64"/>
      <c r="X261" s="64"/>
      <c r="Y261" s="64"/>
      <c r="Z261" s="64"/>
      <c r="AA261" s="64"/>
    </row>
    <row r="262" ht="15.75" customHeight="1">
      <c r="A262" s="64"/>
      <c r="B262" s="160"/>
      <c r="C262" s="122"/>
      <c r="D262" s="122"/>
      <c r="E262" s="156"/>
      <c r="F262" s="122"/>
      <c r="G262" s="157"/>
      <c r="H262" s="122"/>
      <c r="I262" s="158"/>
      <c r="J262" s="154"/>
      <c r="K262" s="122"/>
      <c r="L262" s="158"/>
      <c r="M262" s="154"/>
      <c r="N262" s="122"/>
      <c r="O262" s="99"/>
      <c r="P262" s="99"/>
      <c r="Q262" s="100"/>
      <c r="R262" s="64"/>
      <c r="S262" s="124" t="str">
        <f t="shared" si="11"/>
        <v>#REF!</v>
      </c>
      <c r="T262" s="124" t="str">
        <f t="shared" si="8"/>
        <v/>
      </c>
      <c r="U262" s="125" t="str">
        <f t="shared" si="9"/>
        <v>#REF!</v>
      </c>
      <c r="V262" s="64"/>
      <c r="W262" s="64"/>
      <c r="X262" s="64"/>
      <c r="Y262" s="64"/>
      <c r="Z262" s="64"/>
      <c r="AA262" s="64"/>
    </row>
    <row r="263" ht="15.75" customHeight="1">
      <c r="A263" s="64"/>
      <c r="B263" s="160"/>
      <c r="C263" s="122"/>
      <c r="D263" s="122"/>
      <c r="E263" s="156"/>
      <c r="F263" s="122"/>
      <c r="G263" s="157"/>
      <c r="H263" s="122"/>
      <c r="I263" s="158"/>
      <c r="J263" s="154"/>
      <c r="K263" s="122"/>
      <c r="L263" s="158"/>
      <c r="M263" s="154"/>
      <c r="N263" s="122"/>
      <c r="O263" s="99"/>
      <c r="P263" s="99"/>
      <c r="Q263" s="100"/>
      <c r="R263" s="64"/>
      <c r="S263" s="124" t="str">
        <f t="shared" si="11"/>
        <v>#REF!</v>
      </c>
      <c r="T263" s="124" t="str">
        <f t="shared" si="8"/>
        <v/>
      </c>
      <c r="U263" s="125" t="str">
        <f t="shared" si="9"/>
        <v>#REF!</v>
      </c>
      <c r="V263" s="64"/>
      <c r="W263" s="64"/>
      <c r="X263" s="64"/>
      <c r="Y263" s="64"/>
      <c r="Z263" s="64"/>
      <c r="AA263" s="64"/>
    </row>
    <row r="264" ht="15.75" customHeight="1">
      <c r="A264" s="64"/>
      <c r="B264" s="160"/>
      <c r="C264" s="122"/>
      <c r="D264" s="122"/>
      <c r="E264" s="156"/>
      <c r="F264" s="122"/>
      <c r="G264" s="157"/>
      <c r="H264" s="122"/>
      <c r="I264" s="158"/>
      <c r="J264" s="154"/>
      <c r="K264" s="122"/>
      <c r="L264" s="158"/>
      <c r="M264" s="154"/>
      <c r="N264" s="122"/>
      <c r="O264" s="99"/>
      <c r="P264" s="99"/>
      <c r="Q264" s="100"/>
      <c r="R264" s="64"/>
      <c r="S264" s="124" t="str">
        <f t="shared" si="11"/>
        <v>#REF!</v>
      </c>
      <c r="T264" s="124" t="str">
        <f t="shared" si="8"/>
        <v/>
      </c>
      <c r="U264" s="125" t="str">
        <f t="shared" si="9"/>
        <v>#REF!</v>
      </c>
      <c r="V264" s="64"/>
      <c r="W264" s="64"/>
      <c r="X264" s="64"/>
      <c r="Y264" s="64"/>
      <c r="Z264" s="64"/>
      <c r="AA264" s="64"/>
    </row>
    <row r="265" ht="15.75" customHeight="1">
      <c r="A265" s="64"/>
      <c r="B265" s="160"/>
      <c r="C265" s="122"/>
      <c r="D265" s="122"/>
      <c r="E265" s="156"/>
      <c r="F265" s="122"/>
      <c r="G265" s="157"/>
      <c r="H265" s="122"/>
      <c r="I265" s="158"/>
      <c r="J265" s="154"/>
      <c r="K265" s="122"/>
      <c r="L265" s="158"/>
      <c r="M265" s="154"/>
      <c r="N265" s="122"/>
      <c r="O265" s="99"/>
      <c r="P265" s="99"/>
      <c r="Q265" s="100"/>
      <c r="R265" s="64"/>
      <c r="S265" s="124" t="str">
        <f t="shared" si="11"/>
        <v>#REF!</v>
      </c>
      <c r="T265" s="124" t="str">
        <f t="shared" si="8"/>
        <v/>
      </c>
      <c r="U265" s="125" t="str">
        <f t="shared" si="9"/>
        <v>#REF!</v>
      </c>
      <c r="V265" s="64"/>
      <c r="W265" s="64"/>
      <c r="X265" s="64"/>
      <c r="Y265" s="64"/>
      <c r="Z265" s="64"/>
      <c r="AA265" s="64"/>
    </row>
    <row r="266" ht="15.75" customHeight="1">
      <c r="A266" s="64"/>
      <c r="B266" s="160"/>
      <c r="C266" s="122"/>
      <c r="D266" s="122"/>
      <c r="E266" s="156"/>
      <c r="F266" s="122"/>
      <c r="G266" s="157"/>
      <c r="H266" s="122"/>
      <c r="I266" s="158"/>
      <c r="J266" s="154"/>
      <c r="K266" s="122"/>
      <c r="L266" s="158"/>
      <c r="M266" s="154"/>
      <c r="N266" s="122"/>
      <c r="O266" s="99"/>
      <c r="P266" s="99"/>
      <c r="Q266" s="100"/>
      <c r="R266" s="64"/>
      <c r="S266" s="124" t="str">
        <f t="shared" si="11"/>
        <v>#REF!</v>
      </c>
      <c r="T266" s="124" t="str">
        <f t="shared" si="8"/>
        <v/>
      </c>
      <c r="U266" s="125" t="str">
        <f t="shared" si="9"/>
        <v>#REF!</v>
      </c>
      <c r="V266" s="64"/>
      <c r="W266" s="64"/>
      <c r="X266" s="64"/>
      <c r="Y266" s="64"/>
      <c r="Z266" s="64"/>
      <c r="AA266" s="64"/>
    </row>
    <row r="267" ht="15.75" customHeight="1">
      <c r="A267" s="64"/>
      <c r="B267" s="160"/>
      <c r="C267" s="122"/>
      <c r="D267" s="122"/>
      <c r="E267" s="156"/>
      <c r="F267" s="122"/>
      <c r="G267" s="157"/>
      <c r="H267" s="122"/>
      <c r="I267" s="158"/>
      <c r="J267" s="154"/>
      <c r="K267" s="122"/>
      <c r="L267" s="158"/>
      <c r="M267" s="154"/>
      <c r="N267" s="122"/>
      <c r="O267" s="99"/>
      <c r="P267" s="99"/>
      <c r="Q267" s="100"/>
      <c r="R267" s="64"/>
      <c r="S267" s="124" t="str">
        <f t="shared" si="11"/>
        <v>#REF!</v>
      </c>
      <c r="T267" s="124" t="str">
        <f t="shared" si="8"/>
        <v/>
      </c>
      <c r="U267" s="125" t="str">
        <f t="shared" si="9"/>
        <v>#REF!</v>
      </c>
      <c r="V267" s="64"/>
      <c r="W267" s="64"/>
      <c r="X267" s="64"/>
      <c r="Y267" s="64"/>
      <c r="Z267" s="64"/>
      <c r="AA267" s="64"/>
    </row>
    <row r="268" ht="15.75" customHeight="1">
      <c r="A268" s="64"/>
      <c r="B268" s="160"/>
      <c r="C268" s="122"/>
      <c r="D268" s="122"/>
      <c r="E268" s="156"/>
      <c r="F268" s="122"/>
      <c r="G268" s="157"/>
      <c r="H268" s="122"/>
      <c r="I268" s="158"/>
      <c r="J268" s="154"/>
      <c r="K268" s="122"/>
      <c r="L268" s="158"/>
      <c r="M268" s="154"/>
      <c r="N268" s="122"/>
      <c r="O268" s="99"/>
      <c r="P268" s="99"/>
      <c r="Q268" s="100"/>
      <c r="R268" s="64"/>
      <c r="S268" s="124" t="str">
        <f t="shared" si="11"/>
        <v>#REF!</v>
      </c>
      <c r="T268" s="124" t="str">
        <f t="shared" si="8"/>
        <v/>
      </c>
      <c r="U268" s="125" t="str">
        <f t="shared" si="9"/>
        <v>#REF!</v>
      </c>
      <c r="V268" s="64"/>
      <c r="W268" s="64"/>
      <c r="X268" s="64"/>
      <c r="Y268" s="64"/>
      <c r="Z268" s="64"/>
      <c r="AA268" s="64"/>
    </row>
    <row r="269" ht="15.75" customHeight="1">
      <c r="A269" s="64"/>
      <c r="B269" s="160"/>
      <c r="C269" s="122"/>
      <c r="D269" s="122"/>
      <c r="E269" s="156"/>
      <c r="F269" s="122"/>
      <c r="G269" s="157"/>
      <c r="H269" s="122"/>
      <c r="I269" s="158"/>
      <c r="J269" s="154"/>
      <c r="K269" s="122"/>
      <c r="L269" s="158"/>
      <c r="M269" s="154"/>
      <c r="N269" s="122"/>
      <c r="O269" s="99"/>
      <c r="P269" s="99"/>
      <c r="Q269" s="100"/>
      <c r="R269" s="64"/>
      <c r="S269" s="124" t="str">
        <f t="shared" si="11"/>
        <v>#REF!</v>
      </c>
      <c r="T269" s="124" t="str">
        <f t="shared" si="8"/>
        <v/>
      </c>
      <c r="U269" s="125" t="str">
        <f t="shared" si="9"/>
        <v>#REF!</v>
      </c>
      <c r="V269" s="64"/>
      <c r="W269" s="64"/>
      <c r="X269" s="64"/>
      <c r="Y269" s="64"/>
      <c r="Z269" s="64"/>
      <c r="AA269" s="64"/>
    </row>
    <row r="270" ht="15.75" customHeight="1">
      <c r="A270" s="64"/>
      <c r="B270" s="160"/>
      <c r="C270" s="122"/>
      <c r="D270" s="122"/>
      <c r="E270" s="156"/>
      <c r="F270" s="122"/>
      <c r="G270" s="157"/>
      <c r="H270" s="122"/>
      <c r="I270" s="158"/>
      <c r="J270" s="154"/>
      <c r="K270" s="122"/>
      <c r="L270" s="158"/>
      <c r="M270" s="154"/>
      <c r="N270" s="122"/>
      <c r="O270" s="99"/>
      <c r="P270" s="99"/>
      <c r="Q270" s="100"/>
      <c r="R270" s="64"/>
      <c r="S270" s="124" t="str">
        <f t="shared" si="11"/>
        <v>#REF!</v>
      </c>
      <c r="T270" s="124" t="str">
        <f t="shared" si="8"/>
        <v/>
      </c>
      <c r="U270" s="125" t="str">
        <f t="shared" si="9"/>
        <v>#REF!</v>
      </c>
      <c r="V270" s="64"/>
      <c r="W270" s="64"/>
      <c r="X270" s="64"/>
      <c r="Y270" s="64"/>
      <c r="Z270" s="64"/>
      <c r="AA270" s="64"/>
    </row>
    <row r="271" ht="15.75" customHeight="1">
      <c r="A271" s="64"/>
      <c r="B271" s="160"/>
      <c r="C271" s="122"/>
      <c r="D271" s="122"/>
      <c r="E271" s="156"/>
      <c r="F271" s="122"/>
      <c r="G271" s="157"/>
      <c r="H271" s="122"/>
      <c r="I271" s="158"/>
      <c r="J271" s="154"/>
      <c r="K271" s="122"/>
      <c r="L271" s="158"/>
      <c r="M271" s="154"/>
      <c r="N271" s="122"/>
      <c r="O271" s="99"/>
      <c r="P271" s="99"/>
      <c r="Q271" s="100"/>
      <c r="R271" s="64"/>
      <c r="S271" s="124" t="str">
        <f t="shared" si="11"/>
        <v>#REF!</v>
      </c>
      <c r="T271" s="124" t="str">
        <f t="shared" si="8"/>
        <v/>
      </c>
      <c r="U271" s="125" t="str">
        <f t="shared" si="9"/>
        <v>#REF!</v>
      </c>
      <c r="V271" s="64"/>
      <c r="W271" s="64"/>
      <c r="X271" s="64"/>
      <c r="Y271" s="64"/>
      <c r="Z271" s="64"/>
      <c r="AA271" s="64"/>
    </row>
    <row r="272" ht="15.75" customHeight="1">
      <c r="A272" s="64"/>
      <c r="B272" s="160"/>
      <c r="C272" s="122"/>
      <c r="D272" s="122"/>
      <c r="E272" s="156"/>
      <c r="F272" s="122"/>
      <c r="G272" s="157"/>
      <c r="H272" s="122"/>
      <c r="I272" s="158"/>
      <c r="J272" s="154"/>
      <c r="K272" s="122"/>
      <c r="L272" s="158"/>
      <c r="M272" s="154"/>
      <c r="N272" s="122"/>
      <c r="O272" s="99"/>
      <c r="P272" s="99"/>
      <c r="Q272" s="100"/>
      <c r="R272" s="64"/>
      <c r="S272" s="124" t="str">
        <f t="shared" si="11"/>
        <v>#REF!</v>
      </c>
      <c r="T272" s="124" t="str">
        <f t="shared" si="8"/>
        <v/>
      </c>
      <c r="U272" s="125" t="str">
        <f t="shared" si="9"/>
        <v>#REF!</v>
      </c>
      <c r="V272" s="64"/>
      <c r="W272" s="64"/>
      <c r="X272" s="64"/>
      <c r="Y272" s="64"/>
      <c r="Z272" s="64"/>
      <c r="AA272" s="64"/>
    </row>
    <row r="273" ht="15.75" customHeight="1">
      <c r="A273" s="64"/>
      <c r="B273" s="160"/>
      <c r="C273" s="122"/>
      <c r="D273" s="122"/>
      <c r="E273" s="156"/>
      <c r="F273" s="122"/>
      <c r="G273" s="157"/>
      <c r="H273" s="122"/>
      <c r="I273" s="158"/>
      <c r="J273" s="154"/>
      <c r="K273" s="122"/>
      <c r="L273" s="158"/>
      <c r="M273" s="154"/>
      <c r="N273" s="122"/>
      <c r="O273" s="99"/>
      <c r="P273" s="99"/>
      <c r="Q273" s="100"/>
      <c r="R273" s="64"/>
      <c r="S273" s="124" t="str">
        <f t="shared" si="11"/>
        <v>#REF!</v>
      </c>
      <c r="T273" s="124" t="str">
        <f t="shared" si="8"/>
        <v/>
      </c>
      <c r="U273" s="125" t="str">
        <f t="shared" si="9"/>
        <v>#REF!</v>
      </c>
      <c r="V273" s="64"/>
      <c r="W273" s="64"/>
      <c r="X273" s="64"/>
      <c r="Y273" s="64"/>
      <c r="Z273" s="64"/>
      <c r="AA273" s="64"/>
    </row>
    <row r="274" ht="15.75" customHeight="1">
      <c r="A274" s="64"/>
      <c r="B274" s="160"/>
      <c r="C274" s="122"/>
      <c r="D274" s="122"/>
      <c r="E274" s="156"/>
      <c r="F274" s="122"/>
      <c r="G274" s="157"/>
      <c r="H274" s="122"/>
      <c r="I274" s="158"/>
      <c r="J274" s="154"/>
      <c r="K274" s="122"/>
      <c r="L274" s="158"/>
      <c r="M274" s="154"/>
      <c r="N274" s="122"/>
      <c r="O274" s="99"/>
      <c r="P274" s="99"/>
      <c r="Q274" s="100"/>
      <c r="R274" s="64"/>
      <c r="S274" s="124" t="str">
        <f t="shared" si="11"/>
        <v>#REF!</v>
      </c>
      <c r="T274" s="124" t="str">
        <f t="shared" si="8"/>
        <v/>
      </c>
      <c r="U274" s="125" t="str">
        <f t="shared" si="9"/>
        <v>#REF!</v>
      </c>
      <c r="V274" s="64"/>
      <c r="W274" s="64"/>
      <c r="X274" s="64"/>
      <c r="Y274" s="64"/>
      <c r="Z274" s="64"/>
      <c r="AA274" s="64"/>
    </row>
    <row r="275" ht="15.75" customHeight="1">
      <c r="A275" s="64"/>
      <c r="B275" s="160"/>
      <c r="C275" s="122"/>
      <c r="D275" s="122"/>
      <c r="E275" s="156"/>
      <c r="F275" s="122"/>
      <c r="G275" s="157"/>
      <c r="H275" s="122"/>
      <c r="I275" s="158"/>
      <c r="J275" s="154"/>
      <c r="K275" s="122"/>
      <c r="L275" s="158"/>
      <c r="M275" s="154"/>
      <c r="N275" s="122"/>
      <c r="O275" s="99"/>
      <c r="P275" s="99"/>
      <c r="Q275" s="100"/>
      <c r="R275" s="64"/>
      <c r="S275" s="124" t="str">
        <f t="shared" si="11"/>
        <v>#REF!</v>
      </c>
      <c r="T275" s="124" t="str">
        <f t="shared" si="8"/>
        <v/>
      </c>
      <c r="U275" s="125" t="str">
        <f t="shared" si="9"/>
        <v>#REF!</v>
      </c>
      <c r="V275" s="64"/>
      <c r="W275" s="64"/>
      <c r="X275" s="64"/>
      <c r="Y275" s="64"/>
      <c r="Z275" s="64"/>
      <c r="AA275" s="64"/>
    </row>
    <row r="276" ht="15.75" customHeight="1">
      <c r="A276" s="64"/>
      <c r="B276" s="160"/>
      <c r="C276" s="122"/>
      <c r="D276" s="122"/>
      <c r="E276" s="156"/>
      <c r="F276" s="122"/>
      <c r="G276" s="157"/>
      <c r="H276" s="122"/>
      <c r="I276" s="158"/>
      <c r="J276" s="154"/>
      <c r="K276" s="122"/>
      <c r="L276" s="158"/>
      <c r="M276" s="154"/>
      <c r="N276" s="122"/>
      <c r="O276" s="99"/>
      <c r="P276" s="99"/>
      <c r="Q276" s="100"/>
      <c r="R276" s="64"/>
      <c r="S276" s="124" t="str">
        <f t="shared" si="11"/>
        <v>#REF!</v>
      </c>
      <c r="T276" s="124" t="str">
        <f t="shared" si="8"/>
        <v/>
      </c>
      <c r="U276" s="125" t="str">
        <f t="shared" si="9"/>
        <v>#REF!</v>
      </c>
      <c r="V276" s="64"/>
      <c r="W276" s="64"/>
      <c r="X276" s="64"/>
      <c r="Y276" s="64"/>
      <c r="Z276" s="64"/>
      <c r="AA276" s="64"/>
    </row>
    <row r="277" ht="15.75" customHeight="1">
      <c r="A277" s="64"/>
      <c r="B277" s="160"/>
      <c r="C277" s="122"/>
      <c r="D277" s="122"/>
      <c r="E277" s="156"/>
      <c r="F277" s="122"/>
      <c r="G277" s="157"/>
      <c r="H277" s="122"/>
      <c r="I277" s="158"/>
      <c r="J277" s="154"/>
      <c r="K277" s="122"/>
      <c r="L277" s="158"/>
      <c r="M277" s="154"/>
      <c r="N277" s="122"/>
      <c r="O277" s="99"/>
      <c r="P277" s="99"/>
      <c r="Q277" s="100"/>
      <c r="R277" s="64"/>
      <c r="S277" s="124" t="str">
        <f t="shared" si="11"/>
        <v>#REF!</v>
      </c>
      <c r="T277" s="124" t="str">
        <f t="shared" si="8"/>
        <v/>
      </c>
      <c r="U277" s="125" t="str">
        <f t="shared" si="9"/>
        <v>#REF!</v>
      </c>
      <c r="V277" s="64"/>
      <c r="W277" s="64"/>
      <c r="X277" s="64"/>
      <c r="Y277" s="64"/>
      <c r="Z277" s="64"/>
      <c r="AA277" s="64"/>
    </row>
    <row r="278" ht="15.75" customHeight="1">
      <c r="A278" s="64"/>
      <c r="B278" s="160"/>
      <c r="C278" s="122"/>
      <c r="D278" s="122"/>
      <c r="E278" s="156"/>
      <c r="F278" s="122"/>
      <c r="G278" s="157"/>
      <c r="H278" s="122"/>
      <c r="I278" s="158"/>
      <c r="J278" s="154"/>
      <c r="K278" s="122"/>
      <c r="L278" s="158"/>
      <c r="M278" s="154"/>
      <c r="N278" s="122"/>
      <c r="O278" s="99"/>
      <c r="P278" s="99"/>
      <c r="Q278" s="100"/>
      <c r="R278" s="64"/>
      <c r="S278" s="124" t="str">
        <f t="shared" si="11"/>
        <v>#REF!</v>
      </c>
      <c r="T278" s="124" t="str">
        <f t="shared" si="8"/>
        <v/>
      </c>
      <c r="U278" s="125" t="str">
        <f t="shared" si="9"/>
        <v>#REF!</v>
      </c>
      <c r="V278" s="64"/>
      <c r="W278" s="64"/>
      <c r="X278" s="64"/>
      <c r="Y278" s="64"/>
      <c r="Z278" s="64"/>
      <c r="AA278" s="64"/>
    </row>
    <row r="279" ht="15.75" customHeight="1">
      <c r="A279" s="64"/>
      <c r="B279" s="160"/>
      <c r="C279" s="122"/>
      <c r="D279" s="122"/>
      <c r="E279" s="156"/>
      <c r="F279" s="122"/>
      <c r="G279" s="157"/>
      <c r="H279" s="122"/>
      <c r="I279" s="158"/>
      <c r="J279" s="154"/>
      <c r="K279" s="122"/>
      <c r="L279" s="158"/>
      <c r="M279" s="154"/>
      <c r="N279" s="122"/>
      <c r="O279" s="99"/>
      <c r="P279" s="99"/>
      <c r="Q279" s="100"/>
      <c r="R279" s="64"/>
      <c r="S279" s="124" t="str">
        <f t="shared" si="11"/>
        <v>#REF!</v>
      </c>
      <c r="T279" s="124" t="str">
        <f t="shared" si="8"/>
        <v/>
      </c>
      <c r="U279" s="125" t="str">
        <f t="shared" si="9"/>
        <v>#REF!</v>
      </c>
      <c r="V279" s="64"/>
      <c r="W279" s="64"/>
      <c r="X279" s="64"/>
      <c r="Y279" s="64"/>
      <c r="Z279" s="64"/>
      <c r="AA279" s="64"/>
    </row>
    <row r="280" ht="15.75" customHeight="1">
      <c r="A280" s="64"/>
      <c r="B280" s="160"/>
      <c r="C280" s="122"/>
      <c r="D280" s="122"/>
      <c r="E280" s="156"/>
      <c r="F280" s="122"/>
      <c r="G280" s="157"/>
      <c r="H280" s="122"/>
      <c r="I280" s="158"/>
      <c r="J280" s="154"/>
      <c r="K280" s="122"/>
      <c r="L280" s="158"/>
      <c r="M280" s="154"/>
      <c r="N280" s="122"/>
      <c r="O280" s="99"/>
      <c r="P280" s="99"/>
      <c r="Q280" s="100"/>
      <c r="R280" s="64"/>
      <c r="S280" s="124" t="str">
        <f t="shared" si="11"/>
        <v>#REF!</v>
      </c>
      <c r="T280" s="124" t="str">
        <f t="shared" si="8"/>
        <v/>
      </c>
      <c r="U280" s="125" t="str">
        <f t="shared" si="9"/>
        <v>#REF!</v>
      </c>
      <c r="V280" s="64"/>
      <c r="W280" s="64"/>
      <c r="X280" s="64"/>
      <c r="Y280" s="64"/>
      <c r="Z280" s="64"/>
      <c r="AA280" s="64"/>
    </row>
    <row r="281" ht="15.75" customHeight="1">
      <c r="A281" s="64"/>
      <c r="B281" s="160"/>
      <c r="C281" s="122"/>
      <c r="D281" s="122"/>
      <c r="E281" s="156"/>
      <c r="F281" s="122"/>
      <c r="G281" s="157"/>
      <c r="H281" s="122"/>
      <c r="I281" s="158"/>
      <c r="J281" s="154"/>
      <c r="K281" s="122"/>
      <c r="L281" s="158"/>
      <c r="M281" s="154"/>
      <c r="N281" s="122"/>
      <c r="O281" s="99"/>
      <c r="P281" s="99"/>
      <c r="Q281" s="100"/>
      <c r="R281" s="64"/>
      <c r="S281" s="124" t="str">
        <f t="shared" si="11"/>
        <v>#REF!</v>
      </c>
      <c r="T281" s="124" t="str">
        <f t="shared" si="8"/>
        <v/>
      </c>
      <c r="U281" s="125" t="str">
        <f t="shared" si="9"/>
        <v>#REF!</v>
      </c>
      <c r="V281" s="64"/>
      <c r="W281" s="64"/>
      <c r="X281" s="64"/>
      <c r="Y281" s="64"/>
      <c r="Z281" s="64"/>
      <c r="AA281" s="64"/>
    </row>
    <row r="282" ht="15.75" customHeight="1">
      <c r="A282" s="64"/>
      <c r="B282" s="165"/>
      <c r="C282" s="122"/>
      <c r="D282" s="122"/>
      <c r="E282" s="156"/>
      <c r="F282" s="122"/>
      <c r="G282" s="157"/>
      <c r="H282" s="122"/>
      <c r="I282" s="158"/>
      <c r="J282" s="154"/>
      <c r="K282" s="122"/>
      <c r="L282" s="158"/>
      <c r="M282" s="154"/>
      <c r="N282" s="122"/>
      <c r="O282" s="99"/>
      <c r="P282" s="99"/>
      <c r="Q282" s="100"/>
      <c r="R282" s="64"/>
      <c r="S282" s="124" t="str">
        <f t="shared" si="11"/>
        <v>#REF!</v>
      </c>
      <c r="T282" s="124" t="str">
        <f t="shared" si="8"/>
        <v/>
      </c>
      <c r="U282" s="125" t="str">
        <f t="shared" si="9"/>
        <v>#REF!</v>
      </c>
      <c r="V282" s="64"/>
      <c r="W282" s="64"/>
      <c r="X282" s="64"/>
      <c r="Y282" s="64"/>
      <c r="Z282" s="64"/>
      <c r="AA282" s="64"/>
    </row>
    <row r="283" ht="15.75" customHeight="1">
      <c r="A283" s="64"/>
      <c r="B283" s="165"/>
      <c r="C283" s="122"/>
      <c r="D283" s="122"/>
      <c r="E283" s="156"/>
      <c r="F283" s="122"/>
      <c r="G283" s="157"/>
      <c r="H283" s="122"/>
      <c r="I283" s="158"/>
      <c r="J283" s="154"/>
      <c r="K283" s="122"/>
      <c r="L283" s="158"/>
      <c r="M283" s="154"/>
      <c r="N283" s="122"/>
      <c r="O283" s="99"/>
      <c r="P283" s="99"/>
      <c r="Q283" s="100"/>
      <c r="R283" s="64"/>
      <c r="S283" s="124" t="str">
        <f t="shared" si="11"/>
        <v>#REF!</v>
      </c>
      <c r="T283" s="124" t="str">
        <f t="shared" si="8"/>
        <v/>
      </c>
      <c r="U283" s="125" t="str">
        <f t="shared" si="9"/>
        <v>#REF!</v>
      </c>
      <c r="V283" s="64"/>
      <c r="W283" s="64"/>
      <c r="X283" s="64"/>
      <c r="Y283" s="64"/>
      <c r="Z283" s="64"/>
      <c r="AA283" s="64"/>
    </row>
    <row r="284" ht="15.75" customHeight="1">
      <c r="A284" s="64"/>
      <c r="B284" s="165"/>
      <c r="C284" s="122"/>
      <c r="D284" s="122"/>
      <c r="E284" s="156"/>
      <c r="F284" s="122"/>
      <c r="G284" s="157"/>
      <c r="H284" s="122"/>
      <c r="I284" s="158"/>
      <c r="J284" s="154"/>
      <c r="K284" s="122"/>
      <c r="L284" s="158"/>
      <c r="M284" s="154"/>
      <c r="N284" s="122"/>
      <c r="O284" s="99"/>
      <c r="P284" s="99"/>
      <c r="Q284" s="100"/>
      <c r="R284" s="64"/>
      <c r="S284" s="124" t="str">
        <f t="shared" si="11"/>
        <v>#REF!</v>
      </c>
      <c r="T284" s="124" t="str">
        <f t="shared" si="8"/>
        <v/>
      </c>
      <c r="U284" s="125" t="str">
        <f t="shared" si="9"/>
        <v>#REF!</v>
      </c>
      <c r="V284" s="64"/>
      <c r="W284" s="64"/>
      <c r="X284" s="64"/>
      <c r="Y284" s="64"/>
      <c r="Z284" s="64"/>
      <c r="AA284" s="64"/>
    </row>
    <row r="285" ht="15.75" customHeight="1">
      <c r="A285" s="64"/>
      <c r="B285" s="165"/>
      <c r="C285" s="122"/>
      <c r="D285" s="122"/>
      <c r="E285" s="156"/>
      <c r="F285" s="122"/>
      <c r="G285" s="157"/>
      <c r="H285" s="122"/>
      <c r="I285" s="158"/>
      <c r="J285" s="154"/>
      <c r="K285" s="122"/>
      <c r="L285" s="158"/>
      <c r="M285" s="154"/>
      <c r="N285" s="122"/>
      <c r="O285" s="99"/>
      <c r="P285" s="99"/>
      <c r="Q285" s="100"/>
      <c r="R285" s="64"/>
      <c r="S285" s="124" t="str">
        <f t="shared" si="11"/>
        <v>#REF!</v>
      </c>
      <c r="T285" s="124" t="str">
        <f t="shared" si="8"/>
        <v/>
      </c>
      <c r="U285" s="125" t="str">
        <f t="shared" si="9"/>
        <v>#REF!</v>
      </c>
      <c r="V285" s="64"/>
      <c r="W285" s="64"/>
      <c r="X285" s="64"/>
      <c r="Y285" s="64"/>
      <c r="Z285" s="64"/>
      <c r="AA285" s="64"/>
    </row>
    <row r="286" ht="15.75" customHeight="1">
      <c r="A286" s="64"/>
      <c r="B286" s="165"/>
      <c r="C286" s="122"/>
      <c r="D286" s="122"/>
      <c r="E286" s="156"/>
      <c r="F286" s="122"/>
      <c r="G286" s="157"/>
      <c r="H286" s="122"/>
      <c r="I286" s="158"/>
      <c r="J286" s="154"/>
      <c r="K286" s="122"/>
      <c r="L286" s="158"/>
      <c r="M286" s="154"/>
      <c r="N286" s="122"/>
      <c r="O286" s="99"/>
      <c r="P286" s="99"/>
      <c r="Q286" s="100"/>
      <c r="R286" s="64"/>
      <c r="S286" s="124" t="str">
        <f t="shared" si="11"/>
        <v>#REF!</v>
      </c>
      <c r="T286" s="124" t="str">
        <f t="shared" si="8"/>
        <v/>
      </c>
      <c r="U286" s="125" t="str">
        <f t="shared" si="9"/>
        <v>#REF!</v>
      </c>
      <c r="V286" s="64"/>
      <c r="W286" s="64"/>
      <c r="X286" s="64"/>
      <c r="Y286" s="64"/>
      <c r="Z286" s="64"/>
      <c r="AA286" s="64"/>
    </row>
    <row r="287" ht="15.75" customHeight="1">
      <c r="A287" s="64"/>
      <c r="B287" s="165"/>
      <c r="C287" s="122"/>
      <c r="D287" s="122"/>
      <c r="E287" s="156"/>
      <c r="F287" s="122"/>
      <c r="G287" s="157"/>
      <c r="H287" s="122"/>
      <c r="I287" s="158"/>
      <c r="J287" s="154"/>
      <c r="K287" s="122"/>
      <c r="L287" s="158"/>
      <c r="M287" s="154"/>
      <c r="N287" s="122"/>
      <c r="O287" s="99"/>
      <c r="P287" s="99"/>
      <c r="Q287" s="100"/>
      <c r="R287" s="64"/>
      <c r="S287" s="124" t="str">
        <f t="shared" si="11"/>
        <v>#REF!</v>
      </c>
      <c r="T287" s="124" t="str">
        <f t="shared" si="8"/>
        <v/>
      </c>
      <c r="U287" s="125" t="str">
        <f t="shared" si="9"/>
        <v>#REF!</v>
      </c>
      <c r="V287" s="64"/>
      <c r="W287" s="64"/>
      <c r="X287" s="64"/>
      <c r="Y287" s="64"/>
      <c r="Z287" s="64"/>
      <c r="AA287" s="64"/>
    </row>
    <row r="288" ht="15.75" customHeight="1">
      <c r="A288" s="64"/>
      <c r="B288" s="165"/>
      <c r="C288" s="122"/>
      <c r="D288" s="122"/>
      <c r="E288" s="156"/>
      <c r="F288" s="122"/>
      <c r="G288" s="157"/>
      <c r="H288" s="122"/>
      <c r="I288" s="158"/>
      <c r="J288" s="154"/>
      <c r="K288" s="122"/>
      <c r="L288" s="158"/>
      <c r="M288" s="154"/>
      <c r="N288" s="122"/>
      <c r="O288" s="99"/>
      <c r="P288" s="99"/>
      <c r="Q288" s="100"/>
      <c r="R288" s="64"/>
      <c r="S288" s="124" t="str">
        <f t="shared" si="11"/>
        <v>#REF!</v>
      </c>
      <c r="T288" s="124" t="str">
        <f t="shared" si="8"/>
        <v/>
      </c>
      <c r="U288" s="125" t="str">
        <f t="shared" si="9"/>
        <v>#REF!</v>
      </c>
      <c r="V288" s="64"/>
      <c r="W288" s="64"/>
      <c r="X288" s="64"/>
      <c r="Y288" s="64"/>
      <c r="Z288" s="64"/>
      <c r="AA288" s="64"/>
    </row>
    <row r="289" ht="15.75" customHeight="1">
      <c r="A289" s="64"/>
      <c r="B289" s="160"/>
      <c r="C289" s="122"/>
      <c r="D289" s="122"/>
      <c r="E289" s="156"/>
      <c r="F289" s="122"/>
      <c r="G289" s="157"/>
      <c r="H289" s="122"/>
      <c r="I289" s="158"/>
      <c r="J289" s="154"/>
      <c r="K289" s="122"/>
      <c r="L289" s="158"/>
      <c r="M289" s="154"/>
      <c r="N289" s="122"/>
      <c r="O289" s="99"/>
      <c r="P289" s="99"/>
      <c r="Q289" s="100"/>
      <c r="R289" s="64"/>
      <c r="S289" s="124" t="str">
        <f t="shared" si="11"/>
        <v>#REF!</v>
      </c>
      <c r="T289" s="124" t="str">
        <f t="shared" si="8"/>
        <v/>
      </c>
      <c r="U289" s="125" t="str">
        <f t="shared" si="9"/>
        <v>#REF!</v>
      </c>
      <c r="V289" s="64"/>
      <c r="W289" s="64"/>
      <c r="X289" s="64"/>
      <c r="Y289" s="64"/>
      <c r="Z289" s="64"/>
      <c r="AA289" s="64"/>
    </row>
    <row r="290" ht="15.75" customHeight="1">
      <c r="A290" s="64"/>
      <c r="B290" s="160"/>
      <c r="C290" s="122"/>
      <c r="D290" s="122"/>
      <c r="E290" s="156"/>
      <c r="F290" s="122"/>
      <c r="G290" s="157"/>
      <c r="H290" s="122"/>
      <c r="I290" s="158"/>
      <c r="J290" s="154"/>
      <c r="K290" s="122"/>
      <c r="L290" s="158"/>
      <c r="M290" s="154"/>
      <c r="N290" s="122"/>
      <c r="O290" s="99"/>
      <c r="P290" s="99"/>
      <c r="Q290" s="100"/>
      <c r="R290" s="64"/>
      <c r="S290" s="124" t="str">
        <f t="shared" si="11"/>
        <v>#REF!</v>
      </c>
      <c r="T290" s="124" t="str">
        <f t="shared" si="8"/>
        <v/>
      </c>
      <c r="U290" s="125" t="str">
        <f t="shared" si="9"/>
        <v>#REF!</v>
      </c>
      <c r="V290" s="64"/>
      <c r="W290" s="64"/>
      <c r="X290" s="64"/>
      <c r="Y290" s="64"/>
      <c r="Z290" s="64"/>
      <c r="AA290" s="64"/>
    </row>
    <row r="291" ht="15.75" customHeight="1">
      <c r="A291" s="64"/>
      <c r="B291" s="159"/>
      <c r="C291" s="122"/>
      <c r="D291" s="122"/>
      <c r="E291" s="156"/>
      <c r="F291" s="122"/>
      <c r="G291" s="157"/>
      <c r="H291" s="122"/>
      <c r="I291" s="158"/>
      <c r="J291" s="154"/>
      <c r="K291" s="122"/>
      <c r="L291" s="158"/>
      <c r="M291" s="154"/>
      <c r="N291" s="122"/>
      <c r="O291" s="99"/>
      <c r="P291" s="99"/>
      <c r="Q291" s="100"/>
      <c r="R291" s="64"/>
      <c r="S291" s="124" t="str">
        <f t="shared" si="11"/>
        <v>#REF!</v>
      </c>
      <c r="T291" s="124" t="str">
        <f t="shared" si="8"/>
        <v/>
      </c>
      <c r="U291" s="125" t="str">
        <f t="shared" si="9"/>
        <v>#REF!</v>
      </c>
      <c r="V291" s="64"/>
      <c r="W291" s="64"/>
      <c r="X291" s="64"/>
      <c r="Y291" s="64"/>
      <c r="Z291" s="64"/>
      <c r="AA291" s="64"/>
    </row>
    <row r="292" ht="15.75" customHeight="1">
      <c r="A292" s="64"/>
      <c r="B292" s="165"/>
      <c r="C292" s="122"/>
      <c r="D292" s="122"/>
      <c r="E292" s="156"/>
      <c r="F292" s="122"/>
      <c r="G292" s="157"/>
      <c r="H292" s="122"/>
      <c r="I292" s="158"/>
      <c r="J292" s="154"/>
      <c r="K292" s="122"/>
      <c r="L292" s="158"/>
      <c r="M292" s="154"/>
      <c r="N292" s="122"/>
      <c r="O292" s="99"/>
      <c r="P292" s="99"/>
      <c r="Q292" s="100"/>
      <c r="R292" s="64"/>
      <c r="S292" s="124" t="str">
        <f t="shared" si="11"/>
        <v>#REF!</v>
      </c>
      <c r="T292" s="124" t="str">
        <f t="shared" si="8"/>
        <v/>
      </c>
      <c r="U292" s="125" t="str">
        <f t="shared" si="9"/>
        <v>#REF!</v>
      </c>
      <c r="V292" s="64"/>
      <c r="W292" s="64"/>
      <c r="X292" s="64"/>
      <c r="Y292" s="64"/>
      <c r="Z292" s="64"/>
      <c r="AA292" s="64"/>
    </row>
    <row r="293" ht="15.75" customHeight="1">
      <c r="A293" s="64"/>
      <c r="B293" s="165"/>
      <c r="C293" s="122"/>
      <c r="D293" s="122"/>
      <c r="E293" s="156"/>
      <c r="F293" s="122"/>
      <c r="G293" s="157"/>
      <c r="H293" s="122"/>
      <c r="I293" s="158"/>
      <c r="J293" s="154"/>
      <c r="K293" s="122"/>
      <c r="L293" s="158"/>
      <c r="M293" s="154"/>
      <c r="N293" s="122"/>
      <c r="O293" s="99"/>
      <c r="P293" s="99"/>
      <c r="Q293" s="100"/>
      <c r="R293" s="64"/>
      <c r="S293" s="124" t="str">
        <f t="shared" si="11"/>
        <v>#REF!</v>
      </c>
      <c r="T293" s="124" t="str">
        <f t="shared" si="8"/>
        <v/>
      </c>
      <c r="U293" s="125" t="str">
        <f t="shared" si="9"/>
        <v>#REF!</v>
      </c>
      <c r="V293" s="64"/>
      <c r="W293" s="64"/>
      <c r="X293" s="64"/>
      <c r="Y293" s="64"/>
      <c r="Z293" s="64"/>
      <c r="AA293" s="64"/>
    </row>
    <row r="294" ht="15.75" customHeight="1">
      <c r="A294" s="64"/>
      <c r="B294" s="165"/>
      <c r="C294" s="122"/>
      <c r="D294" s="122"/>
      <c r="E294" s="156"/>
      <c r="F294" s="122"/>
      <c r="G294" s="157"/>
      <c r="H294" s="122"/>
      <c r="I294" s="158"/>
      <c r="J294" s="154"/>
      <c r="K294" s="122"/>
      <c r="L294" s="158"/>
      <c r="M294" s="154"/>
      <c r="N294" s="122"/>
      <c r="O294" s="99"/>
      <c r="P294" s="99"/>
      <c r="Q294" s="100"/>
      <c r="R294" s="64"/>
      <c r="S294" s="124" t="str">
        <f t="shared" si="11"/>
        <v>#REF!</v>
      </c>
      <c r="T294" s="124" t="str">
        <f t="shared" si="8"/>
        <v/>
      </c>
      <c r="U294" s="125" t="str">
        <f t="shared" si="9"/>
        <v>#REF!</v>
      </c>
      <c r="V294" s="64"/>
      <c r="W294" s="64"/>
      <c r="X294" s="64"/>
      <c r="Y294" s="64"/>
      <c r="Z294" s="64"/>
      <c r="AA294" s="64"/>
    </row>
    <row r="295" ht="15.75" customHeight="1">
      <c r="A295" s="64"/>
      <c r="B295" s="165"/>
      <c r="C295" s="122"/>
      <c r="D295" s="122"/>
      <c r="E295" s="156"/>
      <c r="F295" s="122"/>
      <c r="G295" s="157"/>
      <c r="H295" s="122"/>
      <c r="I295" s="158"/>
      <c r="J295" s="154"/>
      <c r="K295" s="122"/>
      <c r="L295" s="158"/>
      <c r="M295" s="154"/>
      <c r="N295" s="122"/>
      <c r="O295" s="99"/>
      <c r="P295" s="99"/>
      <c r="Q295" s="100"/>
      <c r="R295" s="64"/>
      <c r="S295" s="124" t="str">
        <f t="shared" si="11"/>
        <v>#REF!</v>
      </c>
      <c r="T295" s="124" t="str">
        <f t="shared" si="8"/>
        <v/>
      </c>
      <c r="U295" s="125" t="str">
        <f t="shared" si="9"/>
        <v>#REF!</v>
      </c>
      <c r="V295" s="64"/>
      <c r="W295" s="64"/>
      <c r="X295" s="64"/>
      <c r="Y295" s="64"/>
      <c r="Z295" s="64"/>
      <c r="AA295" s="64"/>
    </row>
    <row r="296" ht="15.75" customHeight="1">
      <c r="A296" s="64"/>
      <c r="B296" s="165"/>
      <c r="C296" s="122"/>
      <c r="D296" s="122"/>
      <c r="E296" s="156"/>
      <c r="F296" s="122"/>
      <c r="G296" s="157"/>
      <c r="H296" s="122"/>
      <c r="I296" s="158"/>
      <c r="J296" s="154"/>
      <c r="K296" s="122"/>
      <c r="L296" s="158"/>
      <c r="M296" s="154"/>
      <c r="N296" s="122"/>
      <c r="O296" s="99"/>
      <c r="P296" s="99"/>
      <c r="Q296" s="100"/>
      <c r="R296" s="64"/>
      <c r="S296" s="124" t="str">
        <f t="shared" si="11"/>
        <v>#REF!</v>
      </c>
      <c r="T296" s="124" t="str">
        <f t="shared" si="8"/>
        <v/>
      </c>
      <c r="U296" s="125" t="str">
        <f t="shared" si="9"/>
        <v>#REF!</v>
      </c>
      <c r="V296" s="64"/>
      <c r="W296" s="64"/>
      <c r="X296" s="64"/>
      <c r="Y296" s="64"/>
      <c r="Z296" s="64"/>
      <c r="AA296" s="64"/>
    </row>
    <row r="297" ht="15.75" customHeight="1">
      <c r="A297" s="64"/>
      <c r="B297" s="165"/>
      <c r="C297" s="122"/>
      <c r="D297" s="122"/>
      <c r="E297" s="156"/>
      <c r="F297" s="122"/>
      <c r="G297" s="157"/>
      <c r="H297" s="122"/>
      <c r="I297" s="158"/>
      <c r="J297" s="154"/>
      <c r="K297" s="122"/>
      <c r="L297" s="158"/>
      <c r="M297" s="154"/>
      <c r="N297" s="122"/>
      <c r="O297" s="99"/>
      <c r="P297" s="99"/>
      <c r="Q297" s="100"/>
      <c r="R297" s="64"/>
      <c r="S297" s="124" t="str">
        <f t="shared" si="11"/>
        <v>#REF!</v>
      </c>
      <c r="T297" s="124" t="str">
        <f t="shared" si="8"/>
        <v/>
      </c>
      <c r="U297" s="125" t="str">
        <f t="shared" si="9"/>
        <v>#REF!</v>
      </c>
      <c r="V297" s="64"/>
      <c r="W297" s="64"/>
      <c r="X297" s="64"/>
      <c r="Y297" s="64"/>
      <c r="Z297" s="64"/>
      <c r="AA297" s="64"/>
    </row>
    <row r="298" ht="15.75" customHeight="1">
      <c r="A298" s="64"/>
      <c r="B298" s="165"/>
      <c r="C298" s="122"/>
      <c r="D298" s="122"/>
      <c r="E298" s="156"/>
      <c r="F298" s="122"/>
      <c r="G298" s="157"/>
      <c r="H298" s="122"/>
      <c r="I298" s="158"/>
      <c r="J298" s="154"/>
      <c r="K298" s="122"/>
      <c r="L298" s="158"/>
      <c r="M298" s="154"/>
      <c r="N298" s="122"/>
      <c r="O298" s="99"/>
      <c r="P298" s="99"/>
      <c r="Q298" s="100"/>
      <c r="R298" s="64"/>
      <c r="S298" s="124" t="str">
        <f t="shared" si="11"/>
        <v>#REF!</v>
      </c>
      <c r="T298" s="124" t="str">
        <f t="shared" si="8"/>
        <v/>
      </c>
      <c r="U298" s="125" t="str">
        <f t="shared" si="9"/>
        <v>#REF!</v>
      </c>
      <c r="V298" s="64"/>
      <c r="W298" s="64"/>
      <c r="X298" s="64"/>
      <c r="Y298" s="64"/>
      <c r="Z298" s="64"/>
      <c r="AA298" s="64"/>
    </row>
    <row r="299" ht="15.75" customHeight="1">
      <c r="A299" s="64"/>
      <c r="B299" s="165"/>
      <c r="C299" s="122"/>
      <c r="D299" s="122"/>
      <c r="E299" s="156"/>
      <c r="F299" s="122"/>
      <c r="G299" s="157"/>
      <c r="H299" s="122"/>
      <c r="I299" s="158"/>
      <c r="J299" s="154"/>
      <c r="K299" s="122"/>
      <c r="L299" s="158"/>
      <c r="M299" s="154"/>
      <c r="N299" s="122"/>
      <c r="O299" s="99"/>
      <c r="P299" s="99"/>
      <c r="Q299" s="100"/>
      <c r="R299" s="64"/>
      <c r="S299" s="124" t="str">
        <f t="shared" si="11"/>
        <v>#REF!</v>
      </c>
      <c r="T299" s="124" t="str">
        <f t="shared" si="8"/>
        <v/>
      </c>
      <c r="U299" s="125" t="str">
        <f t="shared" si="9"/>
        <v>#REF!</v>
      </c>
      <c r="V299" s="64"/>
      <c r="W299" s="64"/>
      <c r="X299" s="64"/>
      <c r="Y299" s="64"/>
      <c r="Z299" s="64"/>
      <c r="AA299" s="64"/>
    </row>
    <row r="300" ht="15.75" customHeight="1">
      <c r="A300" s="64"/>
      <c r="B300" s="165"/>
      <c r="C300" s="122"/>
      <c r="D300" s="122"/>
      <c r="E300" s="156"/>
      <c r="F300" s="122"/>
      <c r="G300" s="157"/>
      <c r="H300" s="122"/>
      <c r="I300" s="158"/>
      <c r="J300" s="154"/>
      <c r="K300" s="122"/>
      <c r="L300" s="158"/>
      <c r="M300" s="154"/>
      <c r="N300" s="122"/>
      <c r="O300" s="99"/>
      <c r="P300" s="99"/>
      <c r="Q300" s="100"/>
      <c r="R300" s="64"/>
      <c r="S300" s="124" t="str">
        <f t="shared" si="11"/>
        <v>#REF!</v>
      </c>
      <c r="T300" s="124" t="str">
        <f t="shared" si="8"/>
        <v/>
      </c>
      <c r="U300" s="125" t="str">
        <f t="shared" si="9"/>
        <v>#REF!</v>
      </c>
      <c r="V300" s="64"/>
      <c r="W300" s="64"/>
      <c r="X300" s="64"/>
      <c r="Y300" s="64"/>
      <c r="Z300" s="64"/>
      <c r="AA300" s="64"/>
    </row>
    <row r="301" ht="15.75" customHeight="1">
      <c r="A301" s="64"/>
      <c r="B301" s="165"/>
      <c r="C301" s="122"/>
      <c r="D301" s="122"/>
      <c r="E301" s="156"/>
      <c r="F301" s="122"/>
      <c r="G301" s="157"/>
      <c r="H301" s="122"/>
      <c r="I301" s="158"/>
      <c r="J301" s="154"/>
      <c r="K301" s="122"/>
      <c r="L301" s="158"/>
      <c r="M301" s="154"/>
      <c r="N301" s="122"/>
      <c r="O301" s="99"/>
      <c r="P301" s="99"/>
      <c r="Q301" s="100"/>
      <c r="R301" s="64"/>
      <c r="S301" s="124" t="str">
        <f t="shared" si="11"/>
        <v>#REF!</v>
      </c>
      <c r="T301" s="124" t="str">
        <f t="shared" si="8"/>
        <v/>
      </c>
      <c r="U301" s="125" t="str">
        <f t="shared" si="9"/>
        <v>#REF!</v>
      </c>
      <c r="V301" s="64"/>
      <c r="W301" s="64"/>
      <c r="X301" s="64"/>
      <c r="Y301" s="64"/>
      <c r="Z301" s="64"/>
      <c r="AA301" s="64"/>
    </row>
    <row r="302" ht="15.75" customHeight="1">
      <c r="A302" s="64"/>
      <c r="B302" s="165"/>
      <c r="C302" s="122"/>
      <c r="D302" s="122"/>
      <c r="E302" s="156"/>
      <c r="F302" s="122"/>
      <c r="G302" s="157"/>
      <c r="H302" s="122"/>
      <c r="I302" s="158"/>
      <c r="J302" s="154"/>
      <c r="K302" s="122"/>
      <c r="L302" s="158"/>
      <c r="M302" s="154"/>
      <c r="N302" s="122"/>
      <c r="O302" s="99"/>
      <c r="P302" s="99"/>
      <c r="Q302" s="100"/>
      <c r="R302" s="64"/>
      <c r="S302" s="124" t="str">
        <f t="shared" si="11"/>
        <v>#REF!</v>
      </c>
      <c r="T302" s="124" t="str">
        <f t="shared" si="8"/>
        <v/>
      </c>
      <c r="U302" s="125" t="str">
        <f t="shared" si="9"/>
        <v>#REF!</v>
      </c>
      <c r="V302" s="64"/>
      <c r="W302" s="64"/>
      <c r="X302" s="64"/>
      <c r="Y302" s="64"/>
      <c r="Z302" s="64"/>
      <c r="AA302" s="64"/>
    </row>
    <row r="303" ht="15.75" customHeight="1">
      <c r="A303" s="64"/>
      <c r="B303" s="165"/>
      <c r="C303" s="122"/>
      <c r="D303" s="122"/>
      <c r="E303" s="156"/>
      <c r="F303" s="122"/>
      <c r="G303" s="157"/>
      <c r="H303" s="122"/>
      <c r="I303" s="158"/>
      <c r="J303" s="154"/>
      <c r="K303" s="122"/>
      <c r="L303" s="158"/>
      <c r="M303" s="154"/>
      <c r="N303" s="122"/>
      <c r="O303" s="99"/>
      <c r="P303" s="99"/>
      <c r="Q303" s="100"/>
      <c r="R303" s="64"/>
      <c r="S303" s="124" t="str">
        <f t="shared" si="11"/>
        <v>#REF!</v>
      </c>
      <c r="T303" s="124" t="str">
        <f t="shared" si="8"/>
        <v/>
      </c>
      <c r="U303" s="125" t="str">
        <f t="shared" si="9"/>
        <v>#REF!</v>
      </c>
      <c r="V303" s="64"/>
      <c r="W303" s="64"/>
      <c r="X303" s="64"/>
      <c r="Y303" s="64"/>
      <c r="Z303" s="64"/>
      <c r="AA303" s="64"/>
    </row>
    <row r="304" ht="15.75" customHeight="1">
      <c r="A304" s="64"/>
      <c r="B304" s="165"/>
      <c r="C304" s="122"/>
      <c r="D304" s="122"/>
      <c r="E304" s="156"/>
      <c r="F304" s="122"/>
      <c r="G304" s="157"/>
      <c r="H304" s="122"/>
      <c r="I304" s="158"/>
      <c r="J304" s="154"/>
      <c r="K304" s="122"/>
      <c r="L304" s="158"/>
      <c r="M304" s="154"/>
      <c r="N304" s="122"/>
      <c r="O304" s="99"/>
      <c r="P304" s="99"/>
      <c r="Q304" s="100"/>
      <c r="R304" s="64"/>
      <c r="S304" s="124" t="str">
        <f t="shared" si="11"/>
        <v>#REF!</v>
      </c>
      <c r="T304" s="124" t="str">
        <f t="shared" si="8"/>
        <v/>
      </c>
      <c r="U304" s="125" t="str">
        <f t="shared" si="9"/>
        <v>#REF!</v>
      </c>
      <c r="V304" s="64"/>
      <c r="W304" s="64"/>
      <c r="X304" s="64"/>
      <c r="Y304" s="64"/>
      <c r="Z304" s="64"/>
      <c r="AA304" s="64"/>
    </row>
    <row r="305" ht="15.75" customHeight="1">
      <c r="A305" s="64"/>
      <c r="B305" s="165"/>
      <c r="C305" s="122"/>
      <c r="D305" s="122"/>
      <c r="E305" s="156"/>
      <c r="F305" s="122"/>
      <c r="G305" s="157"/>
      <c r="H305" s="122"/>
      <c r="I305" s="158"/>
      <c r="J305" s="154"/>
      <c r="K305" s="122"/>
      <c r="L305" s="158"/>
      <c r="M305" s="154"/>
      <c r="N305" s="122"/>
      <c r="O305" s="99"/>
      <c r="P305" s="99"/>
      <c r="Q305" s="100"/>
      <c r="R305" s="64"/>
      <c r="S305" s="124" t="str">
        <f t="shared" si="11"/>
        <v>#REF!</v>
      </c>
      <c r="T305" s="124" t="str">
        <f t="shared" si="8"/>
        <v/>
      </c>
      <c r="U305" s="125" t="str">
        <f t="shared" si="9"/>
        <v>#REF!</v>
      </c>
      <c r="V305" s="64"/>
      <c r="W305" s="64"/>
      <c r="X305" s="64"/>
      <c r="Y305" s="64"/>
      <c r="Z305" s="64"/>
      <c r="AA305" s="64"/>
    </row>
    <row r="306" ht="15.75" customHeight="1">
      <c r="A306" s="64"/>
      <c r="B306" s="165"/>
      <c r="C306" s="122"/>
      <c r="D306" s="122"/>
      <c r="E306" s="156"/>
      <c r="F306" s="122"/>
      <c r="G306" s="157"/>
      <c r="H306" s="122"/>
      <c r="I306" s="158"/>
      <c r="J306" s="154"/>
      <c r="K306" s="122"/>
      <c r="L306" s="158"/>
      <c r="M306" s="154"/>
      <c r="N306" s="122"/>
      <c r="O306" s="99"/>
      <c r="P306" s="99"/>
      <c r="Q306" s="100"/>
      <c r="R306" s="64"/>
      <c r="S306" s="124" t="str">
        <f t="shared" si="11"/>
        <v>#REF!</v>
      </c>
      <c r="T306" s="124" t="str">
        <f t="shared" si="8"/>
        <v/>
      </c>
      <c r="U306" s="125" t="str">
        <f t="shared" si="9"/>
        <v>#REF!</v>
      </c>
      <c r="V306" s="64"/>
      <c r="W306" s="64"/>
      <c r="X306" s="64"/>
      <c r="Y306" s="64"/>
      <c r="Z306" s="64"/>
      <c r="AA306" s="64"/>
    </row>
    <row r="307" ht="15.75" customHeight="1">
      <c r="A307" s="64"/>
      <c r="B307" s="165"/>
      <c r="C307" s="122"/>
      <c r="D307" s="122"/>
      <c r="E307" s="156"/>
      <c r="F307" s="122"/>
      <c r="G307" s="157"/>
      <c r="H307" s="122"/>
      <c r="I307" s="158"/>
      <c r="J307" s="154"/>
      <c r="K307" s="122"/>
      <c r="L307" s="158"/>
      <c r="M307" s="154"/>
      <c r="N307" s="122"/>
      <c r="O307" s="99"/>
      <c r="P307" s="99"/>
      <c r="Q307" s="100"/>
      <c r="R307" s="64"/>
      <c r="S307" s="124" t="str">
        <f t="shared" si="11"/>
        <v>#REF!</v>
      </c>
      <c r="T307" s="124" t="str">
        <f t="shared" si="8"/>
        <v/>
      </c>
      <c r="U307" s="125" t="str">
        <f t="shared" si="9"/>
        <v>#REF!</v>
      </c>
      <c r="V307" s="64"/>
      <c r="W307" s="64"/>
      <c r="X307" s="64"/>
      <c r="Y307" s="64"/>
      <c r="Z307" s="64"/>
      <c r="AA307" s="64"/>
    </row>
    <row r="308" ht="15.75" customHeight="1">
      <c r="A308" s="64"/>
      <c r="B308" s="165"/>
      <c r="C308" s="122"/>
      <c r="D308" s="122"/>
      <c r="E308" s="156"/>
      <c r="F308" s="122"/>
      <c r="G308" s="157"/>
      <c r="H308" s="122"/>
      <c r="I308" s="158"/>
      <c r="J308" s="154"/>
      <c r="K308" s="122"/>
      <c r="L308" s="158"/>
      <c r="M308" s="154"/>
      <c r="N308" s="122"/>
      <c r="O308" s="99"/>
      <c r="P308" s="99"/>
      <c r="Q308" s="100"/>
      <c r="R308" s="64"/>
      <c r="S308" s="124" t="str">
        <f t="shared" si="11"/>
        <v>#REF!</v>
      </c>
      <c r="T308" s="124" t="str">
        <f t="shared" si="8"/>
        <v/>
      </c>
      <c r="U308" s="125" t="str">
        <f t="shared" si="9"/>
        <v>#REF!</v>
      </c>
      <c r="V308" s="64"/>
      <c r="W308" s="64"/>
      <c r="X308" s="64"/>
      <c r="Y308" s="64"/>
      <c r="Z308" s="64"/>
      <c r="AA308" s="64"/>
    </row>
    <row r="309" ht="15.75" customHeight="1">
      <c r="A309" s="64"/>
      <c r="B309" s="165"/>
      <c r="C309" s="122"/>
      <c r="D309" s="122"/>
      <c r="E309" s="156"/>
      <c r="F309" s="122"/>
      <c r="G309" s="157"/>
      <c r="H309" s="122"/>
      <c r="I309" s="158"/>
      <c r="J309" s="154"/>
      <c r="K309" s="122"/>
      <c r="L309" s="158"/>
      <c r="M309" s="154"/>
      <c r="N309" s="122"/>
      <c r="O309" s="99"/>
      <c r="P309" s="99"/>
      <c r="Q309" s="100"/>
      <c r="R309" s="64"/>
      <c r="S309" s="124" t="str">
        <f t="shared" si="11"/>
        <v>#REF!</v>
      </c>
      <c r="T309" s="124" t="str">
        <f t="shared" si="8"/>
        <v/>
      </c>
      <c r="U309" s="125" t="str">
        <f t="shared" si="9"/>
        <v>#REF!</v>
      </c>
      <c r="V309" s="64"/>
      <c r="W309" s="64"/>
      <c r="X309" s="64"/>
      <c r="Y309" s="64"/>
      <c r="Z309" s="64"/>
      <c r="AA309" s="64"/>
    </row>
    <row r="310" ht="15.75" customHeight="1">
      <c r="A310" s="64"/>
      <c r="B310" s="165"/>
      <c r="C310" s="122"/>
      <c r="D310" s="122"/>
      <c r="E310" s="156"/>
      <c r="F310" s="122"/>
      <c r="G310" s="157"/>
      <c r="H310" s="122"/>
      <c r="I310" s="158"/>
      <c r="J310" s="154"/>
      <c r="K310" s="122"/>
      <c r="L310" s="158"/>
      <c r="M310" s="154"/>
      <c r="N310" s="122"/>
      <c r="O310" s="99"/>
      <c r="P310" s="99"/>
      <c r="Q310" s="100"/>
      <c r="R310" s="64"/>
      <c r="S310" s="124" t="str">
        <f t="shared" si="11"/>
        <v>#REF!</v>
      </c>
      <c r="T310" s="124" t="str">
        <f t="shared" si="8"/>
        <v/>
      </c>
      <c r="U310" s="125" t="str">
        <f t="shared" si="9"/>
        <v>#REF!</v>
      </c>
      <c r="V310" s="64"/>
      <c r="W310" s="64"/>
      <c r="X310" s="64"/>
      <c r="Y310" s="64"/>
      <c r="Z310" s="64"/>
      <c r="AA310" s="64"/>
    </row>
    <row r="311" ht="15.75" customHeight="1">
      <c r="A311" s="64"/>
      <c r="B311" s="167"/>
      <c r="C311" s="122"/>
      <c r="D311" s="122"/>
      <c r="E311" s="156"/>
      <c r="F311" s="122"/>
      <c r="G311" s="157"/>
      <c r="H311" s="122"/>
      <c r="I311" s="158"/>
      <c r="J311" s="154"/>
      <c r="K311" s="122"/>
      <c r="L311" s="158"/>
      <c r="M311" s="154"/>
      <c r="N311" s="122"/>
      <c r="O311" s="99"/>
      <c r="P311" s="99"/>
      <c r="Q311" s="100"/>
      <c r="R311" s="64"/>
      <c r="S311" s="124" t="str">
        <f t="shared" ref="S311:S2003" si="12">UPPER(B311)</f>
        <v/>
      </c>
      <c r="T311" s="124" t="str">
        <f t="shared" si="8"/>
        <v/>
      </c>
      <c r="U311" s="125" t="str">
        <f t="shared" si="9"/>
        <v/>
      </c>
      <c r="V311" s="64"/>
      <c r="W311" s="64"/>
      <c r="X311" s="64"/>
      <c r="Y311" s="64"/>
      <c r="Z311" s="64"/>
      <c r="AA311" s="64"/>
    </row>
    <row r="312" ht="15.75" customHeight="1">
      <c r="A312" s="64"/>
      <c r="B312" s="167"/>
      <c r="C312" s="122"/>
      <c r="D312" s="122"/>
      <c r="E312" s="156"/>
      <c r="F312" s="122"/>
      <c r="G312" s="157"/>
      <c r="H312" s="122"/>
      <c r="I312" s="158"/>
      <c r="J312" s="154"/>
      <c r="K312" s="122"/>
      <c r="L312" s="158"/>
      <c r="M312" s="154"/>
      <c r="N312" s="122"/>
      <c r="O312" s="99"/>
      <c r="P312" s="99"/>
      <c r="Q312" s="100"/>
      <c r="R312" s="64"/>
      <c r="S312" s="124" t="str">
        <f t="shared" si="12"/>
        <v/>
      </c>
      <c r="T312" s="124" t="str">
        <f t="shared" si="8"/>
        <v/>
      </c>
      <c r="U312" s="125" t="str">
        <f t="shared" si="9"/>
        <v/>
      </c>
      <c r="V312" s="64"/>
      <c r="W312" s="64"/>
      <c r="X312" s="64"/>
      <c r="Y312" s="64"/>
      <c r="Z312" s="64"/>
      <c r="AA312" s="64"/>
    </row>
    <row r="313" ht="15.75" customHeight="1">
      <c r="A313" s="64"/>
      <c r="B313" s="167"/>
      <c r="C313" s="122"/>
      <c r="D313" s="122"/>
      <c r="E313" s="156"/>
      <c r="F313" s="122"/>
      <c r="G313" s="157"/>
      <c r="H313" s="122"/>
      <c r="I313" s="158"/>
      <c r="J313" s="154"/>
      <c r="K313" s="122"/>
      <c r="L313" s="158"/>
      <c r="M313" s="154"/>
      <c r="N313" s="122"/>
      <c r="O313" s="99"/>
      <c r="P313" s="99"/>
      <c r="Q313" s="100"/>
      <c r="R313" s="64"/>
      <c r="S313" s="124" t="str">
        <f t="shared" si="12"/>
        <v/>
      </c>
      <c r="T313" s="124" t="str">
        <f t="shared" si="8"/>
        <v/>
      </c>
      <c r="U313" s="125" t="str">
        <f t="shared" si="9"/>
        <v/>
      </c>
      <c r="V313" s="64"/>
      <c r="W313" s="64"/>
      <c r="X313" s="64"/>
      <c r="Y313" s="64"/>
      <c r="Z313" s="64"/>
      <c r="AA313" s="64"/>
    </row>
    <row r="314" ht="15.75" customHeight="1">
      <c r="A314" s="64"/>
      <c r="B314" s="167"/>
      <c r="C314" s="122"/>
      <c r="D314" s="122"/>
      <c r="E314" s="156"/>
      <c r="F314" s="122"/>
      <c r="G314" s="157"/>
      <c r="H314" s="122"/>
      <c r="I314" s="158"/>
      <c r="J314" s="154"/>
      <c r="K314" s="122"/>
      <c r="L314" s="158"/>
      <c r="M314" s="154"/>
      <c r="N314" s="122"/>
      <c r="O314" s="99"/>
      <c r="P314" s="99"/>
      <c r="Q314" s="100"/>
      <c r="R314" s="64"/>
      <c r="S314" s="124" t="str">
        <f t="shared" si="12"/>
        <v/>
      </c>
      <c r="T314" s="124" t="str">
        <f t="shared" si="8"/>
        <v/>
      </c>
      <c r="U314" s="125" t="str">
        <f t="shared" si="9"/>
        <v/>
      </c>
      <c r="V314" s="64"/>
      <c r="W314" s="64"/>
      <c r="X314" s="64"/>
      <c r="Y314" s="64"/>
      <c r="Z314" s="64"/>
      <c r="AA314" s="64"/>
    </row>
    <row r="315" ht="15.75" customHeight="1">
      <c r="A315" s="64"/>
      <c r="B315" s="167"/>
      <c r="C315" s="122"/>
      <c r="D315" s="122"/>
      <c r="E315" s="156"/>
      <c r="F315" s="122"/>
      <c r="G315" s="157"/>
      <c r="H315" s="122"/>
      <c r="I315" s="158"/>
      <c r="J315" s="154"/>
      <c r="K315" s="122"/>
      <c r="L315" s="158"/>
      <c r="M315" s="154"/>
      <c r="N315" s="122"/>
      <c r="O315" s="99"/>
      <c r="P315" s="99"/>
      <c r="Q315" s="100"/>
      <c r="R315" s="64"/>
      <c r="S315" s="124" t="str">
        <f t="shared" si="12"/>
        <v/>
      </c>
      <c r="T315" s="124" t="str">
        <f t="shared" si="8"/>
        <v/>
      </c>
      <c r="U315" s="125" t="str">
        <f t="shared" si="9"/>
        <v/>
      </c>
      <c r="V315" s="64"/>
      <c r="W315" s="64"/>
      <c r="X315" s="64"/>
      <c r="Y315" s="64"/>
      <c r="Z315" s="64"/>
      <c r="AA315" s="64"/>
    </row>
    <row r="316" ht="15.75" customHeight="1">
      <c r="A316" s="64"/>
      <c r="B316" s="167"/>
      <c r="C316" s="122"/>
      <c r="D316" s="122"/>
      <c r="E316" s="156"/>
      <c r="F316" s="122"/>
      <c r="G316" s="157"/>
      <c r="H316" s="122"/>
      <c r="I316" s="158"/>
      <c r="J316" s="154"/>
      <c r="K316" s="122"/>
      <c r="L316" s="158"/>
      <c r="M316" s="154"/>
      <c r="N316" s="122"/>
      <c r="O316" s="99"/>
      <c r="P316" s="99"/>
      <c r="Q316" s="100"/>
      <c r="R316" s="64"/>
      <c r="S316" s="124" t="str">
        <f t="shared" si="12"/>
        <v/>
      </c>
      <c r="T316" s="124" t="str">
        <f t="shared" si="8"/>
        <v/>
      </c>
      <c r="U316" s="125" t="str">
        <f t="shared" si="9"/>
        <v/>
      </c>
      <c r="V316" s="64"/>
      <c r="W316" s="64"/>
      <c r="X316" s="64"/>
      <c r="Y316" s="64"/>
      <c r="Z316" s="64"/>
      <c r="AA316" s="64"/>
    </row>
    <row r="317" ht="15.75" customHeight="1">
      <c r="A317" s="64"/>
      <c r="B317" s="167"/>
      <c r="C317" s="122"/>
      <c r="D317" s="122"/>
      <c r="E317" s="156"/>
      <c r="F317" s="122"/>
      <c r="G317" s="157"/>
      <c r="H317" s="122"/>
      <c r="I317" s="158"/>
      <c r="J317" s="154"/>
      <c r="K317" s="122"/>
      <c r="L317" s="158"/>
      <c r="M317" s="154"/>
      <c r="N317" s="122"/>
      <c r="O317" s="99"/>
      <c r="P317" s="99"/>
      <c r="Q317" s="100"/>
      <c r="R317" s="64"/>
      <c r="S317" s="124" t="str">
        <f t="shared" si="12"/>
        <v/>
      </c>
      <c r="T317" s="124" t="str">
        <f t="shared" si="8"/>
        <v/>
      </c>
      <c r="U317" s="125" t="str">
        <f t="shared" si="9"/>
        <v/>
      </c>
      <c r="V317" s="64"/>
      <c r="W317" s="64"/>
      <c r="X317" s="64"/>
      <c r="Y317" s="64"/>
      <c r="Z317" s="64"/>
      <c r="AA317" s="64"/>
    </row>
    <row r="318" ht="15.75" customHeight="1">
      <c r="A318" s="64"/>
      <c r="B318" s="167"/>
      <c r="C318" s="122"/>
      <c r="D318" s="122"/>
      <c r="E318" s="156"/>
      <c r="F318" s="122"/>
      <c r="G318" s="157"/>
      <c r="H318" s="122"/>
      <c r="I318" s="158"/>
      <c r="J318" s="154"/>
      <c r="K318" s="122"/>
      <c r="L318" s="158"/>
      <c r="M318" s="154"/>
      <c r="N318" s="122"/>
      <c r="O318" s="99"/>
      <c r="P318" s="99"/>
      <c r="Q318" s="100"/>
      <c r="R318" s="64"/>
      <c r="S318" s="124" t="str">
        <f t="shared" si="12"/>
        <v/>
      </c>
      <c r="T318" s="124" t="str">
        <f t="shared" si="8"/>
        <v/>
      </c>
      <c r="U318" s="125" t="str">
        <f t="shared" si="9"/>
        <v/>
      </c>
      <c r="V318" s="64"/>
      <c r="W318" s="64"/>
      <c r="X318" s="64"/>
      <c r="Y318" s="64"/>
      <c r="Z318" s="64"/>
      <c r="AA318" s="64"/>
    </row>
    <row r="319" ht="15.75" customHeight="1">
      <c r="A319" s="64"/>
      <c r="B319" s="167"/>
      <c r="C319" s="122"/>
      <c r="D319" s="122"/>
      <c r="E319" s="156"/>
      <c r="F319" s="122"/>
      <c r="G319" s="157"/>
      <c r="H319" s="122"/>
      <c r="I319" s="158"/>
      <c r="J319" s="154"/>
      <c r="K319" s="122"/>
      <c r="L319" s="158"/>
      <c r="M319" s="154"/>
      <c r="N319" s="122"/>
      <c r="O319" s="99"/>
      <c r="P319" s="99"/>
      <c r="Q319" s="100"/>
      <c r="R319" s="64"/>
      <c r="S319" s="124" t="str">
        <f t="shared" si="12"/>
        <v/>
      </c>
      <c r="T319" s="124" t="str">
        <f t="shared" si="8"/>
        <v/>
      </c>
      <c r="U319" s="125" t="str">
        <f t="shared" si="9"/>
        <v/>
      </c>
      <c r="V319" s="64"/>
      <c r="W319" s="64"/>
      <c r="X319" s="64"/>
      <c r="Y319" s="64"/>
      <c r="Z319" s="64"/>
      <c r="AA319" s="64"/>
    </row>
    <row r="320" ht="15.75" customHeight="1">
      <c r="A320" s="64"/>
      <c r="B320" s="167"/>
      <c r="C320" s="122"/>
      <c r="D320" s="122"/>
      <c r="E320" s="156"/>
      <c r="F320" s="122"/>
      <c r="G320" s="157"/>
      <c r="H320" s="122"/>
      <c r="I320" s="158"/>
      <c r="J320" s="154"/>
      <c r="K320" s="122"/>
      <c r="L320" s="158"/>
      <c r="M320" s="154"/>
      <c r="N320" s="122"/>
      <c r="O320" s="99"/>
      <c r="P320" s="99"/>
      <c r="Q320" s="100"/>
      <c r="R320" s="64"/>
      <c r="S320" s="124" t="str">
        <f t="shared" si="12"/>
        <v/>
      </c>
      <c r="T320" s="124" t="str">
        <f t="shared" si="8"/>
        <v/>
      </c>
      <c r="U320" s="125" t="str">
        <f t="shared" si="9"/>
        <v/>
      </c>
      <c r="V320" s="64"/>
      <c r="W320" s="64"/>
      <c r="X320" s="64"/>
      <c r="Y320" s="64"/>
      <c r="Z320" s="64"/>
      <c r="AA320" s="64"/>
    </row>
    <row r="321" ht="15.75" customHeight="1">
      <c r="A321" s="64"/>
      <c r="B321" s="167"/>
      <c r="C321" s="122"/>
      <c r="D321" s="122"/>
      <c r="E321" s="156"/>
      <c r="F321" s="122"/>
      <c r="G321" s="157"/>
      <c r="H321" s="122"/>
      <c r="I321" s="158"/>
      <c r="J321" s="154"/>
      <c r="K321" s="122"/>
      <c r="L321" s="158"/>
      <c r="M321" s="154"/>
      <c r="N321" s="122"/>
      <c r="O321" s="99"/>
      <c r="P321" s="99"/>
      <c r="Q321" s="100"/>
      <c r="R321" s="64"/>
      <c r="S321" s="124" t="str">
        <f t="shared" si="12"/>
        <v/>
      </c>
      <c r="T321" s="124" t="str">
        <f t="shared" si="8"/>
        <v/>
      </c>
      <c r="U321" s="125" t="str">
        <f t="shared" si="9"/>
        <v/>
      </c>
      <c r="V321" s="64"/>
      <c r="W321" s="64"/>
      <c r="X321" s="64"/>
      <c r="Y321" s="64"/>
      <c r="Z321" s="64"/>
      <c r="AA321" s="64"/>
    </row>
    <row r="322" ht="15.75" customHeight="1">
      <c r="A322" s="64"/>
      <c r="B322" s="167"/>
      <c r="C322" s="122"/>
      <c r="D322" s="122"/>
      <c r="E322" s="156"/>
      <c r="F322" s="122"/>
      <c r="G322" s="157"/>
      <c r="H322" s="122"/>
      <c r="I322" s="158"/>
      <c r="J322" s="154"/>
      <c r="K322" s="122"/>
      <c r="L322" s="158"/>
      <c r="M322" s="154"/>
      <c r="N322" s="122"/>
      <c r="O322" s="99"/>
      <c r="P322" s="99"/>
      <c r="Q322" s="100"/>
      <c r="R322" s="64"/>
      <c r="S322" s="124" t="str">
        <f t="shared" si="12"/>
        <v/>
      </c>
      <c r="T322" s="124" t="str">
        <f t="shared" si="8"/>
        <v/>
      </c>
      <c r="U322" s="125" t="str">
        <f t="shared" si="9"/>
        <v/>
      </c>
      <c r="V322" s="64"/>
      <c r="W322" s="64"/>
      <c r="X322" s="64"/>
      <c r="Y322" s="64"/>
      <c r="Z322" s="64"/>
      <c r="AA322" s="64"/>
    </row>
    <row r="323" ht="15.75" customHeight="1">
      <c r="A323" s="64"/>
      <c r="B323" s="167"/>
      <c r="C323" s="122"/>
      <c r="D323" s="122"/>
      <c r="E323" s="156"/>
      <c r="F323" s="122"/>
      <c r="G323" s="157"/>
      <c r="H323" s="122"/>
      <c r="I323" s="158"/>
      <c r="J323" s="154"/>
      <c r="K323" s="122"/>
      <c r="L323" s="158"/>
      <c r="M323" s="154"/>
      <c r="N323" s="122"/>
      <c r="O323" s="99"/>
      <c r="P323" s="99"/>
      <c r="Q323" s="100"/>
      <c r="R323" s="64"/>
      <c r="S323" s="124" t="str">
        <f t="shared" si="12"/>
        <v/>
      </c>
      <c r="T323" s="124" t="str">
        <f t="shared" si="8"/>
        <v/>
      </c>
      <c r="U323" s="125" t="str">
        <f t="shared" si="9"/>
        <v/>
      </c>
      <c r="V323" s="64"/>
      <c r="W323" s="64"/>
      <c r="X323" s="64"/>
      <c r="Y323" s="64"/>
      <c r="Z323" s="64"/>
      <c r="AA323" s="64"/>
    </row>
    <row r="324" ht="15.75" customHeight="1">
      <c r="A324" s="64"/>
      <c r="B324" s="167"/>
      <c r="C324" s="122"/>
      <c r="D324" s="122"/>
      <c r="E324" s="156"/>
      <c r="F324" s="122"/>
      <c r="G324" s="157"/>
      <c r="H324" s="122"/>
      <c r="I324" s="158"/>
      <c r="J324" s="154"/>
      <c r="K324" s="122"/>
      <c r="L324" s="158"/>
      <c r="M324" s="154"/>
      <c r="N324" s="122"/>
      <c r="O324" s="99"/>
      <c r="P324" s="99"/>
      <c r="Q324" s="100"/>
      <c r="R324" s="64"/>
      <c r="S324" s="124" t="str">
        <f t="shared" si="12"/>
        <v/>
      </c>
      <c r="T324" s="124" t="str">
        <f t="shared" si="8"/>
        <v/>
      </c>
      <c r="U324" s="125" t="str">
        <f t="shared" si="9"/>
        <v/>
      </c>
      <c r="V324" s="64"/>
      <c r="W324" s="64"/>
      <c r="X324" s="64"/>
      <c r="Y324" s="64"/>
      <c r="Z324" s="64"/>
      <c r="AA324" s="64"/>
    </row>
    <row r="325" ht="15.75" customHeight="1">
      <c r="A325" s="64"/>
      <c r="B325" s="167"/>
      <c r="C325" s="122"/>
      <c r="D325" s="122"/>
      <c r="E325" s="156"/>
      <c r="F325" s="122"/>
      <c r="G325" s="157"/>
      <c r="H325" s="122"/>
      <c r="I325" s="158"/>
      <c r="J325" s="154"/>
      <c r="K325" s="122"/>
      <c r="L325" s="158"/>
      <c r="M325" s="154"/>
      <c r="N325" s="122"/>
      <c r="O325" s="99"/>
      <c r="P325" s="99"/>
      <c r="Q325" s="100"/>
      <c r="R325" s="64"/>
      <c r="S325" s="124" t="str">
        <f t="shared" si="12"/>
        <v/>
      </c>
      <c r="T325" s="124" t="str">
        <f t="shared" si="8"/>
        <v/>
      </c>
      <c r="U325" s="125" t="str">
        <f t="shared" si="9"/>
        <v/>
      </c>
      <c r="V325" s="64"/>
      <c r="W325" s="64"/>
      <c r="X325" s="64"/>
      <c r="Y325" s="64"/>
      <c r="Z325" s="64"/>
      <c r="AA325" s="64"/>
    </row>
    <row r="326" ht="15.75" customHeight="1">
      <c r="A326" s="64"/>
      <c r="B326" s="167"/>
      <c r="C326" s="122"/>
      <c r="D326" s="122"/>
      <c r="E326" s="156"/>
      <c r="F326" s="122"/>
      <c r="G326" s="157"/>
      <c r="H326" s="122"/>
      <c r="I326" s="158"/>
      <c r="J326" s="154"/>
      <c r="K326" s="122"/>
      <c r="L326" s="158"/>
      <c r="M326" s="154"/>
      <c r="N326" s="122"/>
      <c r="O326" s="99"/>
      <c r="P326" s="99"/>
      <c r="Q326" s="100"/>
      <c r="R326" s="64"/>
      <c r="S326" s="124" t="str">
        <f t="shared" si="12"/>
        <v/>
      </c>
      <c r="T326" s="124" t="str">
        <f t="shared" si="8"/>
        <v/>
      </c>
      <c r="U326" s="125" t="str">
        <f t="shared" si="9"/>
        <v/>
      </c>
      <c r="V326" s="64"/>
      <c r="W326" s="64"/>
      <c r="X326" s="64"/>
      <c r="Y326" s="64"/>
      <c r="Z326" s="64"/>
      <c r="AA326" s="64"/>
    </row>
    <row r="327" ht="15.75" customHeight="1">
      <c r="A327" s="64"/>
      <c r="B327" s="167"/>
      <c r="C327" s="122"/>
      <c r="D327" s="122"/>
      <c r="E327" s="156"/>
      <c r="F327" s="122"/>
      <c r="G327" s="157"/>
      <c r="H327" s="122"/>
      <c r="I327" s="158"/>
      <c r="J327" s="154"/>
      <c r="K327" s="122"/>
      <c r="L327" s="158"/>
      <c r="M327" s="154"/>
      <c r="N327" s="122"/>
      <c r="O327" s="99"/>
      <c r="P327" s="99"/>
      <c r="Q327" s="100"/>
      <c r="R327" s="64"/>
      <c r="S327" s="124" t="str">
        <f t="shared" si="12"/>
        <v/>
      </c>
      <c r="T327" s="124" t="str">
        <f t="shared" si="8"/>
        <v/>
      </c>
      <c r="U327" s="125" t="str">
        <f t="shared" si="9"/>
        <v/>
      </c>
      <c r="V327" s="64"/>
      <c r="W327" s="64"/>
      <c r="X327" s="64"/>
      <c r="Y327" s="64"/>
      <c r="Z327" s="64"/>
      <c r="AA327" s="64"/>
    </row>
    <row r="328" ht="15.75" customHeight="1">
      <c r="A328" s="64"/>
      <c r="B328" s="167"/>
      <c r="C328" s="122"/>
      <c r="D328" s="122"/>
      <c r="E328" s="156"/>
      <c r="F328" s="122"/>
      <c r="G328" s="157"/>
      <c r="H328" s="122"/>
      <c r="I328" s="158"/>
      <c r="J328" s="154"/>
      <c r="K328" s="122"/>
      <c r="L328" s="158"/>
      <c r="M328" s="154"/>
      <c r="N328" s="122"/>
      <c r="O328" s="99"/>
      <c r="P328" s="99"/>
      <c r="Q328" s="100"/>
      <c r="R328" s="64"/>
      <c r="S328" s="124" t="str">
        <f t="shared" si="12"/>
        <v/>
      </c>
      <c r="T328" s="124" t="str">
        <f t="shared" si="8"/>
        <v/>
      </c>
      <c r="U328" s="125" t="str">
        <f t="shared" si="9"/>
        <v/>
      </c>
      <c r="V328" s="64"/>
      <c r="W328" s="64"/>
      <c r="X328" s="64"/>
      <c r="Y328" s="64"/>
      <c r="Z328" s="64"/>
      <c r="AA328" s="64"/>
    </row>
    <row r="329" ht="15.75" customHeight="1">
      <c r="A329" s="64"/>
      <c r="B329" s="167"/>
      <c r="C329" s="122"/>
      <c r="D329" s="122"/>
      <c r="E329" s="156"/>
      <c r="F329" s="122"/>
      <c r="G329" s="157"/>
      <c r="H329" s="122"/>
      <c r="I329" s="158"/>
      <c r="J329" s="154"/>
      <c r="K329" s="122"/>
      <c r="L329" s="158"/>
      <c r="M329" s="154"/>
      <c r="N329" s="122"/>
      <c r="O329" s="99"/>
      <c r="P329" s="99"/>
      <c r="Q329" s="100"/>
      <c r="R329" s="64"/>
      <c r="S329" s="124" t="str">
        <f t="shared" si="12"/>
        <v/>
      </c>
      <c r="T329" s="124" t="str">
        <f t="shared" si="8"/>
        <v/>
      </c>
      <c r="U329" s="125" t="str">
        <f t="shared" si="9"/>
        <v/>
      </c>
      <c r="V329" s="64"/>
      <c r="W329" s="64"/>
      <c r="X329" s="64"/>
      <c r="Y329" s="64"/>
      <c r="Z329" s="64"/>
      <c r="AA329" s="64"/>
    </row>
    <row r="330" ht="15.75" customHeight="1">
      <c r="A330" s="64"/>
      <c r="B330" s="167"/>
      <c r="C330" s="122"/>
      <c r="D330" s="122"/>
      <c r="E330" s="156"/>
      <c r="F330" s="122"/>
      <c r="G330" s="157"/>
      <c r="H330" s="122"/>
      <c r="I330" s="158"/>
      <c r="J330" s="154"/>
      <c r="K330" s="122"/>
      <c r="L330" s="158"/>
      <c r="M330" s="154"/>
      <c r="N330" s="122"/>
      <c r="O330" s="99"/>
      <c r="P330" s="99"/>
      <c r="Q330" s="100"/>
      <c r="R330" s="64"/>
      <c r="S330" s="124" t="str">
        <f t="shared" si="12"/>
        <v/>
      </c>
      <c r="T330" s="124" t="str">
        <f t="shared" si="8"/>
        <v/>
      </c>
      <c r="U330" s="125" t="str">
        <f t="shared" si="9"/>
        <v/>
      </c>
      <c r="V330" s="64"/>
      <c r="W330" s="64"/>
      <c r="X330" s="64"/>
      <c r="Y330" s="64"/>
      <c r="Z330" s="64"/>
      <c r="AA330" s="64"/>
    </row>
    <row r="331" ht="15.75" customHeight="1">
      <c r="A331" s="64"/>
      <c r="B331" s="167"/>
      <c r="C331" s="122"/>
      <c r="D331" s="122"/>
      <c r="E331" s="156"/>
      <c r="F331" s="122"/>
      <c r="G331" s="157"/>
      <c r="H331" s="122"/>
      <c r="I331" s="158"/>
      <c r="J331" s="154"/>
      <c r="K331" s="122"/>
      <c r="L331" s="158"/>
      <c r="M331" s="154"/>
      <c r="N331" s="122"/>
      <c r="O331" s="99"/>
      <c r="P331" s="99"/>
      <c r="Q331" s="100"/>
      <c r="R331" s="64"/>
      <c r="S331" s="124" t="str">
        <f t="shared" si="12"/>
        <v/>
      </c>
      <c r="T331" s="124" t="str">
        <f t="shared" si="8"/>
        <v/>
      </c>
      <c r="U331" s="125" t="str">
        <f t="shared" si="9"/>
        <v/>
      </c>
      <c r="V331" s="64"/>
      <c r="W331" s="64"/>
      <c r="X331" s="64"/>
      <c r="Y331" s="64"/>
      <c r="Z331" s="64"/>
      <c r="AA331" s="64"/>
    </row>
    <row r="332" ht="15.75" customHeight="1">
      <c r="A332" s="64"/>
      <c r="B332" s="167"/>
      <c r="C332" s="122"/>
      <c r="D332" s="122"/>
      <c r="E332" s="156"/>
      <c r="F332" s="122"/>
      <c r="G332" s="157"/>
      <c r="H332" s="122"/>
      <c r="I332" s="158"/>
      <c r="J332" s="154"/>
      <c r="K332" s="122"/>
      <c r="L332" s="158"/>
      <c r="M332" s="154"/>
      <c r="N332" s="122"/>
      <c r="O332" s="99"/>
      <c r="P332" s="99"/>
      <c r="Q332" s="100"/>
      <c r="R332" s="64"/>
      <c r="S332" s="124" t="str">
        <f t="shared" si="12"/>
        <v/>
      </c>
      <c r="T332" s="124" t="str">
        <f t="shared" si="8"/>
        <v/>
      </c>
      <c r="U332" s="125" t="str">
        <f t="shared" si="9"/>
        <v/>
      </c>
      <c r="V332" s="64"/>
      <c r="W332" s="64"/>
      <c r="X332" s="64"/>
      <c r="Y332" s="64"/>
      <c r="Z332" s="64"/>
      <c r="AA332" s="64"/>
    </row>
    <row r="333" ht="15.75" customHeight="1">
      <c r="A333" s="64"/>
      <c r="B333" s="167"/>
      <c r="C333" s="122"/>
      <c r="D333" s="122"/>
      <c r="E333" s="156"/>
      <c r="F333" s="122"/>
      <c r="G333" s="157"/>
      <c r="H333" s="122"/>
      <c r="I333" s="158"/>
      <c r="J333" s="154"/>
      <c r="K333" s="122"/>
      <c r="L333" s="158"/>
      <c r="M333" s="154"/>
      <c r="N333" s="122"/>
      <c r="O333" s="99"/>
      <c r="P333" s="99"/>
      <c r="Q333" s="100"/>
      <c r="R333" s="64"/>
      <c r="S333" s="124" t="str">
        <f t="shared" si="12"/>
        <v/>
      </c>
      <c r="T333" s="124" t="str">
        <f t="shared" si="8"/>
        <v/>
      </c>
      <c r="U333" s="125" t="str">
        <f t="shared" si="9"/>
        <v/>
      </c>
      <c r="V333" s="64"/>
      <c r="W333" s="64"/>
      <c r="X333" s="64"/>
      <c r="Y333" s="64"/>
      <c r="Z333" s="64"/>
      <c r="AA333" s="64"/>
    </row>
    <row r="334" ht="15.75" customHeight="1">
      <c r="A334" s="64"/>
      <c r="B334" s="167"/>
      <c r="C334" s="122"/>
      <c r="D334" s="122"/>
      <c r="E334" s="156"/>
      <c r="F334" s="122"/>
      <c r="G334" s="157"/>
      <c r="H334" s="122"/>
      <c r="I334" s="158"/>
      <c r="J334" s="154"/>
      <c r="K334" s="122"/>
      <c r="L334" s="158"/>
      <c r="M334" s="154"/>
      <c r="N334" s="122"/>
      <c r="O334" s="99"/>
      <c r="P334" s="99"/>
      <c r="Q334" s="100"/>
      <c r="R334" s="64"/>
      <c r="S334" s="124" t="str">
        <f t="shared" si="12"/>
        <v/>
      </c>
      <c r="T334" s="124" t="str">
        <f t="shared" si="8"/>
        <v/>
      </c>
      <c r="U334" s="125" t="str">
        <f t="shared" si="9"/>
        <v/>
      </c>
      <c r="V334" s="64"/>
      <c r="W334" s="64"/>
      <c r="X334" s="64"/>
      <c r="Y334" s="64"/>
      <c r="Z334" s="64"/>
      <c r="AA334" s="64"/>
    </row>
    <row r="335" ht="15.75" customHeight="1">
      <c r="A335" s="64"/>
      <c r="B335" s="167"/>
      <c r="C335" s="122"/>
      <c r="D335" s="122"/>
      <c r="E335" s="156"/>
      <c r="F335" s="122"/>
      <c r="G335" s="157"/>
      <c r="H335" s="122"/>
      <c r="I335" s="158"/>
      <c r="J335" s="154"/>
      <c r="K335" s="122"/>
      <c r="L335" s="158"/>
      <c r="M335" s="154"/>
      <c r="N335" s="122"/>
      <c r="O335" s="99"/>
      <c r="P335" s="99"/>
      <c r="Q335" s="100"/>
      <c r="R335" s="64"/>
      <c r="S335" s="124" t="str">
        <f t="shared" si="12"/>
        <v/>
      </c>
      <c r="T335" s="124" t="str">
        <f t="shared" si="8"/>
        <v/>
      </c>
      <c r="U335" s="125" t="str">
        <f t="shared" si="9"/>
        <v/>
      </c>
      <c r="V335" s="64"/>
      <c r="W335" s="64"/>
      <c r="X335" s="64"/>
      <c r="Y335" s="64"/>
      <c r="Z335" s="64"/>
      <c r="AA335" s="64"/>
    </row>
    <row r="336" ht="15.75" customHeight="1">
      <c r="A336" s="64"/>
      <c r="B336" s="167"/>
      <c r="C336" s="122"/>
      <c r="D336" s="122"/>
      <c r="E336" s="156"/>
      <c r="F336" s="122"/>
      <c r="G336" s="157"/>
      <c r="H336" s="122"/>
      <c r="I336" s="158"/>
      <c r="J336" s="154"/>
      <c r="K336" s="122"/>
      <c r="L336" s="158"/>
      <c r="M336" s="154"/>
      <c r="N336" s="122"/>
      <c r="O336" s="99"/>
      <c r="P336" s="99"/>
      <c r="Q336" s="100"/>
      <c r="R336" s="64"/>
      <c r="S336" s="124" t="str">
        <f t="shared" si="12"/>
        <v/>
      </c>
      <c r="T336" s="124" t="str">
        <f t="shared" si="8"/>
        <v/>
      </c>
      <c r="U336" s="125" t="str">
        <f t="shared" si="9"/>
        <v/>
      </c>
      <c r="V336" s="64"/>
      <c r="W336" s="64"/>
      <c r="X336" s="64"/>
      <c r="Y336" s="64"/>
      <c r="Z336" s="64"/>
      <c r="AA336" s="64"/>
    </row>
    <row r="337" ht="15.75" customHeight="1">
      <c r="A337" s="64"/>
      <c r="B337" s="167"/>
      <c r="C337" s="122"/>
      <c r="D337" s="122"/>
      <c r="E337" s="156"/>
      <c r="F337" s="122"/>
      <c r="G337" s="157"/>
      <c r="H337" s="122"/>
      <c r="I337" s="158"/>
      <c r="J337" s="154"/>
      <c r="K337" s="122"/>
      <c r="L337" s="158"/>
      <c r="M337" s="154"/>
      <c r="N337" s="122"/>
      <c r="O337" s="99"/>
      <c r="P337" s="99"/>
      <c r="Q337" s="100"/>
      <c r="R337" s="64"/>
      <c r="S337" s="124" t="str">
        <f t="shared" si="12"/>
        <v/>
      </c>
      <c r="T337" s="124" t="str">
        <f t="shared" si="8"/>
        <v/>
      </c>
      <c r="U337" s="125" t="str">
        <f t="shared" si="9"/>
        <v/>
      </c>
      <c r="V337" s="64"/>
      <c r="W337" s="64"/>
      <c r="X337" s="64"/>
      <c r="Y337" s="64"/>
      <c r="Z337" s="64"/>
      <c r="AA337" s="64"/>
    </row>
    <row r="338" ht="15.75" customHeight="1">
      <c r="A338" s="64"/>
      <c r="B338" s="167"/>
      <c r="C338" s="122"/>
      <c r="D338" s="122"/>
      <c r="E338" s="156"/>
      <c r="F338" s="122"/>
      <c r="G338" s="157"/>
      <c r="H338" s="122"/>
      <c r="I338" s="158"/>
      <c r="J338" s="154"/>
      <c r="K338" s="122"/>
      <c r="L338" s="158"/>
      <c r="M338" s="154"/>
      <c r="N338" s="122"/>
      <c r="O338" s="99"/>
      <c r="P338" s="99"/>
      <c r="Q338" s="100"/>
      <c r="R338" s="64"/>
      <c r="S338" s="124" t="str">
        <f t="shared" si="12"/>
        <v/>
      </c>
      <c r="T338" s="124" t="str">
        <f t="shared" si="8"/>
        <v/>
      </c>
      <c r="U338" s="125" t="str">
        <f t="shared" si="9"/>
        <v/>
      </c>
      <c r="V338" s="64"/>
      <c r="W338" s="64"/>
      <c r="X338" s="64"/>
      <c r="Y338" s="64"/>
      <c r="Z338" s="64"/>
      <c r="AA338" s="64"/>
    </row>
    <row r="339" ht="15.75" customHeight="1">
      <c r="A339" s="64"/>
      <c r="B339" s="167"/>
      <c r="C339" s="122"/>
      <c r="D339" s="122"/>
      <c r="E339" s="156"/>
      <c r="F339" s="122"/>
      <c r="G339" s="157"/>
      <c r="H339" s="122"/>
      <c r="I339" s="158"/>
      <c r="J339" s="154"/>
      <c r="K339" s="122"/>
      <c r="L339" s="158"/>
      <c r="M339" s="154"/>
      <c r="N339" s="122"/>
      <c r="O339" s="99"/>
      <c r="P339" s="99"/>
      <c r="Q339" s="100"/>
      <c r="R339" s="64"/>
      <c r="S339" s="124" t="str">
        <f t="shared" si="12"/>
        <v/>
      </c>
      <c r="T339" s="124" t="str">
        <f t="shared" si="8"/>
        <v/>
      </c>
      <c r="U339" s="125" t="str">
        <f t="shared" si="9"/>
        <v/>
      </c>
      <c r="V339" s="64"/>
      <c r="W339" s="64"/>
      <c r="X339" s="64"/>
      <c r="Y339" s="64"/>
      <c r="Z339" s="64"/>
      <c r="AA339" s="64"/>
    </row>
    <row r="340" ht="15.75" customHeight="1">
      <c r="A340" s="64"/>
      <c r="B340" s="167"/>
      <c r="C340" s="122"/>
      <c r="D340" s="122"/>
      <c r="E340" s="156"/>
      <c r="F340" s="122"/>
      <c r="G340" s="157"/>
      <c r="H340" s="122"/>
      <c r="I340" s="158"/>
      <c r="J340" s="154"/>
      <c r="K340" s="122"/>
      <c r="L340" s="158"/>
      <c r="M340" s="154"/>
      <c r="N340" s="122"/>
      <c r="O340" s="99"/>
      <c r="P340" s="99"/>
      <c r="Q340" s="100"/>
      <c r="R340" s="64"/>
      <c r="S340" s="124" t="str">
        <f t="shared" si="12"/>
        <v/>
      </c>
      <c r="T340" s="124" t="str">
        <f t="shared" si="8"/>
        <v/>
      </c>
      <c r="U340" s="125" t="str">
        <f t="shared" si="9"/>
        <v/>
      </c>
      <c r="V340" s="64"/>
      <c r="W340" s="64"/>
      <c r="X340" s="64"/>
      <c r="Y340" s="64"/>
      <c r="Z340" s="64"/>
      <c r="AA340" s="64"/>
    </row>
    <row r="341" ht="15.75" customHeight="1">
      <c r="A341" s="64"/>
      <c r="B341" s="167"/>
      <c r="C341" s="122"/>
      <c r="D341" s="122"/>
      <c r="E341" s="156"/>
      <c r="F341" s="122"/>
      <c r="G341" s="157"/>
      <c r="H341" s="122"/>
      <c r="I341" s="158"/>
      <c r="J341" s="154"/>
      <c r="K341" s="122"/>
      <c r="L341" s="158"/>
      <c r="M341" s="154"/>
      <c r="N341" s="122"/>
      <c r="O341" s="99"/>
      <c r="P341" s="99"/>
      <c r="Q341" s="100"/>
      <c r="R341" s="64"/>
      <c r="S341" s="124" t="str">
        <f t="shared" si="12"/>
        <v/>
      </c>
      <c r="T341" s="124" t="str">
        <f t="shared" si="8"/>
        <v/>
      </c>
      <c r="U341" s="125" t="str">
        <f t="shared" si="9"/>
        <v/>
      </c>
      <c r="V341" s="64"/>
      <c r="W341" s="64"/>
      <c r="X341" s="64"/>
      <c r="Y341" s="64"/>
      <c r="Z341" s="64"/>
      <c r="AA341" s="64"/>
    </row>
    <row r="342" ht="15.75" customHeight="1">
      <c r="A342" s="64"/>
      <c r="B342" s="167"/>
      <c r="C342" s="122"/>
      <c r="D342" s="122"/>
      <c r="E342" s="156"/>
      <c r="F342" s="122"/>
      <c r="G342" s="157"/>
      <c r="H342" s="122"/>
      <c r="I342" s="158"/>
      <c r="J342" s="154"/>
      <c r="K342" s="122"/>
      <c r="L342" s="158"/>
      <c r="M342" s="154"/>
      <c r="N342" s="122"/>
      <c r="O342" s="99"/>
      <c r="P342" s="99"/>
      <c r="Q342" s="100"/>
      <c r="R342" s="64"/>
      <c r="S342" s="124" t="str">
        <f t="shared" si="12"/>
        <v/>
      </c>
      <c r="T342" s="124" t="str">
        <f t="shared" si="8"/>
        <v/>
      </c>
      <c r="U342" s="125" t="str">
        <f t="shared" si="9"/>
        <v/>
      </c>
      <c r="V342" s="64"/>
      <c r="W342" s="64"/>
      <c r="X342" s="64"/>
      <c r="Y342" s="64"/>
      <c r="Z342" s="64"/>
      <c r="AA342" s="64"/>
    </row>
    <row r="343" ht="15.75" customHeight="1">
      <c r="A343" s="64"/>
      <c r="B343" s="167"/>
      <c r="C343" s="122"/>
      <c r="D343" s="122"/>
      <c r="E343" s="156"/>
      <c r="F343" s="122"/>
      <c r="G343" s="157"/>
      <c r="H343" s="122"/>
      <c r="I343" s="158"/>
      <c r="J343" s="154"/>
      <c r="K343" s="122"/>
      <c r="L343" s="158"/>
      <c r="M343" s="154"/>
      <c r="N343" s="122"/>
      <c r="O343" s="99"/>
      <c r="P343" s="99"/>
      <c r="Q343" s="100"/>
      <c r="R343" s="64"/>
      <c r="S343" s="124" t="str">
        <f t="shared" si="12"/>
        <v/>
      </c>
      <c r="T343" s="124" t="str">
        <f t="shared" si="8"/>
        <v/>
      </c>
      <c r="U343" s="125" t="str">
        <f t="shared" si="9"/>
        <v/>
      </c>
      <c r="V343" s="64"/>
      <c r="W343" s="64"/>
      <c r="X343" s="64"/>
      <c r="Y343" s="64"/>
      <c r="Z343" s="64"/>
      <c r="AA343" s="64"/>
    </row>
    <row r="344" ht="15.75" customHeight="1">
      <c r="A344" s="64"/>
      <c r="B344" s="167"/>
      <c r="C344" s="122"/>
      <c r="D344" s="122"/>
      <c r="E344" s="156"/>
      <c r="F344" s="122"/>
      <c r="G344" s="157"/>
      <c r="H344" s="122"/>
      <c r="I344" s="158"/>
      <c r="J344" s="154"/>
      <c r="K344" s="122"/>
      <c r="L344" s="158"/>
      <c r="M344" s="154"/>
      <c r="N344" s="122"/>
      <c r="O344" s="99"/>
      <c r="P344" s="99"/>
      <c r="Q344" s="100"/>
      <c r="R344" s="64"/>
      <c r="S344" s="124" t="str">
        <f t="shared" si="12"/>
        <v/>
      </c>
      <c r="T344" s="124" t="str">
        <f t="shared" si="8"/>
        <v/>
      </c>
      <c r="U344" s="125" t="str">
        <f t="shared" si="9"/>
        <v/>
      </c>
      <c r="V344" s="64"/>
      <c r="W344" s="64"/>
      <c r="X344" s="64"/>
      <c r="Y344" s="64"/>
      <c r="Z344" s="64"/>
      <c r="AA344" s="64"/>
    </row>
    <row r="345" ht="15.75" customHeight="1">
      <c r="A345" s="64"/>
      <c r="B345" s="167"/>
      <c r="C345" s="122"/>
      <c r="D345" s="122"/>
      <c r="E345" s="156"/>
      <c r="F345" s="122"/>
      <c r="G345" s="157"/>
      <c r="H345" s="122"/>
      <c r="I345" s="158"/>
      <c r="J345" s="154"/>
      <c r="K345" s="122"/>
      <c r="L345" s="158"/>
      <c r="M345" s="154"/>
      <c r="N345" s="122"/>
      <c r="O345" s="99"/>
      <c r="P345" s="99"/>
      <c r="Q345" s="100"/>
      <c r="R345" s="64"/>
      <c r="S345" s="124" t="str">
        <f t="shared" si="12"/>
        <v/>
      </c>
      <c r="T345" s="124" t="str">
        <f t="shared" si="8"/>
        <v/>
      </c>
      <c r="U345" s="125" t="str">
        <f t="shared" si="9"/>
        <v/>
      </c>
      <c r="V345" s="64"/>
      <c r="W345" s="64"/>
      <c r="X345" s="64"/>
      <c r="Y345" s="64"/>
      <c r="Z345" s="64"/>
      <c r="AA345" s="64"/>
    </row>
    <row r="346" ht="15.75" customHeight="1">
      <c r="A346" s="64"/>
      <c r="B346" s="167"/>
      <c r="C346" s="122"/>
      <c r="D346" s="122"/>
      <c r="E346" s="156"/>
      <c r="F346" s="122"/>
      <c r="G346" s="157"/>
      <c r="H346" s="122"/>
      <c r="I346" s="158"/>
      <c r="J346" s="154"/>
      <c r="K346" s="122"/>
      <c r="L346" s="158"/>
      <c r="M346" s="154"/>
      <c r="N346" s="122"/>
      <c r="O346" s="99"/>
      <c r="P346" s="99"/>
      <c r="Q346" s="100"/>
      <c r="R346" s="64"/>
      <c r="S346" s="124" t="str">
        <f t="shared" si="12"/>
        <v/>
      </c>
      <c r="T346" s="124" t="str">
        <f t="shared" si="8"/>
        <v/>
      </c>
      <c r="U346" s="125" t="str">
        <f t="shared" si="9"/>
        <v/>
      </c>
      <c r="V346" s="64"/>
      <c r="W346" s="64"/>
      <c r="X346" s="64"/>
      <c r="Y346" s="64"/>
      <c r="Z346" s="64"/>
      <c r="AA346" s="64"/>
    </row>
    <row r="347" ht="15.75" customHeight="1">
      <c r="A347" s="64"/>
      <c r="B347" s="167"/>
      <c r="C347" s="122"/>
      <c r="D347" s="122"/>
      <c r="E347" s="156"/>
      <c r="F347" s="122"/>
      <c r="G347" s="157"/>
      <c r="H347" s="122"/>
      <c r="I347" s="158"/>
      <c r="J347" s="154"/>
      <c r="K347" s="122"/>
      <c r="L347" s="158"/>
      <c r="M347" s="154"/>
      <c r="N347" s="122"/>
      <c r="O347" s="99"/>
      <c r="P347" s="99"/>
      <c r="Q347" s="100"/>
      <c r="R347" s="64"/>
      <c r="S347" s="124" t="str">
        <f t="shared" si="12"/>
        <v/>
      </c>
      <c r="T347" s="124" t="str">
        <f t="shared" si="8"/>
        <v/>
      </c>
      <c r="U347" s="125" t="str">
        <f t="shared" si="9"/>
        <v/>
      </c>
      <c r="V347" s="64"/>
      <c r="W347" s="64"/>
      <c r="X347" s="64"/>
      <c r="Y347" s="64"/>
      <c r="Z347" s="64"/>
      <c r="AA347" s="64"/>
    </row>
    <row r="348" ht="15.75" customHeight="1">
      <c r="A348" s="64"/>
      <c r="B348" s="167"/>
      <c r="C348" s="122"/>
      <c r="D348" s="122"/>
      <c r="E348" s="156"/>
      <c r="F348" s="122"/>
      <c r="G348" s="157"/>
      <c r="H348" s="122"/>
      <c r="I348" s="158"/>
      <c r="J348" s="154"/>
      <c r="K348" s="122"/>
      <c r="L348" s="158"/>
      <c r="M348" s="154"/>
      <c r="N348" s="122"/>
      <c r="O348" s="99"/>
      <c r="P348" s="99"/>
      <c r="Q348" s="100"/>
      <c r="R348" s="64"/>
      <c r="S348" s="124" t="str">
        <f t="shared" si="12"/>
        <v/>
      </c>
      <c r="T348" s="124" t="str">
        <f t="shared" si="8"/>
        <v/>
      </c>
      <c r="U348" s="125" t="str">
        <f t="shared" si="9"/>
        <v/>
      </c>
      <c r="V348" s="64"/>
      <c r="W348" s="64"/>
      <c r="X348" s="64"/>
      <c r="Y348" s="64"/>
      <c r="Z348" s="64"/>
      <c r="AA348" s="64"/>
    </row>
    <row r="349" ht="15.75" customHeight="1">
      <c r="A349" s="64"/>
      <c r="B349" s="167"/>
      <c r="C349" s="122"/>
      <c r="D349" s="122"/>
      <c r="E349" s="156"/>
      <c r="F349" s="122"/>
      <c r="G349" s="157"/>
      <c r="H349" s="122"/>
      <c r="I349" s="158"/>
      <c r="J349" s="154"/>
      <c r="K349" s="122"/>
      <c r="L349" s="158"/>
      <c r="M349" s="154"/>
      <c r="N349" s="122"/>
      <c r="O349" s="99"/>
      <c r="P349" s="99"/>
      <c r="Q349" s="100"/>
      <c r="R349" s="64"/>
      <c r="S349" s="124" t="str">
        <f t="shared" si="12"/>
        <v/>
      </c>
      <c r="T349" s="124" t="str">
        <f t="shared" si="8"/>
        <v/>
      </c>
      <c r="U349" s="125" t="str">
        <f t="shared" si="9"/>
        <v/>
      </c>
      <c r="V349" s="64"/>
      <c r="W349" s="64"/>
      <c r="X349" s="64"/>
      <c r="Y349" s="64"/>
      <c r="Z349" s="64"/>
      <c r="AA349" s="64"/>
    </row>
    <row r="350" ht="15.75" customHeight="1">
      <c r="A350" s="64"/>
      <c r="B350" s="167"/>
      <c r="C350" s="122"/>
      <c r="D350" s="122"/>
      <c r="E350" s="156"/>
      <c r="F350" s="122"/>
      <c r="G350" s="157"/>
      <c r="H350" s="122"/>
      <c r="I350" s="158"/>
      <c r="J350" s="154"/>
      <c r="K350" s="122"/>
      <c r="L350" s="158"/>
      <c r="M350" s="154"/>
      <c r="N350" s="122"/>
      <c r="O350" s="99"/>
      <c r="P350" s="99"/>
      <c r="Q350" s="100"/>
      <c r="R350" s="64"/>
      <c r="S350" s="124" t="str">
        <f t="shared" si="12"/>
        <v/>
      </c>
      <c r="T350" s="124" t="str">
        <f t="shared" si="8"/>
        <v/>
      </c>
      <c r="U350" s="125" t="str">
        <f t="shared" si="9"/>
        <v/>
      </c>
      <c r="V350" s="64"/>
      <c r="W350" s="64"/>
      <c r="X350" s="64"/>
      <c r="Y350" s="64"/>
      <c r="Z350" s="64"/>
      <c r="AA350" s="64"/>
    </row>
    <row r="351" ht="15.75" customHeight="1">
      <c r="A351" s="64"/>
      <c r="B351" s="167"/>
      <c r="C351" s="122"/>
      <c r="D351" s="122"/>
      <c r="E351" s="156"/>
      <c r="F351" s="122"/>
      <c r="G351" s="157"/>
      <c r="H351" s="122"/>
      <c r="I351" s="158"/>
      <c r="J351" s="154"/>
      <c r="K351" s="122"/>
      <c r="L351" s="158"/>
      <c r="M351" s="154"/>
      <c r="N351" s="122"/>
      <c r="O351" s="99"/>
      <c r="P351" s="99"/>
      <c r="Q351" s="100"/>
      <c r="R351" s="64"/>
      <c r="S351" s="124" t="str">
        <f t="shared" si="12"/>
        <v/>
      </c>
      <c r="T351" s="124" t="str">
        <f t="shared" si="8"/>
        <v/>
      </c>
      <c r="U351" s="125" t="str">
        <f t="shared" si="9"/>
        <v/>
      </c>
      <c r="V351" s="64"/>
      <c r="W351" s="64"/>
      <c r="X351" s="64"/>
      <c r="Y351" s="64"/>
      <c r="Z351" s="64"/>
      <c r="AA351" s="64"/>
    </row>
    <row r="352" ht="15.75" customHeight="1">
      <c r="A352" s="64"/>
      <c r="B352" s="167"/>
      <c r="C352" s="122"/>
      <c r="D352" s="122"/>
      <c r="E352" s="156"/>
      <c r="F352" s="122"/>
      <c r="G352" s="157"/>
      <c r="H352" s="122"/>
      <c r="I352" s="158"/>
      <c r="J352" s="154"/>
      <c r="K352" s="122"/>
      <c r="L352" s="158"/>
      <c r="M352" s="154"/>
      <c r="N352" s="122"/>
      <c r="O352" s="99"/>
      <c r="P352" s="99"/>
      <c r="Q352" s="100"/>
      <c r="R352" s="64"/>
      <c r="S352" s="124" t="str">
        <f t="shared" si="12"/>
        <v/>
      </c>
      <c r="T352" s="124" t="str">
        <f t="shared" si="8"/>
        <v/>
      </c>
      <c r="U352" s="125" t="str">
        <f t="shared" si="9"/>
        <v/>
      </c>
      <c r="V352" s="64"/>
      <c r="W352" s="64"/>
      <c r="X352" s="64"/>
      <c r="Y352" s="64"/>
      <c r="Z352" s="64"/>
      <c r="AA352" s="64"/>
    </row>
    <row r="353" ht="15.75" customHeight="1">
      <c r="A353" s="64"/>
      <c r="B353" s="167"/>
      <c r="C353" s="122"/>
      <c r="D353" s="122"/>
      <c r="E353" s="156"/>
      <c r="F353" s="122"/>
      <c r="G353" s="157"/>
      <c r="H353" s="122"/>
      <c r="I353" s="158"/>
      <c r="J353" s="154"/>
      <c r="K353" s="122"/>
      <c r="L353" s="158"/>
      <c r="M353" s="154"/>
      <c r="N353" s="122"/>
      <c r="O353" s="99"/>
      <c r="P353" s="99"/>
      <c r="Q353" s="100"/>
      <c r="R353" s="64"/>
      <c r="S353" s="124" t="str">
        <f t="shared" si="12"/>
        <v/>
      </c>
      <c r="T353" s="124" t="str">
        <f t="shared" si="8"/>
        <v/>
      </c>
      <c r="U353" s="125" t="str">
        <f t="shared" si="9"/>
        <v/>
      </c>
      <c r="V353" s="64"/>
      <c r="W353" s="64"/>
      <c r="X353" s="64"/>
      <c r="Y353" s="64"/>
      <c r="Z353" s="64"/>
      <c r="AA353" s="64"/>
    </row>
    <row r="354" ht="15.75" customHeight="1">
      <c r="A354" s="64"/>
      <c r="B354" s="167"/>
      <c r="C354" s="122"/>
      <c r="D354" s="122"/>
      <c r="E354" s="156"/>
      <c r="F354" s="122"/>
      <c r="G354" s="157"/>
      <c r="H354" s="122"/>
      <c r="I354" s="158"/>
      <c r="J354" s="154"/>
      <c r="K354" s="122"/>
      <c r="L354" s="158"/>
      <c r="M354" s="154"/>
      <c r="N354" s="122"/>
      <c r="O354" s="99"/>
      <c r="P354" s="99"/>
      <c r="Q354" s="100"/>
      <c r="R354" s="64"/>
      <c r="S354" s="124" t="str">
        <f t="shared" si="12"/>
        <v/>
      </c>
      <c r="T354" s="124" t="str">
        <f t="shared" si="8"/>
        <v/>
      </c>
      <c r="U354" s="125" t="str">
        <f t="shared" si="9"/>
        <v/>
      </c>
      <c r="V354" s="64"/>
      <c r="W354" s="64"/>
      <c r="X354" s="64"/>
      <c r="Y354" s="64"/>
      <c r="Z354" s="64"/>
      <c r="AA354" s="64"/>
    </row>
    <row r="355" ht="15.75" customHeight="1">
      <c r="A355" s="64"/>
      <c r="B355" s="167"/>
      <c r="C355" s="122"/>
      <c r="D355" s="122"/>
      <c r="E355" s="156"/>
      <c r="F355" s="122"/>
      <c r="G355" s="157"/>
      <c r="H355" s="122"/>
      <c r="I355" s="158"/>
      <c r="J355" s="154"/>
      <c r="K355" s="122"/>
      <c r="L355" s="158"/>
      <c r="M355" s="154"/>
      <c r="N355" s="122"/>
      <c r="O355" s="99"/>
      <c r="P355" s="99"/>
      <c r="Q355" s="100"/>
      <c r="R355" s="64"/>
      <c r="S355" s="124" t="str">
        <f t="shared" si="12"/>
        <v/>
      </c>
      <c r="T355" s="124" t="str">
        <f t="shared" si="8"/>
        <v/>
      </c>
      <c r="U355" s="125" t="str">
        <f t="shared" si="9"/>
        <v/>
      </c>
      <c r="V355" s="64"/>
      <c r="W355" s="64"/>
      <c r="X355" s="64"/>
      <c r="Y355" s="64"/>
      <c r="Z355" s="64"/>
      <c r="AA355" s="64"/>
    </row>
    <row r="356" ht="15.75" customHeight="1">
      <c r="A356" s="64"/>
      <c r="B356" s="167"/>
      <c r="C356" s="122"/>
      <c r="D356" s="122"/>
      <c r="E356" s="156"/>
      <c r="F356" s="122"/>
      <c r="G356" s="157"/>
      <c r="H356" s="122"/>
      <c r="I356" s="158"/>
      <c r="J356" s="154"/>
      <c r="K356" s="122"/>
      <c r="L356" s="158"/>
      <c r="M356" s="154"/>
      <c r="N356" s="122"/>
      <c r="O356" s="99"/>
      <c r="P356" s="99"/>
      <c r="Q356" s="100"/>
      <c r="R356" s="64"/>
      <c r="S356" s="124" t="str">
        <f t="shared" si="12"/>
        <v/>
      </c>
      <c r="T356" s="124" t="str">
        <f t="shared" si="8"/>
        <v/>
      </c>
      <c r="U356" s="125" t="str">
        <f t="shared" si="9"/>
        <v/>
      </c>
      <c r="V356" s="64"/>
      <c r="W356" s="64"/>
      <c r="X356" s="64"/>
      <c r="Y356" s="64"/>
      <c r="Z356" s="64"/>
      <c r="AA356" s="64"/>
    </row>
    <row r="357" ht="15.75" customHeight="1">
      <c r="A357" s="64"/>
      <c r="B357" s="167"/>
      <c r="C357" s="122"/>
      <c r="D357" s="122"/>
      <c r="E357" s="156"/>
      <c r="F357" s="122"/>
      <c r="G357" s="157"/>
      <c r="H357" s="122"/>
      <c r="I357" s="158"/>
      <c r="J357" s="154"/>
      <c r="K357" s="122"/>
      <c r="L357" s="158"/>
      <c r="M357" s="154"/>
      <c r="N357" s="122"/>
      <c r="O357" s="99"/>
      <c r="P357" s="99"/>
      <c r="Q357" s="100"/>
      <c r="R357" s="64"/>
      <c r="S357" s="124" t="str">
        <f t="shared" si="12"/>
        <v/>
      </c>
      <c r="T357" s="124" t="str">
        <f t="shared" si="8"/>
        <v/>
      </c>
      <c r="U357" s="125" t="str">
        <f t="shared" si="9"/>
        <v/>
      </c>
      <c r="V357" s="64"/>
      <c r="W357" s="64"/>
      <c r="X357" s="64"/>
      <c r="Y357" s="64"/>
      <c r="Z357" s="64"/>
      <c r="AA357" s="64"/>
    </row>
    <row r="358" ht="15.75" customHeight="1">
      <c r="A358" s="64"/>
      <c r="B358" s="167"/>
      <c r="C358" s="122"/>
      <c r="D358" s="122"/>
      <c r="E358" s="156"/>
      <c r="F358" s="122"/>
      <c r="G358" s="157"/>
      <c r="H358" s="122"/>
      <c r="I358" s="158"/>
      <c r="J358" s="154"/>
      <c r="K358" s="122"/>
      <c r="L358" s="158"/>
      <c r="M358" s="154"/>
      <c r="N358" s="122"/>
      <c r="O358" s="99"/>
      <c r="P358" s="99"/>
      <c r="Q358" s="100"/>
      <c r="R358" s="64"/>
      <c r="S358" s="124" t="str">
        <f t="shared" si="12"/>
        <v/>
      </c>
      <c r="T358" s="124" t="str">
        <f t="shared" si="8"/>
        <v/>
      </c>
      <c r="U358" s="125" t="str">
        <f t="shared" si="9"/>
        <v/>
      </c>
      <c r="V358" s="64"/>
      <c r="W358" s="64"/>
      <c r="X358" s="64"/>
      <c r="Y358" s="64"/>
      <c r="Z358" s="64"/>
      <c r="AA358" s="64"/>
    </row>
    <row r="359" ht="15.75" customHeight="1">
      <c r="A359" s="64"/>
      <c r="B359" s="167"/>
      <c r="C359" s="122"/>
      <c r="D359" s="122"/>
      <c r="E359" s="156"/>
      <c r="F359" s="122"/>
      <c r="G359" s="157"/>
      <c r="H359" s="122"/>
      <c r="I359" s="158"/>
      <c r="J359" s="154"/>
      <c r="K359" s="122"/>
      <c r="L359" s="158"/>
      <c r="M359" s="154"/>
      <c r="N359" s="122"/>
      <c r="O359" s="99"/>
      <c r="P359" s="99"/>
      <c r="Q359" s="100"/>
      <c r="R359" s="64"/>
      <c r="S359" s="124" t="str">
        <f t="shared" si="12"/>
        <v/>
      </c>
      <c r="T359" s="124" t="str">
        <f t="shared" si="8"/>
        <v/>
      </c>
      <c r="U359" s="125" t="str">
        <f t="shared" si="9"/>
        <v/>
      </c>
      <c r="V359" s="64"/>
      <c r="W359" s="64"/>
      <c r="X359" s="64"/>
      <c r="Y359" s="64"/>
      <c r="Z359" s="64"/>
      <c r="AA359" s="64"/>
    </row>
    <row r="360" ht="15.75" customHeight="1">
      <c r="A360" s="64"/>
      <c r="B360" s="167"/>
      <c r="C360" s="122"/>
      <c r="D360" s="122"/>
      <c r="E360" s="156"/>
      <c r="F360" s="122"/>
      <c r="G360" s="157"/>
      <c r="H360" s="122"/>
      <c r="I360" s="158"/>
      <c r="J360" s="154"/>
      <c r="K360" s="122"/>
      <c r="L360" s="158"/>
      <c r="M360" s="154"/>
      <c r="N360" s="122"/>
      <c r="O360" s="99"/>
      <c r="P360" s="99"/>
      <c r="Q360" s="100"/>
      <c r="R360" s="64"/>
      <c r="S360" s="124" t="str">
        <f t="shared" si="12"/>
        <v/>
      </c>
      <c r="T360" s="124" t="str">
        <f t="shared" si="8"/>
        <v/>
      </c>
      <c r="U360" s="125" t="str">
        <f t="shared" si="9"/>
        <v/>
      </c>
      <c r="V360" s="64"/>
      <c r="W360" s="64"/>
      <c r="X360" s="64"/>
      <c r="Y360" s="64"/>
      <c r="Z360" s="64"/>
      <c r="AA360" s="64"/>
    </row>
    <row r="361" ht="15.75" customHeight="1">
      <c r="A361" s="64"/>
      <c r="B361" s="167"/>
      <c r="C361" s="122"/>
      <c r="D361" s="122"/>
      <c r="E361" s="156"/>
      <c r="F361" s="122"/>
      <c r="G361" s="157"/>
      <c r="H361" s="122"/>
      <c r="I361" s="158"/>
      <c r="J361" s="154"/>
      <c r="K361" s="122"/>
      <c r="L361" s="158"/>
      <c r="M361" s="154"/>
      <c r="N361" s="122"/>
      <c r="O361" s="99"/>
      <c r="P361" s="99"/>
      <c r="Q361" s="100"/>
      <c r="R361" s="64"/>
      <c r="S361" s="124" t="str">
        <f t="shared" si="12"/>
        <v/>
      </c>
      <c r="T361" s="124" t="str">
        <f t="shared" si="8"/>
        <v/>
      </c>
      <c r="U361" s="125" t="str">
        <f t="shared" si="9"/>
        <v/>
      </c>
      <c r="V361" s="64"/>
      <c r="W361" s="64"/>
      <c r="X361" s="64"/>
      <c r="Y361" s="64"/>
      <c r="Z361" s="64"/>
      <c r="AA361" s="64"/>
    </row>
    <row r="362" ht="15.75" customHeight="1">
      <c r="A362" s="64"/>
      <c r="B362" s="167"/>
      <c r="C362" s="122"/>
      <c r="D362" s="122"/>
      <c r="E362" s="156"/>
      <c r="F362" s="122"/>
      <c r="G362" s="157"/>
      <c r="H362" s="122"/>
      <c r="I362" s="158"/>
      <c r="J362" s="154"/>
      <c r="K362" s="122"/>
      <c r="L362" s="158"/>
      <c r="M362" s="154"/>
      <c r="N362" s="122"/>
      <c r="O362" s="99"/>
      <c r="P362" s="99"/>
      <c r="Q362" s="100"/>
      <c r="R362" s="64"/>
      <c r="S362" s="124" t="str">
        <f t="shared" si="12"/>
        <v/>
      </c>
      <c r="T362" s="124" t="str">
        <f t="shared" si="8"/>
        <v/>
      </c>
      <c r="U362" s="125" t="str">
        <f t="shared" si="9"/>
        <v/>
      </c>
      <c r="V362" s="64"/>
      <c r="W362" s="64"/>
      <c r="X362" s="64"/>
      <c r="Y362" s="64"/>
      <c r="Z362" s="64"/>
      <c r="AA362" s="64"/>
    </row>
    <row r="363" ht="15.75" customHeight="1">
      <c r="A363" s="64"/>
      <c r="B363" s="167"/>
      <c r="C363" s="122"/>
      <c r="D363" s="122"/>
      <c r="E363" s="156"/>
      <c r="F363" s="122"/>
      <c r="G363" s="157"/>
      <c r="H363" s="122"/>
      <c r="I363" s="158"/>
      <c r="J363" s="154"/>
      <c r="K363" s="122"/>
      <c r="L363" s="158"/>
      <c r="M363" s="154"/>
      <c r="N363" s="122"/>
      <c r="O363" s="99"/>
      <c r="P363" s="99"/>
      <c r="Q363" s="100"/>
      <c r="R363" s="64"/>
      <c r="S363" s="124" t="str">
        <f t="shared" si="12"/>
        <v/>
      </c>
      <c r="T363" s="124" t="str">
        <f t="shared" si="8"/>
        <v/>
      </c>
      <c r="U363" s="125" t="str">
        <f t="shared" si="9"/>
        <v/>
      </c>
      <c r="V363" s="64"/>
      <c r="W363" s="64"/>
      <c r="X363" s="64"/>
      <c r="Y363" s="64"/>
      <c r="Z363" s="64"/>
      <c r="AA363" s="64"/>
    </row>
    <row r="364" ht="15.75" customHeight="1">
      <c r="A364" s="64"/>
      <c r="B364" s="167"/>
      <c r="C364" s="122"/>
      <c r="D364" s="122"/>
      <c r="E364" s="156"/>
      <c r="F364" s="122"/>
      <c r="G364" s="157"/>
      <c r="H364" s="122"/>
      <c r="I364" s="158"/>
      <c r="J364" s="154"/>
      <c r="K364" s="122"/>
      <c r="L364" s="158"/>
      <c r="M364" s="154"/>
      <c r="N364" s="122"/>
      <c r="O364" s="99"/>
      <c r="P364" s="99"/>
      <c r="Q364" s="100"/>
      <c r="R364" s="64"/>
      <c r="S364" s="124" t="str">
        <f t="shared" si="12"/>
        <v/>
      </c>
      <c r="T364" s="124" t="str">
        <f t="shared" si="8"/>
        <v/>
      </c>
      <c r="U364" s="125" t="str">
        <f t="shared" si="9"/>
        <v/>
      </c>
      <c r="V364" s="64"/>
      <c r="W364" s="64"/>
      <c r="X364" s="64"/>
      <c r="Y364" s="64"/>
      <c r="Z364" s="64"/>
      <c r="AA364" s="64"/>
    </row>
    <row r="365" ht="15.75" customHeight="1">
      <c r="A365" s="64"/>
      <c r="B365" s="167"/>
      <c r="C365" s="122"/>
      <c r="D365" s="122"/>
      <c r="E365" s="156"/>
      <c r="F365" s="122"/>
      <c r="G365" s="157"/>
      <c r="H365" s="122"/>
      <c r="I365" s="158"/>
      <c r="J365" s="154"/>
      <c r="K365" s="122"/>
      <c r="L365" s="158"/>
      <c r="M365" s="154"/>
      <c r="N365" s="122"/>
      <c r="O365" s="99"/>
      <c r="P365" s="99"/>
      <c r="Q365" s="100"/>
      <c r="R365" s="64"/>
      <c r="S365" s="124" t="str">
        <f t="shared" si="12"/>
        <v/>
      </c>
      <c r="T365" s="124" t="str">
        <f t="shared" si="8"/>
        <v/>
      </c>
      <c r="U365" s="125" t="str">
        <f t="shared" si="9"/>
        <v/>
      </c>
      <c r="V365" s="64"/>
      <c r="W365" s="64"/>
      <c r="X365" s="64"/>
      <c r="Y365" s="64"/>
      <c r="Z365" s="64"/>
      <c r="AA365" s="64"/>
    </row>
    <row r="366" ht="15.75" customHeight="1">
      <c r="A366" s="64"/>
      <c r="B366" s="167"/>
      <c r="C366" s="122"/>
      <c r="D366" s="122"/>
      <c r="E366" s="156"/>
      <c r="F366" s="122"/>
      <c r="G366" s="157"/>
      <c r="H366" s="122"/>
      <c r="I366" s="158"/>
      <c r="J366" s="154"/>
      <c r="K366" s="122"/>
      <c r="L366" s="158"/>
      <c r="M366" s="154"/>
      <c r="N366" s="122"/>
      <c r="O366" s="99"/>
      <c r="P366" s="99"/>
      <c r="Q366" s="100"/>
      <c r="R366" s="64"/>
      <c r="S366" s="124" t="str">
        <f t="shared" si="12"/>
        <v/>
      </c>
      <c r="T366" s="124" t="str">
        <f t="shared" si="8"/>
        <v/>
      </c>
      <c r="U366" s="125" t="str">
        <f t="shared" si="9"/>
        <v/>
      </c>
      <c r="V366" s="64"/>
      <c r="W366" s="64"/>
      <c r="X366" s="64"/>
      <c r="Y366" s="64"/>
      <c r="Z366" s="64"/>
      <c r="AA366" s="64"/>
    </row>
    <row r="367" ht="15.75" customHeight="1">
      <c r="A367" s="64"/>
      <c r="B367" s="167"/>
      <c r="C367" s="122"/>
      <c r="D367" s="122"/>
      <c r="E367" s="156"/>
      <c r="F367" s="122"/>
      <c r="G367" s="157"/>
      <c r="H367" s="122"/>
      <c r="I367" s="158"/>
      <c r="J367" s="154"/>
      <c r="K367" s="122"/>
      <c r="L367" s="158"/>
      <c r="M367" s="154"/>
      <c r="N367" s="122"/>
      <c r="O367" s="99"/>
      <c r="P367" s="99"/>
      <c r="Q367" s="100"/>
      <c r="R367" s="64"/>
      <c r="S367" s="124" t="str">
        <f t="shared" si="12"/>
        <v/>
      </c>
      <c r="T367" s="124" t="str">
        <f t="shared" si="8"/>
        <v/>
      </c>
      <c r="U367" s="125" t="str">
        <f t="shared" si="9"/>
        <v/>
      </c>
      <c r="V367" s="64"/>
      <c r="W367" s="64"/>
      <c r="X367" s="64"/>
      <c r="Y367" s="64"/>
      <c r="Z367" s="64"/>
      <c r="AA367" s="64"/>
    </row>
    <row r="368" ht="15.75" customHeight="1">
      <c r="A368" s="64"/>
      <c r="B368" s="167"/>
      <c r="C368" s="122"/>
      <c r="D368" s="122"/>
      <c r="E368" s="156"/>
      <c r="F368" s="122"/>
      <c r="G368" s="157"/>
      <c r="H368" s="122"/>
      <c r="I368" s="158"/>
      <c r="J368" s="154"/>
      <c r="K368" s="122"/>
      <c r="L368" s="158"/>
      <c r="M368" s="154"/>
      <c r="N368" s="122"/>
      <c r="O368" s="99"/>
      <c r="P368" s="99"/>
      <c r="Q368" s="100"/>
      <c r="R368" s="64"/>
      <c r="S368" s="124" t="str">
        <f t="shared" si="12"/>
        <v/>
      </c>
      <c r="T368" s="124" t="str">
        <f t="shared" si="8"/>
        <v/>
      </c>
      <c r="U368" s="125" t="str">
        <f t="shared" si="9"/>
        <v/>
      </c>
      <c r="V368" s="64"/>
      <c r="W368" s="64"/>
      <c r="X368" s="64"/>
      <c r="Y368" s="64"/>
      <c r="Z368" s="64"/>
      <c r="AA368" s="64"/>
    </row>
    <row r="369" ht="15.75" customHeight="1">
      <c r="A369" s="64"/>
      <c r="B369" s="167"/>
      <c r="C369" s="122"/>
      <c r="D369" s="122"/>
      <c r="E369" s="156"/>
      <c r="F369" s="122"/>
      <c r="G369" s="157"/>
      <c r="H369" s="122"/>
      <c r="I369" s="158"/>
      <c r="J369" s="154"/>
      <c r="K369" s="122"/>
      <c r="L369" s="158"/>
      <c r="M369" s="154"/>
      <c r="N369" s="122"/>
      <c r="O369" s="99"/>
      <c r="P369" s="99"/>
      <c r="Q369" s="100"/>
      <c r="R369" s="64"/>
      <c r="S369" s="124" t="str">
        <f t="shared" si="12"/>
        <v/>
      </c>
      <c r="T369" s="124" t="str">
        <f t="shared" si="8"/>
        <v/>
      </c>
      <c r="U369" s="125" t="str">
        <f t="shared" si="9"/>
        <v/>
      </c>
      <c r="V369" s="64"/>
      <c r="W369" s="64"/>
      <c r="X369" s="64"/>
      <c r="Y369" s="64"/>
      <c r="Z369" s="64"/>
      <c r="AA369" s="64"/>
    </row>
    <row r="370" ht="15.75" customHeight="1">
      <c r="A370" s="64"/>
      <c r="B370" s="167"/>
      <c r="C370" s="122"/>
      <c r="D370" s="122"/>
      <c r="E370" s="156"/>
      <c r="F370" s="122"/>
      <c r="G370" s="157"/>
      <c r="H370" s="122"/>
      <c r="I370" s="158"/>
      <c r="J370" s="154"/>
      <c r="K370" s="122"/>
      <c r="L370" s="158"/>
      <c r="M370" s="154"/>
      <c r="N370" s="122"/>
      <c r="O370" s="99"/>
      <c r="P370" s="99"/>
      <c r="Q370" s="100"/>
      <c r="R370" s="64"/>
      <c r="S370" s="124" t="str">
        <f t="shared" si="12"/>
        <v/>
      </c>
      <c r="T370" s="124" t="str">
        <f t="shared" si="8"/>
        <v/>
      </c>
      <c r="U370" s="125" t="str">
        <f t="shared" si="9"/>
        <v/>
      </c>
      <c r="V370" s="64"/>
      <c r="W370" s="64"/>
      <c r="X370" s="64"/>
      <c r="Y370" s="64"/>
      <c r="Z370" s="64"/>
      <c r="AA370" s="64"/>
    </row>
    <row r="371" ht="15.75" customHeight="1">
      <c r="A371" s="64"/>
      <c r="B371" s="167"/>
      <c r="C371" s="122"/>
      <c r="D371" s="122"/>
      <c r="E371" s="156"/>
      <c r="F371" s="122"/>
      <c r="G371" s="157"/>
      <c r="H371" s="122"/>
      <c r="I371" s="158"/>
      <c r="J371" s="154"/>
      <c r="K371" s="122"/>
      <c r="L371" s="158"/>
      <c r="M371" s="154"/>
      <c r="N371" s="122"/>
      <c r="O371" s="99"/>
      <c r="P371" s="99"/>
      <c r="Q371" s="100"/>
      <c r="R371" s="64"/>
      <c r="S371" s="124" t="str">
        <f t="shared" si="12"/>
        <v/>
      </c>
      <c r="T371" s="124" t="str">
        <f t="shared" si="8"/>
        <v/>
      </c>
      <c r="U371" s="125" t="str">
        <f t="shared" si="9"/>
        <v/>
      </c>
      <c r="V371" s="64"/>
      <c r="W371" s="64"/>
      <c r="X371" s="64"/>
      <c r="Y371" s="64"/>
      <c r="Z371" s="64"/>
      <c r="AA371" s="64"/>
    </row>
    <row r="372" ht="15.75" customHeight="1">
      <c r="A372" s="64"/>
      <c r="B372" s="167"/>
      <c r="C372" s="122"/>
      <c r="D372" s="122"/>
      <c r="E372" s="156"/>
      <c r="F372" s="122"/>
      <c r="G372" s="157"/>
      <c r="H372" s="122"/>
      <c r="I372" s="158"/>
      <c r="J372" s="154"/>
      <c r="K372" s="122"/>
      <c r="L372" s="158"/>
      <c r="M372" s="154"/>
      <c r="N372" s="122"/>
      <c r="O372" s="99"/>
      <c r="P372" s="99"/>
      <c r="Q372" s="100"/>
      <c r="R372" s="64"/>
      <c r="S372" s="124" t="str">
        <f t="shared" si="12"/>
        <v/>
      </c>
      <c r="T372" s="124" t="str">
        <f t="shared" si="8"/>
        <v/>
      </c>
      <c r="U372" s="125" t="str">
        <f t="shared" si="9"/>
        <v/>
      </c>
      <c r="V372" s="64"/>
      <c r="W372" s="64"/>
      <c r="X372" s="64"/>
      <c r="Y372" s="64"/>
      <c r="Z372" s="64"/>
      <c r="AA372" s="64"/>
    </row>
    <row r="373" ht="15.75" customHeight="1">
      <c r="A373" s="64"/>
      <c r="B373" s="167"/>
      <c r="C373" s="122"/>
      <c r="D373" s="122"/>
      <c r="E373" s="156"/>
      <c r="F373" s="122"/>
      <c r="G373" s="157"/>
      <c r="H373" s="122"/>
      <c r="I373" s="158"/>
      <c r="J373" s="154"/>
      <c r="K373" s="122"/>
      <c r="L373" s="158"/>
      <c r="M373" s="154"/>
      <c r="N373" s="122"/>
      <c r="O373" s="99"/>
      <c r="P373" s="99"/>
      <c r="Q373" s="100"/>
      <c r="R373" s="64"/>
      <c r="S373" s="124" t="str">
        <f t="shared" si="12"/>
        <v/>
      </c>
      <c r="T373" s="124" t="str">
        <f t="shared" si="8"/>
        <v/>
      </c>
      <c r="U373" s="125" t="str">
        <f t="shared" si="9"/>
        <v/>
      </c>
      <c r="V373" s="64"/>
      <c r="W373" s="64"/>
      <c r="X373" s="64"/>
      <c r="Y373" s="64"/>
      <c r="Z373" s="64"/>
      <c r="AA373" s="64"/>
    </row>
    <row r="374" ht="15.75" customHeight="1">
      <c r="A374" s="64"/>
      <c r="B374" s="167"/>
      <c r="C374" s="122"/>
      <c r="D374" s="122"/>
      <c r="E374" s="156"/>
      <c r="F374" s="122"/>
      <c r="G374" s="157"/>
      <c r="H374" s="122"/>
      <c r="I374" s="158"/>
      <c r="J374" s="154"/>
      <c r="K374" s="122"/>
      <c r="L374" s="158"/>
      <c r="M374" s="154"/>
      <c r="N374" s="122"/>
      <c r="O374" s="99"/>
      <c r="P374" s="99"/>
      <c r="Q374" s="100"/>
      <c r="R374" s="64"/>
      <c r="S374" s="124" t="str">
        <f t="shared" si="12"/>
        <v/>
      </c>
      <c r="T374" s="124" t="str">
        <f t="shared" si="8"/>
        <v/>
      </c>
      <c r="U374" s="125" t="str">
        <f t="shared" si="9"/>
        <v/>
      </c>
      <c r="V374" s="64"/>
      <c r="W374" s="64"/>
      <c r="X374" s="64"/>
      <c r="Y374" s="64"/>
      <c r="Z374" s="64"/>
      <c r="AA374" s="64"/>
    </row>
    <row r="375" ht="15.75" customHeight="1">
      <c r="A375" s="64"/>
      <c r="B375" s="167"/>
      <c r="C375" s="122"/>
      <c r="D375" s="122"/>
      <c r="E375" s="156"/>
      <c r="F375" s="122"/>
      <c r="G375" s="157"/>
      <c r="H375" s="122"/>
      <c r="I375" s="158"/>
      <c r="J375" s="154"/>
      <c r="K375" s="122"/>
      <c r="L375" s="158"/>
      <c r="M375" s="154"/>
      <c r="N375" s="122"/>
      <c r="O375" s="99"/>
      <c r="P375" s="99"/>
      <c r="Q375" s="100"/>
      <c r="R375" s="64"/>
      <c r="S375" s="124" t="str">
        <f t="shared" si="12"/>
        <v/>
      </c>
      <c r="T375" s="124" t="str">
        <f t="shared" si="8"/>
        <v/>
      </c>
      <c r="U375" s="125" t="str">
        <f t="shared" si="9"/>
        <v/>
      </c>
      <c r="V375" s="64"/>
      <c r="W375" s="64"/>
      <c r="X375" s="64"/>
      <c r="Y375" s="64"/>
      <c r="Z375" s="64"/>
      <c r="AA375" s="64"/>
    </row>
    <row r="376" ht="15.75" customHeight="1">
      <c r="A376" s="64"/>
      <c r="B376" s="167"/>
      <c r="C376" s="122"/>
      <c r="D376" s="122"/>
      <c r="E376" s="156"/>
      <c r="F376" s="122"/>
      <c r="G376" s="157"/>
      <c r="H376" s="122"/>
      <c r="I376" s="158"/>
      <c r="J376" s="154"/>
      <c r="K376" s="122"/>
      <c r="L376" s="158"/>
      <c r="M376" s="154"/>
      <c r="N376" s="122"/>
      <c r="O376" s="99"/>
      <c r="P376" s="99"/>
      <c r="Q376" s="100"/>
      <c r="R376" s="64"/>
      <c r="S376" s="124" t="str">
        <f t="shared" si="12"/>
        <v/>
      </c>
      <c r="T376" s="124" t="str">
        <f t="shared" si="8"/>
        <v/>
      </c>
      <c r="U376" s="125" t="str">
        <f t="shared" si="9"/>
        <v/>
      </c>
      <c r="V376" s="64"/>
      <c r="W376" s="64"/>
      <c r="X376" s="64"/>
      <c r="Y376" s="64"/>
      <c r="Z376" s="64"/>
      <c r="AA376" s="64"/>
    </row>
    <row r="377" ht="15.75" customHeight="1">
      <c r="A377" s="64"/>
      <c r="B377" s="167"/>
      <c r="C377" s="122"/>
      <c r="D377" s="122"/>
      <c r="E377" s="156"/>
      <c r="F377" s="122"/>
      <c r="G377" s="157"/>
      <c r="H377" s="122"/>
      <c r="I377" s="158"/>
      <c r="J377" s="154"/>
      <c r="K377" s="122"/>
      <c r="L377" s="158"/>
      <c r="M377" s="154"/>
      <c r="N377" s="122"/>
      <c r="O377" s="99"/>
      <c r="P377" s="99"/>
      <c r="Q377" s="100"/>
      <c r="R377" s="64"/>
      <c r="S377" s="124" t="str">
        <f t="shared" si="12"/>
        <v/>
      </c>
      <c r="T377" s="124" t="str">
        <f t="shared" si="8"/>
        <v/>
      </c>
      <c r="U377" s="125" t="str">
        <f t="shared" si="9"/>
        <v/>
      </c>
      <c r="V377" s="64"/>
      <c r="W377" s="64"/>
      <c r="X377" s="64"/>
      <c r="Y377" s="64"/>
      <c r="Z377" s="64"/>
      <c r="AA377" s="64"/>
    </row>
    <row r="378" ht="15.75" customHeight="1">
      <c r="A378" s="64"/>
      <c r="B378" s="167"/>
      <c r="C378" s="122"/>
      <c r="D378" s="122"/>
      <c r="E378" s="156"/>
      <c r="F378" s="122"/>
      <c r="G378" s="157"/>
      <c r="H378" s="122"/>
      <c r="I378" s="158"/>
      <c r="J378" s="154"/>
      <c r="K378" s="122"/>
      <c r="L378" s="158"/>
      <c r="M378" s="154"/>
      <c r="N378" s="122"/>
      <c r="O378" s="99"/>
      <c r="P378" s="99"/>
      <c r="Q378" s="100"/>
      <c r="R378" s="64"/>
      <c r="S378" s="124" t="str">
        <f t="shared" si="12"/>
        <v/>
      </c>
      <c r="T378" s="124" t="str">
        <f t="shared" si="8"/>
        <v/>
      </c>
      <c r="U378" s="125" t="str">
        <f t="shared" si="9"/>
        <v/>
      </c>
      <c r="V378" s="64"/>
      <c r="W378" s="64"/>
      <c r="X378" s="64"/>
      <c r="Y378" s="64"/>
      <c r="Z378" s="64"/>
      <c r="AA378" s="64"/>
    </row>
    <row r="379" ht="15.75" customHeight="1">
      <c r="A379" s="64"/>
      <c r="B379" s="167"/>
      <c r="C379" s="122"/>
      <c r="D379" s="122"/>
      <c r="E379" s="156"/>
      <c r="F379" s="122"/>
      <c r="G379" s="157"/>
      <c r="H379" s="122"/>
      <c r="I379" s="158"/>
      <c r="J379" s="154"/>
      <c r="K379" s="122"/>
      <c r="L379" s="158"/>
      <c r="M379" s="154"/>
      <c r="N379" s="122"/>
      <c r="O379" s="99"/>
      <c r="P379" s="99"/>
      <c r="Q379" s="100"/>
      <c r="R379" s="64"/>
      <c r="S379" s="124" t="str">
        <f t="shared" si="12"/>
        <v/>
      </c>
      <c r="T379" s="124" t="str">
        <f t="shared" si="8"/>
        <v/>
      </c>
      <c r="U379" s="125" t="str">
        <f t="shared" si="9"/>
        <v/>
      </c>
      <c r="V379" s="64"/>
      <c r="W379" s="64"/>
      <c r="X379" s="64"/>
      <c r="Y379" s="64"/>
      <c r="Z379" s="64"/>
      <c r="AA379" s="64"/>
    </row>
    <row r="380" ht="15.75" customHeight="1">
      <c r="A380" s="64"/>
      <c r="B380" s="167"/>
      <c r="C380" s="122"/>
      <c r="D380" s="122"/>
      <c r="E380" s="156"/>
      <c r="F380" s="122"/>
      <c r="G380" s="157"/>
      <c r="H380" s="122"/>
      <c r="I380" s="158"/>
      <c r="J380" s="154"/>
      <c r="K380" s="122"/>
      <c r="L380" s="158"/>
      <c r="M380" s="154"/>
      <c r="N380" s="122"/>
      <c r="O380" s="99"/>
      <c r="P380" s="99"/>
      <c r="Q380" s="100"/>
      <c r="R380" s="64"/>
      <c r="S380" s="124" t="str">
        <f t="shared" si="12"/>
        <v/>
      </c>
      <c r="T380" s="124" t="str">
        <f t="shared" si="8"/>
        <v/>
      </c>
      <c r="U380" s="125" t="str">
        <f t="shared" si="9"/>
        <v/>
      </c>
      <c r="V380" s="64"/>
      <c r="W380" s="64"/>
      <c r="X380" s="64"/>
      <c r="Y380" s="64"/>
      <c r="Z380" s="64"/>
      <c r="AA380" s="64"/>
    </row>
    <row r="381" ht="15.75" customHeight="1">
      <c r="A381" s="64"/>
      <c r="B381" s="167"/>
      <c r="C381" s="122"/>
      <c r="D381" s="122"/>
      <c r="E381" s="156"/>
      <c r="F381" s="122"/>
      <c r="G381" s="157"/>
      <c r="H381" s="122"/>
      <c r="I381" s="158"/>
      <c r="J381" s="154"/>
      <c r="K381" s="122"/>
      <c r="L381" s="158"/>
      <c r="M381" s="154"/>
      <c r="N381" s="122"/>
      <c r="O381" s="99"/>
      <c r="P381" s="99"/>
      <c r="Q381" s="100"/>
      <c r="R381" s="64"/>
      <c r="S381" s="124" t="str">
        <f t="shared" si="12"/>
        <v/>
      </c>
      <c r="T381" s="124" t="str">
        <f t="shared" si="8"/>
        <v/>
      </c>
      <c r="U381" s="125" t="str">
        <f t="shared" si="9"/>
        <v/>
      </c>
      <c r="V381" s="64"/>
      <c r="W381" s="64"/>
      <c r="X381" s="64"/>
      <c r="Y381" s="64"/>
      <c r="Z381" s="64"/>
      <c r="AA381" s="64"/>
    </row>
    <row r="382" ht="15.75" customHeight="1">
      <c r="A382" s="64"/>
      <c r="B382" s="167"/>
      <c r="C382" s="122"/>
      <c r="D382" s="122"/>
      <c r="E382" s="156"/>
      <c r="F382" s="122"/>
      <c r="G382" s="157"/>
      <c r="H382" s="122"/>
      <c r="I382" s="158"/>
      <c r="J382" s="154"/>
      <c r="K382" s="122"/>
      <c r="L382" s="158"/>
      <c r="M382" s="154"/>
      <c r="N382" s="122"/>
      <c r="O382" s="99"/>
      <c r="P382" s="99"/>
      <c r="Q382" s="100"/>
      <c r="R382" s="64"/>
      <c r="S382" s="124" t="str">
        <f t="shared" si="12"/>
        <v/>
      </c>
      <c r="T382" s="124" t="str">
        <f t="shared" si="8"/>
        <v/>
      </c>
      <c r="U382" s="125" t="str">
        <f t="shared" si="9"/>
        <v/>
      </c>
      <c r="V382" s="64"/>
      <c r="W382" s="64"/>
      <c r="X382" s="64"/>
      <c r="Y382" s="64"/>
      <c r="Z382" s="64"/>
      <c r="AA382" s="64"/>
    </row>
    <row r="383" ht="15.75" customHeight="1">
      <c r="A383" s="64"/>
      <c r="B383" s="167"/>
      <c r="C383" s="122"/>
      <c r="D383" s="122"/>
      <c r="E383" s="156"/>
      <c r="F383" s="122"/>
      <c r="G383" s="157"/>
      <c r="H383" s="122"/>
      <c r="I383" s="158"/>
      <c r="J383" s="154"/>
      <c r="K383" s="122"/>
      <c r="L383" s="158"/>
      <c r="M383" s="154"/>
      <c r="N383" s="122"/>
      <c r="O383" s="99"/>
      <c r="P383" s="99"/>
      <c r="Q383" s="100"/>
      <c r="R383" s="64"/>
      <c r="S383" s="124" t="str">
        <f t="shared" si="12"/>
        <v/>
      </c>
      <c r="T383" s="124" t="str">
        <f t="shared" si="8"/>
        <v/>
      </c>
      <c r="U383" s="125" t="str">
        <f t="shared" si="9"/>
        <v/>
      </c>
      <c r="V383" s="64"/>
      <c r="W383" s="64"/>
      <c r="X383" s="64"/>
      <c r="Y383" s="64"/>
      <c r="Z383" s="64"/>
      <c r="AA383" s="64"/>
    </row>
    <row r="384" ht="15.75" customHeight="1">
      <c r="A384" s="64"/>
      <c r="B384" s="167"/>
      <c r="C384" s="122"/>
      <c r="D384" s="122"/>
      <c r="E384" s="156"/>
      <c r="F384" s="122"/>
      <c r="G384" s="157"/>
      <c r="H384" s="122"/>
      <c r="I384" s="158"/>
      <c r="J384" s="154"/>
      <c r="K384" s="122"/>
      <c r="L384" s="158"/>
      <c r="M384" s="154"/>
      <c r="N384" s="122"/>
      <c r="O384" s="99"/>
      <c r="P384" s="99"/>
      <c r="Q384" s="100"/>
      <c r="R384" s="64"/>
      <c r="S384" s="124" t="str">
        <f t="shared" si="12"/>
        <v/>
      </c>
      <c r="T384" s="124" t="str">
        <f t="shared" si="8"/>
        <v/>
      </c>
      <c r="U384" s="125" t="str">
        <f t="shared" si="9"/>
        <v/>
      </c>
      <c r="V384" s="64"/>
      <c r="W384" s="64"/>
      <c r="X384" s="64"/>
      <c r="Y384" s="64"/>
      <c r="Z384" s="64"/>
      <c r="AA384" s="64"/>
    </row>
    <row r="385" ht="15.75" customHeight="1">
      <c r="A385" s="64"/>
      <c r="B385" s="167"/>
      <c r="C385" s="122"/>
      <c r="D385" s="122"/>
      <c r="E385" s="156"/>
      <c r="F385" s="122"/>
      <c r="G385" s="157"/>
      <c r="H385" s="122"/>
      <c r="I385" s="158"/>
      <c r="J385" s="154"/>
      <c r="K385" s="122"/>
      <c r="L385" s="158"/>
      <c r="M385" s="154"/>
      <c r="N385" s="122"/>
      <c r="O385" s="99"/>
      <c r="P385" s="99"/>
      <c r="Q385" s="100"/>
      <c r="R385" s="64"/>
      <c r="S385" s="124" t="str">
        <f t="shared" si="12"/>
        <v/>
      </c>
      <c r="T385" s="124" t="str">
        <f t="shared" si="8"/>
        <v/>
      </c>
      <c r="U385" s="125" t="str">
        <f t="shared" si="9"/>
        <v/>
      </c>
      <c r="V385" s="64"/>
      <c r="W385" s="64"/>
      <c r="X385" s="64"/>
      <c r="Y385" s="64"/>
      <c r="Z385" s="64"/>
      <c r="AA385" s="64"/>
    </row>
    <row r="386" ht="15.75" customHeight="1">
      <c r="A386" s="64"/>
      <c r="B386" s="167"/>
      <c r="C386" s="122"/>
      <c r="D386" s="122"/>
      <c r="E386" s="156"/>
      <c r="F386" s="122"/>
      <c r="G386" s="157"/>
      <c r="H386" s="122"/>
      <c r="I386" s="158"/>
      <c r="J386" s="154"/>
      <c r="K386" s="122"/>
      <c r="L386" s="158"/>
      <c r="M386" s="154"/>
      <c r="N386" s="122"/>
      <c r="O386" s="99"/>
      <c r="P386" s="99"/>
      <c r="Q386" s="100"/>
      <c r="R386" s="64"/>
      <c r="S386" s="124" t="str">
        <f t="shared" si="12"/>
        <v/>
      </c>
      <c r="T386" s="124" t="str">
        <f t="shared" si="8"/>
        <v/>
      </c>
      <c r="U386" s="125" t="str">
        <f t="shared" si="9"/>
        <v/>
      </c>
      <c r="V386" s="64"/>
      <c r="W386" s="64"/>
      <c r="X386" s="64"/>
      <c r="Y386" s="64"/>
      <c r="Z386" s="64"/>
      <c r="AA386" s="64"/>
    </row>
    <row r="387" ht="15.75" customHeight="1">
      <c r="A387" s="64"/>
      <c r="B387" s="167"/>
      <c r="C387" s="122"/>
      <c r="D387" s="122"/>
      <c r="E387" s="156"/>
      <c r="F387" s="122"/>
      <c r="G387" s="157"/>
      <c r="H387" s="122"/>
      <c r="I387" s="158"/>
      <c r="J387" s="154"/>
      <c r="K387" s="122"/>
      <c r="L387" s="158"/>
      <c r="M387" s="154"/>
      <c r="N387" s="122"/>
      <c r="O387" s="99"/>
      <c r="P387" s="99"/>
      <c r="Q387" s="100"/>
      <c r="R387" s="64"/>
      <c r="S387" s="124" t="str">
        <f t="shared" si="12"/>
        <v/>
      </c>
      <c r="T387" s="124" t="str">
        <f t="shared" si="8"/>
        <v/>
      </c>
      <c r="U387" s="125" t="str">
        <f t="shared" si="9"/>
        <v/>
      </c>
      <c r="V387" s="64"/>
      <c r="W387" s="64"/>
      <c r="X387" s="64"/>
      <c r="Y387" s="64"/>
      <c r="Z387" s="64"/>
      <c r="AA387" s="64"/>
    </row>
    <row r="388" ht="15.75" customHeight="1">
      <c r="A388" s="64"/>
      <c r="B388" s="167"/>
      <c r="C388" s="122"/>
      <c r="D388" s="122"/>
      <c r="E388" s="156"/>
      <c r="F388" s="122"/>
      <c r="G388" s="157"/>
      <c r="H388" s="122"/>
      <c r="I388" s="158"/>
      <c r="J388" s="154"/>
      <c r="K388" s="122"/>
      <c r="L388" s="158"/>
      <c r="M388" s="154"/>
      <c r="N388" s="122"/>
      <c r="O388" s="99"/>
      <c r="P388" s="99"/>
      <c r="Q388" s="100"/>
      <c r="R388" s="64"/>
      <c r="S388" s="124" t="str">
        <f t="shared" si="12"/>
        <v/>
      </c>
      <c r="T388" s="124" t="str">
        <f t="shared" si="8"/>
        <v/>
      </c>
      <c r="U388" s="125" t="str">
        <f t="shared" si="9"/>
        <v/>
      </c>
      <c r="V388" s="64"/>
      <c r="W388" s="64"/>
      <c r="X388" s="64"/>
      <c r="Y388" s="64"/>
      <c r="Z388" s="64"/>
      <c r="AA388" s="64"/>
    </row>
    <row r="389" ht="15.75" customHeight="1">
      <c r="A389" s="64"/>
      <c r="B389" s="167"/>
      <c r="C389" s="122"/>
      <c r="D389" s="122"/>
      <c r="E389" s="156"/>
      <c r="F389" s="122"/>
      <c r="G389" s="157"/>
      <c r="H389" s="122"/>
      <c r="I389" s="158"/>
      <c r="J389" s="154"/>
      <c r="K389" s="122"/>
      <c r="L389" s="158"/>
      <c r="M389" s="154"/>
      <c r="N389" s="122"/>
      <c r="O389" s="99"/>
      <c r="P389" s="99"/>
      <c r="Q389" s="100"/>
      <c r="R389" s="64"/>
      <c r="S389" s="124" t="str">
        <f t="shared" si="12"/>
        <v/>
      </c>
      <c r="T389" s="124" t="str">
        <f t="shared" si="8"/>
        <v/>
      </c>
      <c r="U389" s="125" t="str">
        <f t="shared" si="9"/>
        <v/>
      </c>
      <c r="V389" s="64"/>
      <c r="W389" s="64"/>
      <c r="X389" s="64"/>
      <c r="Y389" s="64"/>
      <c r="Z389" s="64"/>
      <c r="AA389" s="64"/>
    </row>
    <row r="390" ht="15.75" customHeight="1">
      <c r="A390" s="64"/>
      <c r="B390" s="167"/>
      <c r="C390" s="122"/>
      <c r="D390" s="122"/>
      <c r="E390" s="156"/>
      <c r="F390" s="122"/>
      <c r="G390" s="157"/>
      <c r="H390" s="122"/>
      <c r="I390" s="158"/>
      <c r="J390" s="154"/>
      <c r="K390" s="122"/>
      <c r="L390" s="158"/>
      <c r="M390" s="154"/>
      <c r="N390" s="122"/>
      <c r="O390" s="99"/>
      <c r="P390" s="99"/>
      <c r="Q390" s="100"/>
      <c r="R390" s="64"/>
      <c r="S390" s="124" t="str">
        <f t="shared" si="12"/>
        <v/>
      </c>
      <c r="T390" s="124" t="str">
        <f t="shared" si="8"/>
        <v/>
      </c>
      <c r="U390" s="125" t="str">
        <f t="shared" si="9"/>
        <v/>
      </c>
      <c r="V390" s="64"/>
      <c r="W390" s="64"/>
      <c r="X390" s="64"/>
      <c r="Y390" s="64"/>
      <c r="Z390" s="64"/>
      <c r="AA390" s="64"/>
    </row>
    <row r="391" ht="15.75" customHeight="1">
      <c r="A391" s="64"/>
      <c r="B391" s="167"/>
      <c r="C391" s="122"/>
      <c r="D391" s="122"/>
      <c r="E391" s="156"/>
      <c r="F391" s="122"/>
      <c r="G391" s="157"/>
      <c r="H391" s="122"/>
      <c r="I391" s="158"/>
      <c r="J391" s="154"/>
      <c r="K391" s="122"/>
      <c r="L391" s="158"/>
      <c r="M391" s="154"/>
      <c r="N391" s="122"/>
      <c r="O391" s="99"/>
      <c r="P391" s="99"/>
      <c r="Q391" s="100"/>
      <c r="R391" s="64"/>
      <c r="S391" s="124" t="str">
        <f t="shared" si="12"/>
        <v/>
      </c>
      <c r="T391" s="124" t="str">
        <f t="shared" si="8"/>
        <v/>
      </c>
      <c r="U391" s="125" t="str">
        <f t="shared" si="9"/>
        <v/>
      </c>
      <c r="V391" s="64"/>
      <c r="W391" s="64"/>
      <c r="X391" s="64"/>
      <c r="Y391" s="64"/>
      <c r="Z391" s="64"/>
      <c r="AA391" s="64"/>
    </row>
    <row r="392" ht="15.75" customHeight="1">
      <c r="A392" s="64"/>
      <c r="B392" s="167"/>
      <c r="C392" s="122"/>
      <c r="D392" s="122"/>
      <c r="E392" s="156"/>
      <c r="F392" s="122"/>
      <c r="G392" s="157"/>
      <c r="H392" s="122"/>
      <c r="I392" s="158"/>
      <c r="J392" s="154"/>
      <c r="K392" s="122"/>
      <c r="L392" s="158"/>
      <c r="M392" s="154"/>
      <c r="N392" s="122"/>
      <c r="O392" s="99"/>
      <c r="P392" s="99"/>
      <c r="Q392" s="100"/>
      <c r="R392" s="64"/>
      <c r="S392" s="124" t="str">
        <f t="shared" si="12"/>
        <v/>
      </c>
      <c r="T392" s="124" t="str">
        <f t="shared" si="8"/>
        <v/>
      </c>
      <c r="U392" s="125" t="str">
        <f t="shared" si="9"/>
        <v/>
      </c>
      <c r="V392" s="64"/>
      <c r="W392" s="64"/>
      <c r="X392" s="64"/>
      <c r="Y392" s="64"/>
      <c r="Z392" s="64"/>
      <c r="AA392" s="64"/>
    </row>
    <row r="393" ht="15.75" customHeight="1">
      <c r="A393" s="64"/>
      <c r="B393" s="167"/>
      <c r="C393" s="122"/>
      <c r="D393" s="122"/>
      <c r="E393" s="156"/>
      <c r="F393" s="122"/>
      <c r="G393" s="157"/>
      <c r="H393" s="122"/>
      <c r="I393" s="158"/>
      <c r="J393" s="154"/>
      <c r="K393" s="122"/>
      <c r="L393" s="158"/>
      <c r="M393" s="154"/>
      <c r="N393" s="122"/>
      <c r="O393" s="99"/>
      <c r="P393" s="99"/>
      <c r="Q393" s="100"/>
      <c r="R393" s="64"/>
      <c r="S393" s="124" t="str">
        <f t="shared" si="12"/>
        <v/>
      </c>
      <c r="T393" s="124" t="str">
        <f t="shared" si="8"/>
        <v/>
      </c>
      <c r="U393" s="125" t="str">
        <f t="shared" si="9"/>
        <v/>
      </c>
      <c r="V393" s="64"/>
      <c r="W393" s="64"/>
      <c r="X393" s="64"/>
      <c r="Y393" s="64"/>
      <c r="Z393" s="64"/>
      <c r="AA393" s="64"/>
    </row>
    <row r="394" ht="15.75" customHeight="1">
      <c r="A394" s="64"/>
      <c r="B394" s="167"/>
      <c r="C394" s="122"/>
      <c r="D394" s="122"/>
      <c r="E394" s="156"/>
      <c r="F394" s="122"/>
      <c r="G394" s="157"/>
      <c r="H394" s="122"/>
      <c r="I394" s="158"/>
      <c r="J394" s="154"/>
      <c r="K394" s="122"/>
      <c r="L394" s="158"/>
      <c r="M394" s="154"/>
      <c r="N394" s="122"/>
      <c r="O394" s="99"/>
      <c r="P394" s="99"/>
      <c r="Q394" s="100"/>
      <c r="R394" s="64"/>
      <c r="S394" s="124" t="str">
        <f t="shared" si="12"/>
        <v/>
      </c>
      <c r="T394" s="124" t="str">
        <f t="shared" si="8"/>
        <v/>
      </c>
      <c r="U394" s="125" t="str">
        <f t="shared" si="9"/>
        <v/>
      </c>
      <c r="V394" s="64"/>
      <c r="W394" s="64"/>
      <c r="X394" s="64"/>
      <c r="Y394" s="64"/>
      <c r="Z394" s="64"/>
      <c r="AA394" s="64"/>
    </row>
    <row r="395" ht="15.75" customHeight="1">
      <c r="A395" s="64"/>
      <c r="B395" s="167"/>
      <c r="C395" s="122"/>
      <c r="D395" s="122"/>
      <c r="E395" s="156"/>
      <c r="F395" s="122"/>
      <c r="G395" s="157"/>
      <c r="H395" s="122"/>
      <c r="I395" s="158"/>
      <c r="J395" s="154"/>
      <c r="K395" s="122"/>
      <c r="L395" s="158"/>
      <c r="M395" s="154"/>
      <c r="N395" s="122"/>
      <c r="O395" s="99"/>
      <c r="P395" s="99"/>
      <c r="Q395" s="100"/>
      <c r="R395" s="64"/>
      <c r="S395" s="124" t="str">
        <f t="shared" si="12"/>
        <v/>
      </c>
      <c r="T395" s="124" t="str">
        <f t="shared" si="8"/>
        <v/>
      </c>
      <c r="U395" s="125" t="str">
        <f t="shared" si="9"/>
        <v/>
      </c>
      <c r="V395" s="64"/>
      <c r="W395" s="64"/>
      <c r="X395" s="64"/>
      <c r="Y395" s="64"/>
      <c r="Z395" s="64"/>
      <c r="AA395" s="64"/>
    </row>
    <row r="396" ht="15.75" customHeight="1">
      <c r="A396" s="64"/>
      <c r="B396" s="167"/>
      <c r="C396" s="122"/>
      <c r="D396" s="122"/>
      <c r="E396" s="156"/>
      <c r="F396" s="122"/>
      <c r="G396" s="157"/>
      <c r="H396" s="122"/>
      <c r="I396" s="158"/>
      <c r="J396" s="154"/>
      <c r="K396" s="122"/>
      <c r="L396" s="158"/>
      <c r="M396" s="154"/>
      <c r="N396" s="122"/>
      <c r="O396" s="99"/>
      <c r="P396" s="99"/>
      <c r="Q396" s="100"/>
      <c r="R396" s="64"/>
      <c r="S396" s="124" t="str">
        <f t="shared" si="12"/>
        <v/>
      </c>
      <c r="T396" s="124" t="str">
        <f t="shared" si="8"/>
        <v/>
      </c>
      <c r="U396" s="125" t="str">
        <f t="shared" si="9"/>
        <v/>
      </c>
      <c r="V396" s="64"/>
      <c r="W396" s="64"/>
      <c r="X396" s="64"/>
      <c r="Y396" s="64"/>
      <c r="Z396" s="64"/>
      <c r="AA396" s="64"/>
    </row>
    <row r="397" ht="15.75" customHeight="1">
      <c r="A397" s="64"/>
      <c r="B397" s="167"/>
      <c r="C397" s="122"/>
      <c r="D397" s="122"/>
      <c r="E397" s="156"/>
      <c r="F397" s="122"/>
      <c r="G397" s="157"/>
      <c r="H397" s="122"/>
      <c r="I397" s="158"/>
      <c r="J397" s="154"/>
      <c r="K397" s="122"/>
      <c r="L397" s="158"/>
      <c r="M397" s="154"/>
      <c r="N397" s="122"/>
      <c r="O397" s="99"/>
      <c r="P397" s="99"/>
      <c r="Q397" s="100"/>
      <c r="R397" s="64"/>
      <c r="S397" s="124" t="str">
        <f t="shared" si="12"/>
        <v/>
      </c>
      <c r="T397" s="124" t="str">
        <f t="shared" si="8"/>
        <v/>
      </c>
      <c r="U397" s="125" t="str">
        <f t="shared" si="9"/>
        <v/>
      </c>
      <c r="V397" s="64"/>
      <c r="W397" s="64"/>
      <c r="X397" s="64"/>
      <c r="Y397" s="64"/>
      <c r="Z397" s="64"/>
      <c r="AA397" s="64"/>
    </row>
    <row r="398" ht="15.75" customHeight="1">
      <c r="A398" s="64"/>
      <c r="B398" s="167"/>
      <c r="C398" s="122"/>
      <c r="D398" s="122"/>
      <c r="E398" s="156"/>
      <c r="F398" s="122"/>
      <c r="G398" s="157"/>
      <c r="H398" s="122"/>
      <c r="I398" s="158"/>
      <c r="J398" s="154"/>
      <c r="K398" s="122"/>
      <c r="L398" s="158"/>
      <c r="M398" s="154"/>
      <c r="N398" s="122"/>
      <c r="O398" s="99"/>
      <c r="P398" s="99"/>
      <c r="Q398" s="100"/>
      <c r="R398" s="64"/>
      <c r="S398" s="124" t="str">
        <f t="shared" si="12"/>
        <v/>
      </c>
      <c r="T398" s="124" t="str">
        <f t="shared" si="8"/>
        <v/>
      </c>
      <c r="U398" s="125" t="str">
        <f t="shared" si="9"/>
        <v/>
      </c>
      <c r="V398" s="64"/>
      <c r="W398" s="64"/>
      <c r="X398" s="64"/>
      <c r="Y398" s="64"/>
      <c r="Z398" s="64"/>
      <c r="AA398" s="64"/>
    </row>
    <row r="399" ht="15.75" customHeight="1">
      <c r="A399" s="64"/>
      <c r="B399" s="167"/>
      <c r="C399" s="122"/>
      <c r="D399" s="122"/>
      <c r="E399" s="156"/>
      <c r="F399" s="122"/>
      <c r="G399" s="157"/>
      <c r="H399" s="122"/>
      <c r="I399" s="158"/>
      <c r="J399" s="154"/>
      <c r="K399" s="122"/>
      <c r="L399" s="158"/>
      <c r="M399" s="154"/>
      <c r="N399" s="122"/>
      <c r="O399" s="99"/>
      <c r="P399" s="99"/>
      <c r="Q399" s="100"/>
      <c r="R399" s="64"/>
      <c r="S399" s="124" t="str">
        <f t="shared" si="12"/>
        <v/>
      </c>
      <c r="T399" s="124" t="str">
        <f t="shared" si="8"/>
        <v/>
      </c>
      <c r="U399" s="125" t="str">
        <f t="shared" si="9"/>
        <v/>
      </c>
      <c r="V399" s="64"/>
      <c r="W399" s="64"/>
      <c r="X399" s="64"/>
      <c r="Y399" s="64"/>
      <c r="Z399" s="64"/>
      <c r="AA399" s="64"/>
    </row>
    <row r="400" ht="15.75" customHeight="1">
      <c r="A400" s="64"/>
      <c r="B400" s="167"/>
      <c r="C400" s="122"/>
      <c r="D400" s="122"/>
      <c r="E400" s="156"/>
      <c r="F400" s="122"/>
      <c r="G400" s="157"/>
      <c r="H400" s="122"/>
      <c r="I400" s="158"/>
      <c r="J400" s="154"/>
      <c r="K400" s="122"/>
      <c r="L400" s="158"/>
      <c r="M400" s="154"/>
      <c r="N400" s="122"/>
      <c r="O400" s="99"/>
      <c r="P400" s="99"/>
      <c r="Q400" s="100"/>
      <c r="R400" s="64"/>
      <c r="S400" s="124" t="str">
        <f t="shared" si="12"/>
        <v/>
      </c>
      <c r="T400" s="124" t="str">
        <f t="shared" si="8"/>
        <v/>
      </c>
      <c r="U400" s="125" t="str">
        <f t="shared" si="9"/>
        <v/>
      </c>
      <c r="V400" s="64"/>
      <c r="W400" s="64"/>
      <c r="X400" s="64"/>
      <c r="Y400" s="64"/>
      <c r="Z400" s="64"/>
      <c r="AA400" s="64"/>
    </row>
    <row r="401" ht="15.75" customHeight="1">
      <c r="A401" s="64"/>
      <c r="B401" s="167"/>
      <c r="C401" s="122"/>
      <c r="D401" s="122"/>
      <c r="E401" s="156"/>
      <c r="F401" s="122"/>
      <c r="G401" s="157"/>
      <c r="H401" s="122"/>
      <c r="I401" s="158"/>
      <c r="J401" s="154"/>
      <c r="K401" s="122"/>
      <c r="L401" s="158"/>
      <c r="M401" s="154"/>
      <c r="N401" s="122"/>
      <c r="O401" s="99"/>
      <c r="P401" s="99"/>
      <c r="Q401" s="100"/>
      <c r="R401" s="64"/>
      <c r="S401" s="124" t="str">
        <f t="shared" si="12"/>
        <v/>
      </c>
      <c r="T401" s="124" t="str">
        <f t="shared" si="8"/>
        <v/>
      </c>
      <c r="U401" s="125" t="str">
        <f t="shared" si="9"/>
        <v/>
      </c>
      <c r="V401" s="64"/>
      <c r="W401" s="64"/>
      <c r="X401" s="64"/>
      <c r="Y401" s="64"/>
      <c r="Z401" s="64"/>
      <c r="AA401" s="64"/>
    </row>
    <row r="402" ht="15.75" customHeight="1">
      <c r="A402" s="64"/>
      <c r="B402" s="167"/>
      <c r="C402" s="122"/>
      <c r="D402" s="122"/>
      <c r="E402" s="156"/>
      <c r="F402" s="122"/>
      <c r="G402" s="157"/>
      <c r="H402" s="122"/>
      <c r="I402" s="158"/>
      <c r="J402" s="154"/>
      <c r="K402" s="122"/>
      <c r="L402" s="158"/>
      <c r="M402" s="154"/>
      <c r="N402" s="122"/>
      <c r="O402" s="99"/>
      <c r="P402" s="99"/>
      <c r="Q402" s="100"/>
      <c r="R402" s="64"/>
      <c r="S402" s="124" t="str">
        <f t="shared" si="12"/>
        <v/>
      </c>
      <c r="T402" s="124" t="str">
        <f t="shared" si="8"/>
        <v/>
      </c>
      <c r="U402" s="125" t="str">
        <f t="shared" si="9"/>
        <v/>
      </c>
      <c r="V402" s="64"/>
      <c r="W402" s="64"/>
      <c r="X402" s="64"/>
      <c r="Y402" s="64"/>
      <c r="Z402" s="64"/>
      <c r="AA402" s="64"/>
    </row>
    <row r="403" ht="15.75" customHeight="1">
      <c r="A403" s="64"/>
      <c r="B403" s="167"/>
      <c r="C403" s="122"/>
      <c r="D403" s="122"/>
      <c r="E403" s="156"/>
      <c r="F403" s="122"/>
      <c r="G403" s="157"/>
      <c r="H403" s="122"/>
      <c r="I403" s="158"/>
      <c r="J403" s="154"/>
      <c r="K403" s="122"/>
      <c r="L403" s="158"/>
      <c r="M403" s="154"/>
      <c r="N403" s="122"/>
      <c r="O403" s="99"/>
      <c r="P403" s="99"/>
      <c r="Q403" s="100"/>
      <c r="R403" s="64"/>
      <c r="S403" s="124" t="str">
        <f t="shared" si="12"/>
        <v/>
      </c>
      <c r="T403" s="124" t="str">
        <f t="shared" si="8"/>
        <v/>
      </c>
      <c r="U403" s="125" t="str">
        <f t="shared" si="9"/>
        <v/>
      </c>
      <c r="V403" s="64"/>
      <c r="W403" s="64"/>
      <c r="X403" s="64"/>
      <c r="Y403" s="64"/>
      <c r="Z403" s="64"/>
      <c r="AA403" s="64"/>
    </row>
    <row r="404" ht="15.75" customHeight="1">
      <c r="A404" s="64"/>
      <c r="B404" s="167"/>
      <c r="C404" s="122"/>
      <c r="D404" s="122"/>
      <c r="E404" s="156"/>
      <c r="F404" s="122"/>
      <c r="G404" s="157"/>
      <c r="H404" s="122"/>
      <c r="I404" s="158"/>
      <c r="J404" s="154"/>
      <c r="K404" s="122"/>
      <c r="L404" s="158"/>
      <c r="M404" s="154"/>
      <c r="N404" s="122"/>
      <c r="O404" s="99"/>
      <c r="P404" s="99"/>
      <c r="Q404" s="100"/>
      <c r="R404" s="64"/>
      <c r="S404" s="124" t="str">
        <f t="shared" si="12"/>
        <v/>
      </c>
      <c r="T404" s="124" t="str">
        <f t="shared" si="8"/>
        <v/>
      </c>
      <c r="U404" s="125" t="str">
        <f t="shared" si="9"/>
        <v/>
      </c>
      <c r="V404" s="64"/>
      <c r="W404" s="64"/>
      <c r="X404" s="64"/>
      <c r="Y404" s="64"/>
      <c r="Z404" s="64"/>
      <c r="AA404" s="64"/>
    </row>
    <row r="405" ht="15.75" customHeight="1">
      <c r="A405" s="64"/>
      <c r="B405" s="167"/>
      <c r="C405" s="122"/>
      <c r="D405" s="122"/>
      <c r="E405" s="156"/>
      <c r="F405" s="122"/>
      <c r="G405" s="157"/>
      <c r="H405" s="122"/>
      <c r="I405" s="158"/>
      <c r="J405" s="154"/>
      <c r="K405" s="122"/>
      <c r="L405" s="158"/>
      <c r="M405" s="154"/>
      <c r="N405" s="122"/>
      <c r="O405" s="99"/>
      <c r="P405" s="99"/>
      <c r="Q405" s="100"/>
      <c r="R405" s="64"/>
      <c r="S405" s="124" t="str">
        <f t="shared" si="12"/>
        <v/>
      </c>
      <c r="T405" s="124" t="str">
        <f t="shared" si="8"/>
        <v/>
      </c>
      <c r="U405" s="125" t="str">
        <f t="shared" si="9"/>
        <v/>
      </c>
      <c r="V405" s="64"/>
      <c r="W405" s="64"/>
      <c r="X405" s="64"/>
      <c r="Y405" s="64"/>
      <c r="Z405" s="64"/>
      <c r="AA405" s="64"/>
    </row>
    <row r="406" ht="15.75" customHeight="1">
      <c r="A406" s="64"/>
      <c r="B406" s="167"/>
      <c r="C406" s="122"/>
      <c r="D406" s="122"/>
      <c r="E406" s="156"/>
      <c r="F406" s="122"/>
      <c r="G406" s="157"/>
      <c r="H406" s="122"/>
      <c r="I406" s="158"/>
      <c r="J406" s="154"/>
      <c r="K406" s="122"/>
      <c r="L406" s="158"/>
      <c r="M406" s="154"/>
      <c r="N406" s="122"/>
      <c r="O406" s="99"/>
      <c r="P406" s="99"/>
      <c r="Q406" s="100"/>
      <c r="R406" s="64"/>
      <c r="S406" s="124" t="str">
        <f t="shared" si="12"/>
        <v/>
      </c>
      <c r="T406" s="124" t="str">
        <f t="shared" si="8"/>
        <v/>
      </c>
      <c r="U406" s="125" t="str">
        <f t="shared" si="9"/>
        <v/>
      </c>
      <c r="V406" s="64"/>
      <c r="W406" s="64"/>
      <c r="X406" s="64"/>
      <c r="Y406" s="64"/>
      <c r="Z406" s="64"/>
      <c r="AA406" s="64"/>
    </row>
    <row r="407" ht="15.75" customHeight="1">
      <c r="A407" s="64"/>
      <c r="B407" s="167"/>
      <c r="C407" s="122"/>
      <c r="D407" s="122"/>
      <c r="E407" s="156"/>
      <c r="F407" s="122"/>
      <c r="G407" s="157"/>
      <c r="H407" s="122"/>
      <c r="I407" s="158"/>
      <c r="J407" s="154"/>
      <c r="K407" s="122"/>
      <c r="L407" s="158"/>
      <c r="M407" s="154"/>
      <c r="N407" s="122"/>
      <c r="O407" s="99"/>
      <c r="P407" s="99"/>
      <c r="Q407" s="100"/>
      <c r="R407" s="64"/>
      <c r="S407" s="124" t="str">
        <f t="shared" si="12"/>
        <v/>
      </c>
      <c r="T407" s="124" t="str">
        <f t="shared" si="8"/>
        <v/>
      </c>
      <c r="U407" s="125" t="str">
        <f t="shared" si="9"/>
        <v/>
      </c>
      <c r="V407" s="64"/>
      <c r="W407" s="64"/>
      <c r="X407" s="64"/>
      <c r="Y407" s="64"/>
      <c r="Z407" s="64"/>
      <c r="AA407" s="64"/>
    </row>
    <row r="408" ht="15.75" customHeight="1">
      <c r="A408" s="64"/>
      <c r="B408" s="167"/>
      <c r="C408" s="122"/>
      <c r="D408" s="122"/>
      <c r="E408" s="156"/>
      <c r="F408" s="122"/>
      <c r="G408" s="157"/>
      <c r="H408" s="122"/>
      <c r="I408" s="158"/>
      <c r="J408" s="154"/>
      <c r="K408" s="122"/>
      <c r="L408" s="158"/>
      <c r="M408" s="154"/>
      <c r="N408" s="122"/>
      <c r="O408" s="99"/>
      <c r="P408" s="99"/>
      <c r="Q408" s="100"/>
      <c r="R408" s="64"/>
      <c r="S408" s="124" t="str">
        <f t="shared" si="12"/>
        <v/>
      </c>
      <c r="T408" s="124" t="str">
        <f t="shared" si="8"/>
        <v/>
      </c>
      <c r="U408" s="125" t="str">
        <f t="shared" si="9"/>
        <v/>
      </c>
      <c r="V408" s="64"/>
      <c r="W408" s="64"/>
      <c r="X408" s="64"/>
      <c r="Y408" s="64"/>
      <c r="Z408" s="64"/>
      <c r="AA408" s="64"/>
    </row>
    <row r="409" ht="15.75" customHeight="1">
      <c r="A409" s="64"/>
      <c r="B409" s="167"/>
      <c r="C409" s="122"/>
      <c r="D409" s="122"/>
      <c r="E409" s="156"/>
      <c r="F409" s="122"/>
      <c r="G409" s="157"/>
      <c r="H409" s="122"/>
      <c r="I409" s="158"/>
      <c r="J409" s="154"/>
      <c r="K409" s="122"/>
      <c r="L409" s="158"/>
      <c r="M409" s="154"/>
      <c r="N409" s="122"/>
      <c r="O409" s="99"/>
      <c r="P409" s="99"/>
      <c r="Q409" s="100"/>
      <c r="R409" s="64"/>
      <c r="S409" s="124" t="str">
        <f t="shared" si="12"/>
        <v/>
      </c>
      <c r="T409" s="124" t="str">
        <f t="shared" si="8"/>
        <v/>
      </c>
      <c r="U409" s="125" t="str">
        <f t="shared" si="9"/>
        <v/>
      </c>
      <c r="V409" s="64"/>
      <c r="W409" s="64"/>
      <c r="X409" s="64"/>
      <c r="Y409" s="64"/>
      <c r="Z409" s="64"/>
      <c r="AA409" s="64"/>
    </row>
    <row r="410" ht="15.75" customHeight="1">
      <c r="A410" s="64"/>
      <c r="B410" s="167"/>
      <c r="C410" s="122"/>
      <c r="D410" s="122"/>
      <c r="E410" s="156"/>
      <c r="F410" s="122"/>
      <c r="G410" s="157"/>
      <c r="H410" s="122"/>
      <c r="I410" s="158"/>
      <c r="J410" s="154"/>
      <c r="K410" s="122"/>
      <c r="L410" s="158"/>
      <c r="M410" s="154"/>
      <c r="N410" s="122"/>
      <c r="O410" s="99"/>
      <c r="P410" s="99"/>
      <c r="Q410" s="100"/>
      <c r="R410" s="64"/>
      <c r="S410" s="124" t="str">
        <f t="shared" si="12"/>
        <v/>
      </c>
      <c r="T410" s="124" t="str">
        <f t="shared" si="8"/>
        <v/>
      </c>
      <c r="U410" s="125" t="str">
        <f t="shared" si="9"/>
        <v/>
      </c>
      <c r="V410" s="64"/>
      <c r="W410" s="64"/>
      <c r="X410" s="64"/>
      <c r="Y410" s="64"/>
      <c r="Z410" s="64"/>
      <c r="AA410" s="64"/>
    </row>
    <row r="411" ht="15.75" customHeight="1">
      <c r="A411" s="64"/>
      <c r="B411" s="167"/>
      <c r="C411" s="122"/>
      <c r="D411" s="122"/>
      <c r="E411" s="156"/>
      <c r="F411" s="122"/>
      <c r="G411" s="157"/>
      <c r="H411" s="122"/>
      <c r="I411" s="158"/>
      <c r="J411" s="154"/>
      <c r="K411" s="122"/>
      <c r="L411" s="158"/>
      <c r="M411" s="154"/>
      <c r="N411" s="122"/>
      <c r="O411" s="99"/>
      <c r="P411" s="99"/>
      <c r="Q411" s="100"/>
      <c r="R411" s="64"/>
      <c r="S411" s="124" t="str">
        <f t="shared" si="12"/>
        <v/>
      </c>
      <c r="T411" s="124" t="str">
        <f t="shared" si="8"/>
        <v/>
      </c>
      <c r="U411" s="125" t="str">
        <f t="shared" si="9"/>
        <v/>
      </c>
      <c r="V411" s="64"/>
      <c r="W411" s="64"/>
      <c r="X411" s="64"/>
      <c r="Y411" s="64"/>
      <c r="Z411" s="64"/>
      <c r="AA411" s="64"/>
    </row>
    <row r="412" ht="15.75" customHeight="1">
      <c r="A412" s="64"/>
      <c r="B412" s="167"/>
      <c r="C412" s="122"/>
      <c r="D412" s="122"/>
      <c r="E412" s="156"/>
      <c r="F412" s="122"/>
      <c r="G412" s="157"/>
      <c r="H412" s="122"/>
      <c r="I412" s="158"/>
      <c r="J412" s="154"/>
      <c r="K412" s="122"/>
      <c r="L412" s="158"/>
      <c r="M412" s="154"/>
      <c r="N412" s="122"/>
      <c r="O412" s="99"/>
      <c r="P412" s="99"/>
      <c r="Q412" s="100"/>
      <c r="R412" s="64"/>
      <c r="S412" s="124" t="str">
        <f t="shared" si="12"/>
        <v/>
      </c>
      <c r="T412" s="124" t="str">
        <f t="shared" si="8"/>
        <v/>
      </c>
      <c r="U412" s="125" t="str">
        <f t="shared" si="9"/>
        <v/>
      </c>
      <c r="V412" s="64"/>
      <c r="W412" s="64"/>
      <c r="X412" s="64"/>
      <c r="Y412" s="64"/>
      <c r="Z412" s="64"/>
      <c r="AA412" s="64"/>
    </row>
    <row r="413" ht="15.75" customHeight="1">
      <c r="A413" s="64"/>
      <c r="B413" s="167"/>
      <c r="C413" s="122"/>
      <c r="D413" s="122"/>
      <c r="E413" s="156"/>
      <c r="F413" s="122"/>
      <c r="G413" s="157"/>
      <c r="H413" s="122"/>
      <c r="I413" s="158"/>
      <c r="J413" s="154"/>
      <c r="K413" s="122"/>
      <c r="L413" s="158"/>
      <c r="M413" s="154"/>
      <c r="N413" s="122"/>
      <c r="O413" s="99"/>
      <c r="P413" s="99"/>
      <c r="Q413" s="100"/>
      <c r="R413" s="64"/>
      <c r="S413" s="124" t="str">
        <f t="shared" si="12"/>
        <v/>
      </c>
      <c r="T413" s="124" t="str">
        <f t="shared" si="8"/>
        <v/>
      </c>
      <c r="U413" s="125" t="str">
        <f t="shared" si="9"/>
        <v/>
      </c>
      <c r="V413" s="64"/>
      <c r="W413" s="64"/>
      <c r="X413" s="64"/>
      <c r="Y413" s="64"/>
      <c r="Z413" s="64"/>
      <c r="AA413" s="64"/>
    </row>
    <row r="414" ht="15.75" customHeight="1">
      <c r="A414" s="64"/>
      <c r="B414" s="167"/>
      <c r="C414" s="122"/>
      <c r="D414" s="122"/>
      <c r="E414" s="156"/>
      <c r="F414" s="122"/>
      <c r="G414" s="157"/>
      <c r="H414" s="122"/>
      <c r="I414" s="158"/>
      <c r="J414" s="154"/>
      <c r="K414" s="122"/>
      <c r="L414" s="158"/>
      <c r="M414" s="154"/>
      <c r="N414" s="122"/>
      <c r="O414" s="99"/>
      <c r="P414" s="99"/>
      <c r="Q414" s="100"/>
      <c r="R414" s="64"/>
      <c r="S414" s="124" t="str">
        <f t="shared" si="12"/>
        <v/>
      </c>
      <c r="T414" s="124" t="str">
        <f t="shared" si="8"/>
        <v/>
      </c>
      <c r="U414" s="125" t="str">
        <f t="shared" si="9"/>
        <v/>
      </c>
      <c r="V414" s="64"/>
      <c r="W414" s="64"/>
      <c r="X414" s="64"/>
      <c r="Y414" s="64"/>
      <c r="Z414" s="64"/>
      <c r="AA414" s="64"/>
    </row>
    <row r="415" ht="15.75" customHeight="1">
      <c r="A415" s="64"/>
      <c r="B415" s="167"/>
      <c r="C415" s="122"/>
      <c r="D415" s="122"/>
      <c r="E415" s="156"/>
      <c r="F415" s="122"/>
      <c r="G415" s="157"/>
      <c r="H415" s="122"/>
      <c r="I415" s="158"/>
      <c r="J415" s="154"/>
      <c r="K415" s="122"/>
      <c r="L415" s="158"/>
      <c r="M415" s="154"/>
      <c r="N415" s="122"/>
      <c r="O415" s="99"/>
      <c r="P415" s="99"/>
      <c r="Q415" s="100"/>
      <c r="R415" s="64"/>
      <c r="S415" s="124" t="str">
        <f t="shared" si="12"/>
        <v/>
      </c>
      <c r="T415" s="124" t="str">
        <f t="shared" si="8"/>
        <v/>
      </c>
      <c r="U415" s="125" t="str">
        <f t="shared" si="9"/>
        <v/>
      </c>
      <c r="V415" s="64"/>
      <c r="W415" s="64"/>
      <c r="X415" s="64"/>
      <c r="Y415" s="64"/>
      <c r="Z415" s="64"/>
      <c r="AA415" s="64"/>
    </row>
    <row r="416" ht="15.75" customHeight="1">
      <c r="A416" s="64"/>
      <c r="B416" s="167"/>
      <c r="C416" s="122"/>
      <c r="D416" s="122"/>
      <c r="E416" s="156"/>
      <c r="F416" s="122"/>
      <c r="G416" s="157"/>
      <c r="H416" s="122"/>
      <c r="I416" s="158"/>
      <c r="J416" s="154"/>
      <c r="K416" s="122"/>
      <c r="L416" s="158"/>
      <c r="M416" s="154"/>
      <c r="N416" s="122"/>
      <c r="O416" s="99"/>
      <c r="P416" s="99"/>
      <c r="Q416" s="100"/>
      <c r="R416" s="64"/>
      <c r="S416" s="124" t="str">
        <f t="shared" si="12"/>
        <v/>
      </c>
      <c r="T416" s="124" t="str">
        <f t="shared" si="8"/>
        <v/>
      </c>
      <c r="U416" s="125" t="str">
        <f t="shared" si="9"/>
        <v/>
      </c>
      <c r="V416" s="64"/>
      <c r="W416" s="64"/>
      <c r="X416" s="64"/>
      <c r="Y416" s="64"/>
      <c r="Z416" s="64"/>
      <c r="AA416" s="64"/>
    </row>
    <row r="417" ht="15.75" customHeight="1">
      <c r="A417" s="64"/>
      <c r="B417" s="167"/>
      <c r="C417" s="122"/>
      <c r="D417" s="122"/>
      <c r="E417" s="156"/>
      <c r="F417" s="122"/>
      <c r="G417" s="157"/>
      <c r="H417" s="122"/>
      <c r="I417" s="158"/>
      <c r="J417" s="154"/>
      <c r="K417" s="122"/>
      <c r="L417" s="158"/>
      <c r="M417" s="154"/>
      <c r="N417" s="122"/>
      <c r="O417" s="99"/>
      <c r="P417" s="99"/>
      <c r="Q417" s="100"/>
      <c r="R417" s="64"/>
      <c r="S417" s="124" t="str">
        <f t="shared" si="12"/>
        <v/>
      </c>
      <c r="T417" s="124" t="str">
        <f t="shared" si="8"/>
        <v/>
      </c>
      <c r="U417" s="125" t="str">
        <f t="shared" si="9"/>
        <v/>
      </c>
      <c r="V417" s="64"/>
      <c r="W417" s="64"/>
      <c r="X417" s="64"/>
      <c r="Y417" s="64"/>
      <c r="Z417" s="64"/>
      <c r="AA417" s="64"/>
    </row>
    <row r="418" ht="15.75" customHeight="1">
      <c r="A418" s="64"/>
      <c r="B418" s="167"/>
      <c r="C418" s="122"/>
      <c r="D418" s="122"/>
      <c r="E418" s="156"/>
      <c r="F418" s="122"/>
      <c r="G418" s="157"/>
      <c r="H418" s="122"/>
      <c r="I418" s="158"/>
      <c r="J418" s="154"/>
      <c r="K418" s="122"/>
      <c r="L418" s="158"/>
      <c r="M418" s="154"/>
      <c r="N418" s="122"/>
      <c r="O418" s="99"/>
      <c r="P418" s="99"/>
      <c r="Q418" s="100"/>
      <c r="R418" s="64"/>
      <c r="S418" s="124" t="str">
        <f t="shared" si="12"/>
        <v/>
      </c>
      <c r="T418" s="124" t="str">
        <f t="shared" si="8"/>
        <v/>
      </c>
      <c r="U418" s="125" t="str">
        <f t="shared" si="9"/>
        <v/>
      </c>
      <c r="V418" s="64"/>
      <c r="W418" s="64"/>
      <c r="X418" s="64"/>
      <c r="Y418" s="64"/>
      <c r="Z418" s="64"/>
      <c r="AA418" s="64"/>
    </row>
    <row r="419" ht="15.75" customHeight="1">
      <c r="A419" s="64"/>
      <c r="B419" s="167"/>
      <c r="C419" s="122"/>
      <c r="D419" s="122"/>
      <c r="E419" s="156"/>
      <c r="F419" s="122"/>
      <c r="G419" s="157"/>
      <c r="H419" s="122"/>
      <c r="I419" s="158"/>
      <c r="J419" s="154"/>
      <c r="K419" s="122"/>
      <c r="L419" s="158"/>
      <c r="M419" s="154"/>
      <c r="N419" s="122"/>
      <c r="O419" s="99"/>
      <c r="P419" s="99"/>
      <c r="Q419" s="100"/>
      <c r="R419" s="64"/>
      <c r="S419" s="124" t="str">
        <f t="shared" si="12"/>
        <v/>
      </c>
      <c r="T419" s="124" t="str">
        <f t="shared" si="8"/>
        <v/>
      </c>
      <c r="U419" s="125" t="str">
        <f t="shared" si="9"/>
        <v/>
      </c>
      <c r="V419" s="64"/>
      <c r="W419" s="64"/>
      <c r="X419" s="64"/>
      <c r="Y419" s="64"/>
      <c r="Z419" s="64"/>
      <c r="AA419" s="64"/>
    </row>
    <row r="420" ht="15.75" customHeight="1">
      <c r="A420" s="64"/>
      <c r="B420" s="167"/>
      <c r="C420" s="122"/>
      <c r="D420" s="122"/>
      <c r="E420" s="156"/>
      <c r="F420" s="122"/>
      <c r="G420" s="157"/>
      <c r="H420" s="122"/>
      <c r="I420" s="158"/>
      <c r="J420" s="154"/>
      <c r="K420" s="122"/>
      <c r="L420" s="158"/>
      <c r="M420" s="154"/>
      <c r="N420" s="122"/>
      <c r="O420" s="99"/>
      <c r="P420" s="99"/>
      <c r="Q420" s="100"/>
      <c r="R420" s="64"/>
      <c r="S420" s="124" t="str">
        <f t="shared" si="12"/>
        <v/>
      </c>
      <c r="T420" s="124" t="str">
        <f t="shared" si="8"/>
        <v/>
      </c>
      <c r="U420" s="125" t="str">
        <f t="shared" si="9"/>
        <v/>
      </c>
      <c r="V420" s="64"/>
      <c r="W420" s="64"/>
      <c r="X420" s="64"/>
      <c r="Y420" s="64"/>
      <c r="Z420" s="64"/>
      <c r="AA420" s="64"/>
    </row>
    <row r="421" ht="15.75" customHeight="1">
      <c r="A421" s="64"/>
      <c r="B421" s="167"/>
      <c r="C421" s="122"/>
      <c r="D421" s="122"/>
      <c r="E421" s="156"/>
      <c r="F421" s="122"/>
      <c r="G421" s="157"/>
      <c r="H421" s="122"/>
      <c r="I421" s="158"/>
      <c r="J421" s="154"/>
      <c r="K421" s="122"/>
      <c r="L421" s="158"/>
      <c r="M421" s="154"/>
      <c r="N421" s="122"/>
      <c r="O421" s="99"/>
      <c r="P421" s="99"/>
      <c r="Q421" s="100"/>
      <c r="R421" s="64"/>
      <c r="S421" s="124" t="str">
        <f t="shared" si="12"/>
        <v/>
      </c>
      <c r="T421" s="124" t="str">
        <f t="shared" si="8"/>
        <v/>
      </c>
      <c r="U421" s="125" t="str">
        <f t="shared" si="9"/>
        <v/>
      </c>
      <c r="V421" s="64"/>
      <c r="W421" s="64"/>
      <c r="X421" s="64"/>
      <c r="Y421" s="64"/>
      <c r="Z421" s="64"/>
      <c r="AA421" s="64"/>
    </row>
    <row r="422" ht="15.75" customHeight="1">
      <c r="A422" s="64"/>
      <c r="B422" s="167"/>
      <c r="C422" s="122"/>
      <c r="D422" s="122"/>
      <c r="E422" s="156"/>
      <c r="F422" s="122"/>
      <c r="G422" s="157"/>
      <c r="H422" s="122"/>
      <c r="I422" s="158"/>
      <c r="J422" s="154"/>
      <c r="K422" s="122"/>
      <c r="L422" s="158"/>
      <c r="M422" s="154"/>
      <c r="N422" s="122"/>
      <c r="O422" s="99"/>
      <c r="P422" s="99"/>
      <c r="Q422" s="100"/>
      <c r="R422" s="64"/>
      <c r="S422" s="124" t="str">
        <f t="shared" si="12"/>
        <v/>
      </c>
      <c r="T422" s="124" t="str">
        <f t="shared" si="8"/>
        <v/>
      </c>
      <c r="U422" s="125" t="str">
        <f t="shared" si="9"/>
        <v/>
      </c>
      <c r="V422" s="64"/>
      <c r="W422" s="64"/>
      <c r="X422" s="64"/>
      <c r="Y422" s="64"/>
      <c r="Z422" s="64"/>
      <c r="AA422" s="64"/>
    </row>
    <row r="423" ht="15.75" customHeight="1">
      <c r="A423" s="64"/>
      <c r="B423" s="167"/>
      <c r="C423" s="122"/>
      <c r="D423" s="122"/>
      <c r="E423" s="156"/>
      <c r="F423" s="122"/>
      <c r="G423" s="157"/>
      <c r="H423" s="122"/>
      <c r="I423" s="158"/>
      <c r="J423" s="154"/>
      <c r="K423" s="122"/>
      <c r="L423" s="158"/>
      <c r="M423" s="154"/>
      <c r="N423" s="122"/>
      <c r="O423" s="99"/>
      <c r="P423" s="99"/>
      <c r="Q423" s="100"/>
      <c r="R423" s="64"/>
      <c r="S423" s="124" t="str">
        <f t="shared" si="12"/>
        <v/>
      </c>
      <c r="T423" s="124" t="str">
        <f t="shared" si="8"/>
        <v/>
      </c>
      <c r="U423" s="125" t="str">
        <f t="shared" si="9"/>
        <v/>
      </c>
      <c r="V423" s="64"/>
      <c r="W423" s="64"/>
      <c r="X423" s="64"/>
      <c r="Y423" s="64"/>
      <c r="Z423" s="64"/>
      <c r="AA423" s="64"/>
    </row>
    <row r="424" ht="15.75" customHeight="1">
      <c r="A424" s="64"/>
      <c r="B424" s="167"/>
      <c r="C424" s="122"/>
      <c r="D424" s="122"/>
      <c r="E424" s="156"/>
      <c r="F424" s="122"/>
      <c r="G424" s="157"/>
      <c r="H424" s="122"/>
      <c r="I424" s="158"/>
      <c r="J424" s="154"/>
      <c r="K424" s="122"/>
      <c r="L424" s="158"/>
      <c r="M424" s="154"/>
      <c r="N424" s="122"/>
      <c r="O424" s="99"/>
      <c r="P424" s="99"/>
      <c r="Q424" s="100"/>
      <c r="R424" s="64"/>
      <c r="S424" s="124" t="str">
        <f t="shared" si="12"/>
        <v/>
      </c>
      <c r="T424" s="124" t="str">
        <f t="shared" si="8"/>
        <v/>
      </c>
      <c r="U424" s="125" t="str">
        <f t="shared" si="9"/>
        <v/>
      </c>
      <c r="V424" s="64"/>
      <c r="W424" s="64"/>
      <c r="X424" s="64"/>
      <c r="Y424" s="64"/>
      <c r="Z424" s="64"/>
      <c r="AA424" s="64"/>
    </row>
    <row r="425" ht="15.75" customHeight="1">
      <c r="A425" s="64"/>
      <c r="B425" s="168"/>
      <c r="C425" s="122"/>
      <c r="D425" s="122"/>
      <c r="E425" s="156"/>
      <c r="F425" s="122"/>
      <c r="G425" s="157"/>
      <c r="H425" s="122"/>
      <c r="I425" s="158"/>
      <c r="J425" s="154"/>
      <c r="K425" s="122"/>
      <c r="L425" s="158"/>
      <c r="M425" s="154"/>
      <c r="N425" s="122"/>
      <c r="O425" s="99"/>
      <c r="P425" s="99"/>
      <c r="Q425" s="100"/>
      <c r="R425" s="64"/>
      <c r="S425" s="124" t="str">
        <f t="shared" si="12"/>
        <v/>
      </c>
      <c r="T425" s="124" t="str">
        <f t="shared" si="8"/>
        <v/>
      </c>
      <c r="U425" s="125" t="str">
        <f t="shared" si="9"/>
        <v/>
      </c>
      <c r="V425" s="64"/>
      <c r="W425" s="64"/>
      <c r="X425" s="64"/>
      <c r="Y425" s="64"/>
      <c r="Z425" s="64"/>
      <c r="AA425" s="64"/>
    </row>
    <row r="426" ht="15.75" customHeight="1">
      <c r="A426" s="64"/>
      <c r="B426" s="168"/>
      <c r="C426" s="122"/>
      <c r="D426" s="122"/>
      <c r="E426" s="156"/>
      <c r="F426" s="122"/>
      <c r="G426" s="157"/>
      <c r="H426" s="122"/>
      <c r="I426" s="158"/>
      <c r="J426" s="154"/>
      <c r="K426" s="122"/>
      <c r="L426" s="158"/>
      <c r="M426" s="154"/>
      <c r="N426" s="122"/>
      <c r="O426" s="99"/>
      <c r="P426" s="99"/>
      <c r="Q426" s="100"/>
      <c r="R426" s="64"/>
      <c r="S426" s="124" t="str">
        <f t="shared" si="12"/>
        <v/>
      </c>
      <c r="T426" s="124" t="str">
        <f t="shared" si="8"/>
        <v/>
      </c>
      <c r="U426" s="125" t="str">
        <f t="shared" si="9"/>
        <v/>
      </c>
      <c r="V426" s="64"/>
      <c r="W426" s="64"/>
      <c r="X426" s="64"/>
      <c r="Y426" s="64"/>
      <c r="Z426" s="64"/>
      <c r="AA426" s="64"/>
    </row>
    <row r="427" ht="15.75" customHeight="1">
      <c r="A427" s="64"/>
      <c r="B427" s="168"/>
      <c r="C427" s="122"/>
      <c r="D427" s="122"/>
      <c r="E427" s="156"/>
      <c r="F427" s="122"/>
      <c r="G427" s="157"/>
      <c r="H427" s="122"/>
      <c r="I427" s="158"/>
      <c r="J427" s="154"/>
      <c r="K427" s="122"/>
      <c r="L427" s="158"/>
      <c r="M427" s="154"/>
      <c r="N427" s="122"/>
      <c r="O427" s="99"/>
      <c r="P427" s="99"/>
      <c r="Q427" s="100"/>
      <c r="R427" s="64"/>
      <c r="S427" s="124" t="str">
        <f t="shared" si="12"/>
        <v/>
      </c>
      <c r="T427" s="124" t="str">
        <f t="shared" si="8"/>
        <v/>
      </c>
      <c r="U427" s="125" t="str">
        <f t="shared" si="9"/>
        <v/>
      </c>
      <c r="V427" s="64"/>
      <c r="W427" s="64"/>
      <c r="X427" s="64"/>
      <c r="Y427" s="64"/>
      <c r="Z427" s="64"/>
      <c r="AA427" s="64"/>
    </row>
    <row r="428" ht="15.75" customHeight="1">
      <c r="A428" s="64"/>
      <c r="B428" s="168"/>
      <c r="C428" s="122"/>
      <c r="D428" s="122"/>
      <c r="E428" s="156"/>
      <c r="F428" s="122"/>
      <c r="G428" s="157"/>
      <c r="H428" s="122"/>
      <c r="I428" s="158"/>
      <c r="J428" s="154"/>
      <c r="K428" s="122"/>
      <c r="L428" s="158"/>
      <c r="M428" s="154"/>
      <c r="N428" s="122"/>
      <c r="O428" s="99"/>
      <c r="P428" s="99"/>
      <c r="Q428" s="100"/>
      <c r="R428" s="64"/>
      <c r="S428" s="124" t="str">
        <f t="shared" si="12"/>
        <v/>
      </c>
      <c r="T428" s="124" t="str">
        <f t="shared" si="8"/>
        <v/>
      </c>
      <c r="U428" s="125" t="str">
        <f t="shared" si="9"/>
        <v/>
      </c>
      <c r="V428" s="64"/>
      <c r="W428" s="64"/>
      <c r="X428" s="64"/>
      <c r="Y428" s="64"/>
      <c r="Z428" s="64"/>
      <c r="AA428" s="64"/>
    </row>
    <row r="429" ht="15.75" customHeight="1">
      <c r="A429" s="64"/>
      <c r="B429" s="168"/>
      <c r="C429" s="122"/>
      <c r="D429" s="122"/>
      <c r="E429" s="156"/>
      <c r="F429" s="122"/>
      <c r="G429" s="157"/>
      <c r="H429" s="122"/>
      <c r="I429" s="158"/>
      <c r="J429" s="154"/>
      <c r="K429" s="122"/>
      <c r="L429" s="158"/>
      <c r="M429" s="154"/>
      <c r="N429" s="122"/>
      <c r="O429" s="99"/>
      <c r="P429" s="99"/>
      <c r="Q429" s="100"/>
      <c r="R429" s="64"/>
      <c r="S429" s="124" t="str">
        <f t="shared" si="12"/>
        <v/>
      </c>
      <c r="T429" s="124" t="str">
        <f t="shared" si="8"/>
        <v/>
      </c>
      <c r="U429" s="125" t="str">
        <f t="shared" si="9"/>
        <v/>
      </c>
      <c r="V429" s="64"/>
      <c r="W429" s="64"/>
      <c r="X429" s="64"/>
      <c r="Y429" s="64"/>
      <c r="Z429" s="64"/>
      <c r="AA429" s="64"/>
    </row>
    <row r="430" ht="15.75" customHeight="1">
      <c r="A430" s="64"/>
      <c r="B430" s="168"/>
      <c r="C430" s="122"/>
      <c r="D430" s="122"/>
      <c r="E430" s="156"/>
      <c r="F430" s="122"/>
      <c r="G430" s="157"/>
      <c r="H430" s="122"/>
      <c r="I430" s="158"/>
      <c r="J430" s="154"/>
      <c r="K430" s="122"/>
      <c r="L430" s="158"/>
      <c r="M430" s="154"/>
      <c r="N430" s="122"/>
      <c r="O430" s="99"/>
      <c r="P430" s="99"/>
      <c r="Q430" s="100"/>
      <c r="R430" s="64"/>
      <c r="S430" s="124" t="str">
        <f t="shared" si="12"/>
        <v/>
      </c>
      <c r="T430" s="124" t="str">
        <f t="shared" si="8"/>
        <v/>
      </c>
      <c r="U430" s="125" t="str">
        <f t="shared" si="9"/>
        <v/>
      </c>
      <c r="V430" s="64"/>
      <c r="W430" s="64"/>
      <c r="X430" s="64"/>
      <c r="Y430" s="64"/>
      <c r="Z430" s="64"/>
      <c r="AA430" s="64"/>
    </row>
    <row r="431" ht="15.75" customHeight="1">
      <c r="A431" s="64"/>
      <c r="B431" s="168"/>
      <c r="C431" s="122"/>
      <c r="D431" s="122"/>
      <c r="E431" s="156"/>
      <c r="F431" s="122"/>
      <c r="G431" s="157"/>
      <c r="H431" s="122"/>
      <c r="I431" s="158"/>
      <c r="J431" s="154"/>
      <c r="K431" s="122"/>
      <c r="L431" s="158"/>
      <c r="M431" s="154"/>
      <c r="N431" s="122"/>
      <c r="O431" s="99"/>
      <c r="P431" s="99"/>
      <c r="Q431" s="100"/>
      <c r="R431" s="64"/>
      <c r="S431" s="124" t="str">
        <f t="shared" si="12"/>
        <v/>
      </c>
      <c r="T431" s="124" t="str">
        <f t="shared" si="8"/>
        <v/>
      </c>
      <c r="U431" s="125" t="str">
        <f t="shared" si="9"/>
        <v/>
      </c>
      <c r="V431" s="64"/>
      <c r="W431" s="64"/>
      <c r="X431" s="64"/>
      <c r="Y431" s="64"/>
      <c r="Z431" s="64"/>
      <c r="AA431" s="64"/>
    </row>
    <row r="432" ht="15.75" customHeight="1">
      <c r="A432" s="64"/>
      <c r="B432" s="168"/>
      <c r="C432" s="122"/>
      <c r="D432" s="122"/>
      <c r="E432" s="156"/>
      <c r="F432" s="122"/>
      <c r="G432" s="157"/>
      <c r="H432" s="122"/>
      <c r="I432" s="158"/>
      <c r="J432" s="154"/>
      <c r="K432" s="122"/>
      <c r="L432" s="158"/>
      <c r="M432" s="154"/>
      <c r="N432" s="122"/>
      <c r="O432" s="99"/>
      <c r="P432" s="99"/>
      <c r="Q432" s="100"/>
      <c r="R432" s="64"/>
      <c r="S432" s="124" t="str">
        <f t="shared" si="12"/>
        <v/>
      </c>
      <c r="T432" s="124" t="str">
        <f t="shared" si="8"/>
        <v/>
      </c>
      <c r="U432" s="125" t="str">
        <f t="shared" si="9"/>
        <v/>
      </c>
      <c r="V432" s="64"/>
      <c r="W432" s="64"/>
      <c r="X432" s="64"/>
      <c r="Y432" s="64"/>
      <c r="Z432" s="64"/>
      <c r="AA432" s="64"/>
    </row>
    <row r="433" ht="15.75" customHeight="1">
      <c r="A433" s="64"/>
      <c r="B433" s="168"/>
      <c r="C433" s="122"/>
      <c r="D433" s="122"/>
      <c r="E433" s="156"/>
      <c r="F433" s="122"/>
      <c r="G433" s="157"/>
      <c r="H433" s="122"/>
      <c r="I433" s="158"/>
      <c r="J433" s="154"/>
      <c r="K433" s="122"/>
      <c r="L433" s="158"/>
      <c r="M433" s="154"/>
      <c r="N433" s="122"/>
      <c r="O433" s="99"/>
      <c r="P433" s="99"/>
      <c r="Q433" s="100"/>
      <c r="R433" s="64"/>
      <c r="S433" s="124" t="str">
        <f t="shared" si="12"/>
        <v/>
      </c>
      <c r="T433" s="124" t="str">
        <f t="shared" si="8"/>
        <v/>
      </c>
      <c r="U433" s="125" t="str">
        <f t="shared" si="9"/>
        <v/>
      </c>
      <c r="V433" s="64"/>
      <c r="W433" s="64"/>
      <c r="X433" s="64"/>
      <c r="Y433" s="64"/>
      <c r="Z433" s="64"/>
      <c r="AA433" s="64"/>
    </row>
    <row r="434" ht="15.75" customHeight="1">
      <c r="A434" s="64"/>
      <c r="B434" s="168"/>
      <c r="C434" s="122"/>
      <c r="D434" s="122"/>
      <c r="E434" s="156"/>
      <c r="F434" s="122"/>
      <c r="G434" s="157"/>
      <c r="H434" s="122"/>
      <c r="I434" s="158"/>
      <c r="J434" s="154"/>
      <c r="K434" s="122"/>
      <c r="L434" s="158"/>
      <c r="M434" s="154"/>
      <c r="N434" s="122"/>
      <c r="O434" s="99"/>
      <c r="P434" s="99"/>
      <c r="Q434" s="100"/>
      <c r="R434" s="64"/>
      <c r="S434" s="124" t="str">
        <f t="shared" si="12"/>
        <v/>
      </c>
      <c r="T434" s="124" t="str">
        <f t="shared" si="8"/>
        <v/>
      </c>
      <c r="U434" s="125" t="str">
        <f t="shared" si="9"/>
        <v/>
      </c>
      <c r="V434" s="64"/>
      <c r="W434" s="64"/>
      <c r="X434" s="64"/>
      <c r="Y434" s="64"/>
      <c r="Z434" s="64"/>
      <c r="AA434" s="64"/>
    </row>
    <row r="435" ht="15.75" customHeight="1">
      <c r="A435" s="64"/>
      <c r="B435" s="168"/>
      <c r="C435" s="122"/>
      <c r="D435" s="122"/>
      <c r="E435" s="156"/>
      <c r="F435" s="122"/>
      <c r="G435" s="157"/>
      <c r="H435" s="122"/>
      <c r="I435" s="158"/>
      <c r="J435" s="154"/>
      <c r="K435" s="122"/>
      <c r="L435" s="158"/>
      <c r="M435" s="154"/>
      <c r="N435" s="122"/>
      <c r="O435" s="99"/>
      <c r="P435" s="99"/>
      <c r="Q435" s="100"/>
      <c r="R435" s="64"/>
      <c r="S435" s="124" t="str">
        <f t="shared" si="12"/>
        <v/>
      </c>
      <c r="T435" s="124" t="str">
        <f t="shared" si="8"/>
        <v/>
      </c>
      <c r="U435" s="125" t="str">
        <f t="shared" si="9"/>
        <v/>
      </c>
      <c r="V435" s="64"/>
      <c r="W435" s="64"/>
      <c r="X435" s="64"/>
      <c r="Y435" s="64"/>
      <c r="Z435" s="64"/>
      <c r="AA435" s="64"/>
    </row>
    <row r="436" ht="15.75" customHeight="1">
      <c r="A436" s="64"/>
      <c r="B436" s="168"/>
      <c r="C436" s="122"/>
      <c r="D436" s="122"/>
      <c r="E436" s="156"/>
      <c r="F436" s="122"/>
      <c r="G436" s="157"/>
      <c r="H436" s="122"/>
      <c r="I436" s="158"/>
      <c r="J436" s="154"/>
      <c r="K436" s="122"/>
      <c r="L436" s="158"/>
      <c r="M436" s="154"/>
      <c r="N436" s="122"/>
      <c r="O436" s="99"/>
      <c r="P436" s="99"/>
      <c r="Q436" s="100"/>
      <c r="R436" s="64"/>
      <c r="S436" s="124" t="str">
        <f t="shared" si="12"/>
        <v/>
      </c>
      <c r="T436" s="124" t="str">
        <f t="shared" si="8"/>
        <v/>
      </c>
      <c r="U436" s="125" t="str">
        <f t="shared" si="9"/>
        <v/>
      </c>
      <c r="V436" s="64"/>
      <c r="W436" s="64"/>
      <c r="X436" s="64"/>
      <c r="Y436" s="64"/>
      <c r="Z436" s="64"/>
      <c r="AA436" s="64"/>
    </row>
    <row r="437" ht="15.75" customHeight="1">
      <c r="A437" s="64"/>
      <c r="B437" s="168"/>
      <c r="C437" s="122"/>
      <c r="D437" s="122"/>
      <c r="E437" s="156"/>
      <c r="F437" s="122"/>
      <c r="G437" s="157"/>
      <c r="H437" s="122"/>
      <c r="I437" s="158"/>
      <c r="J437" s="154"/>
      <c r="K437" s="122"/>
      <c r="L437" s="158"/>
      <c r="M437" s="154"/>
      <c r="N437" s="122"/>
      <c r="O437" s="99"/>
      <c r="P437" s="99"/>
      <c r="Q437" s="100"/>
      <c r="R437" s="64"/>
      <c r="S437" s="124" t="str">
        <f t="shared" si="12"/>
        <v/>
      </c>
      <c r="T437" s="124" t="str">
        <f t="shared" si="8"/>
        <v/>
      </c>
      <c r="U437" s="125" t="str">
        <f t="shared" si="9"/>
        <v/>
      </c>
      <c r="V437" s="64"/>
      <c r="W437" s="64"/>
      <c r="X437" s="64"/>
      <c r="Y437" s="64"/>
      <c r="Z437" s="64"/>
      <c r="AA437" s="64"/>
    </row>
    <row r="438" ht="15.75" customHeight="1">
      <c r="A438" s="64"/>
      <c r="B438" s="168"/>
      <c r="C438" s="122"/>
      <c r="D438" s="122"/>
      <c r="E438" s="156"/>
      <c r="F438" s="122"/>
      <c r="G438" s="157"/>
      <c r="H438" s="122"/>
      <c r="I438" s="158"/>
      <c r="J438" s="154"/>
      <c r="K438" s="122"/>
      <c r="L438" s="158"/>
      <c r="M438" s="154"/>
      <c r="N438" s="122"/>
      <c r="O438" s="99"/>
      <c r="P438" s="99"/>
      <c r="Q438" s="100"/>
      <c r="R438" s="64"/>
      <c r="S438" s="124" t="str">
        <f t="shared" si="12"/>
        <v/>
      </c>
      <c r="T438" s="124" t="str">
        <f t="shared" si="8"/>
        <v/>
      </c>
      <c r="U438" s="125" t="str">
        <f t="shared" si="9"/>
        <v/>
      </c>
      <c r="V438" s="64"/>
      <c r="W438" s="64"/>
      <c r="X438" s="64"/>
      <c r="Y438" s="64"/>
      <c r="Z438" s="64"/>
      <c r="AA438" s="64"/>
    </row>
    <row r="439" ht="15.75" customHeight="1">
      <c r="A439" s="64"/>
      <c r="B439" s="168"/>
      <c r="C439" s="122"/>
      <c r="D439" s="122"/>
      <c r="E439" s="156"/>
      <c r="F439" s="122"/>
      <c r="G439" s="157"/>
      <c r="H439" s="122"/>
      <c r="I439" s="158"/>
      <c r="J439" s="154"/>
      <c r="K439" s="122"/>
      <c r="L439" s="158"/>
      <c r="M439" s="154"/>
      <c r="N439" s="122"/>
      <c r="O439" s="99"/>
      <c r="P439" s="99"/>
      <c r="Q439" s="100"/>
      <c r="R439" s="64"/>
      <c r="S439" s="124" t="str">
        <f t="shared" si="12"/>
        <v/>
      </c>
      <c r="T439" s="124" t="str">
        <f t="shared" si="8"/>
        <v/>
      </c>
      <c r="U439" s="125" t="str">
        <f t="shared" si="9"/>
        <v/>
      </c>
      <c r="V439" s="64"/>
      <c r="W439" s="64"/>
      <c r="X439" s="64"/>
      <c r="Y439" s="64"/>
      <c r="Z439" s="64"/>
      <c r="AA439" s="64"/>
    </row>
    <row r="440" ht="15.75" customHeight="1">
      <c r="A440" s="64"/>
      <c r="B440" s="168"/>
      <c r="C440" s="122"/>
      <c r="D440" s="122"/>
      <c r="E440" s="156"/>
      <c r="F440" s="122"/>
      <c r="G440" s="157"/>
      <c r="H440" s="122"/>
      <c r="I440" s="158"/>
      <c r="J440" s="154"/>
      <c r="K440" s="122"/>
      <c r="L440" s="158"/>
      <c r="M440" s="154"/>
      <c r="N440" s="122"/>
      <c r="O440" s="99"/>
      <c r="P440" s="99"/>
      <c r="Q440" s="100"/>
      <c r="R440" s="64"/>
      <c r="S440" s="124" t="str">
        <f t="shared" si="12"/>
        <v/>
      </c>
      <c r="T440" s="124" t="str">
        <f t="shared" si="8"/>
        <v/>
      </c>
      <c r="U440" s="125" t="str">
        <f t="shared" si="9"/>
        <v/>
      </c>
      <c r="V440" s="64"/>
      <c r="W440" s="64"/>
      <c r="X440" s="64"/>
      <c r="Y440" s="64"/>
      <c r="Z440" s="64"/>
      <c r="AA440" s="64"/>
    </row>
    <row r="441" ht="15.75" customHeight="1">
      <c r="A441" s="64"/>
      <c r="B441" s="168"/>
      <c r="C441" s="122"/>
      <c r="D441" s="122"/>
      <c r="E441" s="156"/>
      <c r="F441" s="122"/>
      <c r="G441" s="157"/>
      <c r="H441" s="122"/>
      <c r="I441" s="158"/>
      <c r="J441" s="154"/>
      <c r="K441" s="122"/>
      <c r="L441" s="158"/>
      <c r="M441" s="154"/>
      <c r="N441" s="122"/>
      <c r="O441" s="99"/>
      <c r="P441" s="99"/>
      <c r="Q441" s="100"/>
      <c r="R441" s="64"/>
      <c r="S441" s="124" t="str">
        <f t="shared" si="12"/>
        <v/>
      </c>
      <c r="T441" s="124" t="str">
        <f t="shared" si="8"/>
        <v/>
      </c>
      <c r="U441" s="125" t="str">
        <f t="shared" si="9"/>
        <v/>
      </c>
      <c r="V441" s="64"/>
      <c r="W441" s="64"/>
      <c r="X441" s="64"/>
      <c r="Y441" s="64"/>
      <c r="Z441" s="64"/>
      <c r="AA441" s="64"/>
    </row>
    <row r="442" ht="15.75" customHeight="1">
      <c r="A442" s="64"/>
      <c r="B442" s="168"/>
      <c r="C442" s="122"/>
      <c r="D442" s="122"/>
      <c r="E442" s="156"/>
      <c r="F442" s="122"/>
      <c r="G442" s="157"/>
      <c r="H442" s="122"/>
      <c r="I442" s="158"/>
      <c r="J442" s="154"/>
      <c r="K442" s="122"/>
      <c r="L442" s="158"/>
      <c r="M442" s="154"/>
      <c r="N442" s="122"/>
      <c r="O442" s="99"/>
      <c r="P442" s="99"/>
      <c r="Q442" s="100"/>
      <c r="R442" s="64"/>
      <c r="S442" s="124" t="str">
        <f t="shared" si="12"/>
        <v/>
      </c>
      <c r="T442" s="124" t="str">
        <f t="shared" si="8"/>
        <v/>
      </c>
      <c r="U442" s="125" t="str">
        <f t="shared" si="9"/>
        <v/>
      </c>
      <c r="V442" s="64"/>
      <c r="W442" s="64"/>
      <c r="X442" s="64"/>
      <c r="Y442" s="64"/>
      <c r="Z442" s="64"/>
      <c r="AA442" s="64"/>
    </row>
    <row r="443" ht="15.75" customHeight="1">
      <c r="A443" s="64"/>
      <c r="B443" s="168"/>
      <c r="C443" s="122"/>
      <c r="D443" s="122"/>
      <c r="E443" s="156"/>
      <c r="F443" s="122"/>
      <c r="G443" s="157"/>
      <c r="H443" s="122"/>
      <c r="I443" s="158"/>
      <c r="J443" s="154"/>
      <c r="K443" s="122"/>
      <c r="L443" s="158"/>
      <c r="M443" s="154"/>
      <c r="N443" s="122"/>
      <c r="O443" s="99"/>
      <c r="P443" s="99"/>
      <c r="Q443" s="100"/>
      <c r="R443" s="64"/>
      <c r="S443" s="124" t="str">
        <f t="shared" si="12"/>
        <v/>
      </c>
      <c r="T443" s="124" t="str">
        <f t="shared" si="8"/>
        <v/>
      </c>
      <c r="U443" s="125" t="str">
        <f t="shared" si="9"/>
        <v/>
      </c>
      <c r="V443" s="64"/>
      <c r="W443" s="64"/>
      <c r="X443" s="64"/>
      <c r="Y443" s="64"/>
      <c r="Z443" s="64"/>
      <c r="AA443" s="64"/>
    </row>
    <row r="444" ht="15.75" customHeight="1">
      <c r="A444" s="64"/>
      <c r="B444" s="168"/>
      <c r="C444" s="122"/>
      <c r="D444" s="122"/>
      <c r="E444" s="156"/>
      <c r="F444" s="122"/>
      <c r="G444" s="157"/>
      <c r="H444" s="122"/>
      <c r="I444" s="158"/>
      <c r="J444" s="154"/>
      <c r="K444" s="122"/>
      <c r="L444" s="158"/>
      <c r="M444" s="154"/>
      <c r="N444" s="122"/>
      <c r="O444" s="99"/>
      <c r="P444" s="99"/>
      <c r="Q444" s="100"/>
      <c r="R444" s="64"/>
      <c r="S444" s="124" t="str">
        <f t="shared" si="12"/>
        <v/>
      </c>
      <c r="T444" s="124" t="str">
        <f t="shared" si="8"/>
        <v/>
      </c>
      <c r="U444" s="125" t="str">
        <f t="shared" si="9"/>
        <v/>
      </c>
      <c r="V444" s="64"/>
      <c r="W444" s="64"/>
      <c r="X444" s="64"/>
      <c r="Y444" s="64"/>
      <c r="Z444" s="64"/>
      <c r="AA444" s="64"/>
    </row>
    <row r="445" ht="15.75" customHeight="1">
      <c r="A445" s="64"/>
      <c r="B445" s="168"/>
      <c r="C445" s="122"/>
      <c r="D445" s="122"/>
      <c r="E445" s="156"/>
      <c r="F445" s="122"/>
      <c r="G445" s="157"/>
      <c r="H445" s="122"/>
      <c r="I445" s="158"/>
      <c r="J445" s="154"/>
      <c r="K445" s="122"/>
      <c r="L445" s="158"/>
      <c r="M445" s="154"/>
      <c r="N445" s="122"/>
      <c r="O445" s="99"/>
      <c r="P445" s="99"/>
      <c r="Q445" s="100"/>
      <c r="R445" s="64"/>
      <c r="S445" s="124" t="str">
        <f t="shared" si="12"/>
        <v/>
      </c>
      <c r="T445" s="124" t="str">
        <f t="shared" si="8"/>
        <v/>
      </c>
      <c r="U445" s="125" t="str">
        <f t="shared" si="9"/>
        <v/>
      </c>
      <c r="V445" s="64"/>
      <c r="W445" s="64"/>
      <c r="X445" s="64"/>
      <c r="Y445" s="64"/>
      <c r="Z445" s="64"/>
      <c r="AA445" s="64"/>
    </row>
    <row r="446" ht="15.75" customHeight="1">
      <c r="A446" s="64"/>
      <c r="B446" s="168"/>
      <c r="C446" s="122"/>
      <c r="D446" s="122"/>
      <c r="E446" s="156"/>
      <c r="F446" s="122"/>
      <c r="G446" s="157"/>
      <c r="H446" s="122"/>
      <c r="I446" s="158"/>
      <c r="J446" s="154"/>
      <c r="K446" s="122"/>
      <c r="L446" s="158"/>
      <c r="M446" s="154"/>
      <c r="N446" s="122"/>
      <c r="O446" s="99"/>
      <c r="P446" s="99"/>
      <c r="Q446" s="100"/>
      <c r="R446" s="64"/>
      <c r="S446" s="124" t="str">
        <f t="shared" si="12"/>
        <v/>
      </c>
      <c r="T446" s="124" t="str">
        <f t="shared" si="8"/>
        <v/>
      </c>
      <c r="U446" s="125" t="str">
        <f t="shared" si="9"/>
        <v/>
      </c>
      <c r="V446" s="64"/>
      <c r="W446" s="64"/>
      <c r="X446" s="64"/>
      <c r="Y446" s="64"/>
      <c r="Z446" s="64"/>
      <c r="AA446" s="64"/>
    </row>
    <row r="447" ht="15.75" customHeight="1">
      <c r="A447" s="64"/>
      <c r="B447" s="168"/>
      <c r="C447" s="122"/>
      <c r="D447" s="122"/>
      <c r="E447" s="156"/>
      <c r="F447" s="122"/>
      <c r="G447" s="157"/>
      <c r="H447" s="122"/>
      <c r="I447" s="158"/>
      <c r="J447" s="154"/>
      <c r="K447" s="122"/>
      <c r="L447" s="158"/>
      <c r="M447" s="154"/>
      <c r="N447" s="122"/>
      <c r="O447" s="99"/>
      <c r="P447" s="99"/>
      <c r="Q447" s="100"/>
      <c r="R447" s="64"/>
      <c r="S447" s="124" t="str">
        <f t="shared" si="12"/>
        <v/>
      </c>
      <c r="T447" s="124" t="str">
        <f t="shared" si="8"/>
        <v/>
      </c>
      <c r="U447" s="125" t="str">
        <f t="shared" si="9"/>
        <v/>
      </c>
      <c r="V447" s="64"/>
      <c r="W447" s="64"/>
      <c r="X447" s="64"/>
      <c r="Y447" s="64"/>
      <c r="Z447" s="64"/>
      <c r="AA447" s="64"/>
    </row>
    <row r="448" ht="15.75" customHeight="1">
      <c r="A448" s="64"/>
      <c r="B448" s="168"/>
      <c r="C448" s="122"/>
      <c r="D448" s="122"/>
      <c r="E448" s="156"/>
      <c r="F448" s="122"/>
      <c r="G448" s="157"/>
      <c r="H448" s="122"/>
      <c r="I448" s="158"/>
      <c r="J448" s="154"/>
      <c r="K448" s="122"/>
      <c r="L448" s="158"/>
      <c r="M448" s="154"/>
      <c r="N448" s="122"/>
      <c r="O448" s="99"/>
      <c r="P448" s="99"/>
      <c r="Q448" s="100"/>
      <c r="R448" s="64"/>
      <c r="S448" s="124" t="str">
        <f t="shared" si="12"/>
        <v/>
      </c>
      <c r="T448" s="124" t="str">
        <f t="shared" si="8"/>
        <v/>
      </c>
      <c r="U448" s="125" t="str">
        <f t="shared" si="9"/>
        <v/>
      </c>
      <c r="V448" s="64"/>
      <c r="W448" s="64"/>
      <c r="X448" s="64"/>
      <c r="Y448" s="64"/>
      <c r="Z448" s="64"/>
      <c r="AA448" s="64"/>
    </row>
    <row r="449" ht="15.75" customHeight="1">
      <c r="A449" s="64"/>
      <c r="B449" s="168"/>
      <c r="C449" s="122"/>
      <c r="D449" s="122"/>
      <c r="E449" s="156"/>
      <c r="F449" s="122"/>
      <c r="G449" s="157"/>
      <c r="H449" s="122"/>
      <c r="I449" s="158"/>
      <c r="J449" s="154"/>
      <c r="K449" s="122"/>
      <c r="L449" s="158"/>
      <c r="M449" s="154"/>
      <c r="N449" s="122"/>
      <c r="O449" s="99"/>
      <c r="P449" s="99"/>
      <c r="Q449" s="100"/>
      <c r="R449" s="64"/>
      <c r="S449" s="124" t="str">
        <f t="shared" si="12"/>
        <v/>
      </c>
      <c r="T449" s="124" t="str">
        <f t="shared" si="8"/>
        <v/>
      </c>
      <c r="U449" s="125" t="str">
        <f t="shared" si="9"/>
        <v/>
      </c>
      <c r="V449" s="64"/>
      <c r="W449" s="64"/>
      <c r="X449" s="64"/>
      <c r="Y449" s="64"/>
      <c r="Z449" s="64"/>
      <c r="AA449" s="64"/>
    </row>
    <row r="450" ht="15.75" customHeight="1">
      <c r="A450" s="64"/>
      <c r="B450" s="168"/>
      <c r="C450" s="122"/>
      <c r="D450" s="122"/>
      <c r="E450" s="156"/>
      <c r="F450" s="122"/>
      <c r="G450" s="157"/>
      <c r="H450" s="122"/>
      <c r="I450" s="158"/>
      <c r="J450" s="154"/>
      <c r="K450" s="122"/>
      <c r="L450" s="158"/>
      <c r="M450" s="154"/>
      <c r="N450" s="122"/>
      <c r="O450" s="99"/>
      <c r="P450" s="99"/>
      <c r="Q450" s="100"/>
      <c r="R450" s="64"/>
      <c r="S450" s="124" t="str">
        <f t="shared" si="12"/>
        <v/>
      </c>
      <c r="T450" s="124" t="str">
        <f t="shared" si="8"/>
        <v/>
      </c>
      <c r="U450" s="125" t="str">
        <f t="shared" si="9"/>
        <v/>
      </c>
      <c r="V450" s="64"/>
      <c r="W450" s="64"/>
      <c r="X450" s="64"/>
      <c r="Y450" s="64"/>
      <c r="Z450" s="64"/>
      <c r="AA450" s="64"/>
    </row>
    <row r="451" ht="15.75" customHeight="1">
      <c r="A451" s="64"/>
      <c r="B451" s="168"/>
      <c r="C451" s="122"/>
      <c r="D451" s="122"/>
      <c r="E451" s="156"/>
      <c r="F451" s="122"/>
      <c r="G451" s="157"/>
      <c r="H451" s="122"/>
      <c r="I451" s="158"/>
      <c r="J451" s="154"/>
      <c r="K451" s="122"/>
      <c r="L451" s="158"/>
      <c r="M451" s="154"/>
      <c r="N451" s="122"/>
      <c r="O451" s="99"/>
      <c r="P451" s="99"/>
      <c r="Q451" s="100"/>
      <c r="R451" s="64"/>
      <c r="S451" s="124" t="str">
        <f t="shared" si="12"/>
        <v/>
      </c>
      <c r="T451" s="124" t="str">
        <f t="shared" si="8"/>
        <v/>
      </c>
      <c r="U451" s="125" t="str">
        <f t="shared" si="9"/>
        <v/>
      </c>
      <c r="V451" s="64"/>
      <c r="W451" s="64"/>
      <c r="X451" s="64"/>
      <c r="Y451" s="64"/>
      <c r="Z451" s="64"/>
      <c r="AA451" s="64"/>
    </row>
    <row r="452" ht="15.75" customHeight="1">
      <c r="A452" s="64"/>
      <c r="B452" s="168"/>
      <c r="C452" s="122"/>
      <c r="D452" s="122"/>
      <c r="E452" s="156"/>
      <c r="F452" s="122"/>
      <c r="G452" s="157"/>
      <c r="H452" s="122"/>
      <c r="I452" s="158"/>
      <c r="J452" s="154"/>
      <c r="K452" s="122"/>
      <c r="L452" s="158"/>
      <c r="M452" s="154"/>
      <c r="N452" s="122"/>
      <c r="O452" s="99"/>
      <c r="P452" s="99"/>
      <c r="Q452" s="100"/>
      <c r="R452" s="64"/>
      <c r="S452" s="124" t="str">
        <f t="shared" si="12"/>
        <v/>
      </c>
      <c r="T452" s="124" t="str">
        <f t="shared" si="8"/>
        <v/>
      </c>
      <c r="U452" s="125" t="str">
        <f t="shared" si="9"/>
        <v/>
      </c>
      <c r="V452" s="64"/>
      <c r="W452" s="64"/>
      <c r="X452" s="64"/>
      <c r="Y452" s="64"/>
      <c r="Z452" s="64"/>
      <c r="AA452" s="64"/>
    </row>
    <row r="453" ht="15.75" customHeight="1">
      <c r="A453" s="64"/>
      <c r="B453" s="168"/>
      <c r="C453" s="122"/>
      <c r="D453" s="122"/>
      <c r="E453" s="156"/>
      <c r="F453" s="122"/>
      <c r="G453" s="157"/>
      <c r="H453" s="122"/>
      <c r="I453" s="158"/>
      <c r="J453" s="154"/>
      <c r="K453" s="122"/>
      <c r="L453" s="158"/>
      <c r="M453" s="154"/>
      <c r="N453" s="122"/>
      <c r="O453" s="99"/>
      <c r="P453" s="99"/>
      <c r="Q453" s="100"/>
      <c r="R453" s="64"/>
      <c r="S453" s="124" t="str">
        <f t="shared" si="12"/>
        <v/>
      </c>
      <c r="T453" s="124" t="str">
        <f t="shared" si="8"/>
        <v/>
      </c>
      <c r="U453" s="125" t="str">
        <f t="shared" si="9"/>
        <v/>
      </c>
      <c r="V453" s="64"/>
      <c r="W453" s="64"/>
      <c r="X453" s="64"/>
      <c r="Y453" s="64"/>
      <c r="Z453" s="64"/>
      <c r="AA453" s="64"/>
    </row>
    <row r="454" ht="15.75" customHeight="1">
      <c r="A454" s="64"/>
      <c r="B454" s="168"/>
      <c r="C454" s="122"/>
      <c r="D454" s="122"/>
      <c r="E454" s="156"/>
      <c r="F454" s="122"/>
      <c r="G454" s="157"/>
      <c r="H454" s="122"/>
      <c r="I454" s="158"/>
      <c r="J454" s="154"/>
      <c r="K454" s="122"/>
      <c r="L454" s="158"/>
      <c r="M454" s="154"/>
      <c r="N454" s="122"/>
      <c r="O454" s="99"/>
      <c r="P454" s="99"/>
      <c r="Q454" s="100"/>
      <c r="R454" s="64"/>
      <c r="S454" s="124" t="str">
        <f t="shared" si="12"/>
        <v/>
      </c>
      <c r="T454" s="124" t="str">
        <f t="shared" si="8"/>
        <v/>
      </c>
      <c r="U454" s="125" t="str">
        <f t="shared" si="9"/>
        <v/>
      </c>
      <c r="V454" s="64"/>
      <c r="W454" s="64"/>
      <c r="X454" s="64"/>
      <c r="Y454" s="64"/>
      <c r="Z454" s="64"/>
      <c r="AA454" s="64"/>
    </row>
    <row r="455" ht="15.75" customHeight="1">
      <c r="A455" s="64"/>
      <c r="B455" s="168"/>
      <c r="C455" s="122"/>
      <c r="D455" s="122"/>
      <c r="E455" s="156"/>
      <c r="F455" s="122"/>
      <c r="G455" s="157"/>
      <c r="H455" s="122"/>
      <c r="I455" s="158"/>
      <c r="J455" s="154"/>
      <c r="K455" s="122"/>
      <c r="L455" s="158"/>
      <c r="M455" s="154"/>
      <c r="N455" s="122"/>
      <c r="O455" s="99"/>
      <c r="P455" s="99"/>
      <c r="Q455" s="100"/>
      <c r="R455" s="64"/>
      <c r="S455" s="124" t="str">
        <f t="shared" si="12"/>
        <v/>
      </c>
      <c r="T455" s="124" t="str">
        <f t="shared" si="8"/>
        <v/>
      </c>
      <c r="U455" s="125" t="str">
        <f t="shared" si="9"/>
        <v/>
      </c>
      <c r="V455" s="64"/>
      <c r="W455" s="64"/>
      <c r="X455" s="64"/>
      <c r="Y455" s="64"/>
      <c r="Z455" s="64"/>
      <c r="AA455" s="64"/>
    </row>
    <row r="456" ht="15.75" customHeight="1">
      <c r="A456" s="64"/>
      <c r="B456" s="168"/>
      <c r="C456" s="122"/>
      <c r="D456" s="122"/>
      <c r="E456" s="156"/>
      <c r="F456" s="122"/>
      <c r="G456" s="157"/>
      <c r="H456" s="122"/>
      <c r="I456" s="158"/>
      <c r="J456" s="154"/>
      <c r="K456" s="122"/>
      <c r="L456" s="158"/>
      <c r="M456" s="154"/>
      <c r="N456" s="122"/>
      <c r="O456" s="99"/>
      <c r="P456" s="99"/>
      <c r="Q456" s="100"/>
      <c r="R456" s="64"/>
      <c r="S456" s="124" t="str">
        <f t="shared" si="12"/>
        <v/>
      </c>
      <c r="T456" s="124" t="str">
        <f t="shared" si="8"/>
        <v/>
      </c>
      <c r="U456" s="125" t="str">
        <f t="shared" si="9"/>
        <v/>
      </c>
      <c r="V456" s="64"/>
      <c r="W456" s="64"/>
      <c r="X456" s="64"/>
      <c r="Y456" s="64"/>
      <c r="Z456" s="64"/>
      <c r="AA456" s="64"/>
    </row>
    <row r="457" ht="15.75" customHeight="1">
      <c r="A457" s="64"/>
      <c r="B457" s="168"/>
      <c r="C457" s="122"/>
      <c r="D457" s="122"/>
      <c r="E457" s="156"/>
      <c r="F457" s="122"/>
      <c r="G457" s="157"/>
      <c r="H457" s="122"/>
      <c r="I457" s="158"/>
      <c r="J457" s="154"/>
      <c r="K457" s="122"/>
      <c r="L457" s="158"/>
      <c r="M457" s="154"/>
      <c r="N457" s="122"/>
      <c r="O457" s="99"/>
      <c r="P457" s="99"/>
      <c r="Q457" s="100"/>
      <c r="R457" s="64"/>
      <c r="S457" s="124" t="str">
        <f t="shared" si="12"/>
        <v/>
      </c>
      <c r="T457" s="124" t="str">
        <f t="shared" si="8"/>
        <v/>
      </c>
      <c r="U457" s="125" t="str">
        <f t="shared" si="9"/>
        <v/>
      </c>
      <c r="V457" s="64"/>
      <c r="W457" s="64"/>
      <c r="X457" s="64"/>
      <c r="Y457" s="64"/>
      <c r="Z457" s="64"/>
      <c r="AA457" s="64"/>
    </row>
    <row r="458" ht="15.75" customHeight="1">
      <c r="A458" s="64"/>
      <c r="B458" s="168"/>
      <c r="C458" s="122"/>
      <c r="D458" s="122"/>
      <c r="E458" s="156"/>
      <c r="F458" s="122"/>
      <c r="G458" s="157"/>
      <c r="H458" s="122"/>
      <c r="I458" s="158"/>
      <c r="J458" s="154"/>
      <c r="K458" s="122"/>
      <c r="L458" s="158"/>
      <c r="M458" s="154"/>
      <c r="N458" s="122"/>
      <c r="O458" s="99"/>
      <c r="P458" s="99"/>
      <c r="Q458" s="100"/>
      <c r="R458" s="64"/>
      <c r="S458" s="124" t="str">
        <f t="shared" si="12"/>
        <v/>
      </c>
      <c r="T458" s="124" t="str">
        <f t="shared" si="8"/>
        <v/>
      </c>
      <c r="U458" s="125" t="str">
        <f t="shared" si="9"/>
        <v/>
      </c>
      <c r="V458" s="64"/>
      <c r="W458" s="64"/>
      <c r="X458" s="64"/>
      <c r="Y458" s="64"/>
      <c r="Z458" s="64"/>
      <c r="AA458" s="64"/>
    </row>
    <row r="459" ht="15.75" customHeight="1">
      <c r="A459" s="64"/>
      <c r="B459" s="168"/>
      <c r="C459" s="122"/>
      <c r="D459" s="122"/>
      <c r="E459" s="156"/>
      <c r="F459" s="122"/>
      <c r="G459" s="157"/>
      <c r="H459" s="122"/>
      <c r="I459" s="158"/>
      <c r="J459" s="154"/>
      <c r="K459" s="122"/>
      <c r="L459" s="158"/>
      <c r="M459" s="154"/>
      <c r="N459" s="122"/>
      <c r="O459" s="99"/>
      <c r="P459" s="99"/>
      <c r="Q459" s="100"/>
      <c r="R459" s="64"/>
      <c r="S459" s="124" t="str">
        <f t="shared" si="12"/>
        <v/>
      </c>
      <c r="T459" s="124" t="str">
        <f t="shared" si="8"/>
        <v/>
      </c>
      <c r="U459" s="125" t="str">
        <f t="shared" si="9"/>
        <v/>
      </c>
      <c r="V459" s="64"/>
      <c r="W459" s="64"/>
      <c r="X459" s="64"/>
      <c r="Y459" s="64"/>
      <c r="Z459" s="64"/>
      <c r="AA459" s="64"/>
    </row>
    <row r="460" ht="15.75" customHeight="1">
      <c r="A460" s="64"/>
      <c r="B460" s="168"/>
      <c r="C460" s="122"/>
      <c r="D460" s="122"/>
      <c r="E460" s="156"/>
      <c r="F460" s="122"/>
      <c r="G460" s="157"/>
      <c r="H460" s="122"/>
      <c r="I460" s="158"/>
      <c r="J460" s="154"/>
      <c r="K460" s="122"/>
      <c r="L460" s="158"/>
      <c r="M460" s="154"/>
      <c r="N460" s="122"/>
      <c r="O460" s="99"/>
      <c r="P460" s="99"/>
      <c r="Q460" s="100"/>
      <c r="R460" s="64"/>
      <c r="S460" s="124" t="str">
        <f t="shared" si="12"/>
        <v/>
      </c>
      <c r="T460" s="124" t="str">
        <f t="shared" si="8"/>
        <v/>
      </c>
      <c r="U460" s="125" t="str">
        <f t="shared" si="9"/>
        <v/>
      </c>
      <c r="V460" s="64"/>
      <c r="W460" s="64"/>
      <c r="X460" s="64"/>
      <c r="Y460" s="64"/>
      <c r="Z460" s="64"/>
      <c r="AA460" s="64"/>
    </row>
    <row r="461" ht="15.75" customHeight="1">
      <c r="A461" s="64"/>
      <c r="B461" s="156"/>
      <c r="C461" s="122"/>
      <c r="D461" s="122"/>
      <c r="E461" s="156"/>
      <c r="F461" s="122"/>
      <c r="G461" s="157"/>
      <c r="H461" s="122"/>
      <c r="I461" s="158"/>
      <c r="J461" s="154"/>
      <c r="K461" s="122"/>
      <c r="L461" s="158"/>
      <c r="M461" s="154"/>
      <c r="N461" s="122"/>
      <c r="O461" s="99"/>
      <c r="P461" s="99"/>
      <c r="Q461" s="100"/>
      <c r="R461" s="64"/>
      <c r="S461" s="124" t="str">
        <f t="shared" si="12"/>
        <v/>
      </c>
      <c r="T461" s="124" t="str">
        <f t="shared" si="8"/>
        <v/>
      </c>
      <c r="U461" s="125" t="str">
        <f t="shared" si="9"/>
        <v/>
      </c>
      <c r="V461" s="64"/>
      <c r="W461" s="64"/>
      <c r="X461" s="64"/>
      <c r="Y461" s="64"/>
      <c r="Z461" s="64"/>
      <c r="AA461" s="64"/>
    </row>
    <row r="462" ht="15.75" customHeight="1">
      <c r="A462" s="64"/>
      <c r="B462" s="156"/>
      <c r="C462" s="122"/>
      <c r="D462" s="122"/>
      <c r="E462" s="156"/>
      <c r="F462" s="122"/>
      <c r="G462" s="157"/>
      <c r="H462" s="122"/>
      <c r="I462" s="158"/>
      <c r="J462" s="154"/>
      <c r="K462" s="122"/>
      <c r="L462" s="158"/>
      <c r="M462" s="154"/>
      <c r="N462" s="122"/>
      <c r="O462" s="99"/>
      <c r="P462" s="99"/>
      <c r="Q462" s="100"/>
      <c r="R462" s="64"/>
      <c r="S462" s="124" t="str">
        <f t="shared" si="12"/>
        <v/>
      </c>
      <c r="T462" s="124" t="str">
        <f t="shared" si="8"/>
        <v/>
      </c>
      <c r="U462" s="125" t="str">
        <f t="shared" si="9"/>
        <v/>
      </c>
      <c r="V462" s="64"/>
      <c r="W462" s="64"/>
      <c r="X462" s="64"/>
      <c r="Y462" s="64"/>
      <c r="Z462" s="64"/>
      <c r="AA462" s="64"/>
    </row>
    <row r="463" ht="15.75" customHeight="1">
      <c r="A463" s="64"/>
      <c r="B463" s="156"/>
      <c r="C463" s="122"/>
      <c r="D463" s="122"/>
      <c r="E463" s="156"/>
      <c r="F463" s="122"/>
      <c r="G463" s="157"/>
      <c r="H463" s="122"/>
      <c r="I463" s="158"/>
      <c r="J463" s="154"/>
      <c r="K463" s="122"/>
      <c r="L463" s="158"/>
      <c r="M463" s="154"/>
      <c r="N463" s="122"/>
      <c r="O463" s="99"/>
      <c r="P463" s="99"/>
      <c r="Q463" s="100"/>
      <c r="R463" s="64"/>
      <c r="S463" s="124" t="str">
        <f t="shared" si="12"/>
        <v/>
      </c>
      <c r="T463" s="124" t="str">
        <f t="shared" si="8"/>
        <v/>
      </c>
      <c r="U463" s="125" t="str">
        <f t="shared" si="9"/>
        <v/>
      </c>
      <c r="V463" s="64"/>
      <c r="W463" s="64"/>
      <c r="X463" s="64"/>
      <c r="Y463" s="64"/>
      <c r="Z463" s="64"/>
      <c r="AA463" s="64"/>
    </row>
    <row r="464" ht="15.75" customHeight="1">
      <c r="A464" s="64"/>
      <c r="B464" s="156"/>
      <c r="C464" s="122"/>
      <c r="D464" s="122"/>
      <c r="E464" s="156"/>
      <c r="F464" s="122"/>
      <c r="G464" s="157"/>
      <c r="H464" s="122"/>
      <c r="I464" s="158"/>
      <c r="J464" s="154"/>
      <c r="K464" s="122"/>
      <c r="L464" s="158"/>
      <c r="M464" s="154"/>
      <c r="N464" s="122"/>
      <c r="O464" s="99"/>
      <c r="P464" s="99"/>
      <c r="Q464" s="100"/>
      <c r="R464" s="64"/>
      <c r="S464" s="124" t="str">
        <f t="shared" si="12"/>
        <v/>
      </c>
      <c r="T464" s="124" t="str">
        <f t="shared" si="8"/>
        <v/>
      </c>
      <c r="U464" s="125" t="str">
        <f t="shared" si="9"/>
        <v/>
      </c>
      <c r="V464" s="64"/>
      <c r="W464" s="64"/>
      <c r="X464" s="64"/>
      <c r="Y464" s="64"/>
      <c r="Z464" s="64"/>
      <c r="AA464" s="64"/>
    </row>
    <row r="465" ht="15.75" customHeight="1">
      <c r="A465" s="64"/>
      <c r="B465" s="156"/>
      <c r="C465" s="122"/>
      <c r="D465" s="122"/>
      <c r="E465" s="156"/>
      <c r="F465" s="122"/>
      <c r="G465" s="157"/>
      <c r="H465" s="122"/>
      <c r="I465" s="158"/>
      <c r="J465" s="154"/>
      <c r="K465" s="122"/>
      <c r="L465" s="158"/>
      <c r="M465" s="154"/>
      <c r="N465" s="122"/>
      <c r="O465" s="99"/>
      <c r="P465" s="99"/>
      <c r="Q465" s="100"/>
      <c r="R465" s="64"/>
      <c r="S465" s="124" t="str">
        <f t="shared" si="12"/>
        <v/>
      </c>
      <c r="T465" s="124" t="str">
        <f t="shared" si="8"/>
        <v/>
      </c>
      <c r="U465" s="125" t="str">
        <f t="shared" si="9"/>
        <v/>
      </c>
      <c r="V465" s="64"/>
      <c r="W465" s="64"/>
      <c r="X465" s="64"/>
      <c r="Y465" s="64"/>
      <c r="Z465" s="64"/>
      <c r="AA465" s="64"/>
    </row>
    <row r="466" ht="15.75" customHeight="1">
      <c r="A466" s="64"/>
      <c r="B466" s="156"/>
      <c r="C466" s="122"/>
      <c r="D466" s="122"/>
      <c r="E466" s="156"/>
      <c r="F466" s="122"/>
      <c r="G466" s="157"/>
      <c r="H466" s="122"/>
      <c r="I466" s="158"/>
      <c r="J466" s="154"/>
      <c r="K466" s="122"/>
      <c r="L466" s="158"/>
      <c r="M466" s="154"/>
      <c r="N466" s="122"/>
      <c r="O466" s="99"/>
      <c r="P466" s="99"/>
      <c r="Q466" s="100"/>
      <c r="R466" s="64"/>
      <c r="S466" s="124" t="str">
        <f t="shared" si="12"/>
        <v/>
      </c>
      <c r="T466" s="124" t="str">
        <f t="shared" si="8"/>
        <v/>
      </c>
      <c r="U466" s="125" t="str">
        <f t="shared" si="9"/>
        <v/>
      </c>
      <c r="V466" s="64"/>
      <c r="W466" s="64"/>
      <c r="X466" s="64"/>
      <c r="Y466" s="64"/>
      <c r="Z466" s="64"/>
      <c r="AA466" s="64"/>
    </row>
    <row r="467" ht="15.75" customHeight="1">
      <c r="A467" s="64"/>
      <c r="B467" s="156"/>
      <c r="C467" s="122"/>
      <c r="D467" s="122"/>
      <c r="E467" s="156"/>
      <c r="F467" s="122"/>
      <c r="G467" s="157"/>
      <c r="H467" s="122"/>
      <c r="I467" s="158"/>
      <c r="J467" s="154"/>
      <c r="K467" s="122"/>
      <c r="L467" s="158"/>
      <c r="M467" s="154"/>
      <c r="N467" s="122"/>
      <c r="O467" s="99"/>
      <c r="P467" s="99"/>
      <c r="Q467" s="100"/>
      <c r="R467" s="64"/>
      <c r="S467" s="124" t="str">
        <f t="shared" si="12"/>
        <v/>
      </c>
      <c r="T467" s="124" t="str">
        <f t="shared" si="8"/>
        <v/>
      </c>
      <c r="U467" s="125" t="str">
        <f t="shared" si="9"/>
        <v/>
      </c>
      <c r="V467" s="64"/>
      <c r="W467" s="64"/>
      <c r="X467" s="64"/>
      <c r="Y467" s="64"/>
      <c r="Z467" s="64"/>
      <c r="AA467" s="64"/>
    </row>
    <row r="468" ht="15.75" customHeight="1">
      <c r="A468" s="64"/>
      <c r="B468" s="156"/>
      <c r="C468" s="122"/>
      <c r="D468" s="122"/>
      <c r="E468" s="156"/>
      <c r="F468" s="122"/>
      <c r="G468" s="157"/>
      <c r="H468" s="122"/>
      <c r="I468" s="158"/>
      <c r="J468" s="154"/>
      <c r="K468" s="122"/>
      <c r="L468" s="158"/>
      <c r="M468" s="154"/>
      <c r="N468" s="122"/>
      <c r="O468" s="99"/>
      <c r="P468" s="99"/>
      <c r="Q468" s="100"/>
      <c r="R468" s="64"/>
      <c r="S468" s="124" t="str">
        <f t="shared" si="12"/>
        <v/>
      </c>
      <c r="T468" s="124" t="str">
        <f t="shared" si="8"/>
        <v/>
      </c>
      <c r="U468" s="125" t="str">
        <f t="shared" si="9"/>
        <v/>
      </c>
      <c r="V468" s="64"/>
      <c r="W468" s="64"/>
      <c r="X468" s="64"/>
      <c r="Y468" s="64"/>
      <c r="Z468" s="64"/>
      <c r="AA468" s="64"/>
    </row>
    <row r="469" ht="15.75" customHeight="1">
      <c r="A469" s="64"/>
      <c r="B469" s="156"/>
      <c r="C469" s="122"/>
      <c r="D469" s="122"/>
      <c r="E469" s="156"/>
      <c r="F469" s="122"/>
      <c r="G469" s="157"/>
      <c r="H469" s="122"/>
      <c r="I469" s="158"/>
      <c r="J469" s="154"/>
      <c r="K469" s="122"/>
      <c r="L469" s="158"/>
      <c r="M469" s="154"/>
      <c r="N469" s="122"/>
      <c r="O469" s="99"/>
      <c r="P469" s="99"/>
      <c r="Q469" s="100"/>
      <c r="R469" s="64"/>
      <c r="S469" s="124" t="str">
        <f t="shared" si="12"/>
        <v/>
      </c>
      <c r="T469" s="124" t="str">
        <f t="shared" si="8"/>
        <v/>
      </c>
      <c r="U469" s="125" t="str">
        <f t="shared" si="9"/>
        <v/>
      </c>
      <c r="V469" s="64"/>
      <c r="W469" s="64"/>
      <c r="X469" s="64"/>
      <c r="Y469" s="64"/>
      <c r="Z469" s="64"/>
      <c r="AA469" s="64"/>
    </row>
    <row r="470" ht="15.75" customHeight="1">
      <c r="A470" s="64"/>
      <c r="B470" s="156"/>
      <c r="C470" s="122"/>
      <c r="D470" s="122"/>
      <c r="E470" s="156"/>
      <c r="F470" s="122"/>
      <c r="G470" s="157"/>
      <c r="H470" s="122"/>
      <c r="I470" s="158"/>
      <c r="J470" s="154"/>
      <c r="K470" s="122"/>
      <c r="L470" s="158"/>
      <c r="M470" s="154"/>
      <c r="N470" s="122"/>
      <c r="O470" s="99"/>
      <c r="P470" s="99"/>
      <c r="Q470" s="100"/>
      <c r="R470" s="64"/>
      <c r="S470" s="124" t="str">
        <f t="shared" si="12"/>
        <v/>
      </c>
      <c r="T470" s="124" t="str">
        <f t="shared" si="8"/>
        <v/>
      </c>
      <c r="U470" s="125" t="str">
        <f t="shared" si="9"/>
        <v/>
      </c>
      <c r="V470" s="64"/>
      <c r="W470" s="64"/>
      <c r="X470" s="64"/>
      <c r="Y470" s="64"/>
      <c r="Z470" s="64"/>
      <c r="AA470" s="64"/>
    </row>
    <row r="471" ht="15.75" customHeight="1">
      <c r="A471" s="64"/>
      <c r="B471" s="156"/>
      <c r="C471" s="122"/>
      <c r="D471" s="122"/>
      <c r="E471" s="156"/>
      <c r="F471" s="122"/>
      <c r="G471" s="157"/>
      <c r="H471" s="122"/>
      <c r="I471" s="158"/>
      <c r="J471" s="154"/>
      <c r="K471" s="122"/>
      <c r="L471" s="158"/>
      <c r="M471" s="154"/>
      <c r="N471" s="122"/>
      <c r="O471" s="99"/>
      <c r="P471" s="99"/>
      <c r="Q471" s="100"/>
      <c r="R471" s="64"/>
      <c r="S471" s="124" t="str">
        <f t="shared" si="12"/>
        <v/>
      </c>
      <c r="T471" s="124" t="str">
        <f t="shared" si="8"/>
        <v/>
      </c>
      <c r="U471" s="125" t="str">
        <f t="shared" si="9"/>
        <v/>
      </c>
      <c r="V471" s="64"/>
      <c r="W471" s="64"/>
      <c r="X471" s="64"/>
      <c r="Y471" s="64"/>
      <c r="Z471" s="64"/>
      <c r="AA471" s="64"/>
    </row>
    <row r="472" ht="15.75" customHeight="1">
      <c r="A472" s="64"/>
      <c r="B472" s="156"/>
      <c r="C472" s="122"/>
      <c r="D472" s="122"/>
      <c r="E472" s="156"/>
      <c r="F472" s="122"/>
      <c r="G472" s="157"/>
      <c r="H472" s="122"/>
      <c r="I472" s="158"/>
      <c r="J472" s="154"/>
      <c r="K472" s="122"/>
      <c r="L472" s="158"/>
      <c r="M472" s="154"/>
      <c r="N472" s="122"/>
      <c r="O472" s="99"/>
      <c r="P472" s="99"/>
      <c r="Q472" s="100"/>
      <c r="R472" s="64"/>
      <c r="S472" s="124" t="str">
        <f t="shared" si="12"/>
        <v/>
      </c>
      <c r="T472" s="124" t="str">
        <f t="shared" si="8"/>
        <v/>
      </c>
      <c r="U472" s="125" t="str">
        <f t="shared" si="9"/>
        <v/>
      </c>
      <c r="V472" s="64"/>
      <c r="W472" s="64"/>
      <c r="X472" s="64"/>
      <c r="Y472" s="64"/>
      <c r="Z472" s="64"/>
      <c r="AA472" s="64"/>
    </row>
    <row r="473" ht="15.75" customHeight="1">
      <c r="A473" s="64"/>
      <c r="B473" s="156"/>
      <c r="C473" s="122"/>
      <c r="D473" s="122"/>
      <c r="E473" s="156"/>
      <c r="F473" s="122"/>
      <c r="G473" s="157"/>
      <c r="H473" s="122"/>
      <c r="I473" s="158"/>
      <c r="J473" s="154"/>
      <c r="K473" s="122"/>
      <c r="L473" s="158"/>
      <c r="M473" s="154"/>
      <c r="N473" s="122"/>
      <c r="O473" s="99"/>
      <c r="P473" s="99"/>
      <c r="Q473" s="100"/>
      <c r="R473" s="64"/>
      <c r="S473" s="124" t="str">
        <f t="shared" si="12"/>
        <v/>
      </c>
      <c r="T473" s="124" t="str">
        <f t="shared" si="8"/>
        <v/>
      </c>
      <c r="U473" s="125" t="str">
        <f t="shared" si="9"/>
        <v/>
      </c>
      <c r="V473" s="64"/>
      <c r="W473" s="64"/>
      <c r="X473" s="64"/>
      <c r="Y473" s="64"/>
      <c r="Z473" s="64"/>
      <c r="AA473" s="64"/>
    </row>
    <row r="474" ht="15.75" customHeight="1">
      <c r="A474" s="64"/>
      <c r="B474" s="156"/>
      <c r="C474" s="122"/>
      <c r="D474" s="122"/>
      <c r="E474" s="156"/>
      <c r="F474" s="122"/>
      <c r="G474" s="157"/>
      <c r="H474" s="122"/>
      <c r="I474" s="158"/>
      <c r="J474" s="154"/>
      <c r="K474" s="122"/>
      <c r="L474" s="158"/>
      <c r="M474" s="154"/>
      <c r="N474" s="122"/>
      <c r="O474" s="99"/>
      <c r="P474" s="99"/>
      <c r="Q474" s="100"/>
      <c r="R474" s="64"/>
      <c r="S474" s="124" t="str">
        <f t="shared" si="12"/>
        <v/>
      </c>
      <c r="T474" s="124" t="str">
        <f t="shared" si="8"/>
        <v/>
      </c>
      <c r="U474" s="125" t="str">
        <f t="shared" si="9"/>
        <v/>
      </c>
      <c r="V474" s="64"/>
      <c r="W474" s="64"/>
      <c r="X474" s="64"/>
      <c r="Y474" s="64"/>
      <c r="Z474" s="64"/>
      <c r="AA474" s="64"/>
    </row>
    <row r="475" ht="15.75" customHeight="1">
      <c r="A475" s="64"/>
      <c r="B475" s="156"/>
      <c r="C475" s="122"/>
      <c r="D475" s="122"/>
      <c r="E475" s="156"/>
      <c r="F475" s="122"/>
      <c r="G475" s="157"/>
      <c r="H475" s="122"/>
      <c r="I475" s="158"/>
      <c r="J475" s="154"/>
      <c r="K475" s="122"/>
      <c r="L475" s="158"/>
      <c r="M475" s="154"/>
      <c r="N475" s="122"/>
      <c r="O475" s="99"/>
      <c r="P475" s="99"/>
      <c r="Q475" s="100"/>
      <c r="R475" s="64"/>
      <c r="S475" s="124" t="str">
        <f t="shared" si="12"/>
        <v/>
      </c>
      <c r="T475" s="124" t="str">
        <f t="shared" si="8"/>
        <v/>
      </c>
      <c r="U475" s="125" t="str">
        <f t="shared" si="9"/>
        <v/>
      </c>
      <c r="V475" s="64"/>
      <c r="W475" s="64"/>
      <c r="X475" s="64"/>
      <c r="Y475" s="64"/>
      <c r="Z475" s="64"/>
      <c r="AA475" s="64"/>
    </row>
    <row r="476" ht="15.75" customHeight="1">
      <c r="A476" s="64"/>
      <c r="B476" s="156"/>
      <c r="C476" s="122"/>
      <c r="D476" s="122"/>
      <c r="E476" s="156"/>
      <c r="F476" s="122"/>
      <c r="G476" s="157"/>
      <c r="H476" s="122"/>
      <c r="I476" s="158"/>
      <c r="J476" s="154"/>
      <c r="K476" s="122"/>
      <c r="L476" s="158"/>
      <c r="M476" s="154"/>
      <c r="N476" s="122"/>
      <c r="O476" s="99"/>
      <c r="P476" s="99"/>
      <c r="Q476" s="100"/>
      <c r="R476" s="64"/>
      <c r="S476" s="124" t="str">
        <f t="shared" si="12"/>
        <v/>
      </c>
      <c r="T476" s="124" t="str">
        <f t="shared" si="8"/>
        <v/>
      </c>
      <c r="U476" s="125" t="str">
        <f t="shared" si="9"/>
        <v/>
      </c>
      <c r="V476" s="64"/>
      <c r="W476" s="64"/>
      <c r="X476" s="64"/>
      <c r="Y476" s="64"/>
      <c r="Z476" s="64"/>
      <c r="AA476" s="64"/>
    </row>
    <row r="477" ht="15.75" customHeight="1">
      <c r="A477" s="64"/>
      <c r="B477" s="156"/>
      <c r="C477" s="122"/>
      <c r="D477" s="122"/>
      <c r="E477" s="156"/>
      <c r="F477" s="122"/>
      <c r="G477" s="157"/>
      <c r="H477" s="122"/>
      <c r="I477" s="158"/>
      <c r="J477" s="154"/>
      <c r="K477" s="122"/>
      <c r="L477" s="158"/>
      <c r="M477" s="154"/>
      <c r="N477" s="122"/>
      <c r="O477" s="99"/>
      <c r="P477" s="99"/>
      <c r="Q477" s="100"/>
      <c r="R477" s="64"/>
      <c r="S477" s="124" t="str">
        <f t="shared" si="12"/>
        <v/>
      </c>
      <c r="T477" s="124" t="str">
        <f t="shared" si="8"/>
        <v/>
      </c>
      <c r="U477" s="125" t="str">
        <f t="shared" si="9"/>
        <v/>
      </c>
      <c r="V477" s="64"/>
      <c r="W477" s="64"/>
      <c r="X477" s="64"/>
      <c r="Y477" s="64"/>
      <c r="Z477" s="64"/>
      <c r="AA477" s="64"/>
    </row>
    <row r="478" ht="15.75" customHeight="1">
      <c r="A478" s="64"/>
      <c r="B478" s="156"/>
      <c r="C478" s="122"/>
      <c r="D478" s="122"/>
      <c r="E478" s="156"/>
      <c r="F478" s="122"/>
      <c r="G478" s="157"/>
      <c r="H478" s="122"/>
      <c r="I478" s="158"/>
      <c r="J478" s="154"/>
      <c r="K478" s="122"/>
      <c r="L478" s="158"/>
      <c r="M478" s="154"/>
      <c r="N478" s="122"/>
      <c r="O478" s="99"/>
      <c r="P478" s="99"/>
      <c r="Q478" s="100"/>
      <c r="R478" s="64"/>
      <c r="S478" s="124" t="str">
        <f t="shared" si="12"/>
        <v/>
      </c>
      <c r="T478" s="124" t="str">
        <f t="shared" si="8"/>
        <v/>
      </c>
      <c r="U478" s="125" t="str">
        <f t="shared" si="9"/>
        <v/>
      </c>
      <c r="V478" s="64"/>
      <c r="W478" s="64"/>
      <c r="X478" s="64"/>
      <c r="Y478" s="64"/>
      <c r="Z478" s="64"/>
      <c r="AA478" s="64"/>
    </row>
    <row r="479" ht="15.75" customHeight="1">
      <c r="A479" s="64"/>
      <c r="B479" s="156"/>
      <c r="C479" s="122"/>
      <c r="D479" s="122"/>
      <c r="E479" s="156"/>
      <c r="F479" s="122"/>
      <c r="G479" s="157"/>
      <c r="H479" s="122"/>
      <c r="I479" s="158"/>
      <c r="J479" s="154"/>
      <c r="K479" s="122"/>
      <c r="L479" s="158"/>
      <c r="M479" s="154"/>
      <c r="N479" s="122"/>
      <c r="O479" s="99"/>
      <c r="P479" s="99"/>
      <c r="Q479" s="100"/>
      <c r="R479" s="64"/>
      <c r="S479" s="124" t="str">
        <f t="shared" si="12"/>
        <v/>
      </c>
      <c r="T479" s="124" t="str">
        <f t="shared" si="8"/>
        <v/>
      </c>
      <c r="U479" s="125" t="str">
        <f t="shared" si="9"/>
        <v/>
      </c>
      <c r="V479" s="64"/>
      <c r="W479" s="64"/>
      <c r="X479" s="64"/>
      <c r="Y479" s="64"/>
      <c r="Z479" s="64"/>
      <c r="AA479" s="64"/>
    </row>
    <row r="480" ht="15.75" customHeight="1">
      <c r="A480" s="64"/>
      <c r="B480" s="156"/>
      <c r="C480" s="122"/>
      <c r="D480" s="122"/>
      <c r="E480" s="156"/>
      <c r="F480" s="122"/>
      <c r="G480" s="157"/>
      <c r="H480" s="122"/>
      <c r="I480" s="158"/>
      <c r="J480" s="154"/>
      <c r="K480" s="122"/>
      <c r="L480" s="158"/>
      <c r="M480" s="154"/>
      <c r="N480" s="122"/>
      <c r="O480" s="99"/>
      <c r="P480" s="99"/>
      <c r="Q480" s="100"/>
      <c r="R480" s="64"/>
      <c r="S480" s="124" t="str">
        <f t="shared" si="12"/>
        <v/>
      </c>
      <c r="T480" s="124" t="str">
        <f t="shared" si="8"/>
        <v/>
      </c>
      <c r="U480" s="125" t="str">
        <f t="shared" si="9"/>
        <v/>
      </c>
      <c r="V480" s="64"/>
      <c r="W480" s="64"/>
      <c r="X480" s="64"/>
      <c r="Y480" s="64"/>
      <c r="Z480" s="64"/>
      <c r="AA480" s="64"/>
    </row>
    <row r="481" ht="15.75" customHeight="1">
      <c r="A481" s="64"/>
      <c r="B481" s="156"/>
      <c r="C481" s="122"/>
      <c r="D481" s="122"/>
      <c r="E481" s="156"/>
      <c r="F481" s="122"/>
      <c r="G481" s="157"/>
      <c r="H481" s="122"/>
      <c r="I481" s="158"/>
      <c r="J481" s="154"/>
      <c r="K481" s="122"/>
      <c r="L481" s="158"/>
      <c r="M481" s="154"/>
      <c r="N481" s="122"/>
      <c r="O481" s="99"/>
      <c r="P481" s="99"/>
      <c r="Q481" s="100"/>
      <c r="R481" s="64"/>
      <c r="S481" s="124" t="str">
        <f t="shared" si="12"/>
        <v/>
      </c>
      <c r="T481" s="124" t="str">
        <f t="shared" si="8"/>
        <v/>
      </c>
      <c r="U481" s="125" t="str">
        <f t="shared" si="9"/>
        <v/>
      </c>
      <c r="V481" s="64"/>
      <c r="W481" s="64"/>
      <c r="X481" s="64"/>
      <c r="Y481" s="64"/>
      <c r="Z481" s="64"/>
      <c r="AA481" s="64"/>
    </row>
    <row r="482" ht="15.75" customHeight="1">
      <c r="A482" s="64"/>
      <c r="B482" s="156"/>
      <c r="C482" s="122"/>
      <c r="D482" s="122"/>
      <c r="E482" s="156"/>
      <c r="F482" s="122"/>
      <c r="G482" s="157"/>
      <c r="H482" s="122"/>
      <c r="I482" s="158"/>
      <c r="J482" s="154"/>
      <c r="K482" s="122"/>
      <c r="L482" s="158"/>
      <c r="M482" s="154"/>
      <c r="N482" s="122"/>
      <c r="O482" s="99"/>
      <c r="P482" s="99"/>
      <c r="Q482" s="100"/>
      <c r="R482" s="64"/>
      <c r="S482" s="124" t="str">
        <f t="shared" si="12"/>
        <v/>
      </c>
      <c r="T482" s="124" t="str">
        <f t="shared" si="8"/>
        <v/>
      </c>
      <c r="U482" s="125" t="str">
        <f t="shared" si="9"/>
        <v/>
      </c>
      <c r="V482" s="64"/>
      <c r="W482" s="64"/>
      <c r="X482" s="64"/>
      <c r="Y482" s="64"/>
      <c r="Z482" s="64"/>
      <c r="AA482" s="64"/>
    </row>
    <row r="483" ht="15.75" customHeight="1">
      <c r="A483" s="64"/>
      <c r="B483" s="156"/>
      <c r="C483" s="122"/>
      <c r="D483" s="122"/>
      <c r="E483" s="156"/>
      <c r="F483" s="122"/>
      <c r="G483" s="157"/>
      <c r="H483" s="122"/>
      <c r="I483" s="158"/>
      <c r="J483" s="154"/>
      <c r="K483" s="122"/>
      <c r="L483" s="158"/>
      <c r="M483" s="154"/>
      <c r="N483" s="122"/>
      <c r="O483" s="99"/>
      <c r="P483" s="99"/>
      <c r="Q483" s="100"/>
      <c r="R483" s="64"/>
      <c r="S483" s="124" t="str">
        <f t="shared" si="12"/>
        <v/>
      </c>
      <c r="T483" s="124" t="str">
        <f t="shared" si="8"/>
        <v/>
      </c>
      <c r="U483" s="125" t="str">
        <f t="shared" si="9"/>
        <v/>
      </c>
      <c r="V483" s="64"/>
      <c r="W483" s="64"/>
      <c r="X483" s="64"/>
      <c r="Y483" s="64"/>
      <c r="Z483" s="64"/>
      <c r="AA483" s="64"/>
    </row>
    <row r="484" ht="15.75" customHeight="1">
      <c r="A484" s="64"/>
      <c r="B484" s="156"/>
      <c r="C484" s="122"/>
      <c r="D484" s="122"/>
      <c r="E484" s="156"/>
      <c r="F484" s="122"/>
      <c r="G484" s="157"/>
      <c r="H484" s="122"/>
      <c r="I484" s="158"/>
      <c r="J484" s="154"/>
      <c r="K484" s="122"/>
      <c r="L484" s="158"/>
      <c r="M484" s="154"/>
      <c r="N484" s="122"/>
      <c r="O484" s="99"/>
      <c r="P484" s="99"/>
      <c r="Q484" s="100"/>
      <c r="R484" s="64"/>
      <c r="S484" s="124" t="str">
        <f t="shared" si="12"/>
        <v/>
      </c>
      <c r="T484" s="124" t="str">
        <f t="shared" si="8"/>
        <v/>
      </c>
      <c r="U484" s="125" t="str">
        <f t="shared" si="9"/>
        <v/>
      </c>
      <c r="V484" s="64"/>
      <c r="W484" s="64"/>
      <c r="X484" s="64"/>
      <c r="Y484" s="64"/>
      <c r="Z484" s="64"/>
      <c r="AA484" s="64"/>
    </row>
    <row r="485" ht="15.75" customHeight="1">
      <c r="A485" s="64"/>
      <c r="B485" s="156"/>
      <c r="C485" s="122"/>
      <c r="D485" s="122"/>
      <c r="E485" s="156"/>
      <c r="F485" s="122"/>
      <c r="G485" s="157"/>
      <c r="H485" s="122"/>
      <c r="I485" s="158"/>
      <c r="J485" s="154"/>
      <c r="K485" s="122"/>
      <c r="L485" s="158"/>
      <c r="M485" s="154"/>
      <c r="N485" s="122"/>
      <c r="O485" s="99"/>
      <c r="P485" s="99"/>
      <c r="Q485" s="100"/>
      <c r="R485" s="64"/>
      <c r="S485" s="124" t="str">
        <f t="shared" si="12"/>
        <v/>
      </c>
      <c r="T485" s="124" t="str">
        <f t="shared" si="8"/>
        <v/>
      </c>
      <c r="U485" s="125" t="str">
        <f t="shared" si="9"/>
        <v/>
      </c>
      <c r="V485" s="64"/>
      <c r="W485" s="64"/>
      <c r="X485" s="64"/>
      <c r="Y485" s="64"/>
      <c r="Z485" s="64"/>
      <c r="AA485" s="64"/>
    </row>
    <row r="486" ht="15.75" customHeight="1">
      <c r="A486" s="64"/>
      <c r="B486" s="156"/>
      <c r="C486" s="122"/>
      <c r="D486" s="122"/>
      <c r="E486" s="156"/>
      <c r="F486" s="122"/>
      <c r="G486" s="157"/>
      <c r="H486" s="122"/>
      <c r="I486" s="158"/>
      <c r="J486" s="154"/>
      <c r="K486" s="122"/>
      <c r="L486" s="158"/>
      <c r="M486" s="154"/>
      <c r="N486" s="122"/>
      <c r="O486" s="99"/>
      <c r="P486" s="99"/>
      <c r="Q486" s="100"/>
      <c r="R486" s="64"/>
      <c r="S486" s="124" t="str">
        <f t="shared" si="12"/>
        <v/>
      </c>
      <c r="T486" s="124" t="str">
        <f t="shared" si="8"/>
        <v/>
      </c>
      <c r="U486" s="125" t="str">
        <f t="shared" si="9"/>
        <v/>
      </c>
      <c r="V486" s="64"/>
      <c r="W486" s="64"/>
      <c r="X486" s="64"/>
      <c r="Y486" s="64"/>
      <c r="Z486" s="64"/>
      <c r="AA486" s="64"/>
    </row>
    <row r="487" ht="15.75" customHeight="1">
      <c r="A487" s="64"/>
      <c r="B487" s="156"/>
      <c r="C487" s="122"/>
      <c r="D487" s="122"/>
      <c r="E487" s="156"/>
      <c r="F487" s="122"/>
      <c r="G487" s="157"/>
      <c r="H487" s="122"/>
      <c r="I487" s="158"/>
      <c r="J487" s="154"/>
      <c r="K487" s="122"/>
      <c r="L487" s="158"/>
      <c r="M487" s="154"/>
      <c r="N487" s="122"/>
      <c r="O487" s="99"/>
      <c r="P487" s="99"/>
      <c r="Q487" s="100"/>
      <c r="R487" s="64"/>
      <c r="S487" s="124" t="str">
        <f t="shared" si="12"/>
        <v/>
      </c>
      <c r="T487" s="124" t="str">
        <f t="shared" si="8"/>
        <v/>
      </c>
      <c r="U487" s="125" t="str">
        <f t="shared" si="9"/>
        <v/>
      </c>
      <c r="V487" s="64"/>
      <c r="W487" s="64"/>
      <c r="X487" s="64"/>
      <c r="Y487" s="64"/>
      <c r="Z487" s="64"/>
      <c r="AA487" s="64"/>
    </row>
    <row r="488" ht="15.75" customHeight="1">
      <c r="A488" s="64"/>
      <c r="B488" s="156"/>
      <c r="C488" s="122"/>
      <c r="D488" s="122"/>
      <c r="E488" s="156"/>
      <c r="F488" s="122"/>
      <c r="G488" s="157"/>
      <c r="H488" s="122"/>
      <c r="I488" s="158"/>
      <c r="J488" s="154"/>
      <c r="K488" s="122"/>
      <c r="L488" s="158"/>
      <c r="M488" s="154"/>
      <c r="N488" s="122"/>
      <c r="O488" s="99"/>
      <c r="P488" s="99"/>
      <c r="Q488" s="100"/>
      <c r="R488" s="64"/>
      <c r="S488" s="124" t="str">
        <f t="shared" si="12"/>
        <v/>
      </c>
      <c r="T488" s="124" t="str">
        <f t="shared" si="8"/>
        <v/>
      </c>
      <c r="U488" s="125" t="str">
        <f t="shared" si="9"/>
        <v/>
      </c>
      <c r="V488" s="64"/>
      <c r="W488" s="64"/>
      <c r="X488" s="64"/>
      <c r="Y488" s="64"/>
      <c r="Z488" s="64"/>
      <c r="AA488" s="64"/>
    </row>
    <row r="489" ht="15.75" customHeight="1">
      <c r="A489" s="64"/>
      <c r="B489" s="156"/>
      <c r="C489" s="122"/>
      <c r="D489" s="122"/>
      <c r="E489" s="156"/>
      <c r="F489" s="122"/>
      <c r="G489" s="157"/>
      <c r="H489" s="122"/>
      <c r="I489" s="158"/>
      <c r="J489" s="154"/>
      <c r="K489" s="122"/>
      <c r="L489" s="158"/>
      <c r="M489" s="154"/>
      <c r="N489" s="122"/>
      <c r="O489" s="99"/>
      <c r="P489" s="99"/>
      <c r="Q489" s="100"/>
      <c r="R489" s="64"/>
      <c r="S489" s="124" t="str">
        <f t="shared" si="12"/>
        <v/>
      </c>
      <c r="T489" s="124" t="str">
        <f t="shared" si="8"/>
        <v/>
      </c>
      <c r="U489" s="125" t="str">
        <f t="shared" si="9"/>
        <v/>
      </c>
      <c r="V489" s="64"/>
      <c r="W489" s="64"/>
      <c r="X489" s="64"/>
      <c r="Y489" s="64"/>
      <c r="Z489" s="64"/>
      <c r="AA489" s="64"/>
    </row>
    <row r="490" ht="15.75" customHeight="1">
      <c r="A490" s="64"/>
      <c r="B490" s="156"/>
      <c r="C490" s="122"/>
      <c r="D490" s="122"/>
      <c r="E490" s="156"/>
      <c r="F490" s="122"/>
      <c r="G490" s="157"/>
      <c r="H490" s="122"/>
      <c r="I490" s="158"/>
      <c r="J490" s="154"/>
      <c r="K490" s="122"/>
      <c r="L490" s="158"/>
      <c r="M490" s="154"/>
      <c r="N490" s="122"/>
      <c r="O490" s="99"/>
      <c r="P490" s="99"/>
      <c r="Q490" s="100"/>
      <c r="R490" s="64"/>
      <c r="S490" s="124" t="str">
        <f t="shared" si="12"/>
        <v/>
      </c>
      <c r="T490" s="124" t="str">
        <f t="shared" si="8"/>
        <v/>
      </c>
      <c r="U490" s="125" t="str">
        <f t="shared" si="9"/>
        <v/>
      </c>
      <c r="V490" s="64"/>
      <c r="W490" s="64"/>
      <c r="X490" s="64"/>
      <c r="Y490" s="64"/>
      <c r="Z490" s="64"/>
      <c r="AA490" s="64"/>
    </row>
    <row r="491" ht="15.75" customHeight="1">
      <c r="A491" s="64"/>
      <c r="B491" s="156"/>
      <c r="C491" s="122"/>
      <c r="D491" s="122"/>
      <c r="E491" s="156"/>
      <c r="F491" s="122"/>
      <c r="G491" s="157"/>
      <c r="H491" s="122"/>
      <c r="I491" s="158"/>
      <c r="J491" s="154"/>
      <c r="K491" s="122"/>
      <c r="L491" s="158"/>
      <c r="M491" s="154"/>
      <c r="N491" s="122"/>
      <c r="O491" s="99"/>
      <c r="P491" s="99"/>
      <c r="Q491" s="100"/>
      <c r="R491" s="64"/>
      <c r="S491" s="124" t="str">
        <f t="shared" si="12"/>
        <v/>
      </c>
      <c r="T491" s="124" t="str">
        <f t="shared" si="8"/>
        <v/>
      </c>
      <c r="U491" s="125" t="str">
        <f t="shared" si="9"/>
        <v/>
      </c>
      <c r="V491" s="64"/>
      <c r="W491" s="64"/>
      <c r="X491" s="64"/>
      <c r="Y491" s="64"/>
      <c r="Z491" s="64"/>
      <c r="AA491" s="64"/>
    </row>
    <row r="492" ht="15.75" customHeight="1">
      <c r="A492" s="64"/>
      <c r="B492" s="156"/>
      <c r="C492" s="122"/>
      <c r="D492" s="122"/>
      <c r="E492" s="156"/>
      <c r="F492" s="122"/>
      <c r="G492" s="157"/>
      <c r="H492" s="122"/>
      <c r="I492" s="158"/>
      <c r="J492" s="154"/>
      <c r="K492" s="122"/>
      <c r="L492" s="158"/>
      <c r="M492" s="154"/>
      <c r="N492" s="122"/>
      <c r="O492" s="99"/>
      <c r="P492" s="99"/>
      <c r="Q492" s="100"/>
      <c r="R492" s="64"/>
      <c r="S492" s="124" t="str">
        <f t="shared" si="12"/>
        <v/>
      </c>
      <c r="T492" s="124" t="str">
        <f t="shared" si="8"/>
        <v/>
      </c>
      <c r="U492" s="125" t="str">
        <f t="shared" si="9"/>
        <v/>
      </c>
      <c r="V492" s="64"/>
      <c r="W492" s="64"/>
      <c r="X492" s="64"/>
      <c r="Y492" s="64"/>
      <c r="Z492" s="64"/>
      <c r="AA492" s="64"/>
    </row>
    <row r="493" ht="15.75" customHeight="1">
      <c r="A493" s="64"/>
      <c r="B493" s="156"/>
      <c r="C493" s="122"/>
      <c r="D493" s="122"/>
      <c r="E493" s="156"/>
      <c r="F493" s="122"/>
      <c r="G493" s="157"/>
      <c r="H493" s="122"/>
      <c r="I493" s="158"/>
      <c r="J493" s="154"/>
      <c r="K493" s="122"/>
      <c r="L493" s="158"/>
      <c r="M493" s="154"/>
      <c r="N493" s="122"/>
      <c r="O493" s="99"/>
      <c r="P493" s="99"/>
      <c r="Q493" s="100"/>
      <c r="R493" s="64"/>
      <c r="S493" s="124" t="str">
        <f t="shared" si="12"/>
        <v/>
      </c>
      <c r="T493" s="124" t="str">
        <f t="shared" si="8"/>
        <v/>
      </c>
      <c r="U493" s="125" t="str">
        <f t="shared" si="9"/>
        <v/>
      </c>
      <c r="V493" s="64"/>
      <c r="W493" s="64"/>
      <c r="X493" s="64"/>
      <c r="Y493" s="64"/>
      <c r="Z493" s="64"/>
      <c r="AA493" s="64"/>
    </row>
    <row r="494" ht="15.75" customHeight="1">
      <c r="A494" s="64"/>
      <c r="B494" s="156"/>
      <c r="C494" s="122"/>
      <c r="D494" s="122"/>
      <c r="E494" s="156"/>
      <c r="F494" s="122"/>
      <c r="G494" s="157"/>
      <c r="H494" s="122"/>
      <c r="I494" s="158"/>
      <c r="J494" s="154"/>
      <c r="K494" s="122"/>
      <c r="L494" s="158"/>
      <c r="M494" s="154"/>
      <c r="N494" s="122"/>
      <c r="O494" s="99"/>
      <c r="P494" s="99"/>
      <c r="Q494" s="100"/>
      <c r="R494" s="64"/>
      <c r="S494" s="124" t="str">
        <f t="shared" si="12"/>
        <v/>
      </c>
      <c r="T494" s="124" t="str">
        <f t="shared" si="8"/>
        <v/>
      </c>
      <c r="U494" s="125" t="str">
        <f t="shared" si="9"/>
        <v/>
      </c>
      <c r="V494" s="64"/>
      <c r="W494" s="64"/>
      <c r="X494" s="64"/>
      <c r="Y494" s="64"/>
      <c r="Z494" s="64"/>
      <c r="AA494" s="64"/>
    </row>
    <row r="495" ht="15.75" customHeight="1">
      <c r="A495" s="64"/>
      <c r="B495" s="156"/>
      <c r="C495" s="122"/>
      <c r="D495" s="122"/>
      <c r="E495" s="156"/>
      <c r="F495" s="122"/>
      <c r="G495" s="157"/>
      <c r="H495" s="122"/>
      <c r="I495" s="158"/>
      <c r="J495" s="154"/>
      <c r="K495" s="122"/>
      <c r="L495" s="158"/>
      <c r="M495" s="154"/>
      <c r="N495" s="122"/>
      <c r="O495" s="99"/>
      <c r="P495" s="99"/>
      <c r="Q495" s="100"/>
      <c r="R495" s="64"/>
      <c r="S495" s="124" t="str">
        <f t="shared" si="12"/>
        <v/>
      </c>
      <c r="T495" s="124" t="str">
        <f t="shared" si="8"/>
        <v/>
      </c>
      <c r="U495" s="125" t="str">
        <f t="shared" si="9"/>
        <v/>
      </c>
      <c r="V495" s="64"/>
      <c r="W495" s="64"/>
      <c r="X495" s="64"/>
      <c r="Y495" s="64"/>
      <c r="Z495" s="64"/>
      <c r="AA495" s="64"/>
    </row>
    <row r="496" ht="15.75" customHeight="1">
      <c r="A496" s="64"/>
      <c r="B496" s="156"/>
      <c r="C496" s="122"/>
      <c r="D496" s="122"/>
      <c r="E496" s="156"/>
      <c r="F496" s="122"/>
      <c r="G496" s="157"/>
      <c r="H496" s="122"/>
      <c r="I496" s="158"/>
      <c r="J496" s="154"/>
      <c r="K496" s="122"/>
      <c r="L496" s="158"/>
      <c r="M496" s="154"/>
      <c r="N496" s="122"/>
      <c r="O496" s="99"/>
      <c r="P496" s="99"/>
      <c r="Q496" s="100"/>
      <c r="R496" s="64"/>
      <c r="S496" s="124" t="str">
        <f t="shared" si="12"/>
        <v/>
      </c>
      <c r="T496" s="124" t="str">
        <f t="shared" si="8"/>
        <v/>
      </c>
      <c r="U496" s="125" t="str">
        <f t="shared" si="9"/>
        <v/>
      </c>
      <c r="V496" s="64"/>
      <c r="W496" s="64"/>
      <c r="X496" s="64"/>
      <c r="Y496" s="64"/>
      <c r="Z496" s="64"/>
      <c r="AA496" s="64"/>
    </row>
    <row r="497" ht="15.75" customHeight="1">
      <c r="A497" s="64"/>
      <c r="B497" s="156"/>
      <c r="C497" s="122"/>
      <c r="D497" s="122"/>
      <c r="E497" s="156"/>
      <c r="F497" s="122"/>
      <c r="G497" s="157"/>
      <c r="H497" s="122"/>
      <c r="I497" s="158"/>
      <c r="J497" s="154"/>
      <c r="K497" s="122"/>
      <c r="L497" s="158"/>
      <c r="M497" s="154"/>
      <c r="N497" s="122"/>
      <c r="O497" s="99"/>
      <c r="P497" s="99"/>
      <c r="Q497" s="100"/>
      <c r="R497" s="64"/>
      <c r="S497" s="124" t="str">
        <f t="shared" si="12"/>
        <v/>
      </c>
      <c r="T497" s="124" t="str">
        <f t="shared" si="8"/>
        <v/>
      </c>
      <c r="U497" s="125" t="str">
        <f t="shared" si="9"/>
        <v/>
      </c>
      <c r="V497" s="64"/>
      <c r="W497" s="64"/>
      <c r="X497" s="64"/>
      <c r="Y497" s="64"/>
      <c r="Z497" s="64"/>
      <c r="AA497" s="64"/>
    </row>
    <row r="498" ht="15.75" customHeight="1">
      <c r="A498" s="64"/>
      <c r="B498" s="156"/>
      <c r="C498" s="122"/>
      <c r="D498" s="122"/>
      <c r="E498" s="156"/>
      <c r="F498" s="122"/>
      <c r="G498" s="157"/>
      <c r="H498" s="122"/>
      <c r="I498" s="158"/>
      <c r="J498" s="154"/>
      <c r="K498" s="122"/>
      <c r="L498" s="158"/>
      <c r="M498" s="154"/>
      <c r="N498" s="122"/>
      <c r="O498" s="99"/>
      <c r="P498" s="99"/>
      <c r="Q498" s="100"/>
      <c r="R498" s="64"/>
      <c r="S498" s="124" t="str">
        <f t="shared" si="12"/>
        <v/>
      </c>
      <c r="T498" s="124" t="str">
        <f t="shared" si="8"/>
        <v/>
      </c>
      <c r="U498" s="125" t="str">
        <f t="shared" si="9"/>
        <v/>
      </c>
      <c r="V498" s="64"/>
      <c r="W498" s="64"/>
      <c r="X498" s="64"/>
      <c r="Y498" s="64"/>
      <c r="Z498" s="64"/>
      <c r="AA498" s="64"/>
    </row>
    <row r="499" ht="15.75" customHeight="1">
      <c r="A499" s="64"/>
      <c r="B499" s="156"/>
      <c r="C499" s="122"/>
      <c r="D499" s="122"/>
      <c r="E499" s="156"/>
      <c r="F499" s="122"/>
      <c r="G499" s="157"/>
      <c r="H499" s="122"/>
      <c r="I499" s="158"/>
      <c r="J499" s="154"/>
      <c r="K499" s="122"/>
      <c r="L499" s="158"/>
      <c r="M499" s="154"/>
      <c r="N499" s="122"/>
      <c r="O499" s="99"/>
      <c r="P499" s="99"/>
      <c r="Q499" s="100"/>
      <c r="R499" s="64"/>
      <c r="S499" s="124" t="str">
        <f t="shared" si="12"/>
        <v/>
      </c>
      <c r="T499" s="124" t="str">
        <f t="shared" si="8"/>
        <v/>
      </c>
      <c r="U499" s="125" t="str">
        <f t="shared" si="9"/>
        <v/>
      </c>
      <c r="V499" s="64"/>
      <c r="W499" s="64"/>
      <c r="X499" s="64"/>
      <c r="Y499" s="64"/>
      <c r="Z499" s="64"/>
      <c r="AA499" s="64"/>
    </row>
    <row r="500" ht="15.75" customHeight="1">
      <c r="A500" s="64"/>
      <c r="B500" s="156"/>
      <c r="C500" s="122"/>
      <c r="D500" s="122"/>
      <c r="E500" s="156"/>
      <c r="F500" s="122"/>
      <c r="G500" s="157"/>
      <c r="H500" s="122"/>
      <c r="I500" s="158"/>
      <c r="J500" s="154"/>
      <c r="K500" s="122"/>
      <c r="L500" s="158"/>
      <c r="M500" s="154"/>
      <c r="N500" s="122"/>
      <c r="O500" s="99"/>
      <c r="P500" s="99"/>
      <c r="Q500" s="100"/>
      <c r="R500" s="64"/>
      <c r="S500" s="124" t="str">
        <f t="shared" si="12"/>
        <v/>
      </c>
      <c r="T500" s="124" t="str">
        <f t="shared" si="8"/>
        <v/>
      </c>
      <c r="U500" s="125" t="str">
        <f t="shared" si="9"/>
        <v/>
      </c>
      <c r="V500" s="64"/>
      <c r="W500" s="64"/>
      <c r="X500" s="64"/>
      <c r="Y500" s="64"/>
      <c r="Z500" s="64"/>
      <c r="AA500" s="64"/>
    </row>
    <row r="501" ht="15.75" customHeight="1">
      <c r="A501" s="64"/>
      <c r="B501" s="156"/>
      <c r="C501" s="122"/>
      <c r="D501" s="122"/>
      <c r="E501" s="156"/>
      <c r="F501" s="122"/>
      <c r="G501" s="157"/>
      <c r="H501" s="122"/>
      <c r="I501" s="158"/>
      <c r="J501" s="154"/>
      <c r="K501" s="122"/>
      <c r="L501" s="158"/>
      <c r="M501" s="154"/>
      <c r="N501" s="122"/>
      <c r="O501" s="99"/>
      <c r="P501" s="99"/>
      <c r="Q501" s="100"/>
      <c r="R501" s="64"/>
      <c r="S501" s="124" t="str">
        <f t="shared" si="12"/>
        <v/>
      </c>
      <c r="T501" s="124" t="str">
        <f t="shared" si="8"/>
        <v/>
      </c>
      <c r="U501" s="125" t="str">
        <f t="shared" si="9"/>
        <v/>
      </c>
      <c r="V501" s="64"/>
      <c r="W501" s="64"/>
      <c r="X501" s="64"/>
      <c r="Y501" s="64"/>
      <c r="Z501" s="64"/>
      <c r="AA501" s="64"/>
    </row>
    <row r="502" ht="15.75" customHeight="1">
      <c r="A502" s="64"/>
      <c r="B502" s="156"/>
      <c r="C502" s="122"/>
      <c r="D502" s="122"/>
      <c r="E502" s="156"/>
      <c r="F502" s="122"/>
      <c r="G502" s="157"/>
      <c r="H502" s="122"/>
      <c r="I502" s="158"/>
      <c r="J502" s="154"/>
      <c r="K502" s="122"/>
      <c r="L502" s="158"/>
      <c r="M502" s="154"/>
      <c r="N502" s="122"/>
      <c r="O502" s="99"/>
      <c r="P502" s="99"/>
      <c r="Q502" s="100"/>
      <c r="R502" s="64"/>
      <c r="S502" s="124" t="str">
        <f t="shared" si="12"/>
        <v/>
      </c>
      <c r="T502" s="124" t="str">
        <f t="shared" si="8"/>
        <v/>
      </c>
      <c r="U502" s="125" t="str">
        <f t="shared" si="9"/>
        <v/>
      </c>
      <c r="V502" s="64"/>
      <c r="W502" s="64"/>
      <c r="X502" s="64"/>
      <c r="Y502" s="64"/>
      <c r="Z502" s="64"/>
      <c r="AA502" s="64"/>
    </row>
    <row r="503" ht="15.75" customHeight="1">
      <c r="A503" s="64"/>
      <c r="B503" s="156"/>
      <c r="C503" s="122"/>
      <c r="D503" s="122"/>
      <c r="E503" s="156"/>
      <c r="F503" s="122"/>
      <c r="G503" s="157"/>
      <c r="H503" s="122"/>
      <c r="I503" s="158"/>
      <c r="J503" s="154"/>
      <c r="K503" s="122"/>
      <c r="L503" s="158"/>
      <c r="M503" s="154"/>
      <c r="N503" s="122"/>
      <c r="O503" s="99"/>
      <c r="P503" s="99"/>
      <c r="Q503" s="100"/>
      <c r="R503" s="64"/>
      <c r="S503" s="124" t="str">
        <f t="shared" si="12"/>
        <v/>
      </c>
      <c r="T503" s="124" t="str">
        <f t="shared" si="8"/>
        <v/>
      </c>
      <c r="U503" s="125" t="str">
        <f t="shared" si="9"/>
        <v/>
      </c>
      <c r="V503" s="64"/>
      <c r="W503" s="64"/>
      <c r="X503" s="64"/>
      <c r="Y503" s="64"/>
      <c r="Z503" s="64"/>
      <c r="AA503" s="64"/>
    </row>
    <row r="504" ht="15.75" customHeight="1">
      <c r="A504" s="64"/>
      <c r="B504" s="156"/>
      <c r="C504" s="122"/>
      <c r="D504" s="122"/>
      <c r="E504" s="156"/>
      <c r="F504" s="122"/>
      <c r="G504" s="157"/>
      <c r="H504" s="122"/>
      <c r="I504" s="158"/>
      <c r="J504" s="154"/>
      <c r="K504" s="122"/>
      <c r="L504" s="158"/>
      <c r="M504" s="154"/>
      <c r="N504" s="122"/>
      <c r="O504" s="99"/>
      <c r="P504" s="99"/>
      <c r="Q504" s="100"/>
      <c r="R504" s="64"/>
      <c r="S504" s="124" t="str">
        <f t="shared" si="12"/>
        <v/>
      </c>
      <c r="T504" s="124" t="str">
        <f t="shared" si="8"/>
        <v/>
      </c>
      <c r="U504" s="125" t="str">
        <f t="shared" si="9"/>
        <v/>
      </c>
      <c r="V504" s="64"/>
      <c r="W504" s="64"/>
      <c r="X504" s="64"/>
      <c r="Y504" s="64"/>
      <c r="Z504" s="64"/>
      <c r="AA504" s="64"/>
    </row>
    <row r="505" ht="15.75" customHeight="1">
      <c r="A505" s="64"/>
      <c r="B505" s="156"/>
      <c r="C505" s="122"/>
      <c r="D505" s="122"/>
      <c r="E505" s="156"/>
      <c r="F505" s="122"/>
      <c r="G505" s="157"/>
      <c r="H505" s="122"/>
      <c r="I505" s="158"/>
      <c r="J505" s="154"/>
      <c r="K505" s="122"/>
      <c r="L505" s="158"/>
      <c r="M505" s="154"/>
      <c r="N505" s="122"/>
      <c r="O505" s="99"/>
      <c r="P505" s="99"/>
      <c r="Q505" s="100"/>
      <c r="R505" s="64"/>
      <c r="S505" s="124" t="str">
        <f t="shared" si="12"/>
        <v/>
      </c>
      <c r="T505" s="124" t="str">
        <f t="shared" si="8"/>
        <v/>
      </c>
      <c r="U505" s="125" t="str">
        <f t="shared" si="9"/>
        <v/>
      </c>
      <c r="V505" s="64"/>
      <c r="W505" s="64"/>
      <c r="X505" s="64"/>
      <c r="Y505" s="64"/>
      <c r="Z505" s="64"/>
      <c r="AA505" s="64"/>
    </row>
    <row r="506" ht="15.75" customHeight="1">
      <c r="A506" s="64"/>
      <c r="B506" s="156"/>
      <c r="C506" s="122"/>
      <c r="D506" s="122"/>
      <c r="E506" s="156"/>
      <c r="F506" s="122"/>
      <c r="G506" s="157"/>
      <c r="H506" s="122"/>
      <c r="I506" s="158"/>
      <c r="J506" s="154"/>
      <c r="K506" s="122"/>
      <c r="L506" s="158"/>
      <c r="M506" s="154"/>
      <c r="N506" s="122"/>
      <c r="O506" s="99"/>
      <c r="P506" s="99"/>
      <c r="Q506" s="100"/>
      <c r="R506" s="64"/>
      <c r="S506" s="124" t="str">
        <f t="shared" si="12"/>
        <v/>
      </c>
      <c r="T506" s="124" t="str">
        <f t="shared" si="8"/>
        <v/>
      </c>
      <c r="U506" s="125" t="str">
        <f t="shared" si="9"/>
        <v/>
      </c>
      <c r="V506" s="64"/>
      <c r="W506" s="64"/>
      <c r="X506" s="64"/>
      <c r="Y506" s="64"/>
      <c r="Z506" s="64"/>
      <c r="AA506" s="64"/>
    </row>
    <row r="507" ht="15.75" customHeight="1">
      <c r="A507" s="64"/>
      <c r="B507" s="156"/>
      <c r="C507" s="122"/>
      <c r="D507" s="122"/>
      <c r="E507" s="156"/>
      <c r="F507" s="122"/>
      <c r="G507" s="157"/>
      <c r="H507" s="122"/>
      <c r="I507" s="158"/>
      <c r="J507" s="154"/>
      <c r="K507" s="122"/>
      <c r="L507" s="158"/>
      <c r="M507" s="154"/>
      <c r="N507" s="122"/>
      <c r="O507" s="99"/>
      <c r="P507" s="99"/>
      <c r="Q507" s="100"/>
      <c r="R507" s="64"/>
      <c r="S507" s="124" t="str">
        <f t="shared" si="12"/>
        <v/>
      </c>
      <c r="T507" s="124" t="str">
        <f t="shared" si="8"/>
        <v/>
      </c>
      <c r="U507" s="125" t="str">
        <f t="shared" si="9"/>
        <v/>
      </c>
      <c r="V507" s="64"/>
      <c r="W507" s="64"/>
      <c r="X507" s="64"/>
      <c r="Y507" s="64"/>
      <c r="Z507" s="64"/>
      <c r="AA507" s="64"/>
    </row>
    <row r="508" ht="15.75" customHeight="1">
      <c r="A508" s="64"/>
      <c r="B508" s="156"/>
      <c r="C508" s="122"/>
      <c r="D508" s="122"/>
      <c r="E508" s="156"/>
      <c r="F508" s="122"/>
      <c r="G508" s="157"/>
      <c r="H508" s="122"/>
      <c r="I508" s="158"/>
      <c r="J508" s="154"/>
      <c r="K508" s="122"/>
      <c r="L508" s="158"/>
      <c r="M508" s="154"/>
      <c r="N508" s="122"/>
      <c r="O508" s="99"/>
      <c r="P508" s="99"/>
      <c r="Q508" s="100"/>
      <c r="R508" s="64"/>
      <c r="S508" s="124" t="str">
        <f t="shared" si="12"/>
        <v/>
      </c>
      <c r="T508" s="124" t="str">
        <f t="shared" si="8"/>
        <v/>
      </c>
      <c r="U508" s="125" t="str">
        <f t="shared" si="9"/>
        <v/>
      </c>
      <c r="V508" s="64"/>
      <c r="W508" s="64"/>
      <c r="X508" s="64"/>
      <c r="Y508" s="64"/>
      <c r="Z508" s="64"/>
      <c r="AA508" s="64"/>
    </row>
    <row r="509" ht="15.75" customHeight="1">
      <c r="A509" s="64"/>
      <c r="B509" s="156"/>
      <c r="C509" s="122"/>
      <c r="D509" s="122"/>
      <c r="E509" s="156"/>
      <c r="F509" s="122"/>
      <c r="G509" s="157"/>
      <c r="H509" s="122"/>
      <c r="I509" s="158"/>
      <c r="J509" s="154"/>
      <c r="K509" s="122"/>
      <c r="L509" s="158"/>
      <c r="M509" s="154"/>
      <c r="N509" s="122"/>
      <c r="O509" s="99"/>
      <c r="P509" s="99"/>
      <c r="Q509" s="100"/>
      <c r="R509" s="64"/>
      <c r="S509" s="124" t="str">
        <f t="shared" si="12"/>
        <v/>
      </c>
      <c r="T509" s="124" t="str">
        <f t="shared" si="8"/>
        <v/>
      </c>
      <c r="U509" s="125" t="str">
        <f t="shared" si="9"/>
        <v/>
      </c>
      <c r="V509" s="64"/>
      <c r="W509" s="64"/>
      <c r="X509" s="64"/>
      <c r="Y509" s="64"/>
      <c r="Z509" s="64"/>
      <c r="AA509" s="64"/>
    </row>
    <row r="510" ht="15.75" customHeight="1">
      <c r="A510" s="64"/>
      <c r="B510" s="156"/>
      <c r="C510" s="122"/>
      <c r="D510" s="122"/>
      <c r="E510" s="156"/>
      <c r="F510" s="122"/>
      <c r="G510" s="157"/>
      <c r="H510" s="122"/>
      <c r="I510" s="158"/>
      <c r="J510" s="154"/>
      <c r="K510" s="122"/>
      <c r="L510" s="158"/>
      <c r="M510" s="154"/>
      <c r="N510" s="122"/>
      <c r="O510" s="99"/>
      <c r="P510" s="99"/>
      <c r="Q510" s="100"/>
      <c r="R510" s="64"/>
      <c r="S510" s="124" t="str">
        <f t="shared" si="12"/>
        <v/>
      </c>
      <c r="T510" s="124" t="str">
        <f t="shared" si="8"/>
        <v/>
      </c>
      <c r="U510" s="125" t="str">
        <f t="shared" si="9"/>
        <v/>
      </c>
      <c r="V510" s="64"/>
      <c r="W510" s="64"/>
      <c r="X510" s="64"/>
      <c r="Y510" s="64"/>
      <c r="Z510" s="64"/>
      <c r="AA510" s="64"/>
    </row>
    <row r="511" ht="15.75" customHeight="1">
      <c r="A511" s="64"/>
      <c r="B511" s="156"/>
      <c r="C511" s="122"/>
      <c r="D511" s="122"/>
      <c r="E511" s="156"/>
      <c r="F511" s="122"/>
      <c r="G511" s="157"/>
      <c r="H511" s="122"/>
      <c r="I511" s="158"/>
      <c r="J511" s="154"/>
      <c r="K511" s="122"/>
      <c r="L511" s="158"/>
      <c r="M511" s="154"/>
      <c r="N511" s="122"/>
      <c r="O511" s="99"/>
      <c r="P511" s="99"/>
      <c r="Q511" s="100"/>
      <c r="R511" s="64"/>
      <c r="S511" s="124" t="str">
        <f t="shared" si="12"/>
        <v/>
      </c>
      <c r="T511" s="124" t="str">
        <f t="shared" si="8"/>
        <v/>
      </c>
      <c r="U511" s="125" t="str">
        <f t="shared" si="9"/>
        <v/>
      </c>
      <c r="V511" s="64"/>
      <c r="W511" s="64"/>
      <c r="X511" s="64"/>
      <c r="Y511" s="64"/>
      <c r="Z511" s="64"/>
      <c r="AA511" s="64"/>
    </row>
    <row r="512" ht="15.75" customHeight="1">
      <c r="A512" s="64"/>
      <c r="B512" s="156"/>
      <c r="C512" s="122"/>
      <c r="D512" s="122"/>
      <c r="E512" s="156"/>
      <c r="F512" s="122"/>
      <c r="G512" s="157"/>
      <c r="H512" s="122"/>
      <c r="I512" s="158"/>
      <c r="J512" s="154"/>
      <c r="K512" s="122"/>
      <c r="L512" s="158"/>
      <c r="M512" s="154"/>
      <c r="N512" s="122"/>
      <c r="O512" s="99"/>
      <c r="P512" s="99"/>
      <c r="Q512" s="100"/>
      <c r="R512" s="64"/>
      <c r="S512" s="124" t="str">
        <f t="shared" si="12"/>
        <v/>
      </c>
      <c r="T512" s="124" t="str">
        <f t="shared" si="8"/>
        <v/>
      </c>
      <c r="U512" s="125" t="str">
        <f t="shared" si="9"/>
        <v/>
      </c>
      <c r="V512" s="64"/>
      <c r="W512" s="64"/>
      <c r="X512" s="64"/>
      <c r="Y512" s="64"/>
      <c r="Z512" s="64"/>
      <c r="AA512" s="64"/>
    </row>
    <row r="513" ht="15.75" customHeight="1">
      <c r="A513" s="64"/>
      <c r="B513" s="156"/>
      <c r="C513" s="122"/>
      <c r="D513" s="122"/>
      <c r="E513" s="156"/>
      <c r="F513" s="122"/>
      <c r="G513" s="157"/>
      <c r="H513" s="122"/>
      <c r="I513" s="158"/>
      <c r="J513" s="154"/>
      <c r="K513" s="122"/>
      <c r="L513" s="158"/>
      <c r="M513" s="154"/>
      <c r="N513" s="122"/>
      <c r="O513" s="99"/>
      <c r="P513" s="99"/>
      <c r="Q513" s="100"/>
      <c r="R513" s="64"/>
      <c r="S513" s="124" t="str">
        <f t="shared" si="12"/>
        <v/>
      </c>
      <c r="T513" s="124" t="str">
        <f t="shared" si="8"/>
        <v/>
      </c>
      <c r="U513" s="125" t="str">
        <f t="shared" si="9"/>
        <v/>
      </c>
      <c r="V513" s="64"/>
      <c r="W513" s="64"/>
      <c r="X513" s="64"/>
      <c r="Y513" s="64"/>
      <c r="Z513" s="64"/>
      <c r="AA513" s="64"/>
    </row>
    <row r="514" ht="15.75" customHeight="1">
      <c r="A514" s="64"/>
      <c r="B514" s="156"/>
      <c r="C514" s="122"/>
      <c r="D514" s="122"/>
      <c r="E514" s="156"/>
      <c r="F514" s="122"/>
      <c r="G514" s="157"/>
      <c r="H514" s="122"/>
      <c r="I514" s="158"/>
      <c r="J514" s="154"/>
      <c r="K514" s="122"/>
      <c r="L514" s="158"/>
      <c r="M514" s="154"/>
      <c r="N514" s="122"/>
      <c r="O514" s="99"/>
      <c r="P514" s="99"/>
      <c r="Q514" s="100"/>
      <c r="R514" s="64"/>
      <c r="S514" s="124" t="str">
        <f t="shared" si="12"/>
        <v/>
      </c>
      <c r="T514" s="124" t="str">
        <f t="shared" si="8"/>
        <v/>
      </c>
      <c r="U514" s="125" t="str">
        <f t="shared" si="9"/>
        <v/>
      </c>
      <c r="V514" s="64"/>
      <c r="W514" s="64"/>
      <c r="X514" s="64"/>
      <c r="Y514" s="64"/>
      <c r="Z514" s="64"/>
      <c r="AA514" s="64"/>
    </row>
    <row r="515" ht="15.75" customHeight="1">
      <c r="A515" s="64"/>
      <c r="B515" s="156"/>
      <c r="C515" s="122"/>
      <c r="D515" s="122"/>
      <c r="E515" s="156"/>
      <c r="F515" s="122"/>
      <c r="G515" s="157"/>
      <c r="H515" s="122"/>
      <c r="I515" s="158"/>
      <c r="J515" s="154"/>
      <c r="K515" s="122"/>
      <c r="L515" s="158"/>
      <c r="M515" s="154"/>
      <c r="N515" s="122"/>
      <c r="O515" s="99"/>
      <c r="P515" s="99"/>
      <c r="Q515" s="100"/>
      <c r="R515" s="64"/>
      <c r="S515" s="124" t="str">
        <f t="shared" si="12"/>
        <v/>
      </c>
      <c r="T515" s="124" t="str">
        <f t="shared" si="8"/>
        <v/>
      </c>
      <c r="U515" s="125" t="str">
        <f t="shared" si="9"/>
        <v/>
      </c>
      <c r="V515" s="64"/>
      <c r="W515" s="64"/>
      <c r="X515" s="64"/>
      <c r="Y515" s="64"/>
      <c r="Z515" s="64"/>
      <c r="AA515" s="64"/>
    </row>
    <row r="516" ht="15.75" customHeight="1">
      <c r="A516" s="64"/>
      <c r="B516" s="156"/>
      <c r="C516" s="122"/>
      <c r="D516" s="122"/>
      <c r="E516" s="156"/>
      <c r="F516" s="122"/>
      <c r="G516" s="157"/>
      <c r="H516" s="122"/>
      <c r="I516" s="158"/>
      <c r="J516" s="154"/>
      <c r="K516" s="122"/>
      <c r="L516" s="158"/>
      <c r="M516" s="154"/>
      <c r="N516" s="122"/>
      <c r="O516" s="99"/>
      <c r="P516" s="99"/>
      <c r="Q516" s="100"/>
      <c r="R516" s="64"/>
      <c r="S516" s="124" t="str">
        <f t="shared" si="12"/>
        <v/>
      </c>
      <c r="T516" s="124" t="str">
        <f t="shared" si="8"/>
        <v/>
      </c>
      <c r="U516" s="125" t="str">
        <f t="shared" si="9"/>
        <v/>
      </c>
      <c r="V516" s="64"/>
      <c r="W516" s="64"/>
      <c r="X516" s="64"/>
      <c r="Y516" s="64"/>
      <c r="Z516" s="64"/>
      <c r="AA516" s="64"/>
    </row>
    <row r="517" ht="15.75" customHeight="1">
      <c r="A517" s="64"/>
      <c r="B517" s="156"/>
      <c r="C517" s="122"/>
      <c r="D517" s="122"/>
      <c r="E517" s="156"/>
      <c r="F517" s="122"/>
      <c r="G517" s="157"/>
      <c r="H517" s="122"/>
      <c r="I517" s="158"/>
      <c r="J517" s="154"/>
      <c r="K517" s="122"/>
      <c r="L517" s="158"/>
      <c r="M517" s="154"/>
      <c r="N517" s="122"/>
      <c r="O517" s="99"/>
      <c r="P517" s="99"/>
      <c r="Q517" s="100"/>
      <c r="R517" s="64"/>
      <c r="S517" s="124" t="str">
        <f t="shared" si="12"/>
        <v/>
      </c>
      <c r="T517" s="124" t="str">
        <f t="shared" si="8"/>
        <v/>
      </c>
      <c r="U517" s="125" t="str">
        <f t="shared" si="9"/>
        <v/>
      </c>
      <c r="V517" s="64"/>
      <c r="W517" s="64"/>
      <c r="X517" s="64"/>
      <c r="Y517" s="64"/>
      <c r="Z517" s="64"/>
      <c r="AA517" s="64"/>
    </row>
    <row r="518" ht="15.75" customHeight="1">
      <c r="A518" s="64"/>
      <c r="B518" s="156"/>
      <c r="C518" s="122"/>
      <c r="D518" s="122"/>
      <c r="E518" s="156"/>
      <c r="F518" s="122"/>
      <c r="G518" s="157"/>
      <c r="H518" s="122"/>
      <c r="I518" s="158"/>
      <c r="J518" s="154"/>
      <c r="K518" s="122"/>
      <c r="L518" s="158"/>
      <c r="M518" s="154"/>
      <c r="N518" s="122"/>
      <c r="O518" s="99"/>
      <c r="P518" s="99"/>
      <c r="Q518" s="100"/>
      <c r="R518" s="64"/>
      <c r="S518" s="124" t="str">
        <f t="shared" si="12"/>
        <v/>
      </c>
      <c r="T518" s="124" t="str">
        <f t="shared" si="8"/>
        <v/>
      </c>
      <c r="U518" s="125" t="str">
        <f t="shared" si="9"/>
        <v/>
      </c>
      <c r="V518" s="64"/>
      <c r="W518" s="64"/>
      <c r="X518" s="64"/>
      <c r="Y518" s="64"/>
      <c r="Z518" s="64"/>
      <c r="AA518" s="64"/>
    </row>
    <row r="519" ht="15.75" customHeight="1">
      <c r="A519" s="64"/>
      <c r="B519" s="156"/>
      <c r="C519" s="122"/>
      <c r="D519" s="122"/>
      <c r="E519" s="156"/>
      <c r="F519" s="122"/>
      <c r="G519" s="157"/>
      <c r="H519" s="122"/>
      <c r="I519" s="158"/>
      <c r="J519" s="154"/>
      <c r="K519" s="122"/>
      <c r="L519" s="158"/>
      <c r="M519" s="154"/>
      <c r="N519" s="122"/>
      <c r="O519" s="99"/>
      <c r="P519" s="99"/>
      <c r="Q519" s="100"/>
      <c r="R519" s="64"/>
      <c r="S519" s="124" t="str">
        <f t="shared" si="12"/>
        <v/>
      </c>
      <c r="T519" s="124" t="str">
        <f t="shared" si="8"/>
        <v/>
      </c>
      <c r="U519" s="125" t="str">
        <f t="shared" si="9"/>
        <v/>
      </c>
      <c r="V519" s="64"/>
      <c r="W519" s="64"/>
      <c r="X519" s="64"/>
      <c r="Y519" s="64"/>
      <c r="Z519" s="64"/>
      <c r="AA519" s="64"/>
    </row>
    <row r="520" ht="15.75" customHeight="1">
      <c r="A520" s="64"/>
      <c r="B520" s="156"/>
      <c r="C520" s="122"/>
      <c r="D520" s="122"/>
      <c r="E520" s="156"/>
      <c r="F520" s="122"/>
      <c r="G520" s="157"/>
      <c r="H520" s="122"/>
      <c r="I520" s="158"/>
      <c r="J520" s="154"/>
      <c r="K520" s="122"/>
      <c r="L520" s="158"/>
      <c r="M520" s="154"/>
      <c r="N520" s="122"/>
      <c r="O520" s="99"/>
      <c r="P520" s="99"/>
      <c r="Q520" s="100"/>
      <c r="R520" s="64"/>
      <c r="S520" s="124" t="str">
        <f t="shared" si="12"/>
        <v/>
      </c>
      <c r="T520" s="124" t="str">
        <f t="shared" si="8"/>
        <v/>
      </c>
      <c r="U520" s="125" t="str">
        <f t="shared" si="9"/>
        <v/>
      </c>
      <c r="V520" s="64"/>
      <c r="W520" s="64"/>
      <c r="X520" s="64"/>
      <c r="Y520" s="64"/>
      <c r="Z520" s="64"/>
      <c r="AA520" s="64"/>
    </row>
    <row r="521" ht="15.75" customHeight="1">
      <c r="A521" s="64"/>
      <c r="B521" s="156"/>
      <c r="C521" s="122"/>
      <c r="D521" s="122"/>
      <c r="E521" s="156"/>
      <c r="F521" s="122"/>
      <c r="G521" s="157"/>
      <c r="H521" s="122"/>
      <c r="I521" s="158"/>
      <c r="J521" s="154"/>
      <c r="K521" s="122"/>
      <c r="L521" s="158"/>
      <c r="M521" s="154"/>
      <c r="N521" s="122"/>
      <c r="O521" s="99"/>
      <c r="P521" s="99"/>
      <c r="Q521" s="100"/>
      <c r="R521" s="64"/>
      <c r="S521" s="124" t="str">
        <f t="shared" si="12"/>
        <v/>
      </c>
      <c r="T521" s="124" t="str">
        <f t="shared" si="8"/>
        <v/>
      </c>
      <c r="U521" s="125" t="str">
        <f t="shared" si="9"/>
        <v/>
      </c>
      <c r="V521" s="64"/>
      <c r="W521" s="64"/>
      <c r="X521" s="64"/>
      <c r="Y521" s="64"/>
      <c r="Z521" s="64"/>
      <c r="AA521" s="64"/>
    </row>
    <row r="522" ht="15.75" customHeight="1">
      <c r="A522" s="64"/>
      <c r="B522" s="156"/>
      <c r="C522" s="122"/>
      <c r="D522" s="122"/>
      <c r="E522" s="156"/>
      <c r="F522" s="122"/>
      <c r="G522" s="157"/>
      <c r="H522" s="122"/>
      <c r="I522" s="158"/>
      <c r="J522" s="154"/>
      <c r="K522" s="122"/>
      <c r="L522" s="158"/>
      <c r="M522" s="154"/>
      <c r="N522" s="122"/>
      <c r="O522" s="99"/>
      <c r="P522" s="99"/>
      <c r="Q522" s="100"/>
      <c r="R522" s="64"/>
      <c r="S522" s="124" t="str">
        <f t="shared" si="12"/>
        <v/>
      </c>
      <c r="T522" s="124" t="str">
        <f t="shared" si="8"/>
        <v/>
      </c>
      <c r="U522" s="125" t="str">
        <f t="shared" si="9"/>
        <v/>
      </c>
      <c r="V522" s="64"/>
      <c r="W522" s="64"/>
      <c r="X522" s="64"/>
      <c r="Y522" s="64"/>
      <c r="Z522" s="64"/>
      <c r="AA522" s="64"/>
    </row>
    <row r="523" ht="15.75" customHeight="1">
      <c r="A523" s="64"/>
      <c r="B523" s="156"/>
      <c r="C523" s="122"/>
      <c r="D523" s="122"/>
      <c r="E523" s="156"/>
      <c r="F523" s="122"/>
      <c r="G523" s="157"/>
      <c r="H523" s="122"/>
      <c r="I523" s="158"/>
      <c r="J523" s="154"/>
      <c r="K523" s="122"/>
      <c r="L523" s="158"/>
      <c r="M523" s="154"/>
      <c r="N523" s="122"/>
      <c r="O523" s="99"/>
      <c r="P523" s="99"/>
      <c r="Q523" s="100"/>
      <c r="R523" s="64"/>
      <c r="S523" s="124" t="str">
        <f t="shared" si="12"/>
        <v/>
      </c>
      <c r="T523" s="124" t="str">
        <f t="shared" si="8"/>
        <v/>
      </c>
      <c r="U523" s="125" t="str">
        <f t="shared" si="9"/>
        <v/>
      </c>
      <c r="V523" s="64"/>
      <c r="W523" s="64"/>
      <c r="X523" s="64"/>
      <c r="Y523" s="64"/>
      <c r="Z523" s="64"/>
      <c r="AA523" s="64"/>
    </row>
    <row r="524" ht="15.75" customHeight="1">
      <c r="A524" s="64"/>
      <c r="B524" s="156"/>
      <c r="C524" s="122"/>
      <c r="D524" s="122"/>
      <c r="E524" s="156"/>
      <c r="F524" s="122"/>
      <c r="G524" s="157"/>
      <c r="H524" s="122"/>
      <c r="I524" s="158"/>
      <c r="J524" s="154"/>
      <c r="K524" s="122"/>
      <c r="L524" s="158"/>
      <c r="M524" s="154"/>
      <c r="N524" s="122"/>
      <c r="O524" s="99"/>
      <c r="P524" s="99"/>
      <c r="Q524" s="100"/>
      <c r="R524" s="64"/>
      <c r="S524" s="124" t="str">
        <f t="shared" si="12"/>
        <v/>
      </c>
      <c r="T524" s="124" t="str">
        <f t="shared" si="8"/>
        <v/>
      </c>
      <c r="U524" s="125" t="str">
        <f t="shared" si="9"/>
        <v/>
      </c>
      <c r="V524" s="64"/>
      <c r="W524" s="64"/>
      <c r="X524" s="64"/>
      <c r="Y524" s="64"/>
      <c r="Z524" s="64"/>
      <c r="AA524" s="64"/>
    </row>
    <row r="525" ht="15.75" customHeight="1">
      <c r="A525" s="64"/>
      <c r="B525" s="156"/>
      <c r="C525" s="122"/>
      <c r="D525" s="122"/>
      <c r="E525" s="156"/>
      <c r="F525" s="122"/>
      <c r="G525" s="157"/>
      <c r="H525" s="122"/>
      <c r="I525" s="158"/>
      <c r="J525" s="154"/>
      <c r="K525" s="122"/>
      <c r="L525" s="158"/>
      <c r="M525" s="154"/>
      <c r="N525" s="122"/>
      <c r="O525" s="99"/>
      <c r="P525" s="99"/>
      <c r="Q525" s="100"/>
      <c r="R525" s="64"/>
      <c r="S525" s="124" t="str">
        <f t="shared" si="12"/>
        <v/>
      </c>
      <c r="T525" s="124" t="str">
        <f t="shared" si="8"/>
        <v/>
      </c>
      <c r="U525" s="125" t="str">
        <f t="shared" si="9"/>
        <v/>
      </c>
      <c r="V525" s="64"/>
      <c r="W525" s="64"/>
      <c r="X525" s="64"/>
      <c r="Y525" s="64"/>
      <c r="Z525" s="64"/>
      <c r="AA525" s="64"/>
    </row>
    <row r="526" ht="15.75" customHeight="1">
      <c r="A526" s="64"/>
      <c r="B526" s="156"/>
      <c r="C526" s="122"/>
      <c r="D526" s="122"/>
      <c r="E526" s="156"/>
      <c r="F526" s="122"/>
      <c r="G526" s="157"/>
      <c r="H526" s="122"/>
      <c r="I526" s="158"/>
      <c r="J526" s="154"/>
      <c r="K526" s="122"/>
      <c r="L526" s="158"/>
      <c r="M526" s="154"/>
      <c r="N526" s="122"/>
      <c r="O526" s="99"/>
      <c r="P526" s="99"/>
      <c r="Q526" s="100"/>
      <c r="R526" s="64"/>
      <c r="S526" s="124" t="str">
        <f t="shared" si="12"/>
        <v/>
      </c>
      <c r="T526" s="124" t="str">
        <f t="shared" si="8"/>
        <v/>
      </c>
      <c r="U526" s="125" t="str">
        <f t="shared" si="9"/>
        <v/>
      </c>
      <c r="V526" s="64"/>
      <c r="W526" s="64"/>
      <c r="X526" s="64"/>
      <c r="Y526" s="64"/>
      <c r="Z526" s="64"/>
      <c r="AA526" s="64"/>
    </row>
    <row r="527" ht="15.75" customHeight="1">
      <c r="A527" s="64"/>
      <c r="B527" s="156"/>
      <c r="C527" s="122"/>
      <c r="D527" s="122"/>
      <c r="E527" s="156"/>
      <c r="F527" s="122"/>
      <c r="G527" s="157"/>
      <c r="H527" s="122"/>
      <c r="I527" s="158"/>
      <c r="J527" s="154"/>
      <c r="K527" s="122"/>
      <c r="L527" s="158"/>
      <c r="M527" s="154"/>
      <c r="N527" s="122"/>
      <c r="O527" s="99"/>
      <c r="P527" s="99"/>
      <c r="Q527" s="100"/>
      <c r="R527" s="64"/>
      <c r="S527" s="124" t="str">
        <f t="shared" si="12"/>
        <v/>
      </c>
      <c r="T527" s="124" t="str">
        <f t="shared" si="8"/>
        <v/>
      </c>
      <c r="U527" s="125" t="str">
        <f t="shared" si="9"/>
        <v/>
      </c>
      <c r="V527" s="64"/>
      <c r="W527" s="64"/>
      <c r="X527" s="64"/>
      <c r="Y527" s="64"/>
      <c r="Z527" s="64"/>
      <c r="AA527" s="64"/>
    </row>
    <row r="528" ht="15.75" customHeight="1">
      <c r="A528" s="64"/>
      <c r="B528" s="156"/>
      <c r="C528" s="122"/>
      <c r="D528" s="122"/>
      <c r="E528" s="156"/>
      <c r="F528" s="122"/>
      <c r="G528" s="157"/>
      <c r="H528" s="122"/>
      <c r="I528" s="158"/>
      <c r="J528" s="154"/>
      <c r="K528" s="122"/>
      <c r="L528" s="158"/>
      <c r="M528" s="154"/>
      <c r="N528" s="122"/>
      <c r="O528" s="99"/>
      <c r="P528" s="99"/>
      <c r="Q528" s="100"/>
      <c r="R528" s="64"/>
      <c r="S528" s="124" t="str">
        <f t="shared" si="12"/>
        <v/>
      </c>
      <c r="T528" s="124" t="str">
        <f t="shared" si="8"/>
        <v/>
      </c>
      <c r="U528" s="125" t="str">
        <f t="shared" si="9"/>
        <v/>
      </c>
      <c r="V528" s="64"/>
      <c r="W528" s="64"/>
      <c r="X528" s="64"/>
      <c r="Y528" s="64"/>
      <c r="Z528" s="64"/>
      <c r="AA528" s="64"/>
    </row>
    <row r="529" ht="15.75" customHeight="1">
      <c r="A529" s="64"/>
      <c r="B529" s="156"/>
      <c r="C529" s="122"/>
      <c r="D529" s="122"/>
      <c r="E529" s="156"/>
      <c r="F529" s="122"/>
      <c r="G529" s="157"/>
      <c r="H529" s="122"/>
      <c r="I529" s="158"/>
      <c r="J529" s="154"/>
      <c r="K529" s="122"/>
      <c r="L529" s="158"/>
      <c r="M529" s="154"/>
      <c r="N529" s="122"/>
      <c r="O529" s="99"/>
      <c r="P529" s="99"/>
      <c r="Q529" s="100"/>
      <c r="R529" s="64"/>
      <c r="S529" s="124" t="str">
        <f t="shared" si="12"/>
        <v/>
      </c>
      <c r="T529" s="124" t="str">
        <f t="shared" si="8"/>
        <v/>
      </c>
      <c r="U529" s="125" t="str">
        <f t="shared" si="9"/>
        <v/>
      </c>
      <c r="V529" s="64"/>
      <c r="W529" s="64"/>
      <c r="X529" s="64"/>
      <c r="Y529" s="64"/>
      <c r="Z529" s="64"/>
      <c r="AA529" s="64"/>
    </row>
    <row r="530" ht="15.75" customHeight="1">
      <c r="A530" s="64"/>
      <c r="B530" s="156"/>
      <c r="C530" s="122"/>
      <c r="D530" s="122"/>
      <c r="E530" s="156"/>
      <c r="F530" s="122"/>
      <c r="G530" s="157"/>
      <c r="H530" s="122"/>
      <c r="I530" s="158"/>
      <c r="J530" s="154"/>
      <c r="K530" s="122"/>
      <c r="L530" s="158"/>
      <c r="M530" s="154"/>
      <c r="N530" s="122"/>
      <c r="O530" s="99"/>
      <c r="P530" s="99"/>
      <c r="Q530" s="100"/>
      <c r="R530" s="64"/>
      <c r="S530" s="124" t="str">
        <f t="shared" si="12"/>
        <v/>
      </c>
      <c r="T530" s="124" t="str">
        <f t="shared" si="8"/>
        <v/>
      </c>
      <c r="U530" s="125" t="str">
        <f t="shared" si="9"/>
        <v/>
      </c>
      <c r="V530" s="64"/>
      <c r="W530" s="64"/>
      <c r="X530" s="64"/>
      <c r="Y530" s="64"/>
      <c r="Z530" s="64"/>
      <c r="AA530" s="64"/>
    </row>
    <row r="531" ht="15.75" customHeight="1">
      <c r="A531" s="64"/>
      <c r="B531" s="156"/>
      <c r="C531" s="122"/>
      <c r="D531" s="122"/>
      <c r="E531" s="156"/>
      <c r="F531" s="122"/>
      <c r="G531" s="157"/>
      <c r="H531" s="122"/>
      <c r="I531" s="158"/>
      <c r="J531" s="154"/>
      <c r="K531" s="122"/>
      <c r="L531" s="158"/>
      <c r="M531" s="154"/>
      <c r="N531" s="122"/>
      <c r="O531" s="99"/>
      <c r="P531" s="99"/>
      <c r="Q531" s="100"/>
      <c r="R531" s="64"/>
      <c r="S531" s="124" t="str">
        <f t="shared" si="12"/>
        <v/>
      </c>
      <c r="T531" s="124" t="str">
        <f t="shared" si="8"/>
        <v/>
      </c>
      <c r="U531" s="125" t="str">
        <f t="shared" si="9"/>
        <v/>
      </c>
      <c r="V531" s="64"/>
      <c r="W531" s="64"/>
      <c r="X531" s="64"/>
      <c r="Y531" s="64"/>
      <c r="Z531" s="64"/>
      <c r="AA531" s="64"/>
    </row>
    <row r="532" ht="15.75" customHeight="1">
      <c r="A532" s="64"/>
      <c r="B532" s="156"/>
      <c r="C532" s="122"/>
      <c r="D532" s="122"/>
      <c r="E532" s="156"/>
      <c r="F532" s="122"/>
      <c r="G532" s="157"/>
      <c r="H532" s="122"/>
      <c r="I532" s="158"/>
      <c r="J532" s="154"/>
      <c r="K532" s="122"/>
      <c r="L532" s="158"/>
      <c r="M532" s="154"/>
      <c r="N532" s="122"/>
      <c r="O532" s="99"/>
      <c r="P532" s="99"/>
      <c r="Q532" s="100"/>
      <c r="R532" s="64"/>
      <c r="S532" s="124" t="str">
        <f t="shared" si="12"/>
        <v/>
      </c>
      <c r="T532" s="124" t="str">
        <f t="shared" si="8"/>
        <v/>
      </c>
      <c r="U532" s="125" t="str">
        <f t="shared" si="9"/>
        <v/>
      </c>
      <c r="V532" s="64"/>
      <c r="W532" s="64"/>
      <c r="X532" s="64"/>
      <c r="Y532" s="64"/>
      <c r="Z532" s="64"/>
      <c r="AA532" s="64"/>
    </row>
    <row r="533" ht="15.75" customHeight="1">
      <c r="A533" s="64"/>
      <c r="B533" s="156"/>
      <c r="C533" s="122"/>
      <c r="D533" s="122"/>
      <c r="E533" s="156"/>
      <c r="F533" s="122"/>
      <c r="G533" s="157"/>
      <c r="H533" s="122"/>
      <c r="I533" s="158"/>
      <c r="J533" s="154"/>
      <c r="K533" s="122"/>
      <c r="L533" s="158"/>
      <c r="M533" s="154"/>
      <c r="N533" s="122"/>
      <c r="O533" s="99"/>
      <c r="P533" s="99"/>
      <c r="Q533" s="100"/>
      <c r="R533" s="64"/>
      <c r="S533" s="124" t="str">
        <f t="shared" si="12"/>
        <v/>
      </c>
      <c r="T533" s="124" t="str">
        <f t="shared" si="8"/>
        <v/>
      </c>
      <c r="U533" s="125" t="str">
        <f t="shared" si="9"/>
        <v/>
      </c>
      <c r="V533" s="64"/>
      <c r="W533" s="64"/>
      <c r="X533" s="64"/>
      <c r="Y533" s="64"/>
      <c r="Z533" s="64"/>
      <c r="AA533" s="64"/>
    </row>
    <row r="534" ht="15.75" customHeight="1">
      <c r="A534" s="64"/>
      <c r="B534" s="156"/>
      <c r="C534" s="122"/>
      <c r="D534" s="122"/>
      <c r="E534" s="156"/>
      <c r="F534" s="122"/>
      <c r="G534" s="157"/>
      <c r="H534" s="122"/>
      <c r="I534" s="158"/>
      <c r="J534" s="154"/>
      <c r="K534" s="122"/>
      <c r="L534" s="158"/>
      <c r="M534" s="154"/>
      <c r="N534" s="122"/>
      <c r="O534" s="99"/>
      <c r="P534" s="99"/>
      <c r="Q534" s="100"/>
      <c r="R534" s="64"/>
      <c r="S534" s="124" t="str">
        <f t="shared" si="12"/>
        <v/>
      </c>
      <c r="T534" s="124" t="str">
        <f t="shared" si="8"/>
        <v/>
      </c>
      <c r="U534" s="125" t="str">
        <f t="shared" si="9"/>
        <v/>
      </c>
      <c r="V534" s="64"/>
      <c r="W534" s="64"/>
      <c r="X534" s="64"/>
      <c r="Y534" s="64"/>
      <c r="Z534" s="64"/>
      <c r="AA534" s="64"/>
    </row>
    <row r="535" ht="15.75" customHeight="1">
      <c r="A535" s="64"/>
      <c r="B535" s="156"/>
      <c r="C535" s="122"/>
      <c r="D535" s="122"/>
      <c r="E535" s="156"/>
      <c r="F535" s="122"/>
      <c r="G535" s="157"/>
      <c r="H535" s="122"/>
      <c r="I535" s="158"/>
      <c r="J535" s="154"/>
      <c r="K535" s="122"/>
      <c r="L535" s="158"/>
      <c r="M535" s="154"/>
      <c r="N535" s="122"/>
      <c r="O535" s="99"/>
      <c r="P535" s="99"/>
      <c r="Q535" s="100"/>
      <c r="R535" s="64"/>
      <c r="S535" s="124" t="str">
        <f t="shared" si="12"/>
        <v/>
      </c>
      <c r="T535" s="124" t="str">
        <f t="shared" si="8"/>
        <v/>
      </c>
      <c r="U535" s="125" t="str">
        <f t="shared" si="9"/>
        <v/>
      </c>
      <c r="V535" s="64"/>
      <c r="W535" s="64"/>
      <c r="X535" s="64"/>
      <c r="Y535" s="64"/>
      <c r="Z535" s="64"/>
      <c r="AA535" s="64"/>
    </row>
    <row r="536" ht="15.75" customHeight="1">
      <c r="A536" s="64"/>
      <c r="B536" s="156"/>
      <c r="C536" s="122"/>
      <c r="D536" s="122"/>
      <c r="E536" s="156"/>
      <c r="F536" s="122"/>
      <c r="G536" s="157"/>
      <c r="H536" s="122"/>
      <c r="I536" s="158"/>
      <c r="J536" s="154"/>
      <c r="K536" s="122"/>
      <c r="L536" s="158"/>
      <c r="M536" s="154"/>
      <c r="N536" s="122"/>
      <c r="O536" s="99"/>
      <c r="P536" s="99"/>
      <c r="Q536" s="100"/>
      <c r="R536" s="64"/>
      <c r="S536" s="124" t="str">
        <f t="shared" si="12"/>
        <v/>
      </c>
      <c r="T536" s="124" t="str">
        <f t="shared" si="8"/>
        <v/>
      </c>
      <c r="U536" s="125" t="str">
        <f t="shared" si="9"/>
        <v/>
      </c>
      <c r="V536" s="64"/>
      <c r="W536" s="64"/>
      <c r="X536" s="64"/>
      <c r="Y536" s="64"/>
      <c r="Z536" s="64"/>
      <c r="AA536" s="64"/>
    </row>
    <row r="537" ht="15.75" customHeight="1">
      <c r="A537" s="64"/>
      <c r="B537" s="156"/>
      <c r="C537" s="122"/>
      <c r="D537" s="122"/>
      <c r="E537" s="156"/>
      <c r="F537" s="122"/>
      <c r="G537" s="157"/>
      <c r="H537" s="122"/>
      <c r="I537" s="158"/>
      <c r="J537" s="154"/>
      <c r="K537" s="122"/>
      <c r="L537" s="158"/>
      <c r="M537" s="154"/>
      <c r="N537" s="122"/>
      <c r="O537" s="99"/>
      <c r="P537" s="99"/>
      <c r="Q537" s="100"/>
      <c r="R537" s="64"/>
      <c r="S537" s="124" t="str">
        <f t="shared" si="12"/>
        <v/>
      </c>
      <c r="T537" s="124" t="str">
        <f t="shared" si="8"/>
        <v/>
      </c>
      <c r="U537" s="125" t="str">
        <f t="shared" si="9"/>
        <v/>
      </c>
      <c r="V537" s="64"/>
      <c r="W537" s="64"/>
      <c r="X537" s="64"/>
      <c r="Y537" s="64"/>
      <c r="Z537" s="64"/>
      <c r="AA537" s="64"/>
    </row>
    <row r="538" ht="15.75" customHeight="1">
      <c r="A538" s="64"/>
      <c r="B538" s="156"/>
      <c r="C538" s="122"/>
      <c r="D538" s="122"/>
      <c r="E538" s="156"/>
      <c r="F538" s="122"/>
      <c r="G538" s="157"/>
      <c r="H538" s="122"/>
      <c r="I538" s="158"/>
      <c r="J538" s="154"/>
      <c r="K538" s="122"/>
      <c r="L538" s="158"/>
      <c r="M538" s="154"/>
      <c r="N538" s="122"/>
      <c r="O538" s="99"/>
      <c r="P538" s="99"/>
      <c r="Q538" s="100"/>
      <c r="R538" s="64"/>
      <c r="S538" s="124" t="str">
        <f t="shared" si="12"/>
        <v/>
      </c>
      <c r="T538" s="124" t="str">
        <f t="shared" si="8"/>
        <v/>
      </c>
      <c r="U538" s="125" t="str">
        <f t="shared" si="9"/>
        <v/>
      </c>
      <c r="V538" s="64"/>
      <c r="W538" s="64"/>
      <c r="X538" s="64"/>
      <c r="Y538" s="64"/>
      <c r="Z538" s="64"/>
      <c r="AA538" s="64"/>
    </row>
    <row r="539" ht="15.75" customHeight="1">
      <c r="A539" s="64"/>
      <c r="B539" s="156"/>
      <c r="C539" s="122"/>
      <c r="D539" s="122"/>
      <c r="E539" s="156"/>
      <c r="F539" s="122"/>
      <c r="G539" s="157"/>
      <c r="H539" s="122"/>
      <c r="I539" s="158"/>
      <c r="J539" s="154"/>
      <c r="K539" s="122"/>
      <c r="L539" s="158"/>
      <c r="M539" s="154"/>
      <c r="N539" s="122"/>
      <c r="O539" s="99"/>
      <c r="P539" s="99"/>
      <c r="Q539" s="100"/>
      <c r="R539" s="64"/>
      <c r="S539" s="124" t="str">
        <f t="shared" si="12"/>
        <v/>
      </c>
      <c r="T539" s="124" t="str">
        <f t="shared" si="8"/>
        <v/>
      </c>
      <c r="U539" s="125" t="str">
        <f t="shared" si="9"/>
        <v/>
      </c>
      <c r="V539" s="64"/>
      <c r="W539" s="64"/>
      <c r="X539" s="64"/>
      <c r="Y539" s="64"/>
      <c r="Z539" s="64"/>
      <c r="AA539" s="64"/>
    </row>
    <row r="540" ht="15.75" customHeight="1">
      <c r="A540" s="64"/>
      <c r="B540" s="156"/>
      <c r="C540" s="122"/>
      <c r="D540" s="122"/>
      <c r="E540" s="156"/>
      <c r="F540" s="122"/>
      <c r="G540" s="157"/>
      <c r="H540" s="122"/>
      <c r="I540" s="158"/>
      <c r="J540" s="154"/>
      <c r="K540" s="122"/>
      <c r="L540" s="158"/>
      <c r="M540" s="154"/>
      <c r="N540" s="122"/>
      <c r="O540" s="99"/>
      <c r="P540" s="99"/>
      <c r="Q540" s="100"/>
      <c r="R540" s="64"/>
      <c r="S540" s="124" t="str">
        <f t="shared" si="12"/>
        <v/>
      </c>
      <c r="T540" s="124" t="str">
        <f t="shared" si="8"/>
        <v/>
      </c>
      <c r="U540" s="125" t="str">
        <f t="shared" si="9"/>
        <v/>
      </c>
      <c r="V540" s="64"/>
      <c r="W540" s="64"/>
      <c r="X540" s="64"/>
      <c r="Y540" s="64"/>
      <c r="Z540" s="64"/>
      <c r="AA540" s="64"/>
    </row>
    <row r="541" ht="15.75" customHeight="1">
      <c r="A541" s="64"/>
      <c r="B541" s="156"/>
      <c r="C541" s="122"/>
      <c r="D541" s="122"/>
      <c r="E541" s="156"/>
      <c r="F541" s="122"/>
      <c r="G541" s="157"/>
      <c r="H541" s="122"/>
      <c r="I541" s="158"/>
      <c r="J541" s="154"/>
      <c r="K541" s="122"/>
      <c r="L541" s="158"/>
      <c r="M541" s="154"/>
      <c r="N541" s="122"/>
      <c r="O541" s="99"/>
      <c r="P541" s="99"/>
      <c r="Q541" s="100"/>
      <c r="R541" s="64"/>
      <c r="S541" s="124" t="str">
        <f t="shared" si="12"/>
        <v/>
      </c>
      <c r="T541" s="124" t="str">
        <f t="shared" si="8"/>
        <v/>
      </c>
      <c r="U541" s="125" t="str">
        <f t="shared" si="9"/>
        <v/>
      </c>
      <c r="V541" s="64"/>
      <c r="W541" s="64"/>
      <c r="X541" s="64"/>
      <c r="Y541" s="64"/>
      <c r="Z541" s="64"/>
      <c r="AA541" s="64"/>
    </row>
    <row r="542" ht="15.75" customHeight="1">
      <c r="A542" s="64"/>
      <c r="B542" s="156"/>
      <c r="C542" s="122"/>
      <c r="D542" s="122"/>
      <c r="E542" s="156"/>
      <c r="F542" s="122"/>
      <c r="G542" s="157"/>
      <c r="H542" s="122"/>
      <c r="I542" s="158"/>
      <c r="J542" s="154"/>
      <c r="K542" s="122"/>
      <c r="L542" s="158"/>
      <c r="M542" s="154"/>
      <c r="N542" s="122"/>
      <c r="O542" s="99"/>
      <c r="P542" s="99"/>
      <c r="Q542" s="100"/>
      <c r="R542" s="64"/>
      <c r="S542" s="124" t="str">
        <f t="shared" si="12"/>
        <v/>
      </c>
      <c r="T542" s="124" t="str">
        <f t="shared" si="8"/>
        <v/>
      </c>
      <c r="U542" s="125" t="str">
        <f t="shared" si="9"/>
        <v/>
      </c>
      <c r="V542" s="64"/>
      <c r="W542" s="64"/>
      <c r="X542" s="64"/>
      <c r="Y542" s="64"/>
      <c r="Z542" s="64"/>
      <c r="AA542" s="64"/>
    </row>
    <row r="543" ht="15.75" customHeight="1">
      <c r="A543" s="64"/>
      <c r="B543" s="156"/>
      <c r="C543" s="122"/>
      <c r="D543" s="122"/>
      <c r="E543" s="156"/>
      <c r="F543" s="122"/>
      <c r="G543" s="157"/>
      <c r="H543" s="122"/>
      <c r="I543" s="158"/>
      <c r="J543" s="154"/>
      <c r="K543" s="122"/>
      <c r="L543" s="158"/>
      <c r="M543" s="154"/>
      <c r="N543" s="122"/>
      <c r="O543" s="99"/>
      <c r="P543" s="99"/>
      <c r="Q543" s="100"/>
      <c r="R543" s="64"/>
      <c r="S543" s="124" t="str">
        <f t="shared" si="12"/>
        <v/>
      </c>
      <c r="T543" s="124" t="str">
        <f t="shared" si="8"/>
        <v/>
      </c>
      <c r="U543" s="125" t="str">
        <f t="shared" si="9"/>
        <v/>
      </c>
      <c r="V543" s="64"/>
      <c r="W543" s="64"/>
      <c r="X543" s="64"/>
      <c r="Y543" s="64"/>
      <c r="Z543" s="64"/>
      <c r="AA543" s="64"/>
    </row>
    <row r="544" ht="15.75" customHeight="1">
      <c r="A544" s="64"/>
      <c r="B544" s="156"/>
      <c r="C544" s="122"/>
      <c r="D544" s="122"/>
      <c r="E544" s="156"/>
      <c r="F544" s="122"/>
      <c r="G544" s="157"/>
      <c r="H544" s="122"/>
      <c r="I544" s="158"/>
      <c r="J544" s="154"/>
      <c r="K544" s="122"/>
      <c r="L544" s="158"/>
      <c r="M544" s="154"/>
      <c r="N544" s="122"/>
      <c r="O544" s="99"/>
      <c r="P544" s="99"/>
      <c r="Q544" s="100"/>
      <c r="R544" s="64"/>
      <c r="S544" s="124" t="str">
        <f t="shared" si="12"/>
        <v/>
      </c>
      <c r="T544" s="124" t="str">
        <f t="shared" si="8"/>
        <v/>
      </c>
      <c r="U544" s="125" t="str">
        <f t="shared" si="9"/>
        <v/>
      </c>
      <c r="V544" s="64"/>
      <c r="W544" s="64"/>
      <c r="X544" s="64"/>
      <c r="Y544" s="64"/>
      <c r="Z544" s="64"/>
      <c r="AA544" s="64"/>
    </row>
    <row r="545" ht="15.75" customHeight="1">
      <c r="A545" s="64"/>
      <c r="B545" s="156"/>
      <c r="C545" s="122"/>
      <c r="D545" s="122"/>
      <c r="E545" s="156"/>
      <c r="F545" s="122"/>
      <c r="G545" s="157"/>
      <c r="H545" s="122"/>
      <c r="I545" s="158"/>
      <c r="J545" s="154"/>
      <c r="K545" s="122"/>
      <c r="L545" s="158"/>
      <c r="M545" s="154"/>
      <c r="N545" s="122"/>
      <c r="O545" s="99"/>
      <c r="P545" s="99"/>
      <c r="Q545" s="100"/>
      <c r="R545" s="64"/>
      <c r="S545" s="124" t="str">
        <f t="shared" si="12"/>
        <v/>
      </c>
      <c r="T545" s="124" t="str">
        <f t="shared" si="8"/>
        <v/>
      </c>
      <c r="U545" s="125" t="str">
        <f t="shared" si="9"/>
        <v/>
      </c>
      <c r="V545" s="64"/>
      <c r="W545" s="64"/>
      <c r="X545" s="64"/>
      <c r="Y545" s="64"/>
      <c r="Z545" s="64"/>
      <c r="AA545" s="64"/>
    </row>
    <row r="546" ht="15.75" customHeight="1">
      <c r="A546" s="64"/>
      <c r="B546" s="156"/>
      <c r="C546" s="122"/>
      <c r="D546" s="122"/>
      <c r="E546" s="156"/>
      <c r="F546" s="122"/>
      <c r="G546" s="157"/>
      <c r="H546" s="122"/>
      <c r="I546" s="158"/>
      <c r="J546" s="154"/>
      <c r="K546" s="122"/>
      <c r="L546" s="158"/>
      <c r="M546" s="154"/>
      <c r="N546" s="122"/>
      <c r="O546" s="99"/>
      <c r="P546" s="99"/>
      <c r="Q546" s="100"/>
      <c r="R546" s="64"/>
      <c r="S546" s="124" t="str">
        <f t="shared" si="12"/>
        <v/>
      </c>
      <c r="T546" s="124" t="str">
        <f t="shared" si="8"/>
        <v/>
      </c>
      <c r="U546" s="125" t="str">
        <f t="shared" si="9"/>
        <v/>
      </c>
      <c r="V546" s="64"/>
      <c r="W546" s="64"/>
      <c r="X546" s="64"/>
      <c r="Y546" s="64"/>
      <c r="Z546" s="64"/>
      <c r="AA546" s="64"/>
    </row>
    <row r="547" ht="15.75" customHeight="1">
      <c r="A547" s="64"/>
      <c r="B547" s="156"/>
      <c r="C547" s="122"/>
      <c r="D547" s="122"/>
      <c r="E547" s="156"/>
      <c r="F547" s="122"/>
      <c r="G547" s="157"/>
      <c r="H547" s="122"/>
      <c r="I547" s="158"/>
      <c r="J547" s="154"/>
      <c r="K547" s="122"/>
      <c r="L547" s="158"/>
      <c r="M547" s="154"/>
      <c r="N547" s="122"/>
      <c r="O547" s="99"/>
      <c r="P547" s="99"/>
      <c r="Q547" s="100"/>
      <c r="R547" s="64"/>
      <c r="S547" s="124" t="str">
        <f t="shared" si="12"/>
        <v/>
      </c>
      <c r="T547" s="124" t="str">
        <f t="shared" si="8"/>
        <v/>
      </c>
      <c r="U547" s="125" t="str">
        <f t="shared" si="9"/>
        <v/>
      </c>
      <c r="V547" s="64"/>
      <c r="W547" s="64"/>
      <c r="X547" s="64"/>
      <c r="Y547" s="64"/>
      <c r="Z547" s="64"/>
      <c r="AA547" s="64"/>
    </row>
    <row r="548" ht="15.75" customHeight="1">
      <c r="A548" s="64"/>
      <c r="B548" s="156"/>
      <c r="C548" s="122"/>
      <c r="D548" s="122"/>
      <c r="E548" s="156"/>
      <c r="F548" s="122"/>
      <c r="G548" s="157"/>
      <c r="H548" s="122"/>
      <c r="I548" s="158"/>
      <c r="J548" s="154"/>
      <c r="K548" s="122"/>
      <c r="L548" s="158"/>
      <c r="M548" s="154"/>
      <c r="N548" s="122"/>
      <c r="O548" s="99"/>
      <c r="P548" s="99"/>
      <c r="Q548" s="100"/>
      <c r="R548" s="64"/>
      <c r="S548" s="124" t="str">
        <f t="shared" si="12"/>
        <v/>
      </c>
      <c r="T548" s="124" t="str">
        <f t="shared" si="8"/>
        <v/>
      </c>
      <c r="U548" s="125" t="str">
        <f t="shared" si="9"/>
        <v/>
      </c>
      <c r="V548" s="64"/>
      <c r="W548" s="64"/>
      <c r="X548" s="64"/>
      <c r="Y548" s="64"/>
      <c r="Z548" s="64"/>
      <c r="AA548" s="64"/>
    </row>
    <row r="549" ht="15.75" customHeight="1">
      <c r="A549" s="64"/>
      <c r="B549" s="156"/>
      <c r="C549" s="122"/>
      <c r="D549" s="122"/>
      <c r="E549" s="156"/>
      <c r="F549" s="122"/>
      <c r="G549" s="157"/>
      <c r="H549" s="122"/>
      <c r="I549" s="158"/>
      <c r="J549" s="154"/>
      <c r="K549" s="122"/>
      <c r="L549" s="158"/>
      <c r="M549" s="154"/>
      <c r="N549" s="122"/>
      <c r="O549" s="99"/>
      <c r="P549" s="99"/>
      <c r="Q549" s="100"/>
      <c r="R549" s="64"/>
      <c r="S549" s="124" t="str">
        <f t="shared" si="12"/>
        <v/>
      </c>
      <c r="T549" s="124" t="str">
        <f t="shared" si="8"/>
        <v/>
      </c>
      <c r="U549" s="125" t="str">
        <f t="shared" si="9"/>
        <v/>
      </c>
      <c r="V549" s="64"/>
      <c r="W549" s="64"/>
      <c r="X549" s="64"/>
      <c r="Y549" s="64"/>
      <c r="Z549" s="64"/>
      <c r="AA549" s="64"/>
    </row>
    <row r="550" ht="15.75" customHeight="1">
      <c r="A550" s="64"/>
      <c r="B550" s="156"/>
      <c r="C550" s="122"/>
      <c r="D550" s="122"/>
      <c r="E550" s="156"/>
      <c r="F550" s="122"/>
      <c r="G550" s="157"/>
      <c r="H550" s="122"/>
      <c r="I550" s="158"/>
      <c r="J550" s="154"/>
      <c r="K550" s="122"/>
      <c r="L550" s="158"/>
      <c r="M550" s="154"/>
      <c r="N550" s="122"/>
      <c r="O550" s="99"/>
      <c r="P550" s="99"/>
      <c r="Q550" s="100"/>
      <c r="R550" s="64"/>
      <c r="S550" s="124" t="str">
        <f t="shared" si="12"/>
        <v/>
      </c>
      <c r="T550" s="124" t="str">
        <f t="shared" si="8"/>
        <v/>
      </c>
      <c r="U550" s="125" t="str">
        <f t="shared" si="9"/>
        <v/>
      </c>
      <c r="V550" s="64"/>
      <c r="W550" s="64"/>
      <c r="X550" s="64"/>
      <c r="Y550" s="64"/>
      <c r="Z550" s="64"/>
      <c r="AA550" s="64"/>
    </row>
    <row r="551" ht="15.75" customHeight="1">
      <c r="A551" s="64"/>
      <c r="B551" s="156"/>
      <c r="C551" s="122"/>
      <c r="D551" s="122"/>
      <c r="E551" s="156"/>
      <c r="F551" s="122"/>
      <c r="G551" s="157"/>
      <c r="H551" s="122"/>
      <c r="I551" s="158"/>
      <c r="J551" s="154"/>
      <c r="K551" s="122"/>
      <c r="L551" s="158"/>
      <c r="M551" s="154"/>
      <c r="N551" s="122"/>
      <c r="O551" s="99"/>
      <c r="P551" s="99"/>
      <c r="Q551" s="100"/>
      <c r="R551" s="64"/>
      <c r="S551" s="124" t="str">
        <f t="shared" si="12"/>
        <v/>
      </c>
      <c r="T551" s="124" t="str">
        <f t="shared" si="8"/>
        <v/>
      </c>
      <c r="U551" s="125" t="str">
        <f t="shared" si="9"/>
        <v/>
      </c>
      <c r="V551" s="64"/>
      <c r="W551" s="64"/>
      <c r="X551" s="64"/>
      <c r="Y551" s="64"/>
      <c r="Z551" s="64"/>
      <c r="AA551" s="64"/>
    </row>
    <row r="552" ht="15.75" customHeight="1">
      <c r="A552" s="64"/>
      <c r="B552" s="156"/>
      <c r="C552" s="122"/>
      <c r="D552" s="122"/>
      <c r="E552" s="156"/>
      <c r="F552" s="122"/>
      <c r="G552" s="157"/>
      <c r="H552" s="122"/>
      <c r="I552" s="158"/>
      <c r="J552" s="154"/>
      <c r="K552" s="122"/>
      <c r="L552" s="158"/>
      <c r="M552" s="154"/>
      <c r="N552" s="122"/>
      <c r="O552" s="99"/>
      <c r="P552" s="99"/>
      <c r="Q552" s="100"/>
      <c r="R552" s="64"/>
      <c r="S552" s="124" t="str">
        <f t="shared" si="12"/>
        <v/>
      </c>
      <c r="T552" s="124" t="str">
        <f t="shared" si="8"/>
        <v/>
      </c>
      <c r="U552" s="125" t="str">
        <f t="shared" si="9"/>
        <v/>
      </c>
      <c r="V552" s="64"/>
      <c r="W552" s="64"/>
      <c r="X552" s="64"/>
      <c r="Y552" s="64"/>
      <c r="Z552" s="64"/>
      <c r="AA552" s="64"/>
    </row>
    <row r="553" ht="15.75" customHeight="1">
      <c r="A553" s="64"/>
      <c r="B553" s="156"/>
      <c r="C553" s="122"/>
      <c r="D553" s="122"/>
      <c r="E553" s="156"/>
      <c r="F553" s="122"/>
      <c r="G553" s="157"/>
      <c r="H553" s="122"/>
      <c r="I553" s="158"/>
      <c r="J553" s="154"/>
      <c r="K553" s="122"/>
      <c r="L553" s="158"/>
      <c r="M553" s="154"/>
      <c r="N553" s="122"/>
      <c r="O553" s="99"/>
      <c r="P553" s="99"/>
      <c r="Q553" s="100"/>
      <c r="R553" s="64"/>
      <c r="S553" s="124" t="str">
        <f t="shared" si="12"/>
        <v/>
      </c>
      <c r="T553" s="124" t="str">
        <f t="shared" si="8"/>
        <v/>
      </c>
      <c r="U553" s="125" t="str">
        <f t="shared" si="9"/>
        <v/>
      </c>
      <c r="V553" s="64"/>
      <c r="W553" s="64"/>
      <c r="X553" s="64"/>
      <c r="Y553" s="64"/>
      <c r="Z553" s="64"/>
      <c r="AA553" s="64"/>
    </row>
    <row r="554" ht="15.75" customHeight="1">
      <c r="A554" s="64"/>
      <c r="B554" s="156"/>
      <c r="C554" s="122"/>
      <c r="D554" s="122"/>
      <c r="E554" s="156"/>
      <c r="F554" s="122"/>
      <c r="G554" s="157"/>
      <c r="H554" s="122"/>
      <c r="I554" s="158"/>
      <c r="J554" s="154"/>
      <c r="K554" s="122"/>
      <c r="L554" s="158"/>
      <c r="M554" s="154"/>
      <c r="N554" s="122"/>
      <c r="O554" s="99"/>
      <c r="P554" s="99"/>
      <c r="Q554" s="100"/>
      <c r="R554" s="64"/>
      <c r="S554" s="124" t="str">
        <f t="shared" si="12"/>
        <v/>
      </c>
      <c r="T554" s="124" t="str">
        <f t="shared" si="8"/>
        <v/>
      </c>
      <c r="U554" s="125" t="str">
        <f t="shared" si="9"/>
        <v/>
      </c>
      <c r="V554" s="64"/>
      <c r="W554" s="64"/>
      <c r="X554" s="64"/>
      <c r="Y554" s="64"/>
      <c r="Z554" s="64"/>
      <c r="AA554" s="64"/>
    </row>
    <row r="555" ht="15.75" customHeight="1">
      <c r="A555" s="64"/>
      <c r="B555" s="156"/>
      <c r="C555" s="122"/>
      <c r="D555" s="122"/>
      <c r="E555" s="156"/>
      <c r="F555" s="122"/>
      <c r="G555" s="157"/>
      <c r="H555" s="122"/>
      <c r="I555" s="158"/>
      <c r="J555" s="154"/>
      <c r="K555" s="122"/>
      <c r="L555" s="158"/>
      <c r="M555" s="154"/>
      <c r="N555" s="122"/>
      <c r="O555" s="99"/>
      <c r="P555" s="99"/>
      <c r="Q555" s="100"/>
      <c r="R555" s="64"/>
      <c r="S555" s="124" t="str">
        <f t="shared" si="12"/>
        <v/>
      </c>
      <c r="T555" s="124" t="str">
        <f t="shared" si="8"/>
        <v/>
      </c>
      <c r="U555" s="125" t="str">
        <f t="shared" si="9"/>
        <v/>
      </c>
      <c r="V555" s="64"/>
      <c r="W555" s="64"/>
      <c r="X555" s="64"/>
      <c r="Y555" s="64"/>
      <c r="Z555" s="64"/>
      <c r="AA555" s="64"/>
    </row>
    <row r="556" ht="15.75" customHeight="1">
      <c r="A556" s="64"/>
      <c r="B556" s="156"/>
      <c r="C556" s="122"/>
      <c r="D556" s="122"/>
      <c r="E556" s="156"/>
      <c r="F556" s="122"/>
      <c r="G556" s="157"/>
      <c r="H556" s="122"/>
      <c r="I556" s="158"/>
      <c r="J556" s="154"/>
      <c r="K556" s="122"/>
      <c r="L556" s="158"/>
      <c r="M556" s="154"/>
      <c r="N556" s="122"/>
      <c r="O556" s="99"/>
      <c r="P556" s="99"/>
      <c r="Q556" s="100"/>
      <c r="R556" s="64"/>
      <c r="S556" s="124" t="str">
        <f t="shared" si="12"/>
        <v/>
      </c>
      <c r="T556" s="124" t="str">
        <f t="shared" si="8"/>
        <v/>
      </c>
      <c r="U556" s="125" t="str">
        <f t="shared" si="9"/>
        <v/>
      </c>
      <c r="V556" s="64"/>
      <c r="W556" s="64"/>
      <c r="X556" s="64"/>
      <c r="Y556" s="64"/>
      <c r="Z556" s="64"/>
      <c r="AA556" s="64"/>
    </row>
    <row r="557" ht="15.75" customHeight="1">
      <c r="A557" s="64"/>
      <c r="B557" s="156"/>
      <c r="C557" s="122"/>
      <c r="D557" s="122"/>
      <c r="E557" s="156"/>
      <c r="F557" s="122"/>
      <c r="G557" s="157"/>
      <c r="H557" s="122"/>
      <c r="I557" s="158"/>
      <c r="J557" s="154"/>
      <c r="K557" s="122"/>
      <c r="L557" s="158"/>
      <c r="M557" s="154"/>
      <c r="N557" s="122"/>
      <c r="O557" s="99"/>
      <c r="P557" s="99"/>
      <c r="Q557" s="100"/>
      <c r="R557" s="64"/>
      <c r="S557" s="124" t="str">
        <f t="shared" si="12"/>
        <v/>
      </c>
      <c r="T557" s="124" t="str">
        <f t="shared" si="8"/>
        <v/>
      </c>
      <c r="U557" s="125" t="str">
        <f t="shared" si="9"/>
        <v/>
      </c>
      <c r="V557" s="64"/>
      <c r="W557" s="64"/>
      <c r="X557" s="64"/>
      <c r="Y557" s="64"/>
      <c r="Z557" s="64"/>
      <c r="AA557" s="64"/>
    </row>
    <row r="558" ht="15.75" customHeight="1">
      <c r="A558" s="64"/>
      <c r="B558" s="156"/>
      <c r="C558" s="122"/>
      <c r="D558" s="122"/>
      <c r="E558" s="156"/>
      <c r="F558" s="122"/>
      <c r="G558" s="157"/>
      <c r="H558" s="122"/>
      <c r="I558" s="158"/>
      <c r="J558" s="154"/>
      <c r="K558" s="122"/>
      <c r="L558" s="158"/>
      <c r="M558" s="154"/>
      <c r="N558" s="122"/>
      <c r="O558" s="99"/>
      <c r="P558" s="99"/>
      <c r="Q558" s="100"/>
      <c r="R558" s="64"/>
      <c r="S558" s="124" t="str">
        <f t="shared" si="12"/>
        <v/>
      </c>
      <c r="T558" s="124" t="str">
        <f t="shared" si="8"/>
        <v/>
      </c>
      <c r="U558" s="125" t="str">
        <f t="shared" si="9"/>
        <v/>
      </c>
      <c r="V558" s="64"/>
      <c r="W558" s="64"/>
      <c r="X558" s="64"/>
      <c r="Y558" s="64"/>
      <c r="Z558" s="64"/>
      <c r="AA558" s="64"/>
    </row>
    <row r="559" ht="15.75" customHeight="1">
      <c r="A559" s="64"/>
      <c r="B559" s="156"/>
      <c r="C559" s="122"/>
      <c r="D559" s="122"/>
      <c r="E559" s="156"/>
      <c r="F559" s="122"/>
      <c r="G559" s="157"/>
      <c r="H559" s="122"/>
      <c r="I559" s="158"/>
      <c r="J559" s="154"/>
      <c r="K559" s="122"/>
      <c r="L559" s="158"/>
      <c r="M559" s="154"/>
      <c r="N559" s="122"/>
      <c r="O559" s="99"/>
      <c r="P559" s="99"/>
      <c r="Q559" s="100"/>
      <c r="R559" s="64"/>
      <c r="S559" s="124" t="str">
        <f t="shared" si="12"/>
        <v/>
      </c>
      <c r="T559" s="124" t="str">
        <f t="shared" si="8"/>
        <v/>
      </c>
      <c r="U559" s="125" t="str">
        <f t="shared" si="9"/>
        <v/>
      </c>
      <c r="V559" s="64"/>
      <c r="W559" s="64"/>
      <c r="X559" s="64"/>
      <c r="Y559" s="64"/>
      <c r="Z559" s="64"/>
      <c r="AA559" s="64"/>
    </row>
    <row r="560" ht="15.75" customHeight="1">
      <c r="A560" s="64"/>
      <c r="B560" s="156"/>
      <c r="C560" s="122"/>
      <c r="D560" s="122"/>
      <c r="E560" s="156"/>
      <c r="F560" s="122"/>
      <c r="G560" s="157"/>
      <c r="H560" s="122"/>
      <c r="I560" s="158"/>
      <c r="J560" s="154"/>
      <c r="K560" s="122"/>
      <c r="L560" s="158"/>
      <c r="M560" s="154"/>
      <c r="N560" s="122"/>
      <c r="O560" s="99"/>
      <c r="P560" s="99"/>
      <c r="Q560" s="100"/>
      <c r="R560" s="64"/>
      <c r="S560" s="124" t="str">
        <f t="shared" si="12"/>
        <v/>
      </c>
      <c r="T560" s="124" t="str">
        <f t="shared" si="8"/>
        <v/>
      </c>
      <c r="U560" s="125" t="str">
        <f t="shared" si="9"/>
        <v/>
      </c>
      <c r="V560" s="64"/>
      <c r="W560" s="64"/>
      <c r="X560" s="64"/>
      <c r="Y560" s="64"/>
      <c r="Z560" s="64"/>
      <c r="AA560" s="64"/>
    </row>
    <row r="561" ht="15.75" customHeight="1">
      <c r="A561" s="64"/>
      <c r="B561" s="156"/>
      <c r="C561" s="122"/>
      <c r="D561" s="122"/>
      <c r="E561" s="156"/>
      <c r="F561" s="122"/>
      <c r="G561" s="157"/>
      <c r="H561" s="122"/>
      <c r="I561" s="158"/>
      <c r="J561" s="154"/>
      <c r="K561" s="122"/>
      <c r="L561" s="158"/>
      <c r="M561" s="154"/>
      <c r="N561" s="122"/>
      <c r="O561" s="99"/>
      <c r="P561" s="99"/>
      <c r="Q561" s="100"/>
      <c r="R561" s="64"/>
      <c r="S561" s="124" t="str">
        <f t="shared" si="12"/>
        <v/>
      </c>
      <c r="T561" s="124" t="str">
        <f t="shared" si="8"/>
        <v/>
      </c>
      <c r="U561" s="125" t="str">
        <f t="shared" si="9"/>
        <v/>
      </c>
      <c r="V561" s="64"/>
      <c r="W561" s="64"/>
      <c r="X561" s="64"/>
      <c r="Y561" s="64"/>
      <c r="Z561" s="64"/>
      <c r="AA561" s="64"/>
    </row>
    <row r="562" ht="15.75" customHeight="1">
      <c r="A562" s="64"/>
      <c r="B562" s="156"/>
      <c r="C562" s="122"/>
      <c r="D562" s="122"/>
      <c r="E562" s="156"/>
      <c r="F562" s="122"/>
      <c r="G562" s="157"/>
      <c r="H562" s="122"/>
      <c r="I562" s="158"/>
      <c r="J562" s="154"/>
      <c r="K562" s="122"/>
      <c r="L562" s="158"/>
      <c r="M562" s="154"/>
      <c r="N562" s="122"/>
      <c r="O562" s="99"/>
      <c r="P562" s="99"/>
      <c r="Q562" s="100"/>
      <c r="R562" s="64"/>
      <c r="S562" s="124" t="str">
        <f t="shared" si="12"/>
        <v/>
      </c>
      <c r="T562" s="124" t="str">
        <f t="shared" si="8"/>
        <v/>
      </c>
      <c r="U562" s="125" t="str">
        <f t="shared" si="9"/>
        <v/>
      </c>
      <c r="V562" s="64"/>
      <c r="W562" s="64"/>
      <c r="X562" s="64"/>
      <c r="Y562" s="64"/>
      <c r="Z562" s="64"/>
      <c r="AA562" s="64"/>
    </row>
    <row r="563" ht="15.75" customHeight="1">
      <c r="A563" s="64"/>
      <c r="B563" s="156"/>
      <c r="C563" s="122"/>
      <c r="D563" s="122"/>
      <c r="E563" s="156"/>
      <c r="F563" s="122"/>
      <c r="G563" s="157"/>
      <c r="H563" s="122"/>
      <c r="I563" s="158"/>
      <c r="J563" s="154"/>
      <c r="K563" s="122"/>
      <c r="L563" s="158"/>
      <c r="M563" s="154"/>
      <c r="N563" s="122"/>
      <c r="O563" s="99"/>
      <c r="P563" s="99"/>
      <c r="Q563" s="100"/>
      <c r="R563" s="64"/>
      <c r="S563" s="124" t="str">
        <f t="shared" si="12"/>
        <v/>
      </c>
      <c r="T563" s="124" t="str">
        <f t="shared" si="8"/>
        <v/>
      </c>
      <c r="U563" s="125" t="str">
        <f t="shared" si="9"/>
        <v/>
      </c>
      <c r="V563" s="64"/>
      <c r="W563" s="64"/>
      <c r="X563" s="64"/>
      <c r="Y563" s="64"/>
      <c r="Z563" s="64"/>
      <c r="AA563" s="64"/>
    </row>
    <row r="564" ht="15.75" customHeight="1">
      <c r="A564" s="64"/>
      <c r="B564" s="156"/>
      <c r="C564" s="122"/>
      <c r="D564" s="122"/>
      <c r="E564" s="156"/>
      <c r="F564" s="122"/>
      <c r="G564" s="157"/>
      <c r="H564" s="122"/>
      <c r="I564" s="158"/>
      <c r="J564" s="154"/>
      <c r="K564" s="122"/>
      <c r="L564" s="158"/>
      <c r="M564" s="154"/>
      <c r="N564" s="122"/>
      <c r="O564" s="99"/>
      <c r="P564" s="99"/>
      <c r="Q564" s="100"/>
      <c r="R564" s="64"/>
      <c r="S564" s="124" t="str">
        <f t="shared" si="12"/>
        <v/>
      </c>
      <c r="T564" s="124" t="str">
        <f t="shared" si="8"/>
        <v/>
      </c>
      <c r="U564" s="125" t="str">
        <f t="shared" si="9"/>
        <v/>
      </c>
      <c r="V564" s="64"/>
      <c r="W564" s="64"/>
      <c r="X564" s="64"/>
      <c r="Y564" s="64"/>
      <c r="Z564" s="64"/>
      <c r="AA564" s="64"/>
    </row>
    <row r="565" ht="15.75" customHeight="1">
      <c r="A565" s="64"/>
      <c r="B565" s="156"/>
      <c r="C565" s="122"/>
      <c r="D565" s="122"/>
      <c r="E565" s="156"/>
      <c r="F565" s="122"/>
      <c r="G565" s="157"/>
      <c r="H565" s="122"/>
      <c r="I565" s="158"/>
      <c r="J565" s="154"/>
      <c r="K565" s="122"/>
      <c r="L565" s="158"/>
      <c r="M565" s="154"/>
      <c r="N565" s="122"/>
      <c r="O565" s="99"/>
      <c r="P565" s="99"/>
      <c r="Q565" s="100"/>
      <c r="R565" s="64"/>
      <c r="S565" s="124" t="str">
        <f t="shared" si="12"/>
        <v/>
      </c>
      <c r="T565" s="124" t="str">
        <f t="shared" si="8"/>
        <v/>
      </c>
      <c r="U565" s="125" t="str">
        <f t="shared" si="9"/>
        <v/>
      </c>
      <c r="V565" s="64"/>
      <c r="W565" s="64"/>
      <c r="X565" s="64"/>
      <c r="Y565" s="64"/>
      <c r="Z565" s="64"/>
      <c r="AA565" s="64"/>
    </row>
    <row r="566" ht="15.75" customHeight="1">
      <c r="A566" s="64"/>
      <c r="B566" s="156"/>
      <c r="C566" s="122"/>
      <c r="D566" s="122"/>
      <c r="E566" s="156"/>
      <c r="F566" s="122"/>
      <c r="G566" s="157"/>
      <c r="H566" s="122"/>
      <c r="I566" s="158"/>
      <c r="J566" s="154"/>
      <c r="K566" s="122"/>
      <c r="L566" s="158"/>
      <c r="M566" s="154"/>
      <c r="N566" s="122"/>
      <c r="O566" s="99"/>
      <c r="P566" s="99"/>
      <c r="Q566" s="100"/>
      <c r="R566" s="64"/>
      <c r="S566" s="124" t="str">
        <f t="shared" si="12"/>
        <v/>
      </c>
      <c r="T566" s="124" t="str">
        <f t="shared" si="8"/>
        <v/>
      </c>
      <c r="U566" s="125" t="str">
        <f t="shared" si="9"/>
        <v/>
      </c>
      <c r="V566" s="64"/>
      <c r="W566" s="64"/>
      <c r="X566" s="64"/>
      <c r="Y566" s="64"/>
      <c r="Z566" s="64"/>
      <c r="AA566" s="64"/>
    </row>
    <row r="567" ht="15.75" customHeight="1">
      <c r="A567" s="64"/>
      <c r="B567" s="156"/>
      <c r="C567" s="122"/>
      <c r="D567" s="122"/>
      <c r="E567" s="156"/>
      <c r="F567" s="122"/>
      <c r="G567" s="157"/>
      <c r="H567" s="122"/>
      <c r="I567" s="158"/>
      <c r="J567" s="154"/>
      <c r="K567" s="122"/>
      <c r="L567" s="158"/>
      <c r="M567" s="154"/>
      <c r="N567" s="122"/>
      <c r="O567" s="99"/>
      <c r="P567" s="99"/>
      <c r="Q567" s="100"/>
      <c r="R567" s="64"/>
      <c r="S567" s="124" t="str">
        <f t="shared" si="12"/>
        <v/>
      </c>
      <c r="T567" s="124" t="str">
        <f t="shared" si="8"/>
        <v/>
      </c>
      <c r="U567" s="125" t="str">
        <f t="shared" si="9"/>
        <v/>
      </c>
      <c r="V567" s="64"/>
      <c r="W567" s="64"/>
      <c r="X567" s="64"/>
      <c r="Y567" s="64"/>
      <c r="Z567" s="64"/>
      <c r="AA567" s="64"/>
    </row>
    <row r="568" ht="15.75" customHeight="1">
      <c r="A568" s="64"/>
      <c r="B568" s="156"/>
      <c r="C568" s="122"/>
      <c r="D568" s="122"/>
      <c r="E568" s="156"/>
      <c r="F568" s="122"/>
      <c r="G568" s="157"/>
      <c r="H568" s="122"/>
      <c r="I568" s="158"/>
      <c r="J568" s="154"/>
      <c r="K568" s="122"/>
      <c r="L568" s="158"/>
      <c r="M568" s="154"/>
      <c r="N568" s="122"/>
      <c r="O568" s="99"/>
      <c r="P568" s="99"/>
      <c r="Q568" s="100"/>
      <c r="R568" s="64"/>
      <c r="S568" s="124" t="str">
        <f t="shared" si="12"/>
        <v/>
      </c>
      <c r="T568" s="124" t="str">
        <f t="shared" si="8"/>
        <v/>
      </c>
      <c r="U568" s="125" t="str">
        <f t="shared" si="9"/>
        <v/>
      </c>
      <c r="V568" s="64"/>
      <c r="W568" s="64"/>
      <c r="X568" s="64"/>
      <c r="Y568" s="64"/>
      <c r="Z568" s="64"/>
      <c r="AA568" s="64"/>
    </row>
    <row r="569" ht="15.75" customHeight="1">
      <c r="A569" s="64"/>
      <c r="B569" s="156"/>
      <c r="C569" s="122"/>
      <c r="D569" s="122"/>
      <c r="E569" s="156"/>
      <c r="F569" s="122"/>
      <c r="G569" s="157"/>
      <c r="H569" s="122"/>
      <c r="I569" s="158"/>
      <c r="J569" s="154"/>
      <c r="K569" s="122"/>
      <c r="L569" s="158"/>
      <c r="M569" s="154"/>
      <c r="N569" s="122"/>
      <c r="O569" s="99"/>
      <c r="P569" s="99"/>
      <c r="Q569" s="100"/>
      <c r="R569" s="64"/>
      <c r="S569" s="124" t="str">
        <f t="shared" si="12"/>
        <v/>
      </c>
      <c r="T569" s="124" t="str">
        <f t="shared" si="8"/>
        <v/>
      </c>
      <c r="U569" s="125" t="str">
        <f t="shared" si="9"/>
        <v/>
      </c>
      <c r="V569" s="64"/>
      <c r="W569" s="64"/>
      <c r="X569" s="64"/>
      <c r="Y569" s="64"/>
      <c r="Z569" s="64"/>
      <c r="AA569" s="64"/>
    </row>
    <row r="570" ht="15.75" customHeight="1">
      <c r="A570" s="64"/>
      <c r="B570" s="156"/>
      <c r="C570" s="122"/>
      <c r="D570" s="122"/>
      <c r="E570" s="156"/>
      <c r="F570" s="122"/>
      <c r="G570" s="157"/>
      <c r="H570" s="122"/>
      <c r="I570" s="158"/>
      <c r="J570" s="154"/>
      <c r="K570" s="122"/>
      <c r="L570" s="158"/>
      <c r="M570" s="154"/>
      <c r="N570" s="122"/>
      <c r="O570" s="99"/>
      <c r="P570" s="99"/>
      <c r="Q570" s="100"/>
      <c r="R570" s="64"/>
      <c r="S570" s="124" t="str">
        <f t="shared" si="12"/>
        <v/>
      </c>
      <c r="T570" s="124" t="str">
        <f t="shared" si="8"/>
        <v/>
      </c>
      <c r="U570" s="125" t="str">
        <f t="shared" si="9"/>
        <v/>
      </c>
      <c r="V570" s="64"/>
      <c r="W570" s="64"/>
      <c r="X570" s="64"/>
      <c r="Y570" s="64"/>
      <c r="Z570" s="64"/>
      <c r="AA570" s="64"/>
    </row>
    <row r="571" ht="15.75" customHeight="1">
      <c r="A571" s="64"/>
      <c r="B571" s="156"/>
      <c r="C571" s="122"/>
      <c r="D571" s="122"/>
      <c r="E571" s="156"/>
      <c r="F571" s="122"/>
      <c r="G571" s="157"/>
      <c r="H571" s="122"/>
      <c r="I571" s="158"/>
      <c r="J571" s="154"/>
      <c r="K571" s="122"/>
      <c r="L571" s="158"/>
      <c r="M571" s="154"/>
      <c r="N571" s="122"/>
      <c r="O571" s="99"/>
      <c r="P571" s="99"/>
      <c r="Q571" s="100"/>
      <c r="R571" s="64"/>
      <c r="S571" s="124" t="str">
        <f t="shared" si="12"/>
        <v/>
      </c>
      <c r="T571" s="124" t="str">
        <f t="shared" si="8"/>
        <v/>
      </c>
      <c r="U571" s="125" t="str">
        <f t="shared" si="9"/>
        <v/>
      </c>
      <c r="V571" s="64"/>
      <c r="W571" s="64"/>
      <c r="X571" s="64"/>
      <c r="Y571" s="64"/>
      <c r="Z571" s="64"/>
      <c r="AA571" s="64"/>
    </row>
    <row r="572" ht="15.75" customHeight="1">
      <c r="A572" s="64"/>
      <c r="B572" s="156"/>
      <c r="C572" s="122"/>
      <c r="D572" s="122"/>
      <c r="E572" s="156"/>
      <c r="F572" s="122"/>
      <c r="G572" s="157"/>
      <c r="H572" s="122"/>
      <c r="I572" s="158"/>
      <c r="J572" s="154"/>
      <c r="K572" s="122"/>
      <c r="L572" s="158"/>
      <c r="M572" s="154"/>
      <c r="N572" s="122"/>
      <c r="O572" s="99"/>
      <c r="P572" s="99"/>
      <c r="Q572" s="100"/>
      <c r="R572" s="64"/>
      <c r="S572" s="124" t="str">
        <f t="shared" si="12"/>
        <v/>
      </c>
      <c r="T572" s="124" t="str">
        <f t="shared" si="8"/>
        <v/>
      </c>
      <c r="U572" s="125" t="str">
        <f t="shared" si="9"/>
        <v/>
      </c>
      <c r="V572" s="64"/>
      <c r="W572" s="64"/>
      <c r="X572" s="64"/>
      <c r="Y572" s="64"/>
      <c r="Z572" s="64"/>
      <c r="AA572" s="64"/>
    </row>
    <row r="573" ht="15.75" customHeight="1">
      <c r="A573" s="64"/>
      <c r="B573" s="156"/>
      <c r="C573" s="122"/>
      <c r="D573" s="122"/>
      <c r="E573" s="156"/>
      <c r="F573" s="122"/>
      <c r="G573" s="157"/>
      <c r="H573" s="122"/>
      <c r="I573" s="158"/>
      <c r="J573" s="154"/>
      <c r="K573" s="122"/>
      <c r="L573" s="158"/>
      <c r="M573" s="154"/>
      <c r="N573" s="122"/>
      <c r="O573" s="99"/>
      <c r="P573" s="99"/>
      <c r="Q573" s="100"/>
      <c r="R573" s="64"/>
      <c r="S573" s="124" t="str">
        <f t="shared" si="12"/>
        <v/>
      </c>
      <c r="T573" s="124" t="str">
        <f t="shared" si="8"/>
        <v/>
      </c>
      <c r="U573" s="125" t="str">
        <f t="shared" si="9"/>
        <v/>
      </c>
      <c r="V573" s="64"/>
      <c r="W573" s="64"/>
      <c r="X573" s="64"/>
      <c r="Y573" s="64"/>
      <c r="Z573" s="64"/>
      <c r="AA573" s="64"/>
    </row>
    <row r="574" ht="15.75" customHeight="1">
      <c r="A574" s="64"/>
      <c r="B574" s="156"/>
      <c r="C574" s="122"/>
      <c r="D574" s="122"/>
      <c r="E574" s="156"/>
      <c r="F574" s="122"/>
      <c r="G574" s="157"/>
      <c r="H574" s="122"/>
      <c r="I574" s="158"/>
      <c r="J574" s="154"/>
      <c r="K574" s="122"/>
      <c r="L574" s="158"/>
      <c r="M574" s="154"/>
      <c r="N574" s="122"/>
      <c r="O574" s="99"/>
      <c r="P574" s="99"/>
      <c r="Q574" s="100"/>
      <c r="R574" s="64"/>
      <c r="S574" s="124" t="str">
        <f t="shared" si="12"/>
        <v/>
      </c>
      <c r="T574" s="124" t="str">
        <f t="shared" si="8"/>
        <v/>
      </c>
      <c r="U574" s="125" t="str">
        <f t="shared" si="9"/>
        <v/>
      </c>
      <c r="V574" s="64"/>
      <c r="W574" s="64"/>
      <c r="X574" s="64"/>
      <c r="Y574" s="64"/>
      <c r="Z574" s="64"/>
      <c r="AA574" s="64"/>
    </row>
    <row r="575" ht="15.75" customHeight="1">
      <c r="A575" s="64"/>
      <c r="B575" s="156"/>
      <c r="C575" s="122"/>
      <c r="D575" s="122"/>
      <c r="E575" s="156"/>
      <c r="F575" s="122"/>
      <c r="G575" s="157"/>
      <c r="H575" s="122"/>
      <c r="I575" s="158"/>
      <c r="J575" s="154"/>
      <c r="K575" s="122"/>
      <c r="L575" s="158"/>
      <c r="M575" s="154"/>
      <c r="N575" s="122"/>
      <c r="O575" s="99"/>
      <c r="P575" s="99"/>
      <c r="Q575" s="100"/>
      <c r="R575" s="64"/>
      <c r="S575" s="124" t="str">
        <f t="shared" si="12"/>
        <v/>
      </c>
      <c r="T575" s="124" t="str">
        <f t="shared" si="8"/>
        <v/>
      </c>
      <c r="U575" s="125" t="str">
        <f t="shared" si="9"/>
        <v/>
      </c>
      <c r="V575" s="64"/>
      <c r="W575" s="64"/>
      <c r="X575" s="64"/>
      <c r="Y575" s="64"/>
      <c r="Z575" s="64"/>
      <c r="AA575" s="64"/>
    </row>
    <row r="576" ht="15.75" customHeight="1">
      <c r="A576" s="64"/>
      <c r="B576" s="156"/>
      <c r="C576" s="122"/>
      <c r="D576" s="122"/>
      <c r="E576" s="156"/>
      <c r="F576" s="122"/>
      <c r="G576" s="157"/>
      <c r="H576" s="122"/>
      <c r="I576" s="158"/>
      <c r="J576" s="154"/>
      <c r="K576" s="122"/>
      <c r="L576" s="158"/>
      <c r="M576" s="154"/>
      <c r="N576" s="122"/>
      <c r="O576" s="99"/>
      <c r="P576" s="99"/>
      <c r="Q576" s="100"/>
      <c r="R576" s="64"/>
      <c r="S576" s="124" t="str">
        <f t="shared" si="12"/>
        <v/>
      </c>
      <c r="T576" s="124" t="str">
        <f t="shared" si="8"/>
        <v/>
      </c>
      <c r="U576" s="125" t="str">
        <f t="shared" si="9"/>
        <v/>
      </c>
      <c r="V576" s="64"/>
      <c r="W576" s="64"/>
      <c r="X576" s="64"/>
      <c r="Y576" s="64"/>
      <c r="Z576" s="64"/>
      <c r="AA576" s="64"/>
    </row>
    <row r="577" ht="15.75" customHeight="1">
      <c r="A577" s="64"/>
      <c r="B577" s="156"/>
      <c r="C577" s="122"/>
      <c r="D577" s="122"/>
      <c r="E577" s="156"/>
      <c r="F577" s="122"/>
      <c r="G577" s="157"/>
      <c r="H577" s="122"/>
      <c r="I577" s="158"/>
      <c r="J577" s="154"/>
      <c r="K577" s="122"/>
      <c r="L577" s="158"/>
      <c r="M577" s="154"/>
      <c r="N577" s="122"/>
      <c r="O577" s="99"/>
      <c r="P577" s="99"/>
      <c r="Q577" s="100"/>
      <c r="R577" s="64"/>
      <c r="S577" s="124" t="str">
        <f t="shared" si="12"/>
        <v/>
      </c>
      <c r="T577" s="124" t="str">
        <f t="shared" si="8"/>
        <v/>
      </c>
      <c r="U577" s="125" t="str">
        <f t="shared" si="9"/>
        <v/>
      </c>
      <c r="V577" s="64"/>
      <c r="W577" s="64"/>
      <c r="X577" s="64"/>
      <c r="Y577" s="64"/>
      <c r="Z577" s="64"/>
      <c r="AA577" s="64"/>
    </row>
    <row r="578" ht="15.75" customHeight="1">
      <c r="A578" s="64"/>
      <c r="B578" s="156"/>
      <c r="C578" s="122"/>
      <c r="D578" s="122"/>
      <c r="E578" s="156"/>
      <c r="F578" s="122"/>
      <c r="G578" s="157"/>
      <c r="H578" s="122"/>
      <c r="I578" s="158"/>
      <c r="J578" s="154"/>
      <c r="K578" s="122"/>
      <c r="L578" s="158"/>
      <c r="M578" s="154"/>
      <c r="N578" s="122"/>
      <c r="O578" s="99"/>
      <c r="P578" s="99"/>
      <c r="Q578" s="100"/>
      <c r="R578" s="64"/>
      <c r="S578" s="124" t="str">
        <f t="shared" si="12"/>
        <v/>
      </c>
      <c r="T578" s="124" t="str">
        <f t="shared" si="8"/>
        <v/>
      </c>
      <c r="U578" s="125" t="str">
        <f t="shared" si="9"/>
        <v/>
      </c>
      <c r="V578" s="64"/>
      <c r="W578" s="64"/>
      <c r="X578" s="64"/>
      <c r="Y578" s="64"/>
      <c r="Z578" s="64"/>
      <c r="AA578" s="64"/>
    </row>
    <row r="579" ht="15.75" customHeight="1">
      <c r="A579" s="64"/>
      <c r="B579" s="156"/>
      <c r="C579" s="122"/>
      <c r="D579" s="122"/>
      <c r="E579" s="156"/>
      <c r="F579" s="122"/>
      <c r="G579" s="157"/>
      <c r="H579" s="122"/>
      <c r="I579" s="158"/>
      <c r="J579" s="154"/>
      <c r="K579" s="122"/>
      <c r="L579" s="158"/>
      <c r="M579" s="154"/>
      <c r="N579" s="122"/>
      <c r="O579" s="99"/>
      <c r="P579" s="99"/>
      <c r="Q579" s="100"/>
      <c r="R579" s="64"/>
      <c r="S579" s="124" t="str">
        <f t="shared" si="12"/>
        <v/>
      </c>
      <c r="T579" s="124" t="str">
        <f t="shared" si="8"/>
        <v/>
      </c>
      <c r="U579" s="125" t="str">
        <f t="shared" si="9"/>
        <v/>
      </c>
      <c r="V579" s="64"/>
      <c r="W579" s="64"/>
      <c r="X579" s="64"/>
      <c r="Y579" s="64"/>
      <c r="Z579" s="64"/>
      <c r="AA579" s="64"/>
    </row>
    <row r="580" ht="15.75" customHeight="1">
      <c r="A580" s="64"/>
      <c r="B580" s="156"/>
      <c r="C580" s="122"/>
      <c r="D580" s="122"/>
      <c r="E580" s="156"/>
      <c r="F580" s="122"/>
      <c r="G580" s="157"/>
      <c r="H580" s="122"/>
      <c r="I580" s="158"/>
      <c r="J580" s="154"/>
      <c r="K580" s="122"/>
      <c r="L580" s="158"/>
      <c r="M580" s="154"/>
      <c r="N580" s="122"/>
      <c r="O580" s="99"/>
      <c r="P580" s="99"/>
      <c r="Q580" s="100"/>
      <c r="R580" s="64"/>
      <c r="S580" s="124" t="str">
        <f t="shared" si="12"/>
        <v/>
      </c>
      <c r="T580" s="124" t="str">
        <f t="shared" si="8"/>
        <v/>
      </c>
      <c r="U580" s="125" t="str">
        <f t="shared" si="9"/>
        <v/>
      </c>
      <c r="V580" s="64"/>
      <c r="W580" s="64"/>
      <c r="X580" s="64"/>
      <c r="Y580" s="64"/>
      <c r="Z580" s="64"/>
      <c r="AA580" s="64"/>
    </row>
    <row r="581" ht="15.75" customHeight="1">
      <c r="A581" s="64"/>
      <c r="B581" s="156"/>
      <c r="C581" s="122"/>
      <c r="D581" s="122"/>
      <c r="E581" s="156"/>
      <c r="F581" s="122"/>
      <c r="G581" s="157"/>
      <c r="H581" s="122"/>
      <c r="I581" s="158"/>
      <c r="J581" s="154"/>
      <c r="K581" s="122"/>
      <c r="L581" s="158"/>
      <c r="M581" s="154"/>
      <c r="N581" s="122"/>
      <c r="O581" s="99"/>
      <c r="P581" s="99"/>
      <c r="Q581" s="100"/>
      <c r="R581" s="64"/>
      <c r="S581" s="124" t="str">
        <f t="shared" si="12"/>
        <v/>
      </c>
      <c r="T581" s="124" t="str">
        <f t="shared" si="8"/>
        <v/>
      </c>
      <c r="U581" s="125" t="str">
        <f t="shared" si="9"/>
        <v/>
      </c>
      <c r="V581" s="64"/>
      <c r="W581" s="64"/>
      <c r="X581" s="64"/>
      <c r="Y581" s="64"/>
      <c r="Z581" s="64"/>
      <c r="AA581" s="64"/>
    </row>
    <row r="582" ht="15.75" customHeight="1">
      <c r="A582" s="64"/>
      <c r="B582" s="156"/>
      <c r="C582" s="122"/>
      <c r="D582" s="122"/>
      <c r="E582" s="156"/>
      <c r="F582" s="122"/>
      <c r="G582" s="157"/>
      <c r="H582" s="122"/>
      <c r="I582" s="158"/>
      <c r="J582" s="154"/>
      <c r="K582" s="122"/>
      <c r="L582" s="158"/>
      <c r="M582" s="154"/>
      <c r="N582" s="122"/>
      <c r="O582" s="99"/>
      <c r="P582" s="99"/>
      <c r="Q582" s="100"/>
      <c r="R582" s="64"/>
      <c r="S582" s="124" t="str">
        <f t="shared" si="12"/>
        <v/>
      </c>
      <c r="T582" s="124" t="str">
        <f t="shared" si="8"/>
        <v/>
      </c>
      <c r="U582" s="125" t="str">
        <f t="shared" si="9"/>
        <v/>
      </c>
      <c r="V582" s="64"/>
      <c r="W582" s="64"/>
      <c r="X582" s="64"/>
      <c r="Y582" s="64"/>
      <c r="Z582" s="64"/>
      <c r="AA582" s="64"/>
    </row>
    <row r="583" ht="15.75" customHeight="1">
      <c r="A583" s="64"/>
      <c r="B583" s="156"/>
      <c r="C583" s="122"/>
      <c r="D583" s="122"/>
      <c r="E583" s="156"/>
      <c r="F583" s="122"/>
      <c r="G583" s="157"/>
      <c r="H583" s="122"/>
      <c r="I583" s="158"/>
      <c r="J583" s="154"/>
      <c r="K583" s="122"/>
      <c r="L583" s="158"/>
      <c r="M583" s="154"/>
      <c r="N583" s="122"/>
      <c r="O583" s="99"/>
      <c r="P583" s="99"/>
      <c r="Q583" s="100"/>
      <c r="R583" s="64"/>
      <c r="S583" s="124" t="str">
        <f t="shared" si="12"/>
        <v/>
      </c>
      <c r="T583" s="124" t="str">
        <f t="shared" si="8"/>
        <v/>
      </c>
      <c r="U583" s="125" t="str">
        <f t="shared" si="9"/>
        <v/>
      </c>
      <c r="V583" s="64"/>
      <c r="W583" s="64"/>
      <c r="X583" s="64"/>
      <c r="Y583" s="64"/>
      <c r="Z583" s="64"/>
      <c r="AA583" s="64"/>
    </row>
    <row r="584" ht="15.75" customHeight="1">
      <c r="A584" s="64"/>
      <c r="B584" s="156"/>
      <c r="C584" s="122"/>
      <c r="D584" s="122"/>
      <c r="E584" s="156"/>
      <c r="F584" s="122"/>
      <c r="G584" s="157"/>
      <c r="H584" s="122"/>
      <c r="I584" s="158"/>
      <c r="J584" s="154"/>
      <c r="K584" s="122"/>
      <c r="L584" s="158"/>
      <c r="M584" s="154"/>
      <c r="N584" s="122"/>
      <c r="O584" s="99"/>
      <c r="P584" s="99"/>
      <c r="Q584" s="100"/>
      <c r="R584" s="64"/>
      <c r="S584" s="124" t="str">
        <f t="shared" si="12"/>
        <v/>
      </c>
      <c r="T584" s="124" t="str">
        <f t="shared" si="8"/>
        <v/>
      </c>
      <c r="U584" s="125" t="str">
        <f t="shared" si="9"/>
        <v/>
      </c>
      <c r="V584" s="64"/>
      <c r="W584" s="64"/>
      <c r="X584" s="64"/>
      <c r="Y584" s="64"/>
      <c r="Z584" s="64"/>
      <c r="AA584" s="64"/>
    </row>
    <row r="585" ht="15.75" customHeight="1">
      <c r="A585" s="64"/>
      <c r="B585" s="156"/>
      <c r="C585" s="122"/>
      <c r="D585" s="122"/>
      <c r="E585" s="156"/>
      <c r="F585" s="122"/>
      <c r="G585" s="157"/>
      <c r="H585" s="122"/>
      <c r="I585" s="158"/>
      <c r="J585" s="154"/>
      <c r="K585" s="122"/>
      <c r="L585" s="158"/>
      <c r="M585" s="154"/>
      <c r="N585" s="122"/>
      <c r="O585" s="99"/>
      <c r="P585" s="99"/>
      <c r="Q585" s="100"/>
      <c r="R585" s="64"/>
      <c r="S585" s="124" t="str">
        <f t="shared" si="12"/>
        <v/>
      </c>
      <c r="T585" s="124" t="str">
        <f t="shared" si="8"/>
        <v/>
      </c>
      <c r="U585" s="125" t="str">
        <f t="shared" si="9"/>
        <v/>
      </c>
      <c r="V585" s="64"/>
      <c r="W585" s="64"/>
      <c r="X585" s="64"/>
      <c r="Y585" s="64"/>
      <c r="Z585" s="64"/>
      <c r="AA585" s="64"/>
    </row>
    <row r="586" ht="15.75" customHeight="1">
      <c r="A586" s="64"/>
      <c r="B586" s="156"/>
      <c r="C586" s="122"/>
      <c r="D586" s="122"/>
      <c r="E586" s="156"/>
      <c r="F586" s="122"/>
      <c r="G586" s="157"/>
      <c r="H586" s="122"/>
      <c r="I586" s="158"/>
      <c r="J586" s="154"/>
      <c r="K586" s="122"/>
      <c r="L586" s="158"/>
      <c r="M586" s="154"/>
      <c r="N586" s="122"/>
      <c r="O586" s="99"/>
      <c r="P586" s="99"/>
      <c r="Q586" s="100"/>
      <c r="R586" s="64"/>
      <c r="S586" s="124" t="str">
        <f t="shared" si="12"/>
        <v/>
      </c>
      <c r="T586" s="124" t="str">
        <f t="shared" si="8"/>
        <v/>
      </c>
      <c r="U586" s="125" t="str">
        <f t="shared" si="9"/>
        <v/>
      </c>
      <c r="V586" s="64"/>
      <c r="W586" s="64"/>
      <c r="X586" s="64"/>
      <c r="Y586" s="64"/>
      <c r="Z586" s="64"/>
      <c r="AA586" s="64"/>
    </row>
    <row r="587" ht="15.75" customHeight="1">
      <c r="A587" s="64"/>
      <c r="B587" s="156"/>
      <c r="C587" s="122"/>
      <c r="D587" s="122"/>
      <c r="E587" s="156"/>
      <c r="F587" s="122"/>
      <c r="G587" s="157"/>
      <c r="H587" s="122"/>
      <c r="I587" s="158"/>
      <c r="J587" s="154"/>
      <c r="K587" s="122"/>
      <c r="L587" s="158"/>
      <c r="M587" s="154"/>
      <c r="N587" s="122"/>
      <c r="O587" s="99"/>
      <c r="P587" s="99"/>
      <c r="Q587" s="100"/>
      <c r="R587" s="64"/>
      <c r="S587" s="124" t="str">
        <f t="shared" si="12"/>
        <v/>
      </c>
      <c r="T587" s="124" t="str">
        <f t="shared" si="8"/>
        <v/>
      </c>
      <c r="U587" s="125" t="str">
        <f t="shared" si="9"/>
        <v/>
      </c>
      <c r="V587" s="64"/>
      <c r="W587" s="64"/>
      <c r="X587" s="64"/>
      <c r="Y587" s="64"/>
      <c r="Z587" s="64"/>
      <c r="AA587" s="64"/>
    </row>
    <row r="588" ht="15.75" customHeight="1">
      <c r="A588" s="64"/>
      <c r="B588" s="156"/>
      <c r="C588" s="122"/>
      <c r="D588" s="122"/>
      <c r="E588" s="156"/>
      <c r="F588" s="122"/>
      <c r="G588" s="157"/>
      <c r="H588" s="122"/>
      <c r="I588" s="158"/>
      <c r="J588" s="154"/>
      <c r="K588" s="122"/>
      <c r="L588" s="158"/>
      <c r="M588" s="154"/>
      <c r="N588" s="122"/>
      <c r="O588" s="99"/>
      <c r="P588" s="99"/>
      <c r="Q588" s="100"/>
      <c r="R588" s="64"/>
      <c r="S588" s="124" t="str">
        <f t="shared" si="12"/>
        <v/>
      </c>
      <c r="T588" s="124" t="str">
        <f t="shared" si="8"/>
        <v/>
      </c>
      <c r="U588" s="125" t="str">
        <f t="shared" si="9"/>
        <v/>
      </c>
      <c r="V588" s="64"/>
      <c r="W588" s="64"/>
      <c r="X588" s="64"/>
      <c r="Y588" s="64"/>
      <c r="Z588" s="64"/>
      <c r="AA588" s="64"/>
    </row>
    <row r="589" ht="15.75" customHeight="1">
      <c r="A589" s="64"/>
      <c r="B589" s="156"/>
      <c r="C589" s="122"/>
      <c r="D589" s="122"/>
      <c r="E589" s="156"/>
      <c r="F589" s="122"/>
      <c r="G589" s="157"/>
      <c r="H589" s="122"/>
      <c r="I589" s="158"/>
      <c r="J589" s="154"/>
      <c r="K589" s="122"/>
      <c r="L589" s="158"/>
      <c r="M589" s="154"/>
      <c r="N589" s="122"/>
      <c r="O589" s="99"/>
      <c r="P589" s="99"/>
      <c r="Q589" s="100"/>
      <c r="R589" s="64"/>
      <c r="S589" s="124" t="str">
        <f t="shared" si="12"/>
        <v/>
      </c>
      <c r="T589" s="124" t="str">
        <f t="shared" si="8"/>
        <v/>
      </c>
      <c r="U589" s="125" t="str">
        <f t="shared" si="9"/>
        <v/>
      </c>
      <c r="V589" s="64"/>
      <c r="W589" s="64"/>
      <c r="X589" s="64"/>
      <c r="Y589" s="64"/>
      <c r="Z589" s="64"/>
      <c r="AA589" s="64"/>
    </row>
    <row r="590" ht="15.75" customHeight="1">
      <c r="A590" s="64"/>
      <c r="B590" s="156"/>
      <c r="C590" s="122"/>
      <c r="D590" s="122"/>
      <c r="E590" s="156"/>
      <c r="F590" s="122"/>
      <c r="G590" s="157"/>
      <c r="H590" s="122"/>
      <c r="I590" s="158"/>
      <c r="J590" s="154"/>
      <c r="K590" s="122"/>
      <c r="L590" s="158"/>
      <c r="M590" s="154"/>
      <c r="N590" s="122"/>
      <c r="O590" s="99"/>
      <c r="P590" s="99"/>
      <c r="Q590" s="100"/>
      <c r="R590" s="64"/>
      <c r="S590" s="124" t="str">
        <f t="shared" si="12"/>
        <v/>
      </c>
      <c r="T590" s="124" t="str">
        <f t="shared" si="8"/>
        <v/>
      </c>
      <c r="U590" s="125" t="str">
        <f t="shared" si="9"/>
        <v/>
      </c>
      <c r="V590" s="64"/>
      <c r="W590" s="64"/>
      <c r="X590" s="64"/>
      <c r="Y590" s="64"/>
      <c r="Z590" s="64"/>
      <c r="AA590" s="64"/>
    </row>
    <row r="591" ht="15.75" customHeight="1">
      <c r="A591" s="64"/>
      <c r="B591" s="156"/>
      <c r="C591" s="122"/>
      <c r="D591" s="122"/>
      <c r="E591" s="156"/>
      <c r="F591" s="122"/>
      <c r="G591" s="157"/>
      <c r="H591" s="122"/>
      <c r="I591" s="158"/>
      <c r="J591" s="154"/>
      <c r="K591" s="122"/>
      <c r="L591" s="158"/>
      <c r="M591" s="154"/>
      <c r="N591" s="122"/>
      <c r="O591" s="99"/>
      <c r="P591" s="99"/>
      <c r="Q591" s="100"/>
      <c r="R591" s="64"/>
      <c r="S591" s="124" t="str">
        <f t="shared" si="12"/>
        <v/>
      </c>
      <c r="T591" s="124" t="str">
        <f t="shared" si="8"/>
        <v/>
      </c>
      <c r="U591" s="125" t="str">
        <f t="shared" si="9"/>
        <v/>
      </c>
      <c r="V591" s="64"/>
      <c r="W591" s="64"/>
      <c r="X591" s="64"/>
      <c r="Y591" s="64"/>
      <c r="Z591" s="64"/>
      <c r="AA591" s="64"/>
    </row>
    <row r="592" ht="15.75" customHeight="1">
      <c r="A592" s="64"/>
      <c r="B592" s="156"/>
      <c r="C592" s="122"/>
      <c r="D592" s="122"/>
      <c r="E592" s="156"/>
      <c r="F592" s="122"/>
      <c r="G592" s="157"/>
      <c r="H592" s="122"/>
      <c r="I592" s="158"/>
      <c r="J592" s="154"/>
      <c r="K592" s="122"/>
      <c r="L592" s="158"/>
      <c r="M592" s="154"/>
      <c r="N592" s="122"/>
      <c r="O592" s="99"/>
      <c r="P592" s="99"/>
      <c r="Q592" s="100"/>
      <c r="R592" s="64"/>
      <c r="S592" s="124" t="str">
        <f t="shared" si="12"/>
        <v/>
      </c>
      <c r="T592" s="124" t="str">
        <f t="shared" si="8"/>
        <v/>
      </c>
      <c r="U592" s="125" t="str">
        <f t="shared" si="9"/>
        <v/>
      </c>
      <c r="V592" s="64"/>
      <c r="W592" s="64"/>
      <c r="X592" s="64"/>
      <c r="Y592" s="64"/>
      <c r="Z592" s="64"/>
      <c r="AA592" s="64"/>
    </row>
    <row r="593" ht="15.75" customHeight="1">
      <c r="A593" s="64"/>
      <c r="B593" s="156"/>
      <c r="C593" s="122"/>
      <c r="D593" s="122"/>
      <c r="E593" s="156"/>
      <c r="F593" s="122"/>
      <c r="G593" s="157"/>
      <c r="H593" s="122"/>
      <c r="I593" s="158"/>
      <c r="J593" s="154"/>
      <c r="K593" s="122"/>
      <c r="L593" s="158"/>
      <c r="M593" s="154"/>
      <c r="N593" s="122"/>
      <c r="O593" s="99"/>
      <c r="P593" s="99"/>
      <c r="Q593" s="100"/>
      <c r="R593" s="64"/>
      <c r="S593" s="124" t="str">
        <f t="shared" si="12"/>
        <v/>
      </c>
      <c r="T593" s="124" t="str">
        <f t="shared" si="8"/>
        <v/>
      </c>
      <c r="U593" s="125" t="str">
        <f t="shared" si="9"/>
        <v/>
      </c>
      <c r="V593" s="64"/>
      <c r="W593" s="64"/>
      <c r="X593" s="64"/>
      <c r="Y593" s="64"/>
      <c r="Z593" s="64"/>
      <c r="AA593" s="64"/>
    </row>
    <row r="594" ht="15.75" customHeight="1">
      <c r="A594" s="64"/>
      <c r="B594" s="156"/>
      <c r="C594" s="122"/>
      <c r="D594" s="122"/>
      <c r="E594" s="156"/>
      <c r="F594" s="122"/>
      <c r="G594" s="157"/>
      <c r="H594" s="122"/>
      <c r="I594" s="158"/>
      <c r="J594" s="154"/>
      <c r="K594" s="122"/>
      <c r="L594" s="158"/>
      <c r="M594" s="154"/>
      <c r="N594" s="122"/>
      <c r="O594" s="99"/>
      <c r="P594" s="99"/>
      <c r="Q594" s="100"/>
      <c r="R594" s="64"/>
      <c r="S594" s="124" t="str">
        <f t="shared" si="12"/>
        <v/>
      </c>
      <c r="T594" s="124" t="str">
        <f t="shared" si="8"/>
        <v/>
      </c>
      <c r="U594" s="125" t="str">
        <f t="shared" si="9"/>
        <v/>
      </c>
      <c r="V594" s="64"/>
      <c r="W594" s="64"/>
      <c r="X594" s="64"/>
      <c r="Y594" s="64"/>
      <c r="Z594" s="64"/>
      <c r="AA594" s="64"/>
    </row>
    <row r="595" ht="15.75" customHeight="1">
      <c r="A595" s="64"/>
      <c r="B595" s="156"/>
      <c r="C595" s="122"/>
      <c r="D595" s="122"/>
      <c r="E595" s="156"/>
      <c r="F595" s="122"/>
      <c r="G595" s="157"/>
      <c r="H595" s="122"/>
      <c r="I595" s="158"/>
      <c r="J595" s="154"/>
      <c r="K595" s="122"/>
      <c r="L595" s="158"/>
      <c r="M595" s="154"/>
      <c r="N595" s="122"/>
      <c r="O595" s="99"/>
      <c r="P595" s="99"/>
      <c r="Q595" s="100"/>
      <c r="R595" s="64"/>
      <c r="S595" s="124" t="str">
        <f t="shared" si="12"/>
        <v/>
      </c>
      <c r="T595" s="124" t="str">
        <f t="shared" si="8"/>
        <v/>
      </c>
      <c r="U595" s="125" t="str">
        <f t="shared" si="9"/>
        <v/>
      </c>
      <c r="V595" s="64"/>
      <c r="W595" s="64"/>
      <c r="X595" s="64"/>
      <c r="Y595" s="64"/>
      <c r="Z595" s="64"/>
      <c r="AA595" s="64"/>
    </row>
    <row r="596" ht="15.75" customHeight="1">
      <c r="A596" s="64"/>
      <c r="B596" s="156"/>
      <c r="C596" s="122"/>
      <c r="D596" s="122"/>
      <c r="E596" s="156"/>
      <c r="F596" s="122"/>
      <c r="G596" s="157"/>
      <c r="H596" s="122"/>
      <c r="I596" s="158"/>
      <c r="J596" s="154"/>
      <c r="K596" s="122"/>
      <c r="L596" s="158"/>
      <c r="M596" s="154"/>
      <c r="N596" s="122"/>
      <c r="O596" s="99"/>
      <c r="P596" s="99"/>
      <c r="Q596" s="100"/>
      <c r="R596" s="64"/>
      <c r="S596" s="124" t="str">
        <f t="shared" si="12"/>
        <v/>
      </c>
      <c r="T596" s="124" t="str">
        <f t="shared" si="8"/>
        <v/>
      </c>
      <c r="U596" s="125" t="str">
        <f t="shared" si="9"/>
        <v/>
      </c>
      <c r="V596" s="64"/>
      <c r="W596" s="64"/>
      <c r="X596" s="64"/>
      <c r="Y596" s="64"/>
      <c r="Z596" s="64"/>
      <c r="AA596" s="64"/>
    </row>
    <row r="597" ht="15.75" customHeight="1">
      <c r="A597" s="64"/>
      <c r="B597" s="156"/>
      <c r="C597" s="122"/>
      <c r="D597" s="122"/>
      <c r="E597" s="156"/>
      <c r="F597" s="122"/>
      <c r="G597" s="157"/>
      <c r="H597" s="122"/>
      <c r="I597" s="158"/>
      <c r="J597" s="154"/>
      <c r="K597" s="122"/>
      <c r="L597" s="158"/>
      <c r="M597" s="154"/>
      <c r="N597" s="122"/>
      <c r="O597" s="99"/>
      <c r="P597" s="99"/>
      <c r="Q597" s="100"/>
      <c r="R597" s="64"/>
      <c r="S597" s="124" t="str">
        <f t="shared" si="12"/>
        <v/>
      </c>
      <c r="T597" s="124" t="str">
        <f t="shared" si="8"/>
        <v/>
      </c>
      <c r="U597" s="125" t="str">
        <f t="shared" si="9"/>
        <v/>
      </c>
      <c r="V597" s="64"/>
      <c r="W597" s="64"/>
      <c r="X597" s="64"/>
      <c r="Y597" s="64"/>
      <c r="Z597" s="64"/>
      <c r="AA597" s="64"/>
    </row>
    <row r="598" ht="15.75" customHeight="1">
      <c r="A598" s="64"/>
      <c r="B598" s="156"/>
      <c r="C598" s="122"/>
      <c r="D598" s="122"/>
      <c r="E598" s="156"/>
      <c r="F598" s="122"/>
      <c r="G598" s="157"/>
      <c r="H598" s="122"/>
      <c r="I598" s="158"/>
      <c r="J598" s="154"/>
      <c r="K598" s="122"/>
      <c r="L598" s="158"/>
      <c r="M598" s="154"/>
      <c r="N598" s="122"/>
      <c r="O598" s="99"/>
      <c r="P598" s="99"/>
      <c r="Q598" s="100"/>
      <c r="R598" s="64"/>
      <c r="S598" s="124" t="str">
        <f t="shared" si="12"/>
        <v/>
      </c>
      <c r="T598" s="124" t="str">
        <f t="shared" si="8"/>
        <v/>
      </c>
      <c r="U598" s="125" t="str">
        <f t="shared" si="9"/>
        <v/>
      </c>
      <c r="V598" s="64"/>
      <c r="W598" s="64"/>
      <c r="X598" s="64"/>
      <c r="Y598" s="64"/>
      <c r="Z598" s="64"/>
      <c r="AA598" s="64"/>
    </row>
    <row r="599" ht="15.75" customHeight="1">
      <c r="A599" s="64"/>
      <c r="B599" s="156"/>
      <c r="C599" s="122"/>
      <c r="D599" s="122"/>
      <c r="E599" s="156"/>
      <c r="F599" s="122"/>
      <c r="G599" s="157"/>
      <c r="H599" s="122"/>
      <c r="I599" s="158"/>
      <c r="J599" s="154"/>
      <c r="K599" s="122"/>
      <c r="L599" s="158"/>
      <c r="M599" s="154"/>
      <c r="N599" s="122"/>
      <c r="O599" s="99"/>
      <c r="P599" s="99"/>
      <c r="Q599" s="100"/>
      <c r="R599" s="64"/>
      <c r="S599" s="124" t="str">
        <f t="shared" si="12"/>
        <v/>
      </c>
      <c r="T599" s="124" t="str">
        <f t="shared" si="8"/>
        <v/>
      </c>
      <c r="U599" s="125" t="str">
        <f t="shared" si="9"/>
        <v/>
      </c>
      <c r="V599" s="64"/>
      <c r="W599" s="64"/>
      <c r="X599" s="64"/>
      <c r="Y599" s="64"/>
      <c r="Z599" s="64"/>
      <c r="AA599" s="64"/>
    </row>
    <row r="600" ht="15.75" customHeight="1">
      <c r="A600" s="64"/>
      <c r="B600" s="156"/>
      <c r="C600" s="122"/>
      <c r="D600" s="122"/>
      <c r="E600" s="156"/>
      <c r="F600" s="122"/>
      <c r="G600" s="157"/>
      <c r="H600" s="122"/>
      <c r="I600" s="158"/>
      <c r="J600" s="154"/>
      <c r="K600" s="122"/>
      <c r="L600" s="158"/>
      <c r="M600" s="154"/>
      <c r="N600" s="122"/>
      <c r="O600" s="99"/>
      <c r="P600" s="99"/>
      <c r="Q600" s="100"/>
      <c r="R600" s="64"/>
      <c r="S600" s="124" t="str">
        <f t="shared" si="12"/>
        <v/>
      </c>
      <c r="T600" s="124" t="str">
        <f t="shared" si="8"/>
        <v/>
      </c>
      <c r="U600" s="125" t="str">
        <f t="shared" si="9"/>
        <v/>
      </c>
      <c r="V600" s="64"/>
      <c r="W600" s="64"/>
      <c r="X600" s="64"/>
      <c r="Y600" s="64"/>
      <c r="Z600" s="64"/>
      <c r="AA600" s="64"/>
    </row>
    <row r="601" ht="15.75" customHeight="1">
      <c r="A601" s="64"/>
      <c r="B601" s="156"/>
      <c r="C601" s="122"/>
      <c r="D601" s="122"/>
      <c r="E601" s="156"/>
      <c r="F601" s="122"/>
      <c r="G601" s="157"/>
      <c r="H601" s="122"/>
      <c r="I601" s="158"/>
      <c r="J601" s="154"/>
      <c r="K601" s="122"/>
      <c r="L601" s="158"/>
      <c r="M601" s="154"/>
      <c r="N601" s="122"/>
      <c r="O601" s="99"/>
      <c r="P601" s="99"/>
      <c r="Q601" s="100"/>
      <c r="R601" s="64"/>
      <c r="S601" s="124" t="str">
        <f t="shared" si="12"/>
        <v/>
      </c>
      <c r="T601" s="124" t="str">
        <f t="shared" si="8"/>
        <v/>
      </c>
      <c r="U601" s="125" t="str">
        <f t="shared" si="9"/>
        <v/>
      </c>
      <c r="V601" s="64"/>
      <c r="W601" s="64"/>
      <c r="X601" s="64"/>
      <c r="Y601" s="64"/>
      <c r="Z601" s="64"/>
      <c r="AA601" s="64"/>
    </row>
    <row r="602" ht="15.75" customHeight="1">
      <c r="A602" s="64"/>
      <c r="B602" s="156"/>
      <c r="C602" s="122"/>
      <c r="D602" s="122"/>
      <c r="E602" s="156"/>
      <c r="F602" s="122"/>
      <c r="G602" s="157"/>
      <c r="H602" s="122"/>
      <c r="I602" s="158"/>
      <c r="J602" s="154"/>
      <c r="K602" s="122"/>
      <c r="L602" s="158"/>
      <c r="M602" s="154"/>
      <c r="N602" s="122"/>
      <c r="O602" s="99"/>
      <c r="P602" s="99"/>
      <c r="Q602" s="100"/>
      <c r="R602" s="64"/>
      <c r="S602" s="124" t="str">
        <f t="shared" si="12"/>
        <v/>
      </c>
      <c r="T602" s="124" t="str">
        <f t="shared" si="8"/>
        <v/>
      </c>
      <c r="U602" s="125" t="str">
        <f t="shared" si="9"/>
        <v/>
      </c>
      <c r="V602" s="64"/>
      <c r="W602" s="64"/>
      <c r="X602" s="64"/>
      <c r="Y602" s="64"/>
      <c r="Z602" s="64"/>
      <c r="AA602" s="64"/>
    </row>
    <row r="603" ht="15.75" customHeight="1">
      <c r="A603" s="64"/>
      <c r="B603" s="156"/>
      <c r="C603" s="122"/>
      <c r="D603" s="122"/>
      <c r="E603" s="156"/>
      <c r="F603" s="122"/>
      <c r="G603" s="157"/>
      <c r="H603" s="122"/>
      <c r="I603" s="158"/>
      <c r="J603" s="154"/>
      <c r="K603" s="122"/>
      <c r="L603" s="158"/>
      <c r="M603" s="154"/>
      <c r="N603" s="122"/>
      <c r="O603" s="99"/>
      <c r="P603" s="99"/>
      <c r="Q603" s="100"/>
      <c r="R603" s="64"/>
      <c r="S603" s="124" t="str">
        <f t="shared" si="12"/>
        <v/>
      </c>
      <c r="T603" s="124" t="str">
        <f t="shared" si="8"/>
        <v/>
      </c>
      <c r="U603" s="125" t="str">
        <f t="shared" si="9"/>
        <v/>
      </c>
      <c r="V603" s="64"/>
      <c r="W603" s="64"/>
      <c r="X603" s="64"/>
      <c r="Y603" s="64"/>
      <c r="Z603" s="64"/>
      <c r="AA603" s="64"/>
    </row>
    <row r="604" ht="15.75" customHeight="1">
      <c r="A604" s="64"/>
      <c r="B604" s="156"/>
      <c r="C604" s="122"/>
      <c r="D604" s="122"/>
      <c r="E604" s="156"/>
      <c r="F604" s="122"/>
      <c r="G604" s="157"/>
      <c r="H604" s="122"/>
      <c r="I604" s="158"/>
      <c r="J604" s="154"/>
      <c r="K604" s="122"/>
      <c r="L604" s="158"/>
      <c r="M604" s="154"/>
      <c r="N604" s="122"/>
      <c r="O604" s="99"/>
      <c r="P604" s="99"/>
      <c r="Q604" s="100"/>
      <c r="R604" s="64"/>
      <c r="S604" s="124" t="str">
        <f t="shared" si="12"/>
        <v/>
      </c>
      <c r="T604" s="124" t="str">
        <f t="shared" si="8"/>
        <v/>
      </c>
      <c r="U604" s="125" t="str">
        <f t="shared" si="9"/>
        <v/>
      </c>
      <c r="V604" s="64"/>
      <c r="W604" s="64"/>
      <c r="X604" s="64"/>
      <c r="Y604" s="64"/>
      <c r="Z604" s="64"/>
      <c r="AA604" s="64"/>
    </row>
    <row r="605" ht="15.75" customHeight="1">
      <c r="A605" s="64"/>
      <c r="B605" s="156"/>
      <c r="C605" s="122"/>
      <c r="D605" s="122"/>
      <c r="E605" s="156"/>
      <c r="F605" s="122"/>
      <c r="G605" s="157"/>
      <c r="H605" s="122"/>
      <c r="I605" s="158"/>
      <c r="J605" s="154"/>
      <c r="K605" s="122"/>
      <c r="L605" s="158"/>
      <c r="M605" s="154"/>
      <c r="N605" s="122"/>
      <c r="O605" s="99"/>
      <c r="P605" s="99"/>
      <c r="Q605" s="100"/>
      <c r="R605" s="64"/>
      <c r="S605" s="124" t="str">
        <f t="shared" si="12"/>
        <v/>
      </c>
      <c r="T605" s="124" t="str">
        <f t="shared" si="8"/>
        <v/>
      </c>
      <c r="U605" s="125" t="str">
        <f t="shared" si="9"/>
        <v/>
      </c>
      <c r="V605" s="64"/>
      <c r="W605" s="64"/>
      <c r="X605" s="64"/>
      <c r="Y605" s="64"/>
      <c r="Z605" s="64"/>
      <c r="AA605" s="64"/>
    </row>
    <row r="606" ht="15.75" customHeight="1">
      <c r="A606" s="64"/>
      <c r="B606" s="156"/>
      <c r="C606" s="122"/>
      <c r="D606" s="122"/>
      <c r="E606" s="156"/>
      <c r="F606" s="122"/>
      <c r="G606" s="157"/>
      <c r="H606" s="122"/>
      <c r="I606" s="158"/>
      <c r="J606" s="154"/>
      <c r="K606" s="122"/>
      <c r="L606" s="158"/>
      <c r="M606" s="154"/>
      <c r="N606" s="122"/>
      <c r="O606" s="99"/>
      <c r="P606" s="99"/>
      <c r="Q606" s="100"/>
      <c r="R606" s="64"/>
      <c r="S606" s="124" t="str">
        <f t="shared" si="12"/>
        <v/>
      </c>
      <c r="T606" s="124" t="str">
        <f t="shared" si="8"/>
        <v/>
      </c>
      <c r="U606" s="125" t="str">
        <f t="shared" si="9"/>
        <v/>
      </c>
      <c r="V606" s="64"/>
      <c r="W606" s="64"/>
      <c r="X606" s="64"/>
      <c r="Y606" s="64"/>
      <c r="Z606" s="64"/>
      <c r="AA606" s="64"/>
    </row>
    <row r="607" ht="15.75" customHeight="1">
      <c r="A607" s="64"/>
      <c r="B607" s="156"/>
      <c r="C607" s="122"/>
      <c r="D607" s="122"/>
      <c r="E607" s="156"/>
      <c r="F607" s="122"/>
      <c r="G607" s="157"/>
      <c r="H607" s="122"/>
      <c r="I607" s="158"/>
      <c r="J607" s="154"/>
      <c r="K607" s="122"/>
      <c r="L607" s="158"/>
      <c r="M607" s="154"/>
      <c r="N607" s="122"/>
      <c r="O607" s="99"/>
      <c r="P607" s="99"/>
      <c r="Q607" s="100"/>
      <c r="R607" s="64"/>
      <c r="S607" s="124" t="str">
        <f t="shared" si="12"/>
        <v/>
      </c>
      <c r="T607" s="124" t="str">
        <f t="shared" si="8"/>
        <v/>
      </c>
      <c r="U607" s="125" t="str">
        <f t="shared" si="9"/>
        <v/>
      </c>
      <c r="V607" s="64"/>
      <c r="W607" s="64"/>
      <c r="X607" s="64"/>
      <c r="Y607" s="64"/>
      <c r="Z607" s="64"/>
      <c r="AA607" s="64"/>
    </row>
    <row r="608" ht="15.75" customHeight="1">
      <c r="A608" s="64"/>
      <c r="B608" s="156"/>
      <c r="C608" s="122"/>
      <c r="D608" s="122"/>
      <c r="E608" s="156"/>
      <c r="F608" s="122"/>
      <c r="G608" s="157"/>
      <c r="H608" s="122"/>
      <c r="I608" s="158"/>
      <c r="J608" s="154"/>
      <c r="K608" s="122"/>
      <c r="L608" s="158"/>
      <c r="M608" s="154"/>
      <c r="N608" s="122"/>
      <c r="O608" s="99"/>
      <c r="P608" s="99"/>
      <c r="Q608" s="100"/>
      <c r="R608" s="64"/>
      <c r="S608" s="124" t="str">
        <f t="shared" si="12"/>
        <v/>
      </c>
      <c r="T608" s="124" t="str">
        <f t="shared" si="8"/>
        <v/>
      </c>
      <c r="U608" s="125" t="str">
        <f t="shared" si="9"/>
        <v/>
      </c>
      <c r="V608" s="64"/>
      <c r="W608" s="64"/>
      <c r="X608" s="64"/>
      <c r="Y608" s="64"/>
      <c r="Z608" s="64"/>
      <c r="AA608" s="64"/>
    </row>
    <row r="609" ht="15.75" customHeight="1">
      <c r="A609" s="64"/>
      <c r="B609" s="156"/>
      <c r="C609" s="122"/>
      <c r="D609" s="122"/>
      <c r="E609" s="156"/>
      <c r="F609" s="122"/>
      <c r="G609" s="157"/>
      <c r="H609" s="122"/>
      <c r="I609" s="158"/>
      <c r="J609" s="154"/>
      <c r="K609" s="122"/>
      <c r="L609" s="158"/>
      <c r="M609" s="154"/>
      <c r="N609" s="122"/>
      <c r="O609" s="99"/>
      <c r="P609" s="99"/>
      <c r="Q609" s="100"/>
      <c r="R609" s="64"/>
      <c r="S609" s="124" t="str">
        <f t="shared" si="12"/>
        <v/>
      </c>
      <c r="T609" s="124" t="str">
        <f t="shared" si="8"/>
        <v/>
      </c>
      <c r="U609" s="125" t="str">
        <f t="shared" si="9"/>
        <v/>
      </c>
      <c r="V609" s="64"/>
      <c r="W609" s="64"/>
      <c r="X609" s="64"/>
      <c r="Y609" s="64"/>
      <c r="Z609" s="64"/>
      <c r="AA609" s="64"/>
    </row>
    <row r="610" ht="15.75" customHeight="1">
      <c r="A610" s="64"/>
      <c r="B610" s="156"/>
      <c r="C610" s="122"/>
      <c r="D610" s="122"/>
      <c r="E610" s="156"/>
      <c r="F610" s="122"/>
      <c r="G610" s="157"/>
      <c r="H610" s="122"/>
      <c r="I610" s="158"/>
      <c r="J610" s="154"/>
      <c r="K610" s="122"/>
      <c r="L610" s="158"/>
      <c r="M610" s="154"/>
      <c r="N610" s="122"/>
      <c r="O610" s="99"/>
      <c r="P610" s="99"/>
      <c r="Q610" s="100"/>
      <c r="R610" s="64"/>
      <c r="S610" s="124" t="str">
        <f t="shared" si="12"/>
        <v/>
      </c>
      <c r="T610" s="124" t="str">
        <f t="shared" si="8"/>
        <v/>
      </c>
      <c r="U610" s="125" t="str">
        <f t="shared" si="9"/>
        <v/>
      </c>
      <c r="V610" s="64"/>
      <c r="W610" s="64"/>
      <c r="X610" s="64"/>
      <c r="Y610" s="64"/>
      <c r="Z610" s="64"/>
      <c r="AA610" s="64"/>
    </row>
    <row r="611" ht="15.75" customHeight="1">
      <c r="A611" s="64"/>
      <c r="B611" s="156"/>
      <c r="C611" s="122"/>
      <c r="D611" s="122"/>
      <c r="E611" s="156"/>
      <c r="F611" s="122"/>
      <c r="G611" s="157"/>
      <c r="H611" s="122"/>
      <c r="I611" s="158"/>
      <c r="J611" s="154"/>
      <c r="K611" s="122"/>
      <c r="L611" s="158"/>
      <c r="M611" s="154"/>
      <c r="N611" s="122"/>
      <c r="O611" s="99"/>
      <c r="P611" s="99"/>
      <c r="Q611" s="100"/>
      <c r="R611" s="64"/>
      <c r="S611" s="124" t="str">
        <f t="shared" si="12"/>
        <v/>
      </c>
      <c r="T611" s="124" t="str">
        <f t="shared" si="8"/>
        <v/>
      </c>
      <c r="U611" s="125" t="str">
        <f t="shared" si="9"/>
        <v/>
      </c>
      <c r="V611" s="64"/>
      <c r="W611" s="64"/>
      <c r="X611" s="64"/>
      <c r="Y611" s="64"/>
      <c r="Z611" s="64"/>
      <c r="AA611" s="64"/>
    </row>
    <row r="612" ht="15.75" customHeight="1">
      <c r="A612" s="64"/>
      <c r="B612" s="156"/>
      <c r="C612" s="122"/>
      <c r="D612" s="122"/>
      <c r="E612" s="156"/>
      <c r="F612" s="122"/>
      <c r="G612" s="157"/>
      <c r="H612" s="122"/>
      <c r="I612" s="158"/>
      <c r="J612" s="154"/>
      <c r="K612" s="122"/>
      <c r="L612" s="158"/>
      <c r="M612" s="154"/>
      <c r="N612" s="122"/>
      <c r="O612" s="99"/>
      <c r="P612" s="99"/>
      <c r="Q612" s="100"/>
      <c r="R612" s="64"/>
      <c r="S612" s="124" t="str">
        <f t="shared" si="12"/>
        <v/>
      </c>
      <c r="T612" s="124" t="str">
        <f t="shared" si="8"/>
        <v/>
      </c>
      <c r="U612" s="125" t="str">
        <f t="shared" si="9"/>
        <v/>
      </c>
      <c r="V612" s="64"/>
      <c r="W612" s="64"/>
      <c r="X612" s="64"/>
      <c r="Y612" s="64"/>
      <c r="Z612" s="64"/>
      <c r="AA612" s="64"/>
    </row>
    <row r="613" ht="15.75" customHeight="1">
      <c r="A613" s="64"/>
      <c r="B613" s="156"/>
      <c r="C613" s="122"/>
      <c r="D613" s="122"/>
      <c r="E613" s="156"/>
      <c r="F613" s="122"/>
      <c r="G613" s="157"/>
      <c r="H613" s="122"/>
      <c r="I613" s="158"/>
      <c r="J613" s="154"/>
      <c r="K613" s="122"/>
      <c r="L613" s="158"/>
      <c r="M613" s="154"/>
      <c r="N613" s="122"/>
      <c r="O613" s="99"/>
      <c r="P613" s="99"/>
      <c r="Q613" s="100"/>
      <c r="R613" s="64"/>
      <c r="S613" s="124" t="str">
        <f t="shared" si="12"/>
        <v/>
      </c>
      <c r="T613" s="124" t="str">
        <f t="shared" si="8"/>
        <v/>
      </c>
      <c r="U613" s="125" t="str">
        <f t="shared" si="9"/>
        <v/>
      </c>
      <c r="V613" s="64"/>
      <c r="W613" s="64"/>
      <c r="X613" s="64"/>
      <c r="Y613" s="64"/>
      <c r="Z613" s="64"/>
      <c r="AA613" s="64"/>
    </row>
    <row r="614" ht="15.75" customHeight="1">
      <c r="A614" s="64"/>
      <c r="B614" s="156"/>
      <c r="C614" s="122"/>
      <c r="D614" s="122"/>
      <c r="E614" s="156"/>
      <c r="F614" s="122"/>
      <c r="G614" s="157"/>
      <c r="H614" s="122"/>
      <c r="I614" s="158"/>
      <c r="J614" s="154"/>
      <c r="K614" s="122"/>
      <c r="L614" s="158"/>
      <c r="M614" s="154"/>
      <c r="N614" s="122"/>
      <c r="O614" s="99"/>
      <c r="P614" s="99"/>
      <c r="Q614" s="100"/>
      <c r="R614" s="64"/>
      <c r="S614" s="124" t="str">
        <f t="shared" si="12"/>
        <v/>
      </c>
      <c r="T614" s="124" t="str">
        <f t="shared" si="8"/>
        <v/>
      </c>
      <c r="U614" s="125" t="str">
        <f t="shared" si="9"/>
        <v/>
      </c>
      <c r="V614" s="64"/>
      <c r="W614" s="64"/>
      <c r="X614" s="64"/>
      <c r="Y614" s="64"/>
      <c r="Z614" s="64"/>
      <c r="AA614" s="64"/>
    </row>
    <row r="615" ht="15.75" customHeight="1">
      <c r="A615" s="64"/>
      <c r="B615" s="156"/>
      <c r="C615" s="122"/>
      <c r="D615" s="122"/>
      <c r="E615" s="156"/>
      <c r="F615" s="122"/>
      <c r="G615" s="157"/>
      <c r="H615" s="122"/>
      <c r="I615" s="158"/>
      <c r="J615" s="154"/>
      <c r="K615" s="122"/>
      <c r="L615" s="158"/>
      <c r="M615" s="154"/>
      <c r="N615" s="122"/>
      <c r="O615" s="99"/>
      <c r="P615" s="99"/>
      <c r="Q615" s="100"/>
      <c r="R615" s="64"/>
      <c r="S615" s="124" t="str">
        <f t="shared" si="12"/>
        <v/>
      </c>
      <c r="T615" s="124" t="str">
        <f t="shared" si="8"/>
        <v/>
      </c>
      <c r="U615" s="125" t="str">
        <f t="shared" si="9"/>
        <v/>
      </c>
      <c r="V615" s="64"/>
      <c r="W615" s="64"/>
      <c r="X615" s="64"/>
      <c r="Y615" s="64"/>
      <c r="Z615" s="64"/>
      <c r="AA615" s="64"/>
    </row>
    <row r="616" ht="15.75" customHeight="1">
      <c r="A616" s="64"/>
      <c r="B616" s="156"/>
      <c r="C616" s="122"/>
      <c r="D616" s="122"/>
      <c r="E616" s="156"/>
      <c r="F616" s="122"/>
      <c r="G616" s="157"/>
      <c r="H616" s="122"/>
      <c r="I616" s="158"/>
      <c r="J616" s="154"/>
      <c r="K616" s="122"/>
      <c r="L616" s="158"/>
      <c r="M616" s="154"/>
      <c r="N616" s="122"/>
      <c r="O616" s="99"/>
      <c r="P616" s="99"/>
      <c r="Q616" s="100"/>
      <c r="R616" s="64"/>
      <c r="S616" s="124" t="str">
        <f t="shared" si="12"/>
        <v/>
      </c>
      <c r="T616" s="124" t="str">
        <f t="shared" si="8"/>
        <v/>
      </c>
      <c r="U616" s="125" t="str">
        <f t="shared" si="9"/>
        <v/>
      </c>
      <c r="V616" s="64"/>
      <c r="W616" s="64"/>
      <c r="X616" s="64"/>
      <c r="Y616" s="64"/>
      <c r="Z616" s="64"/>
      <c r="AA616" s="64"/>
    </row>
    <row r="617" ht="15.75" customHeight="1">
      <c r="A617" s="64"/>
      <c r="B617" s="156"/>
      <c r="C617" s="122"/>
      <c r="D617" s="122"/>
      <c r="E617" s="156"/>
      <c r="F617" s="122"/>
      <c r="G617" s="157"/>
      <c r="H617" s="122"/>
      <c r="I617" s="158"/>
      <c r="J617" s="154"/>
      <c r="K617" s="122"/>
      <c r="L617" s="158"/>
      <c r="M617" s="154"/>
      <c r="N617" s="122"/>
      <c r="O617" s="99"/>
      <c r="P617" s="99"/>
      <c r="Q617" s="100"/>
      <c r="R617" s="64"/>
      <c r="S617" s="124" t="str">
        <f t="shared" si="12"/>
        <v/>
      </c>
      <c r="T617" s="124" t="str">
        <f t="shared" si="8"/>
        <v/>
      </c>
      <c r="U617" s="125" t="str">
        <f t="shared" si="9"/>
        <v/>
      </c>
      <c r="V617" s="64"/>
      <c r="W617" s="64"/>
      <c r="X617" s="64"/>
      <c r="Y617" s="64"/>
      <c r="Z617" s="64"/>
      <c r="AA617" s="64"/>
    </row>
    <row r="618" ht="15.75" customHeight="1">
      <c r="A618" s="64"/>
      <c r="B618" s="156"/>
      <c r="C618" s="122"/>
      <c r="D618" s="122"/>
      <c r="E618" s="156"/>
      <c r="F618" s="122"/>
      <c r="G618" s="157"/>
      <c r="H618" s="122"/>
      <c r="I618" s="158"/>
      <c r="J618" s="154"/>
      <c r="K618" s="122"/>
      <c r="L618" s="158"/>
      <c r="M618" s="154"/>
      <c r="N618" s="122"/>
      <c r="O618" s="99"/>
      <c r="P618" s="99"/>
      <c r="Q618" s="100"/>
      <c r="R618" s="64"/>
      <c r="S618" s="124" t="str">
        <f t="shared" si="12"/>
        <v/>
      </c>
      <c r="T618" s="124" t="str">
        <f t="shared" si="8"/>
        <v/>
      </c>
      <c r="U618" s="125" t="str">
        <f t="shared" si="9"/>
        <v/>
      </c>
      <c r="V618" s="64"/>
      <c r="W618" s="64"/>
      <c r="X618" s="64"/>
      <c r="Y618" s="64"/>
      <c r="Z618" s="64"/>
      <c r="AA618" s="64"/>
    </row>
    <row r="619" ht="15.75" customHeight="1">
      <c r="A619" s="64"/>
      <c r="B619" s="156"/>
      <c r="C619" s="122"/>
      <c r="D619" s="122"/>
      <c r="E619" s="156"/>
      <c r="F619" s="122"/>
      <c r="G619" s="157"/>
      <c r="H619" s="122"/>
      <c r="I619" s="158"/>
      <c r="J619" s="154"/>
      <c r="K619" s="122"/>
      <c r="L619" s="158"/>
      <c r="M619" s="154"/>
      <c r="N619" s="122"/>
      <c r="O619" s="99"/>
      <c r="P619" s="99"/>
      <c r="Q619" s="100"/>
      <c r="R619" s="64"/>
      <c r="S619" s="124" t="str">
        <f t="shared" si="12"/>
        <v/>
      </c>
      <c r="T619" s="124" t="str">
        <f t="shared" si="8"/>
        <v/>
      </c>
      <c r="U619" s="125" t="str">
        <f t="shared" si="9"/>
        <v/>
      </c>
      <c r="V619" s="64"/>
      <c r="W619" s="64"/>
      <c r="X619" s="64"/>
      <c r="Y619" s="64"/>
      <c r="Z619" s="64"/>
      <c r="AA619" s="64"/>
    </row>
    <row r="620" ht="15.75" customHeight="1">
      <c r="A620" s="64"/>
      <c r="B620" s="156"/>
      <c r="C620" s="122"/>
      <c r="D620" s="122"/>
      <c r="E620" s="156"/>
      <c r="F620" s="122"/>
      <c r="G620" s="157"/>
      <c r="H620" s="122"/>
      <c r="I620" s="158"/>
      <c r="J620" s="154"/>
      <c r="K620" s="122"/>
      <c r="L620" s="158"/>
      <c r="M620" s="154"/>
      <c r="N620" s="122"/>
      <c r="O620" s="99"/>
      <c r="P620" s="99"/>
      <c r="Q620" s="100"/>
      <c r="R620" s="64"/>
      <c r="S620" s="124" t="str">
        <f t="shared" si="12"/>
        <v/>
      </c>
      <c r="T620" s="124" t="str">
        <f t="shared" si="8"/>
        <v/>
      </c>
      <c r="U620" s="125" t="str">
        <f t="shared" si="9"/>
        <v/>
      </c>
      <c r="V620" s="64"/>
      <c r="W620" s="64"/>
      <c r="X620" s="64"/>
      <c r="Y620" s="64"/>
      <c r="Z620" s="64"/>
      <c r="AA620" s="64"/>
    </row>
    <row r="621" ht="15.75" customHeight="1">
      <c r="A621" s="64"/>
      <c r="B621" s="156"/>
      <c r="C621" s="122"/>
      <c r="D621" s="122"/>
      <c r="E621" s="156"/>
      <c r="F621" s="122"/>
      <c r="G621" s="157"/>
      <c r="H621" s="122"/>
      <c r="I621" s="158"/>
      <c r="J621" s="154"/>
      <c r="K621" s="122"/>
      <c r="L621" s="158"/>
      <c r="M621" s="154"/>
      <c r="N621" s="122"/>
      <c r="O621" s="99"/>
      <c r="P621" s="99"/>
      <c r="Q621" s="100"/>
      <c r="R621" s="64"/>
      <c r="S621" s="124" t="str">
        <f t="shared" si="12"/>
        <v/>
      </c>
      <c r="T621" s="124" t="str">
        <f t="shared" si="8"/>
        <v/>
      </c>
      <c r="U621" s="125" t="str">
        <f t="shared" si="9"/>
        <v/>
      </c>
      <c r="V621" s="64"/>
      <c r="W621" s="64"/>
      <c r="X621" s="64"/>
      <c r="Y621" s="64"/>
      <c r="Z621" s="64"/>
      <c r="AA621" s="64"/>
    </row>
    <row r="622" ht="15.75" customHeight="1">
      <c r="A622" s="64"/>
      <c r="B622" s="156"/>
      <c r="C622" s="122"/>
      <c r="D622" s="122"/>
      <c r="E622" s="156"/>
      <c r="F622" s="122"/>
      <c r="G622" s="157"/>
      <c r="H622" s="122"/>
      <c r="I622" s="158"/>
      <c r="J622" s="154"/>
      <c r="K622" s="122"/>
      <c r="L622" s="158"/>
      <c r="M622" s="154"/>
      <c r="N622" s="122"/>
      <c r="O622" s="99"/>
      <c r="P622" s="99"/>
      <c r="Q622" s="100"/>
      <c r="R622" s="64"/>
      <c r="S622" s="124" t="str">
        <f t="shared" si="12"/>
        <v/>
      </c>
      <c r="T622" s="124" t="str">
        <f t="shared" si="8"/>
        <v/>
      </c>
      <c r="U622" s="125" t="str">
        <f t="shared" si="9"/>
        <v/>
      </c>
      <c r="V622" s="64"/>
      <c r="W622" s="64"/>
      <c r="X622" s="64"/>
      <c r="Y622" s="64"/>
      <c r="Z622" s="64"/>
      <c r="AA622" s="64"/>
    </row>
    <row r="623" ht="15.75" customHeight="1">
      <c r="A623" s="64"/>
      <c r="B623" s="156"/>
      <c r="C623" s="122"/>
      <c r="D623" s="122"/>
      <c r="E623" s="156"/>
      <c r="F623" s="122"/>
      <c r="G623" s="157"/>
      <c r="H623" s="122"/>
      <c r="I623" s="158"/>
      <c r="J623" s="154"/>
      <c r="K623" s="122"/>
      <c r="L623" s="158"/>
      <c r="M623" s="154"/>
      <c r="N623" s="122"/>
      <c r="O623" s="99"/>
      <c r="P623" s="99"/>
      <c r="Q623" s="100"/>
      <c r="R623" s="64"/>
      <c r="S623" s="124" t="str">
        <f t="shared" si="12"/>
        <v/>
      </c>
      <c r="T623" s="124" t="str">
        <f t="shared" si="8"/>
        <v/>
      </c>
      <c r="U623" s="125" t="str">
        <f t="shared" si="9"/>
        <v/>
      </c>
      <c r="V623" s="64"/>
      <c r="W623" s="64"/>
      <c r="X623" s="64"/>
      <c r="Y623" s="64"/>
      <c r="Z623" s="64"/>
      <c r="AA623" s="64"/>
    </row>
    <row r="624" ht="15.75" customHeight="1">
      <c r="A624" s="64"/>
      <c r="B624" s="156"/>
      <c r="C624" s="122"/>
      <c r="D624" s="122"/>
      <c r="E624" s="156"/>
      <c r="F624" s="122"/>
      <c r="G624" s="157"/>
      <c r="H624" s="122"/>
      <c r="I624" s="158"/>
      <c r="J624" s="154"/>
      <c r="K624" s="122"/>
      <c r="L624" s="158"/>
      <c r="M624" s="154"/>
      <c r="N624" s="122"/>
      <c r="O624" s="99"/>
      <c r="P624" s="99"/>
      <c r="Q624" s="100"/>
      <c r="R624" s="64"/>
      <c r="S624" s="124" t="str">
        <f t="shared" si="12"/>
        <v/>
      </c>
      <c r="T624" s="124" t="str">
        <f t="shared" si="8"/>
        <v/>
      </c>
      <c r="U624" s="125" t="str">
        <f t="shared" si="9"/>
        <v/>
      </c>
      <c r="V624" s="64"/>
      <c r="W624" s="64"/>
      <c r="X624" s="64"/>
      <c r="Y624" s="64"/>
      <c r="Z624" s="64"/>
      <c r="AA624" s="64"/>
    </row>
    <row r="625" ht="15.75" customHeight="1">
      <c r="A625" s="64"/>
      <c r="B625" s="156"/>
      <c r="C625" s="122"/>
      <c r="D625" s="122"/>
      <c r="E625" s="156"/>
      <c r="F625" s="122"/>
      <c r="G625" s="157"/>
      <c r="H625" s="122"/>
      <c r="I625" s="158"/>
      <c r="J625" s="154"/>
      <c r="K625" s="122"/>
      <c r="L625" s="158"/>
      <c r="M625" s="154"/>
      <c r="N625" s="122"/>
      <c r="O625" s="99"/>
      <c r="P625" s="99"/>
      <c r="Q625" s="100"/>
      <c r="R625" s="64"/>
      <c r="S625" s="124" t="str">
        <f t="shared" si="12"/>
        <v/>
      </c>
      <c r="T625" s="124" t="str">
        <f t="shared" si="8"/>
        <v/>
      </c>
      <c r="U625" s="125" t="str">
        <f t="shared" si="9"/>
        <v/>
      </c>
      <c r="V625" s="64"/>
      <c r="W625" s="64"/>
      <c r="X625" s="64"/>
      <c r="Y625" s="64"/>
      <c r="Z625" s="64"/>
      <c r="AA625" s="64"/>
    </row>
    <row r="626" ht="15.75" customHeight="1">
      <c r="A626" s="64"/>
      <c r="B626" s="156"/>
      <c r="C626" s="122"/>
      <c r="D626" s="122"/>
      <c r="E626" s="156"/>
      <c r="F626" s="122"/>
      <c r="G626" s="157"/>
      <c r="H626" s="122"/>
      <c r="I626" s="158"/>
      <c r="J626" s="154"/>
      <c r="K626" s="122"/>
      <c r="L626" s="158"/>
      <c r="M626" s="154"/>
      <c r="N626" s="122"/>
      <c r="O626" s="99"/>
      <c r="P626" s="99"/>
      <c r="Q626" s="100"/>
      <c r="R626" s="64"/>
      <c r="S626" s="124" t="str">
        <f t="shared" si="12"/>
        <v/>
      </c>
      <c r="T626" s="124" t="str">
        <f t="shared" si="8"/>
        <v/>
      </c>
      <c r="U626" s="125" t="str">
        <f t="shared" si="9"/>
        <v/>
      </c>
      <c r="V626" s="64"/>
      <c r="W626" s="64"/>
      <c r="X626" s="64"/>
      <c r="Y626" s="64"/>
      <c r="Z626" s="64"/>
      <c r="AA626" s="64"/>
    </row>
    <row r="627" ht="15.75" customHeight="1">
      <c r="A627" s="64"/>
      <c r="B627" s="156"/>
      <c r="C627" s="122"/>
      <c r="D627" s="122"/>
      <c r="E627" s="156"/>
      <c r="F627" s="122"/>
      <c r="G627" s="157"/>
      <c r="H627" s="122"/>
      <c r="I627" s="158"/>
      <c r="J627" s="154"/>
      <c r="K627" s="122"/>
      <c r="L627" s="158"/>
      <c r="M627" s="154"/>
      <c r="N627" s="122"/>
      <c r="O627" s="99"/>
      <c r="P627" s="99"/>
      <c r="Q627" s="100"/>
      <c r="R627" s="64"/>
      <c r="S627" s="124" t="str">
        <f t="shared" si="12"/>
        <v/>
      </c>
      <c r="T627" s="124" t="str">
        <f t="shared" si="8"/>
        <v/>
      </c>
      <c r="U627" s="125" t="str">
        <f t="shared" si="9"/>
        <v/>
      </c>
      <c r="V627" s="64"/>
      <c r="W627" s="64"/>
      <c r="X627" s="64"/>
      <c r="Y627" s="64"/>
      <c r="Z627" s="64"/>
      <c r="AA627" s="64"/>
    </row>
    <row r="628" ht="15.75" customHeight="1">
      <c r="A628" s="64"/>
      <c r="B628" s="156"/>
      <c r="C628" s="122"/>
      <c r="D628" s="122"/>
      <c r="E628" s="156"/>
      <c r="F628" s="122"/>
      <c r="G628" s="157"/>
      <c r="H628" s="122"/>
      <c r="I628" s="158"/>
      <c r="J628" s="154"/>
      <c r="K628" s="122"/>
      <c r="L628" s="158"/>
      <c r="M628" s="154"/>
      <c r="N628" s="122"/>
      <c r="O628" s="99"/>
      <c r="P628" s="99"/>
      <c r="Q628" s="100"/>
      <c r="R628" s="64"/>
      <c r="S628" s="124" t="str">
        <f t="shared" si="12"/>
        <v/>
      </c>
      <c r="T628" s="124" t="str">
        <f t="shared" si="8"/>
        <v/>
      </c>
      <c r="U628" s="125" t="str">
        <f t="shared" si="9"/>
        <v/>
      </c>
      <c r="V628" s="64"/>
      <c r="W628" s="64"/>
      <c r="X628" s="64"/>
      <c r="Y628" s="64"/>
      <c r="Z628" s="64"/>
      <c r="AA628" s="64"/>
    </row>
    <row r="629" ht="15.75" customHeight="1">
      <c r="A629" s="64"/>
      <c r="B629" s="156"/>
      <c r="C629" s="122"/>
      <c r="D629" s="122"/>
      <c r="E629" s="156"/>
      <c r="F629" s="122"/>
      <c r="G629" s="157"/>
      <c r="H629" s="122"/>
      <c r="I629" s="158"/>
      <c r="J629" s="154"/>
      <c r="K629" s="122"/>
      <c r="L629" s="158"/>
      <c r="M629" s="154"/>
      <c r="N629" s="122"/>
      <c r="O629" s="99"/>
      <c r="P629" s="99"/>
      <c r="Q629" s="100"/>
      <c r="R629" s="64"/>
      <c r="S629" s="124" t="str">
        <f t="shared" si="12"/>
        <v/>
      </c>
      <c r="T629" s="124" t="str">
        <f t="shared" si="8"/>
        <v/>
      </c>
      <c r="U629" s="125" t="str">
        <f t="shared" si="9"/>
        <v/>
      </c>
      <c r="V629" s="64"/>
      <c r="W629" s="64"/>
      <c r="X629" s="64"/>
      <c r="Y629" s="64"/>
      <c r="Z629" s="64"/>
      <c r="AA629" s="64"/>
    </row>
    <row r="630" ht="15.75" customHeight="1">
      <c r="A630" s="64"/>
      <c r="B630" s="156"/>
      <c r="C630" s="122"/>
      <c r="D630" s="122"/>
      <c r="E630" s="156"/>
      <c r="F630" s="122"/>
      <c r="G630" s="157"/>
      <c r="H630" s="122"/>
      <c r="I630" s="158"/>
      <c r="J630" s="154"/>
      <c r="K630" s="122"/>
      <c r="L630" s="158"/>
      <c r="M630" s="154"/>
      <c r="N630" s="122"/>
      <c r="O630" s="99"/>
      <c r="P630" s="99"/>
      <c r="Q630" s="100"/>
      <c r="R630" s="64"/>
      <c r="S630" s="124" t="str">
        <f t="shared" si="12"/>
        <v/>
      </c>
      <c r="T630" s="124" t="str">
        <f t="shared" si="8"/>
        <v/>
      </c>
      <c r="U630" s="125" t="str">
        <f t="shared" si="9"/>
        <v/>
      </c>
      <c r="V630" s="64"/>
      <c r="W630" s="64"/>
      <c r="X630" s="64"/>
      <c r="Y630" s="64"/>
      <c r="Z630" s="64"/>
      <c r="AA630" s="64"/>
    </row>
    <row r="631" ht="15.75" customHeight="1">
      <c r="A631" s="64"/>
      <c r="B631" s="156"/>
      <c r="C631" s="122"/>
      <c r="D631" s="122"/>
      <c r="E631" s="156"/>
      <c r="F631" s="122"/>
      <c r="G631" s="157"/>
      <c r="H631" s="122"/>
      <c r="I631" s="158"/>
      <c r="J631" s="154"/>
      <c r="K631" s="122"/>
      <c r="L631" s="158"/>
      <c r="M631" s="154"/>
      <c r="N631" s="122"/>
      <c r="O631" s="99"/>
      <c r="P631" s="99"/>
      <c r="Q631" s="100"/>
      <c r="R631" s="64"/>
      <c r="S631" s="124" t="str">
        <f t="shared" si="12"/>
        <v/>
      </c>
      <c r="T631" s="124" t="str">
        <f t="shared" si="8"/>
        <v/>
      </c>
      <c r="U631" s="125" t="str">
        <f t="shared" si="9"/>
        <v/>
      </c>
      <c r="V631" s="64"/>
      <c r="W631" s="64"/>
      <c r="X631" s="64"/>
      <c r="Y631" s="64"/>
      <c r="Z631" s="64"/>
      <c r="AA631" s="64"/>
    </row>
    <row r="632" ht="15.75" customHeight="1">
      <c r="A632" s="64"/>
      <c r="B632" s="156"/>
      <c r="C632" s="122"/>
      <c r="D632" s="122"/>
      <c r="E632" s="156"/>
      <c r="F632" s="122"/>
      <c r="G632" s="157"/>
      <c r="H632" s="122"/>
      <c r="I632" s="158"/>
      <c r="J632" s="154"/>
      <c r="K632" s="122"/>
      <c r="L632" s="158"/>
      <c r="M632" s="154"/>
      <c r="N632" s="122"/>
      <c r="O632" s="99"/>
      <c r="P632" s="99"/>
      <c r="Q632" s="100"/>
      <c r="R632" s="64"/>
      <c r="S632" s="124" t="str">
        <f t="shared" si="12"/>
        <v/>
      </c>
      <c r="T632" s="124" t="str">
        <f t="shared" si="8"/>
        <v/>
      </c>
      <c r="U632" s="125" t="str">
        <f t="shared" si="9"/>
        <v/>
      </c>
      <c r="V632" s="64"/>
      <c r="W632" s="64"/>
      <c r="X632" s="64"/>
      <c r="Y632" s="64"/>
      <c r="Z632" s="64"/>
      <c r="AA632" s="64"/>
    </row>
    <row r="633" ht="15.75" customHeight="1">
      <c r="A633" s="64"/>
      <c r="B633" s="156"/>
      <c r="C633" s="122"/>
      <c r="D633" s="122"/>
      <c r="E633" s="156"/>
      <c r="F633" s="122"/>
      <c r="G633" s="157"/>
      <c r="H633" s="122"/>
      <c r="I633" s="158"/>
      <c r="J633" s="154"/>
      <c r="K633" s="122"/>
      <c r="L633" s="158"/>
      <c r="M633" s="154"/>
      <c r="N633" s="122"/>
      <c r="O633" s="99"/>
      <c r="P633" s="99"/>
      <c r="Q633" s="100"/>
      <c r="R633" s="64"/>
      <c r="S633" s="124" t="str">
        <f t="shared" si="12"/>
        <v/>
      </c>
      <c r="T633" s="124" t="str">
        <f t="shared" si="8"/>
        <v/>
      </c>
      <c r="U633" s="125" t="str">
        <f t="shared" si="9"/>
        <v/>
      </c>
      <c r="V633" s="64"/>
      <c r="W633" s="64"/>
      <c r="X633" s="64"/>
      <c r="Y633" s="64"/>
      <c r="Z633" s="64"/>
      <c r="AA633" s="64"/>
    </row>
    <row r="634" ht="15.75" customHeight="1">
      <c r="A634" s="64"/>
      <c r="B634" s="156"/>
      <c r="C634" s="122"/>
      <c r="D634" s="122"/>
      <c r="E634" s="156"/>
      <c r="F634" s="122"/>
      <c r="G634" s="157"/>
      <c r="H634" s="122"/>
      <c r="I634" s="158"/>
      <c r="J634" s="154"/>
      <c r="K634" s="122"/>
      <c r="L634" s="158"/>
      <c r="M634" s="154"/>
      <c r="N634" s="122"/>
      <c r="O634" s="99"/>
      <c r="P634" s="99"/>
      <c r="Q634" s="100"/>
      <c r="R634" s="64"/>
      <c r="S634" s="124" t="str">
        <f t="shared" si="12"/>
        <v/>
      </c>
      <c r="T634" s="124" t="str">
        <f t="shared" si="8"/>
        <v/>
      </c>
      <c r="U634" s="125" t="str">
        <f t="shared" si="9"/>
        <v/>
      </c>
      <c r="V634" s="64"/>
      <c r="W634" s="64"/>
      <c r="X634" s="64"/>
      <c r="Y634" s="64"/>
      <c r="Z634" s="64"/>
      <c r="AA634" s="64"/>
    </row>
    <row r="635" ht="15.75" customHeight="1">
      <c r="A635" s="64"/>
      <c r="B635" s="156"/>
      <c r="C635" s="122"/>
      <c r="D635" s="122"/>
      <c r="E635" s="156"/>
      <c r="F635" s="122"/>
      <c r="G635" s="157"/>
      <c r="H635" s="122"/>
      <c r="I635" s="158"/>
      <c r="J635" s="154"/>
      <c r="K635" s="122"/>
      <c r="L635" s="158"/>
      <c r="M635" s="154"/>
      <c r="N635" s="122"/>
      <c r="O635" s="99"/>
      <c r="P635" s="99"/>
      <c r="Q635" s="100"/>
      <c r="R635" s="64"/>
      <c r="S635" s="124" t="str">
        <f t="shared" si="12"/>
        <v/>
      </c>
      <c r="T635" s="124" t="str">
        <f t="shared" si="8"/>
        <v/>
      </c>
      <c r="U635" s="125" t="str">
        <f t="shared" si="9"/>
        <v/>
      </c>
      <c r="V635" s="64"/>
      <c r="W635" s="64"/>
      <c r="X635" s="64"/>
      <c r="Y635" s="64"/>
      <c r="Z635" s="64"/>
      <c r="AA635" s="64"/>
    </row>
    <row r="636" ht="15.75" customHeight="1">
      <c r="A636" s="64"/>
      <c r="B636" s="156"/>
      <c r="C636" s="122"/>
      <c r="D636" s="122"/>
      <c r="E636" s="156"/>
      <c r="F636" s="122"/>
      <c r="G636" s="157"/>
      <c r="H636" s="122"/>
      <c r="I636" s="158"/>
      <c r="J636" s="154"/>
      <c r="K636" s="122"/>
      <c r="L636" s="158"/>
      <c r="M636" s="154"/>
      <c r="N636" s="122"/>
      <c r="O636" s="99"/>
      <c r="P636" s="99"/>
      <c r="Q636" s="100"/>
      <c r="R636" s="64"/>
      <c r="S636" s="124" t="str">
        <f t="shared" si="12"/>
        <v/>
      </c>
      <c r="T636" s="124" t="str">
        <f t="shared" si="8"/>
        <v/>
      </c>
      <c r="U636" s="125" t="str">
        <f t="shared" si="9"/>
        <v/>
      </c>
      <c r="V636" s="64"/>
      <c r="W636" s="64"/>
      <c r="X636" s="64"/>
      <c r="Y636" s="64"/>
      <c r="Z636" s="64"/>
      <c r="AA636" s="64"/>
    </row>
    <row r="637" ht="15.75" customHeight="1">
      <c r="A637" s="64"/>
      <c r="B637" s="156"/>
      <c r="C637" s="122"/>
      <c r="D637" s="122"/>
      <c r="E637" s="156"/>
      <c r="F637" s="122"/>
      <c r="G637" s="157"/>
      <c r="H637" s="122"/>
      <c r="I637" s="158"/>
      <c r="J637" s="154"/>
      <c r="K637" s="122"/>
      <c r="L637" s="158"/>
      <c r="M637" s="154"/>
      <c r="N637" s="122"/>
      <c r="O637" s="99"/>
      <c r="P637" s="99"/>
      <c r="Q637" s="100"/>
      <c r="R637" s="64"/>
      <c r="S637" s="124" t="str">
        <f t="shared" si="12"/>
        <v/>
      </c>
      <c r="T637" s="124" t="str">
        <f t="shared" si="8"/>
        <v/>
      </c>
      <c r="U637" s="125" t="str">
        <f t="shared" si="9"/>
        <v/>
      </c>
      <c r="V637" s="64"/>
      <c r="W637" s="64"/>
      <c r="X637" s="64"/>
      <c r="Y637" s="64"/>
      <c r="Z637" s="64"/>
      <c r="AA637" s="64"/>
    </row>
    <row r="638" ht="15.75" customHeight="1">
      <c r="A638" s="64"/>
      <c r="B638" s="156"/>
      <c r="C638" s="122"/>
      <c r="D638" s="122"/>
      <c r="E638" s="156"/>
      <c r="F638" s="122"/>
      <c r="G638" s="157"/>
      <c r="H638" s="122"/>
      <c r="I638" s="158"/>
      <c r="J638" s="154"/>
      <c r="K638" s="122"/>
      <c r="L638" s="158"/>
      <c r="M638" s="154"/>
      <c r="N638" s="122"/>
      <c r="O638" s="99"/>
      <c r="P638" s="99"/>
      <c r="Q638" s="100"/>
      <c r="R638" s="64"/>
      <c r="S638" s="124" t="str">
        <f t="shared" si="12"/>
        <v/>
      </c>
      <c r="T638" s="124" t="str">
        <f t="shared" si="8"/>
        <v/>
      </c>
      <c r="U638" s="125" t="str">
        <f t="shared" si="9"/>
        <v/>
      </c>
      <c r="V638" s="64"/>
      <c r="W638" s="64"/>
      <c r="X638" s="64"/>
      <c r="Y638" s="64"/>
      <c r="Z638" s="64"/>
      <c r="AA638" s="64"/>
    </row>
    <row r="639" ht="15.75" customHeight="1">
      <c r="A639" s="64"/>
      <c r="B639" s="156"/>
      <c r="C639" s="122"/>
      <c r="D639" s="122"/>
      <c r="E639" s="156"/>
      <c r="F639" s="122"/>
      <c r="G639" s="157"/>
      <c r="H639" s="122"/>
      <c r="I639" s="158"/>
      <c r="J639" s="154"/>
      <c r="K639" s="122"/>
      <c r="L639" s="158"/>
      <c r="M639" s="154"/>
      <c r="N639" s="122"/>
      <c r="O639" s="99"/>
      <c r="P639" s="99"/>
      <c r="Q639" s="100"/>
      <c r="R639" s="64"/>
      <c r="S639" s="124" t="str">
        <f t="shared" si="12"/>
        <v/>
      </c>
      <c r="T639" s="124" t="str">
        <f t="shared" si="8"/>
        <v/>
      </c>
      <c r="U639" s="125" t="str">
        <f t="shared" si="9"/>
        <v/>
      </c>
      <c r="V639" s="64"/>
      <c r="W639" s="64"/>
      <c r="X639" s="64"/>
      <c r="Y639" s="64"/>
      <c r="Z639" s="64"/>
      <c r="AA639" s="64"/>
    </row>
    <row r="640" ht="15.75" customHeight="1">
      <c r="A640" s="64"/>
      <c r="B640" s="156"/>
      <c r="C640" s="122"/>
      <c r="D640" s="122"/>
      <c r="E640" s="156"/>
      <c r="F640" s="122"/>
      <c r="G640" s="157"/>
      <c r="H640" s="122"/>
      <c r="I640" s="158"/>
      <c r="J640" s="154"/>
      <c r="K640" s="122"/>
      <c r="L640" s="158"/>
      <c r="M640" s="154"/>
      <c r="N640" s="122"/>
      <c r="O640" s="99"/>
      <c r="P640" s="99"/>
      <c r="Q640" s="100"/>
      <c r="R640" s="64"/>
      <c r="S640" s="124" t="str">
        <f t="shared" si="12"/>
        <v/>
      </c>
      <c r="T640" s="124" t="str">
        <f t="shared" si="8"/>
        <v/>
      </c>
      <c r="U640" s="125" t="str">
        <f t="shared" si="9"/>
        <v/>
      </c>
      <c r="V640" s="64"/>
      <c r="W640" s="64"/>
      <c r="X640" s="64"/>
      <c r="Y640" s="64"/>
      <c r="Z640" s="64"/>
      <c r="AA640" s="64"/>
    </row>
    <row r="641" ht="15.75" customHeight="1">
      <c r="A641" s="64"/>
      <c r="B641" s="156"/>
      <c r="C641" s="122"/>
      <c r="D641" s="122"/>
      <c r="E641" s="156"/>
      <c r="F641" s="122"/>
      <c r="G641" s="157"/>
      <c r="H641" s="122"/>
      <c r="I641" s="158"/>
      <c r="J641" s="154"/>
      <c r="K641" s="122"/>
      <c r="L641" s="158"/>
      <c r="M641" s="154"/>
      <c r="N641" s="122"/>
      <c r="O641" s="99"/>
      <c r="P641" s="99"/>
      <c r="Q641" s="100"/>
      <c r="R641" s="64"/>
      <c r="S641" s="124" t="str">
        <f t="shared" si="12"/>
        <v/>
      </c>
      <c r="T641" s="124" t="str">
        <f t="shared" si="8"/>
        <v/>
      </c>
      <c r="U641" s="125" t="str">
        <f t="shared" si="9"/>
        <v/>
      </c>
      <c r="V641" s="64"/>
      <c r="W641" s="64"/>
      <c r="X641" s="64"/>
      <c r="Y641" s="64"/>
      <c r="Z641" s="64"/>
      <c r="AA641" s="64"/>
    </row>
    <row r="642" ht="15.75" customHeight="1">
      <c r="A642" s="64"/>
      <c r="B642" s="156"/>
      <c r="C642" s="122"/>
      <c r="D642" s="122"/>
      <c r="E642" s="156"/>
      <c r="F642" s="122"/>
      <c r="G642" s="157"/>
      <c r="H642" s="122"/>
      <c r="I642" s="158"/>
      <c r="J642" s="154"/>
      <c r="K642" s="122"/>
      <c r="L642" s="158"/>
      <c r="M642" s="154"/>
      <c r="N642" s="122"/>
      <c r="O642" s="99"/>
      <c r="P642" s="99"/>
      <c r="Q642" s="100"/>
      <c r="R642" s="64"/>
      <c r="S642" s="124" t="str">
        <f t="shared" si="12"/>
        <v/>
      </c>
      <c r="T642" s="124" t="str">
        <f t="shared" si="8"/>
        <v/>
      </c>
      <c r="U642" s="125" t="str">
        <f t="shared" si="9"/>
        <v/>
      </c>
      <c r="V642" s="64"/>
      <c r="W642" s="64"/>
      <c r="X642" s="64"/>
      <c r="Y642" s="64"/>
      <c r="Z642" s="64"/>
      <c r="AA642" s="64"/>
    </row>
    <row r="643" ht="15.75" customHeight="1">
      <c r="A643" s="64"/>
      <c r="B643" s="156"/>
      <c r="C643" s="122"/>
      <c r="D643" s="122"/>
      <c r="E643" s="156"/>
      <c r="F643" s="122"/>
      <c r="G643" s="157"/>
      <c r="H643" s="122"/>
      <c r="I643" s="158"/>
      <c r="J643" s="154"/>
      <c r="K643" s="122"/>
      <c r="L643" s="158"/>
      <c r="M643" s="154"/>
      <c r="N643" s="122"/>
      <c r="O643" s="99"/>
      <c r="P643" s="99"/>
      <c r="Q643" s="100"/>
      <c r="R643" s="64"/>
      <c r="S643" s="124" t="str">
        <f t="shared" si="12"/>
        <v/>
      </c>
      <c r="T643" s="124" t="str">
        <f t="shared" si="8"/>
        <v/>
      </c>
      <c r="U643" s="125" t="str">
        <f t="shared" si="9"/>
        <v/>
      </c>
      <c r="V643" s="64"/>
      <c r="W643" s="64"/>
      <c r="X643" s="64"/>
      <c r="Y643" s="64"/>
      <c r="Z643" s="64"/>
      <c r="AA643" s="64"/>
    </row>
    <row r="644" ht="15.75" customHeight="1">
      <c r="A644" s="64"/>
      <c r="B644" s="156"/>
      <c r="C644" s="122"/>
      <c r="D644" s="122"/>
      <c r="E644" s="156"/>
      <c r="F644" s="122"/>
      <c r="G644" s="157"/>
      <c r="H644" s="122"/>
      <c r="I644" s="158"/>
      <c r="J644" s="154"/>
      <c r="K644" s="122"/>
      <c r="L644" s="158"/>
      <c r="M644" s="154"/>
      <c r="N644" s="122"/>
      <c r="O644" s="99"/>
      <c r="P644" s="99"/>
      <c r="Q644" s="100"/>
      <c r="R644" s="64"/>
      <c r="S644" s="124" t="str">
        <f t="shared" si="12"/>
        <v/>
      </c>
      <c r="T644" s="124" t="str">
        <f t="shared" si="8"/>
        <v/>
      </c>
      <c r="U644" s="125" t="str">
        <f t="shared" si="9"/>
        <v/>
      </c>
      <c r="V644" s="64"/>
      <c r="W644" s="64"/>
      <c r="X644" s="64"/>
      <c r="Y644" s="64"/>
      <c r="Z644" s="64"/>
      <c r="AA644" s="64"/>
    </row>
    <row r="645" ht="15.75" customHeight="1">
      <c r="A645" s="64"/>
      <c r="B645" s="156"/>
      <c r="C645" s="122"/>
      <c r="D645" s="122"/>
      <c r="E645" s="156"/>
      <c r="F645" s="122"/>
      <c r="G645" s="157"/>
      <c r="H645" s="122"/>
      <c r="I645" s="158"/>
      <c r="J645" s="154"/>
      <c r="K645" s="122"/>
      <c r="L645" s="158"/>
      <c r="M645" s="154"/>
      <c r="N645" s="122"/>
      <c r="O645" s="99"/>
      <c r="P645" s="99"/>
      <c r="Q645" s="100"/>
      <c r="R645" s="64"/>
      <c r="S645" s="124" t="str">
        <f t="shared" si="12"/>
        <v/>
      </c>
      <c r="T645" s="124" t="str">
        <f t="shared" si="8"/>
        <v/>
      </c>
      <c r="U645" s="125" t="str">
        <f t="shared" si="9"/>
        <v/>
      </c>
      <c r="V645" s="64"/>
      <c r="W645" s="64"/>
      <c r="X645" s="64"/>
      <c r="Y645" s="64"/>
      <c r="Z645" s="64"/>
      <c r="AA645" s="64"/>
    </row>
    <row r="646" ht="15.75" customHeight="1">
      <c r="A646" s="64"/>
      <c r="B646" s="156"/>
      <c r="C646" s="122"/>
      <c r="D646" s="122"/>
      <c r="E646" s="156"/>
      <c r="F646" s="122"/>
      <c r="G646" s="157"/>
      <c r="H646" s="122"/>
      <c r="I646" s="158"/>
      <c r="J646" s="154"/>
      <c r="K646" s="122"/>
      <c r="L646" s="158"/>
      <c r="M646" s="154"/>
      <c r="N646" s="122"/>
      <c r="O646" s="99"/>
      <c r="P646" s="99"/>
      <c r="Q646" s="100"/>
      <c r="R646" s="64"/>
      <c r="S646" s="124" t="str">
        <f t="shared" si="12"/>
        <v/>
      </c>
      <c r="T646" s="124" t="str">
        <f t="shared" si="8"/>
        <v/>
      </c>
      <c r="U646" s="125" t="str">
        <f t="shared" si="9"/>
        <v/>
      </c>
      <c r="V646" s="64"/>
      <c r="W646" s="64"/>
      <c r="X646" s="64"/>
      <c r="Y646" s="64"/>
      <c r="Z646" s="64"/>
      <c r="AA646" s="64"/>
    </row>
    <row r="647" ht="15.75" customHeight="1">
      <c r="A647" s="64"/>
      <c r="B647" s="156"/>
      <c r="C647" s="122"/>
      <c r="D647" s="122"/>
      <c r="E647" s="156"/>
      <c r="F647" s="122"/>
      <c r="G647" s="157"/>
      <c r="H647" s="122"/>
      <c r="I647" s="158"/>
      <c r="J647" s="154"/>
      <c r="K647" s="122"/>
      <c r="L647" s="158"/>
      <c r="M647" s="154"/>
      <c r="N647" s="122"/>
      <c r="O647" s="99"/>
      <c r="P647" s="99"/>
      <c r="Q647" s="100"/>
      <c r="R647" s="64"/>
      <c r="S647" s="124" t="str">
        <f t="shared" si="12"/>
        <v/>
      </c>
      <c r="T647" s="124" t="str">
        <f t="shared" si="8"/>
        <v/>
      </c>
      <c r="U647" s="125" t="str">
        <f t="shared" si="9"/>
        <v/>
      </c>
      <c r="V647" s="64"/>
      <c r="W647" s="64"/>
      <c r="X647" s="64"/>
      <c r="Y647" s="64"/>
      <c r="Z647" s="64"/>
      <c r="AA647" s="64"/>
    </row>
    <row r="648" ht="15.75" customHeight="1">
      <c r="A648" s="64"/>
      <c r="B648" s="156"/>
      <c r="C648" s="122"/>
      <c r="D648" s="122"/>
      <c r="E648" s="156"/>
      <c r="F648" s="122"/>
      <c r="G648" s="157"/>
      <c r="H648" s="122"/>
      <c r="I648" s="158"/>
      <c r="J648" s="154"/>
      <c r="K648" s="122"/>
      <c r="L648" s="158"/>
      <c r="M648" s="154"/>
      <c r="N648" s="122"/>
      <c r="O648" s="99"/>
      <c r="P648" s="99"/>
      <c r="Q648" s="100"/>
      <c r="R648" s="64"/>
      <c r="S648" s="124" t="str">
        <f t="shared" si="12"/>
        <v/>
      </c>
      <c r="T648" s="124" t="str">
        <f t="shared" si="8"/>
        <v/>
      </c>
      <c r="U648" s="125" t="str">
        <f t="shared" si="9"/>
        <v/>
      </c>
      <c r="V648" s="64"/>
      <c r="W648" s="64"/>
      <c r="X648" s="64"/>
      <c r="Y648" s="64"/>
      <c r="Z648" s="64"/>
      <c r="AA648" s="64"/>
    </row>
    <row r="649" ht="15.75" customHeight="1">
      <c r="A649" s="64"/>
      <c r="B649" s="156"/>
      <c r="C649" s="122"/>
      <c r="D649" s="122"/>
      <c r="E649" s="156"/>
      <c r="F649" s="122"/>
      <c r="G649" s="157"/>
      <c r="H649" s="122"/>
      <c r="I649" s="158"/>
      <c r="J649" s="154"/>
      <c r="K649" s="122"/>
      <c r="L649" s="158"/>
      <c r="M649" s="154"/>
      <c r="N649" s="122"/>
      <c r="O649" s="99"/>
      <c r="P649" s="99"/>
      <c r="Q649" s="100"/>
      <c r="R649" s="64"/>
      <c r="S649" s="124" t="str">
        <f t="shared" si="12"/>
        <v/>
      </c>
      <c r="T649" s="124" t="str">
        <f t="shared" si="8"/>
        <v/>
      </c>
      <c r="U649" s="125" t="str">
        <f t="shared" si="9"/>
        <v/>
      </c>
      <c r="V649" s="64"/>
      <c r="W649" s="64"/>
      <c r="X649" s="64"/>
      <c r="Y649" s="64"/>
      <c r="Z649" s="64"/>
      <c r="AA649" s="64"/>
    </row>
    <row r="650" ht="15.75" customHeight="1">
      <c r="A650" s="64"/>
      <c r="B650" s="156"/>
      <c r="C650" s="122"/>
      <c r="D650" s="122"/>
      <c r="E650" s="156"/>
      <c r="F650" s="122"/>
      <c r="G650" s="157"/>
      <c r="H650" s="122"/>
      <c r="I650" s="158"/>
      <c r="J650" s="154"/>
      <c r="K650" s="122"/>
      <c r="L650" s="158"/>
      <c r="M650" s="154"/>
      <c r="N650" s="122"/>
      <c r="O650" s="99"/>
      <c r="P650" s="99"/>
      <c r="Q650" s="100"/>
      <c r="R650" s="64"/>
      <c r="S650" s="124" t="str">
        <f t="shared" si="12"/>
        <v/>
      </c>
      <c r="T650" s="124" t="str">
        <f t="shared" si="8"/>
        <v/>
      </c>
      <c r="U650" s="125" t="str">
        <f t="shared" si="9"/>
        <v/>
      </c>
      <c r="V650" s="64"/>
      <c r="W650" s="64"/>
      <c r="X650" s="64"/>
      <c r="Y650" s="64"/>
      <c r="Z650" s="64"/>
      <c r="AA650" s="64"/>
    </row>
    <row r="651" ht="15.75" customHeight="1">
      <c r="A651" s="64"/>
      <c r="B651" s="156"/>
      <c r="C651" s="122"/>
      <c r="D651" s="122"/>
      <c r="E651" s="156"/>
      <c r="F651" s="122"/>
      <c r="G651" s="157"/>
      <c r="H651" s="122"/>
      <c r="I651" s="158"/>
      <c r="J651" s="154"/>
      <c r="K651" s="122"/>
      <c r="L651" s="158"/>
      <c r="M651" s="154"/>
      <c r="N651" s="122"/>
      <c r="O651" s="99"/>
      <c r="P651" s="99"/>
      <c r="Q651" s="100"/>
      <c r="R651" s="64"/>
      <c r="S651" s="124" t="str">
        <f t="shared" si="12"/>
        <v/>
      </c>
      <c r="T651" s="124" t="str">
        <f t="shared" si="8"/>
        <v/>
      </c>
      <c r="U651" s="125" t="str">
        <f t="shared" si="9"/>
        <v/>
      </c>
      <c r="V651" s="64"/>
      <c r="W651" s="64"/>
      <c r="X651" s="64"/>
      <c r="Y651" s="64"/>
      <c r="Z651" s="64"/>
      <c r="AA651" s="64"/>
    </row>
    <row r="652" ht="15.75" customHeight="1">
      <c r="A652" s="64"/>
      <c r="B652" s="156"/>
      <c r="C652" s="122"/>
      <c r="D652" s="122"/>
      <c r="E652" s="156"/>
      <c r="F652" s="122"/>
      <c r="G652" s="157"/>
      <c r="H652" s="122"/>
      <c r="I652" s="158"/>
      <c r="J652" s="154"/>
      <c r="K652" s="122"/>
      <c r="L652" s="158"/>
      <c r="M652" s="154"/>
      <c r="N652" s="122"/>
      <c r="O652" s="99"/>
      <c r="P652" s="99"/>
      <c r="Q652" s="100"/>
      <c r="R652" s="64"/>
      <c r="S652" s="124" t="str">
        <f t="shared" si="12"/>
        <v/>
      </c>
      <c r="T652" s="124" t="str">
        <f t="shared" si="8"/>
        <v/>
      </c>
      <c r="U652" s="125" t="str">
        <f t="shared" si="9"/>
        <v/>
      </c>
      <c r="V652" s="64"/>
      <c r="W652" s="64"/>
      <c r="X652" s="64"/>
      <c r="Y652" s="64"/>
      <c r="Z652" s="64"/>
      <c r="AA652" s="64"/>
    </row>
    <row r="653" ht="15.75" customHeight="1">
      <c r="A653" s="64"/>
      <c r="B653" s="156"/>
      <c r="C653" s="122"/>
      <c r="D653" s="122"/>
      <c r="E653" s="156"/>
      <c r="F653" s="122"/>
      <c r="G653" s="157"/>
      <c r="H653" s="122"/>
      <c r="I653" s="158"/>
      <c r="J653" s="154"/>
      <c r="K653" s="122"/>
      <c r="L653" s="158"/>
      <c r="M653" s="154"/>
      <c r="N653" s="122"/>
      <c r="O653" s="99"/>
      <c r="P653" s="99"/>
      <c r="Q653" s="100"/>
      <c r="R653" s="64"/>
      <c r="S653" s="124" t="str">
        <f t="shared" si="12"/>
        <v/>
      </c>
      <c r="T653" s="124" t="str">
        <f t="shared" si="8"/>
        <v/>
      </c>
      <c r="U653" s="125" t="str">
        <f t="shared" si="9"/>
        <v/>
      </c>
      <c r="V653" s="64"/>
      <c r="W653" s="64"/>
      <c r="X653" s="64"/>
      <c r="Y653" s="64"/>
      <c r="Z653" s="64"/>
      <c r="AA653" s="64"/>
    </row>
    <row r="654" ht="15.75" customHeight="1">
      <c r="A654" s="64"/>
      <c r="B654" s="156"/>
      <c r="C654" s="122"/>
      <c r="D654" s="122"/>
      <c r="E654" s="156"/>
      <c r="F654" s="122"/>
      <c r="G654" s="157"/>
      <c r="H654" s="122"/>
      <c r="I654" s="158"/>
      <c r="J654" s="154"/>
      <c r="K654" s="122"/>
      <c r="L654" s="158"/>
      <c r="M654" s="154"/>
      <c r="N654" s="122"/>
      <c r="O654" s="99"/>
      <c r="P654" s="99"/>
      <c r="Q654" s="100"/>
      <c r="R654" s="64"/>
      <c r="S654" s="124" t="str">
        <f t="shared" si="12"/>
        <v/>
      </c>
      <c r="T654" s="124" t="str">
        <f t="shared" si="8"/>
        <v/>
      </c>
      <c r="U654" s="125" t="str">
        <f t="shared" si="9"/>
        <v/>
      </c>
      <c r="V654" s="64"/>
      <c r="W654" s="64"/>
      <c r="X654" s="64"/>
      <c r="Y654" s="64"/>
      <c r="Z654" s="64"/>
      <c r="AA654" s="64"/>
    </row>
    <row r="655" ht="15.75" customHeight="1">
      <c r="A655" s="64"/>
      <c r="B655" s="156"/>
      <c r="C655" s="122"/>
      <c r="D655" s="122"/>
      <c r="E655" s="156"/>
      <c r="F655" s="122"/>
      <c r="G655" s="157"/>
      <c r="H655" s="122"/>
      <c r="I655" s="158"/>
      <c r="J655" s="154"/>
      <c r="K655" s="122"/>
      <c r="L655" s="158"/>
      <c r="M655" s="154"/>
      <c r="N655" s="122"/>
      <c r="O655" s="99"/>
      <c r="P655" s="99"/>
      <c r="Q655" s="100"/>
      <c r="R655" s="64"/>
      <c r="S655" s="124" t="str">
        <f t="shared" si="12"/>
        <v/>
      </c>
      <c r="T655" s="124" t="str">
        <f t="shared" si="8"/>
        <v/>
      </c>
      <c r="U655" s="125" t="str">
        <f t="shared" si="9"/>
        <v/>
      </c>
      <c r="V655" s="64"/>
      <c r="W655" s="64"/>
      <c r="X655" s="64"/>
      <c r="Y655" s="64"/>
      <c r="Z655" s="64"/>
      <c r="AA655" s="64"/>
    </row>
    <row r="656" ht="15.75" customHeight="1">
      <c r="A656" s="64"/>
      <c r="B656" s="156"/>
      <c r="C656" s="122"/>
      <c r="D656" s="122"/>
      <c r="E656" s="156"/>
      <c r="F656" s="122"/>
      <c r="G656" s="157"/>
      <c r="H656" s="122"/>
      <c r="I656" s="158"/>
      <c r="J656" s="154"/>
      <c r="K656" s="122"/>
      <c r="L656" s="158"/>
      <c r="M656" s="154"/>
      <c r="N656" s="122"/>
      <c r="O656" s="99"/>
      <c r="P656" s="99"/>
      <c r="Q656" s="100"/>
      <c r="R656" s="64"/>
      <c r="S656" s="124" t="str">
        <f t="shared" si="12"/>
        <v/>
      </c>
      <c r="T656" s="124" t="str">
        <f t="shared" si="8"/>
        <v/>
      </c>
      <c r="U656" s="125" t="str">
        <f t="shared" si="9"/>
        <v/>
      </c>
      <c r="V656" s="64"/>
      <c r="W656" s="64"/>
      <c r="X656" s="64"/>
      <c r="Y656" s="64"/>
      <c r="Z656" s="64"/>
      <c r="AA656" s="64"/>
    </row>
    <row r="657" ht="15.75" customHeight="1">
      <c r="A657" s="64"/>
      <c r="B657" s="156"/>
      <c r="C657" s="122"/>
      <c r="D657" s="122"/>
      <c r="E657" s="156"/>
      <c r="F657" s="122"/>
      <c r="G657" s="157"/>
      <c r="H657" s="122"/>
      <c r="I657" s="158"/>
      <c r="J657" s="154"/>
      <c r="K657" s="122"/>
      <c r="L657" s="158"/>
      <c r="M657" s="154"/>
      <c r="N657" s="122"/>
      <c r="O657" s="99"/>
      <c r="P657" s="99"/>
      <c r="Q657" s="100"/>
      <c r="R657" s="64"/>
      <c r="S657" s="124" t="str">
        <f t="shared" si="12"/>
        <v/>
      </c>
      <c r="T657" s="124" t="str">
        <f t="shared" si="8"/>
        <v/>
      </c>
      <c r="U657" s="125" t="str">
        <f t="shared" si="9"/>
        <v/>
      </c>
      <c r="V657" s="64"/>
      <c r="W657" s="64"/>
      <c r="X657" s="64"/>
      <c r="Y657" s="64"/>
      <c r="Z657" s="64"/>
      <c r="AA657" s="64"/>
    </row>
    <row r="658" ht="15.75" customHeight="1">
      <c r="A658" s="64"/>
      <c r="B658" s="156"/>
      <c r="C658" s="122"/>
      <c r="D658" s="122"/>
      <c r="E658" s="156"/>
      <c r="F658" s="122"/>
      <c r="G658" s="157"/>
      <c r="H658" s="122"/>
      <c r="I658" s="158"/>
      <c r="J658" s="154"/>
      <c r="K658" s="122"/>
      <c r="L658" s="158"/>
      <c r="M658" s="154"/>
      <c r="N658" s="122"/>
      <c r="O658" s="99"/>
      <c r="P658" s="99"/>
      <c r="Q658" s="100"/>
      <c r="R658" s="64"/>
      <c r="S658" s="124" t="str">
        <f t="shared" si="12"/>
        <v/>
      </c>
      <c r="T658" s="124" t="str">
        <f t="shared" si="8"/>
        <v/>
      </c>
      <c r="U658" s="125" t="str">
        <f t="shared" si="9"/>
        <v/>
      </c>
      <c r="V658" s="64"/>
      <c r="W658" s="64"/>
      <c r="X658" s="64"/>
      <c r="Y658" s="64"/>
      <c r="Z658" s="64"/>
      <c r="AA658" s="64"/>
    </row>
    <row r="659" ht="15.75" customHeight="1">
      <c r="A659" s="64"/>
      <c r="B659" s="156"/>
      <c r="C659" s="122"/>
      <c r="D659" s="122"/>
      <c r="E659" s="156"/>
      <c r="F659" s="122"/>
      <c r="G659" s="157"/>
      <c r="H659" s="122"/>
      <c r="I659" s="158"/>
      <c r="J659" s="154"/>
      <c r="K659" s="122"/>
      <c r="L659" s="158"/>
      <c r="M659" s="154"/>
      <c r="N659" s="122"/>
      <c r="O659" s="99"/>
      <c r="P659" s="99"/>
      <c r="Q659" s="100"/>
      <c r="R659" s="64"/>
      <c r="S659" s="124" t="str">
        <f t="shared" si="12"/>
        <v/>
      </c>
      <c r="T659" s="124" t="str">
        <f t="shared" si="8"/>
        <v/>
      </c>
      <c r="U659" s="125" t="str">
        <f t="shared" si="9"/>
        <v/>
      </c>
      <c r="V659" s="64"/>
      <c r="W659" s="64"/>
      <c r="X659" s="64"/>
      <c r="Y659" s="64"/>
      <c r="Z659" s="64"/>
      <c r="AA659" s="64"/>
    </row>
    <row r="660" ht="15.75" customHeight="1">
      <c r="A660" s="64"/>
      <c r="B660" s="156"/>
      <c r="C660" s="122"/>
      <c r="D660" s="122"/>
      <c r="E660" s="156"/>
      <c r="F660" s="122"/>
      <c r="G660" s="157"/>
      <c r="H660" s="122"/>
      <c r="I660" s="158"/>
      <c r="J660" s="154"/>
      <c r="K660" s="122"/>
      <c r="L660" s="158"/>
      <c r="M660" s="154"/>
      <c r="N660" s="122"/>
      <c r="O660" s="99"/>
      <c r="P660" s="99"/>
      <c r="Q660" s="100"/>
      <c r="R660" s="64"/>
      <c r="S660" s="124" t="str">
        <f t="shared" si="12"/>
        <v/>
      </c>
      <c r="T660" s="124" t="str">
        <f t="shared" si="8"/>
        <v/>
      </c>
      <c r="U660" s="125" t="str">
        <f t="shared" si="9"/>
        <v/>
      </c>
      <c r="V660" s="64"/>
      <c r="W660" s="64"/>
      <c r="X660" s="64"/>
      <c r="Y660" s="64"/>
      <c r="Z660" s="64"/>
      <c r="AA660" s="64"/>
    </row>
    <row r="661" ht="15.75" customHeight="1">
      <c r="A661" s="64"/>
      <c r="B661" s="156"/>
      <c r="C661" s="122"/>
      <c r="D661" s="122"/>
      <c r="E661" s="156"/>
      <c r="F661" s="122"/>
      <c r="G661" s="157"/>
      <c r="H661" s="122"/>
      <c r="I661" s="158"/>
      <c r="J661" s="154"/>
      <c r="K661" s="122"/>
      <c r="L661" s="158"/>
      <c r="M661" s="154"/>
      <c r="N661" s="122"/>
      <c r="O661" s="99"/>
      <c r="P661" s="99"/>
      <c r="Q661" s="100"/>
      <c r="R661" s="64"/>
      <c r="S661" s="124" t="str">
        <f t="shared" si="12"/>
        <v/>
      </c>
      <c r="T661" s="124" t="str">
        <f t="shared" si="8"/>
        <v/>
      </c>
      <c r="U661" s="125" t="str">
        <f t="shared" si="9"/>
        <v/>
      </c>
      <c r="V661" s="64"/>
      <c r="W661" s="64"/>
      <c r="X661" s="64"/>
      <c r="Y661" s="64"/>
      <c r="Z661" s="64"/>
      <c r="AA661" s="64"/>
    </row>
    <row r="662" ht="15.75" customHeight="1">
      <c r="A662" s="64"/>
      <c r="B662" s="156"/>
      <c r="C662" s="122"/>
      <c r="D662" s="122"/>
      <c r="E662" s="156"/>
      <c r="F662" s="122"/>
      <c r="G662" s="157"/>
      <c r="H662" s="122"/>
      <c r="I662" s="158"/>
      <c r="J662" s="154"/>
      <c r="K662" s="122"/>
      <c r="L662" s="158"/>
      <c r="M662" s="154"/>
      <c r="N662" s="122"/>
      <c r="O662" s="99"/>
      <c r="P662" s="99"/>
      <c r="Q662" s="100"/>
      <c r="R662" s="64"/>
      <c r="S662" s="124" t="str">
        <f t="shared" si="12"/>
        <v/>
      </c>
      <c r="T662" s="124" t="str">
        <f t="shared" si="8"/>
        <v/>
      </c>
      <c r="U662" s="125" t="str">
        <f t="shared" si="9"/>
        <v/>
      </c>
      <c r="V662" s="64"/>
      <c r="W662" s="64"/>
      <c r="X662" s="64"/>
      <c r="Y662" s="64"/>
      <c r="Z662" s="64"/>
      <c r="AA662" s="64"/>
    </row>
    <row r="663" ht="15.75" customHeight="1">
      <c r="A663" s="64"/>
      <c r="B663" s="156"/>
      <c r="C663" s="122"/>
      <c r="D663" s="122"/>
      <c r="E663" s="156"/>
      <c r="F663" s="122"/>
      <c r="G663" s="157"/>
      <c r="H663" s="122"/>
      <c r="I663" s="158"/>
      <c r="J663" s="154"/>
      <c r="K663" s="122"/>
      <c r="L663" s="158"/>
      <c r="M663" s="154"/>
      <c r="N663" s="122"/>
      <c r="O663" s="99"/>
      <c r="P663" s="99"/>
      <c r="Q663" s="100"/>
      <c r="R663" s="64"/>
      <c r="S663" s="124" t="str">
        <f t="shared" si="12"/>
        <v/>
      </c>
      <c r="T663" s="124" t="str">
        <f t="shared" si="8"/>
        <v/>
      </c>
      <c r="U663" s="125" t="str">
        <f t="shared" si="9"/>
        <v/>
      </c>
      <c r="V663" s="64"/>
      <c r="W663" s="64"/>
      <c r="X663" s="64"/>
      <c r="Y663" s="64"/>
      <c r="Z663" s="64"/>
      <c r="AA663" s="64"/>
    </row>
    <row r="664" ht="15.75" customHeight="1">
      <c r="A664" s="64"/>
      <c r="B664" s="156"/>
      <c r="C664" s="122"/>
      <c r="D664" s="122"/>
      <c r="E664" s="156"/>
      <c r="F664" s="122"/>
      <c r="G664" s="157"/>
      <c r="H664" s="122"/>
      <c r="I664" s="158"/>
      <c r="J664" s="154"/>
      <c r="K664" s="122"/>
      <c r="L664" s="158"/>
      <c r="M664" s="154"/>
      <c r="N664" s="122"/>
      <c r="O664" s="99"/>
      <c r="P664" s="99"/>
      <c r="Q664" s="100"/>
      <c r="R664" s="64"/>
      <c r="S664" s="124" t="str">
        <f t="shared" si="12"/>
        <v/>
      </c>
      <c r="T664" s="124" t="str">
        <f t="shared" si="8"/>
        <v/>
      </c>
      <c r="U664" s="125" t="str">
        <f t="shared" si="9"/>
        <v/>
      </c>
      <c r="V664" s="64"/>
      <c r="W664" s="64"/>
      <c r="X664" s="64"/>
      <c r="Y664" s="64"/>
      <c r="Z664" s="64"/>
      <c r="AA664" s="64"/>
    </row>
    <row r="665" ht="15.75" customHeight="1">
      <c r="A665" s="64"/>
      <c r="B665" s="156"/>
      <c r="C665" s="122"/>
      <c r="D665" s="122"/>
      <c r="E665" s="156"/>
      <c r="F665" s="122"/>
      <c r="G665" s="157"/>
      <c r="H665" s="122"/>
      <c r="I665" s="158"/>
      <c r="J665" s="154"/>
      <c r="K665" s="122"/>
      <c r="L665" s="158"/>
      <c r="M665" s="154"/>
      <c r="N665" s="122"/>
      <c r="O665" s="99"/>
      <c r="P665" s="99"/>
      <c r="Q665" s="100"/>
      <c r="R665" s="64"/>
      <c r="S665" s="124" t="str">
        <f t="shared" si="12"/>
        <v/>
      </c>
      <c r="T665" s="124" t="str">
        <f t="shared" si="8"/>
        <v/>
      </c>
      <c r="U665" s="125" t="str">
        <f t="shared" si="9"/>
        <v/>
      </c>
      <c r="V665" s="64"/>
      <c r="W665" s="64"/>
      <c r="X665" s="64"/>
      <c r="Y665" s="64"/>
      <c r="Z665" s="64"/>
      <c r="AA665" s="64"/>
    </row>
    <row r="666" ht="15.75" customHeight="1">
      <c r="A666" s="64"/>
      <c r="B666" s="156"/>
      <c r="C666" s="122"/>
      <c r="D666" s="122"/>
      <c r="E666" s="156"/>
      <c r="F666" s="122"/>
      <c r="G666" s="157"/>
      <c r="H666" s="122"/>
      <c r="I666" s="158"/>
      <c r="J666" s="154"/>
      <c r="K666" s="122"/>
      <c r="L666" s="158"/>
      <c r="M666" s="154"/>
      <c r="N666" s="122"/>
      <c r="O666" s="99"/>
      <c r="P666" s="99"/>
      <c r="Q666" s="100"/>
      <c r="R666" s="64"/>
      <c r="S666" s="124" t="str">
        <f t="shared" si="12"/>
        <v/>
      </c>
      <c r="T666" s="124" t="str">
        <f t="shared" si="8"/>
        <v/>
      </c>
      <c r="U666" s="125" t="str">
        <f t="shared" si="9"/>
        <v/>
      </c>
      <c r="V666" s="64"/>
      <c r="W666" s="64"/>
      <c r="X666" s="64"/>
      <c r="Y666" s="64"/>
      <c r="Z666" s="64"/>
      <c r="AA666" s="64"/>
    </row>
    <row r="667" ht="15.75" customHeight="1">
      <c r="A667" s="64"/>
      <c r="B667" s="156"/>
      <c r="C667" s="122"/>
      <c r="D667" s="122"/>
      <c r="E667" s="156"/>
      <c r="F667" s="122"/>
      <c r="G667" s="157"/>
      <c r="H667" s="122"/>
      <c r="I667" s="158"/>
      <c r="J667" s="154"/>
      <c r="K667" s="122"/>
      <c r="L667" s="158"/>
      <c r="M667" s="154"/>
      <c r="N667" s="122"/>
      <c r="O667" s="99"/>
      <c r="P667" s="99"/>
      <c r="Q667" s="100"/>
      <c r="R667" s="64"/>
      <c r="S667" s="124" t="str">
        <f t="shared" si="12"/>
        <v/>
      </c>
      <c r="T667" s="124" t="str">
        <f t="shared" si="8"/>
        <v/>
      </c>
      <c r="U667" s="125" t="str">
        <f t="shared" si="9"/>
        <v/>
      </c>
      <c r="V667" s="64"/>
      <c r="W667" s="64"/>
      <c r="X667" s="64"/>
      <c r="Y667" s="64"/>
      <c r="Z667" s="64"/>
      <c r="AA667" s="64"/>
    </row>
    <row r="668" ht="15.75" customHeight="1">
      <c r="A668" s="64"/>
      <c r="B668" s="156"/>
      <c r="C668" s="122"/>
      <c r="D668" s="122"/>
      <c r="E668" s="156"/>
      <c r="F668" s="122"/>
      <c r="G668" s="157"/>
      <c r="H668" s="122"/>
      <c r="I668" s="158"/>
      <c r="J668" s="154"/>
      <c r="K668" s="122"/>
      <c r="L668" s="158"/>
      <c r="M668" s="154"/>
      <c r="N668" s="122"/>
      <c r="O668" s="99"/>
      <c r="P668" s="99"/>
      <c r="Q668" s="100"/>
      <c r="R668" s="64"/>
      <c r="S668" s="124" t="str">
        <f t="shared" si="12"/>
        <v/>
      </c>
      <c r="T668" s="124" t="str">
        <f t="shared" si="8"/>
        <v/>
      </c>
      <c r="U668" s="125" t="str">
        <f t="shared" si="9"/>
        <v/>
      </c>
      <c r="V668" s="64"/>
      <c r="W668" s="64"/>
      <c r="X668" s="64"/>
      <c r="Y668" s="64"/>
      <c r="Z668" s="64"/>
      <c r="AA668" s="64"/>
    </row>
    <row r="669" ht="15.75" customHeight="1">
      <c r="A669" s="64"/>
      <c r="B669" s="156"/>
      <c r="C669" s="122"/>
      <c r="D669" s="122"/>
      <c r="E669" s="156"/>
      <c r="F669" s="122"/>
      <c r="G669" s="157"/>
      <c r="H669" s="122"/>
      <c r="I669" s="158"/>
      <c r="J669" s="154"/>
      <c r="K669" s="122"/>
      <c r="L669" s="158"/>
      <c r="M669" s="154"/>
      <c r="N669" s="122"/>
      <c r="O669" s="99"/>
      <c r="P669" s="99"/>
      <c r="Q669" s="100"/>
      <c r="R669" s="64"/>
      <c r="S669" s="124" t="str">
        <f t="shared" si="12"/>
        <v/>
      </c>
      <c r="T669" s="124" t="str">
        <f t="shared" si="8"/>
        <v/>
      </c>
      <c r="U669" s="125" t="str">
        <f t="shared" si="9"/>
        <v/>
      </c>
      <c r="V669" s="64"/>
      <c r="W669" s="64"/>
      <c r="X669" s="64"/>
      <c r="Y669" s="64"/>
      <c r="Z669" s="64"/>
      <c r="AA669" s="64"/>
    </row>
    <row r="670" ht="15.75" customHeight="1">
      <c r="A670" s="64"/>
      <c r="B670" s="156"/>
      <c r="C670" s="122"/>
      <c r="D670" s="122"/>
      <c r="E670" s="156"/>
      <c r="F670" s="122"/>
      <c r="G670" s="157"/>
      <c r="H670" s="122"/>
      <c r="I670" s="158"/>
      <c r="J670" s="154"/>
      <c r="K670" s="122"/>
      <c r="L670" s="158"/>
      <c r="M670" s="154"/>
      <c r="N670" s="122"/>
      <c r="O670" s="99"/>
      <c r="P670" s="99"/>
      <c r="Q670" s="100"/>
      <c r="R670" s="64"/>
      <c r="S670" s="124" t="str">
        <f t="shared" si="12"/>
        <v/>
      </c>
      <c r="T670" s="124" t="str">
        <f t="shared" si="8"/>
        <v/>
      </c>
      <c r="U670" s="125" t="str">
        <f t="shared" si="9"/>
        <v/>
      </c>
      <c r="V670" s="64"/>
      <c r="W670" s="64"/>
      <c r="X670" s="64"/>
      <c r="Y670" s="64"/>
      <c r="Z670" s="64"/>
      <c r="AA670" s="64"/>
    </row>
    <row r="671" ht="15.75" customHeight="1">
      <c r="A671" s="64"/>
      <c r="B671" s="156"/>
      <c r="C671" s="122"/>
      <c r="D671" s="122"/>
      <c r="E671" s="156"/>
      <c r="F671" s="122"/>
      <c r="G671" s="157"/>
      <c r="H671" s="122"/>
      <c r="I671" s="158"/>
      <c r="J671" s="154"/>
      <c r="K671" s="122"/>
      <c r="L671" s="158"/>
      <c r="M671" s="154"/>
      <c r="N671" s="122"/>
      <c r="O671" s="99"/>
      <c r="P671" s="99"/>
      <c r="Q671" s="100"/>
      <c r="R671" s="64"/>
      <c r="S671" s="124" t="str">
        <f t="shared" si="12"/>
        <v/>
      </c>
      <c r="T671" s="124" t="str">
        <f t="shared" si="8"/>
        <v/>
      </c>
      <c r="U671" s="125" t="str">
        <f t="shared" si="9"/>
        <v/>
      </c>
      <c r="V671" s="64"/>
      <c r="W671" s="64"/>
      <c r="X671" s="64"/>
      <c r="Y671" s="64"/>
      <c r="Z671" s="64"/>
      <c r="AA671" s="64"/>
    </row>
    <row r="672" ht="15.75" customHeight="1">
      <c r="A672" s="64"/>
      <c r="B672" s="156"/>
      <c r="C672" s="122"/>
      <c r="D672" s="122"/>
      <c r="E672" s="156"/>
      <c r="F672" s="122"/>
      <c r="G672" s="157"/>
      <c r="H672" s="122"/>
      <c r="I672" s="158"/>
      <c r="J672" s="154"/>
      <c r="K672" s="122"/>
      <c r="L672" s="158"/>
      <c r="M672" s="154"/>
      <c r="N672" s="122"/>
      <c r="O672" s="99"/>
      <c r="P672" s="99"/>
      <c r="Q672" s="100"/>
      <c r="R672" s="64"/>
      <c r="S672" s="124" t="str">
        <f t="shared" si="12"/>
        <v/>
      </c>
      <c r="T672" s="124" t="str">
        <f t="shared" si="8"/>
        <v/>
      </c>
      <c r="U672" s="125" t="str">
        <f t="shared" si="9"/>
        <v/>
      </c>
      <c r="V672" s="64"/>
      <c r="W672" s="64"/>
      <c r="X672" s="64"/>
      <c r="Y672" s="64"/>
      <c r="Z672" s="64"/>
      <c r="AA672" s="64"/>
    </row>
    <row r="673" ht="15.75" customHeight="1">
      <c r="A673" s="64"/>
      <c r="B673" s="156"/>
      <c r="C673" s="122"/>
      <c r="D673" s="122"/>
      <c r="E673" s="156"/>
      <c r="F673" s="122"/>
      <c r="G673" s="157"/>
      <c r="H673" s="122"/>
      <c r="I673" s="158"/>
      <c r="J673" s="154"/>
      <c r="K673" s="122"/>
      <c r="L673" s="158"/>
      <c r="M673" s="154"/>
      <c r="N673" s="122"/>
      <c r="O673" s="99"/>
      <c r="P673" s="99"/>
      <c r="Q673" s="100"/>
      <c r="R673" s="64"/>
      <c r="S673" s="124" t="str">
        <f t="shared" si="12"/>
        <v/>
      </c>
      <c r="T673" s="124" t="str">
        <f t="shared" si="8"/>
        <v/>
      </c>
      <c r="U673" s="125" t="str">
        <f t="shared" si="9"/>
        <v/>
      </c>
      <c r="V673" s="64"/>
      <c r="W673" s="64"/>
      <c r="X673" s="64"/>
      <c r="Y673" s="64"/>
      <c r="Z673" s="64"/>
      <c r="AA673" s="64"/>
    </row>
    <row r="674" ht="15.75" customHeight="1">
      <c r="A674" s="64"/>
      <c r="B674" s="156"/>
      <c r="C674" s="122"/>
      <c r="D674" s="122"/>
      <c r="E674" s="156"/>
      <c r="F674" s="122"/>
      <c r="G674" s="157"/>
      <c r="H674" s="122"/>
      <c r="I674" s="158"/>
      <c r="J674" s="154"/>
      <c r="K674" s="122"/>
      <c r="L674" s="158"/>
      <c r="M674" s="154"/>
      <c r="N674" s="122"/>
      <c r="O674" s="99"/>
      <c r="P674" s="99"/>
      <c r="Q674" s="100"/>
      <c r="R674" s="64"/>
      <c r="S674" s="124" t="str">
        <f t="shared" si="12"/>
        <v/>
      </c>
      <c r="T674" s="124" t="str">
        <f t="shared" si="8"/>
        <v/>
      </c>
      <c r="U674" s="125" t="str">
        <f t="shared" si="9"/>
        <v/>
      </c>
      <c r="V674" s="64"/>
      <c r="W674" s="64"/>
      <c r="X674" s="64"/>
      <c r="Y674" s="64"/>
      <c r="Z674" s="64"/>
      <c r="AA674" s="64"/>
    </row>
    <row r="675" ht="15.75" customHeight="1">
      <c r="A675" s="64"/>
      <c r="B675" s="156"/>
      <c r="C675" s="122"/>
      <c r="D675" s="122"/>
      <c r="E675" s="156"/>
      <c r="F675" s="122"/>
      <c r="G675" s="157"/>
      <c r="H675" s="122"/>
      <c r="I675" s="158"/>
      <c r="J675" s="154"/>
      <c r="K675" s="122"/>
      <c r="L675" s="158"/>
      <c r="M675" s="154"/>
      <c r="N675" s="122"/>
      <c r="O675" s="99"/>
      <c r="P675" s="99"/>
      <c r="Q675" s="100"/>
      <c r="R675" s="64"/>
      <c r="S675" s="124" t="str">
        <f t="shared" si="12"/>
        <v/>
      </c>
      <c r="T675" s="124" t="str">
        <f t="shared" si="8"/>
        <v/>
      </c>
      <c r="U675" s="125" t="str">
        <f t="shared" si="9"/>
        <v/>
      </c>
      <c r="V675" s="64"/>
      <c r="W675" s="64"/>
      <c r="X675" s="64"/>
      <c r="Y675" s="64"/>
      <c r="Z675" s="64"/>
      <c r="AA675" s="64"/>
    </row>
    <row r="676" ht="15.75" customHeight="1">
      <c r="A676" s="64"/>
      <c r="B676" s="156"/>
      <c r="C676" s="122"/>
      <c r="D676" s="122"/>
      <c r="E676" s="156"/>
      <c r="F676" s="122"/>
      <c r="G676" s="157"/>
      <c r="H676" s="122"/>
      <c r="I676" s="158"/>
      <c r="J676" s="154"/>
      <c r="K676" s="122"/>
      <c r="L676" s="158"/>
      <c r="M676" s="154"/>
      <c r="N676" s="122"/>
      <c r="O676" s="99"/>
      <c r="P676" s="99"/>
      <c r="Q676" s="100"/>
      <c r="R676" s="64"/>
      <c r="S676" s="124" t="str">
        <f t="shared" si="12"/>
        <v/>
      </c>
      <c r="T676" s="124" t="str">
        <f t="shared" si="8"/>
        <v/>
      </c>
      <c r="U676" s="125" t="str">
        <f t="shared" si="9"/>
        <v/>
      </c>
      <c r="V676" s="64"/>
      <c r="W676" s="64"/>
      <c r="X676" s="64"/>
      <c r="Y676" s="64"/>
      <c r="Z676" s="64"/>
      <c r="AA676" s="64"/>
    </row>
    <row r="677" ht="15.75" customHeight="1">
      <c r="A677" s="64"/>
      <c r="B677" s="156"/>
      <c r="C677" s="122"/>
      <c r="D677" s="122"/>
      <c r="E677" s="156"/>
      <c r="F677" s="122"/>
      <c r="G677" s="157"/>
      <c r="H677" s="122"/>
      <c r="I677" s="158"/>
      <c r="J677" s="154"/>
      <c r="K677" s="122"/>
      <c r="L677" s="158"/>
      <c r="M677" s="154"/>
      <c r="N677" s="122"/>
      <c r="O677" s="99"/>
      <c r="P677" s="99"/>
      <c r="Q677" s="100"/>
      <c r="R677" s="64"/>
      <c r="S677" s="124" t="str">
        <f t="shared" si="12"/>
        <v/>
      </c>
      <c r="T677" s="124" t="str">
        <f t="shared" si="8"/>
        <v/>
      </c>
      <c r="U677" s="125" t="str">
        <f t="shared" si="9"/>
        <v/>
      </c>
      <c r="V677" s="64"/>
      <c r="W677" s="64"/>
      <c r="X677" s="64"/>
      <c r="Y677" s="64"/>
      <c r="Z677" s="64"/>
      <c r="AA677" s="64"/>
    </row>
    <row r="678" ht="15.75" customHeight="1">
      <c r="A678" s="64"/>
      <c r="B678" s="156"/>
      <c r="C678" s="122"/>
      <c r="D678" s="122"/>
      <c r="E678" s="156"/>
      <c r="F678" s="122"/>
      <c r="G678" s="157"/>
      <c r="H678" s="122"/>
      <c r="I678" s="158"/>
      <c r="J678" s="154"/>
      <c r="K678" s="122"/>
      <c r="L678" s="158"/>
      <c r="M678" s="154"/>
      <c r="N678" s="122"/>
      <c r="O678" s="99"/>
      <c r="P678" s="99"/>
      <c r="Q678" s="100"/>
      <c r="R678" s="64"/>
      <c r="S678" s="124" t="str">
        <f t="shared" si="12"/>
        <v/>
      </c>
      <c r="T678" s="124" t="str">
        <f t="shared" si="8"/>
        <v/>
      </c>
      <c r="U678" s="125" t="str">
        <f t="shared" si="9"/>
        <v/>
      </c>
      <c r="V678" s="64"/>
      <c r="W678" s="64"/>
      <c r="X678" s="64"/>
      <c r="Y678" s="64"/>
      <c r="Z678" s="64"/>
      <c r="AA678" s="64"/>
    </row>
    <row r="679" ht="15.75" customHeight="1">
      <c r="A679" s="64"/>
      <c r="B679" s="156"/>
      <c r="C679" s="122"/>
      <c r="D679" s="122"/>
      <c r="E679" s="156"/>
      <c r="F679" s="122"/>
      <c r="G679" s="157"/>
      <c r="H679" s="122"/>
      <c r="I679" s="158"/>
      <c r="J679" s="154"/>
      <c r="K679" s="122"/>
      <c r="L679" s="158"/>
      <c r="M679" s="154"/>
      <c r="N679" s="122"/>
      <c r="O679" s="99"/>
      <c r="P679" s="99"/>
      <c r="Q679" s="100"/>
      <c r="R679" s="64"/>
      <c r="S679" s="124" t="str">
        <f t="shared" si="12"/>
        <v/>
      </c>
      <c r="T679" s="124" t="str">
        <f t="shared" si="8"/>
        <v/>
      </c>
      <c r="U679" s="125" t="str">
        <f t="shared" si="9"/>
        <v/>
      </c>
      <c r="V679" s="64"/>
      <c r="W679" s="64"/>
      <c r="X679" s="64"/>
      <c r="Y679" s="64"/>
      <c r="Z679" s="64"/>
      <c r="AA679" s="64"/>
    </row>
    <row r="680" ht="15.75" customHeight="1">
      <c r="A680" s="64"/>
      <c r="B680" s="156"/>
      <c r="C680" s="122"/>
      <c r="D680" s="122"/>
      <c r="E680" s="156"/>
      <c r="F680" s="122"/>
      <c r="G680" s="157"/>
      <c r="H680" s="122"/>
      <c r="I680" s="158"/>
      <c r="J680" s="154"/>
      <c r="K680" s="122"/>
      <c r="L680" s="158"/>
      <c r="M680" s="154"/>
      <c r="N680" s="122"/>
      <c r="O680" s="99"/>
      <c r="P680" s="99"/>
      <c r="Q680" s="100"/>
      <c r="R680" s="64"/>
      <c r="S680" s="124" t="str">
        <f t="shared" si="12"/>
        <v/>
      </c>
      <c r="T680" s="124" t="str">
        <f t="shared" si="8"/>
        <v/>
      </c>
      <c r="U680" s="125" t="str">
        <f t="shared" si="9"/>
        <v/>
      </c>
      <c r="V680" s="64"/>
      <c r="W680" s="64"/>
      <c r="X680" s="64"/>
      <c r="Y680" s="64"/>
      <c r="Z680" s="64"/>
      <c r="AA680" s="64"/>
    </row>
    <row r="681" ht="15.75" customHeight="1">
      <c r="A681" s="64"/>
      <c r="B681" s="156"/>
      <c r="C681" s="122"/>
      <c r="D681" s="122"/>
      <c r="E681" s="156"/>
      <c r="F681" s="122"/>
      <c r="G681" s="157"/>
      <c r="H681" s="122"/>
      <c r="I681" s="158"/>
      <c r="J681" s="154"/>
      <c r="K681" s="122"/>
      <c r="L681" s="158"/>
      <c r="M681" s="154"/>
      <c r="N681" s="122"/>
      <c r="O681" s="99"/>
      <c r="P681" s="99"/>
      <c r="Q681" s="100"/>
      <c r="R681" s="64"/>
      <c r="S681" s="124" t="str">
        <f t="shared" si="12"/>
        <v/>
      </c>
      <c r="T681" s="124" t="str">
        <f t="shared" si="8"/>
        <v/>
      </c>
      <c r="U681" s="125" t="str">
        <f t="shared" si="9"/>
        <v/>
      </c>
      <c r="V681" s="64"/>
      <c r="W681" s="64"/>
      <c r="X681" s="64"/>
      <c r="Y681" s="64"/>
      <c r="Z681" s="64"/>
      <c r="AA681" s="64"/>
    </row>
    <row r="682" ht="15.75" customHeight="1">
      <c r="A682" s="64"/>
      <c r="B682" s="156"/>
      <c r="C682" s="122"/>
      <c r="D682" s="122"/>
      <c r="E682" s="156"/>
      <c r="F682" s="122"/>
      <c r="G682" s="157"/>
      <c r="H682" s="122"/>
      <c r="I682" s="158"/>
      <c r="J682" s="154"/>
      <c r="K682" s="122"/>
      <c r="L682" s="158"/>
      <c r="M682" s="154"/>
      <c r="N682" s="122"/>
      <c r="O682" s="99"/>
      <c r="P682" s="99"/>
      <c r="Q682" s="100"/>
      <c r="R682" s="64"/>
      <c r="S682" s="124" t="str">
        <f t="shared" si="12"/>
        <v/>
      </c>
      <c r="T682" s="124" t="str">
        <f t="shared" si="8"/>
        <v/>
      </c>
      <c r="U682" s="125" t="str">
        <f t="shared" si="9"/>
        <v/>
      </c>
      <c r="V682" s="64"/>
      <c r="W682" s="64"/>
      <c r="X682" s="64"/>
      <c r="Y682" s="64"/>
      <c r="Z682" s="64"/>
      <c r="AA682" s="64"/>
    </row>
    <row r="683" ht="15.75" customHeight="1">
      <c r="A683" s="64"/>
      <c r="B683" s="156"/>
      <c r="C683" s="122"/>
      <c r="D683" s="122"/>
      <c r="E683" s="156"/>
      <c r="F683" s="122"/>
      <c r="G683" s="157"/>
      <c r="H683" s="122"/>
      <c r="I683" s="158"/>
      <c r="J683" s="154"/>
      <c r="K683" s="122"/>
      <c r="L683" s="158"/>
      <c r="M683" s="154"/>
      <c r="N683" s="122"/>
      <c r="O683" s="99"/>
      <c r="P683" s="99"/>
      <c r="Q683" s="100"/>
      <c r="R683" s="64"/>
      <c r="S683" s="124" t="str">
        <f t="shared" si="12"/>
        <v/>
      </c>
      <c r="T683" s="124" t="str">
        <f t="shared" si="8"/>
        <v/>
      </c>
      <c r="U683" s="125" t="str">
        <f t="shared" si="9"/>
        <v/>
      </c>
      <c r="V683" s="64"/>
      <c r="W683" s="64"/>
      <c r="X683" s="64"/>
      <c r="Y683" s="64"/>
      <c r="Z683" s="64"/>
      <c r="AA683" s="64"/>
    </row>
    <row r="684" ht="15.75" customHeight="1">
      <c r="A684" s="64"/>
      <c r="B684" s="156"/>
      <c r="C684" s="122"/>
      <c r="D684" s="122"/>
      <c r="E684" s="156"/>
      <c r="F684" s="122"/>
      <c r="G684" s="157"/>
      <c r="H684" s="122"/>
      <c r="I684" s="158"/>
      <c r="J684" s="154"/>
      <c r="K684" s="122"/>
      <c r="L684" s="158"/>
      <c r="M684" s="154"/>
      <c r="N684" s="122"/>
      <c r="O684" s="99"/>
      <c r="P684" s="99"/>
      <c r="Q684" s="100"/>
      <c r="R684" s="64"/>
      <c r="S684" s="124" t="str">
        <f t="shared" si="12"/>
        <v/>
      </c>
      <c r="T684" s="124" t="str">
        <f t="shared" si="8"/>
        <v/>
      </c>
      <c r="U684" s="125" t="str">
        <f t="shared" si="9"/>
        <v/>
      </c>
      <c r="V684" s="64"/>
      <c r="W684" s="64"/>
      <c r="X684" s="64"/>
      <c r="Y684" s="64"/>
      <c r="Z684" s="64"/>
      <c r="AA684" s="64"/>
    </row>
    <row r="685" ht="15.75" customHeight="1">
      <c r="A685" s="64"/>
      <c r="B685" s="156"/>
      <c r="C685" s="122"/>
      <c r="D685" s="122"/>
      <c r="E685" s="156"/>
      <c r="F685" s="122"/>
      <c r="G685" s="157"/>
      <c r="H685" s="122"/>
      <c r="I685" s="158"/>
      <c r="J685" s="154"/>
      <c r="K685" s="122"/>
      <c r="L685" s="158"/>
      <c r="M685" s="154"/>
      <c r="N685" s="122"/>
      <c r="O685" s="99"/>
      <c r="P685" s="99"/>
      <c r="Q685" s="100"/>
      <c r="R685" s="64"/>
      <c r="S685" s="124" t="str">
        <f t="shared" si="12"/>
        <v/>
      </c>
      <c r="T685" s="124" t="str">
        <f t="shared" si="8"/>
        <v/>
      </c>
      <c r="U685" s="125" t="str">
        <f t="shared" si="9"/>
        <v/>
      </c>
      <c r="V685" s="64"/>
      <c r="W685" s="64"/>
      <c r="X685" s="64"/>
      <c r="Y685" s="64"/>
      <c r="Z685" s="64"/>
      <c r="AA685" s="64"/>
    </row>
    <row r="686" ht="15.75" customHeight="1">
      <c r="A686" s="64"/>
      <c r="B686" s="156"/>
      <c r="C686" s="122"/>
      <c r="D686" s="122"/>
      <c r="E686" s="156"/>
      <c r="F686" s="122"/>
      <c r="G686" s="157"/>
      <c r="H686" s="122"/>
      <c r="I686" s="158"/>
      <c r="J686" s="154"/>
      <c r="K686" s="122"/>
      <c r="L686" s="158"/>
      <c r="M686" s="154"/>
      <c r="N686" s="122"/>
      <c r="O686" s="99"/>
      <c r="P686" s="99"/>
      <c r="Q686" s="100"/>
      <c r="R686" s="64"/>
      <c r="S686" s="124" t="str">
        <f t="shared" si="12"/>
        <v/>
      </c>
      <c r="T686" s="124" t="str">
        <f t="shared" si="8"/>
        <v/>
      </c>
      <c r="U686" s="125" t="str">
        <f t="shared" si="9"/>
        <v/>
      </c>
      <c r="V686" s="64"/>
      <c r="W686" s="64"/>
      <c r="X686" s="64"/>
      <c r="Y686" s="64"/>
      <c r="Z686" s="64"/>
      <c r="AA686" s="64"/>
    </row>
    <row r="687" ht="15.75" customHeight="1">
      <c r="A687" s="64"/>
      <c r="B687" s="156"/>
      <c r="C687" s="122"/>
      <c r="D687" s="122"/>
      <c r="E687" s="156"/>
      <c r="F687" s="122"/>
      <c r="G687" s="157"/>
      <c r="H687" s="122"/>
      <c r="I687" s="158"/>
      <c r="J687" s="154"/>
      <c r="K687" s="122"/>
      <c r="L687" s="158"/>
      <c r="M687" s="154"/>
      <c r="N687" s="122"/>
      <c r="O687" s="99"/>
      <c r="P687" s="99"/>
      <c r="Q687" s="100"/>
      <c r="R687" s="64"/>
      <c r="S687" s="124" t="str">
        <f t="shared" si="12"/>
        <v/>
      </c>
      <c r="T687" s="124" t="str">
        <f t="shared" si="8"/>
        <v/>
      </c>
      <c r="U687" s="125" t="str">
        <f t="shared" si="9"/>
        <v/>
      </c>
      <c r="V687" s="64"/>
      <c r="W687" s="64"/>
      <c r="X687" s="64"/>
      <c r="Y687" s="64"/>
      <c r="Z687" s="64"/>
      <c r="AA687" s="64"/>
    </row>
    <row r="688" ht="15.75" customHeight="1">
      <c r="A688" s="64"/>
      <c r="B688" s="156"/>
      <c r="C688" s="122"/>
      <c r="D688" s="122"/>
      <c r="E688" s="156"/>
      <c r="F688" s="122"/>
      <c r="G688" s="157"/>
      <c r="H688" s="122"/>
      <c r="I688" s="158"/>
      <c r="J688" s="154"/>
      <c r="K688" s="122"/>
      <c r="L688" s="158"/>
      <c r="M688" s="154"/>
      <c r="N688" s="122"/>
      <c r="O688" s="99"/>
      <c r="P688" s="99"/>
      <c r="Q688" s="100"/>
      <c r="R688" s="64"/>
      <c r="S688" s="124" t="str">
        <f t="shared" si="12"/>
        <v/>
      </c>
      <c r="T688" s="124" t="str">
        <f t="shared" si="8"/>
        <v/>
      </c>
      <c r="U688" s="125" t="str">
        <f t="shared" si="9"/>
        <v/>
      </c>
      <c r="V688" s="64"/>
      <c r="W688" s="64"/>
      <c r="X688" s="64"/>
      <c r="Y688" s="64"/>
      <c r="Z688" s="64"/>
      <c r="AA688" s="64"/>
    </row>
    <row r="689" ht="15.75" customHeight="1">
      <c r="A689" s="64"/>
      <c r="B689" s="156"/>
      <c r="C689" s="122"/>
      <c r="D689" s="122"/>
      <c r="E689" s="156"/>
      <c r="F689" s="122"/>
      <c r="G689" s="157"/>
      <c r="H689" s="122"/>
      <c r="I689" s="158"/>
      <c r="J689" s="154"/>
      <c r="K689" s="122"/>
      <c r="L689" s="158"/>
      <c r="M689" s="154"/>
      <c r="N689" s="122"/>
      <c r="O689" s="99"/>
      <c r="P689" s="99"/>
      <c r="Q689" s="100"/>
      <c r="R689" s="64"/>
      <c r="S689" s="124" t="str">
        <f t="shared" si="12"/>
        <v/>
      </c>
      <c r="T689" s="124" t="str">
        <f t="shared" si="8"/>
        <v/>
      </c>
      <c r="U689" s="125" t="str">
        <f t="shared" si="9"/>
        <v/>
      </c>
      <c r="V689" s="64"/>
      <c r="W689" s="64"/>
      <c r="X689" s="64"/>
      <c r="Y689" s="64"/>
      <c r="Z689" s="64"/>
      <c r="AA689" s="64"/>
    </row>
    <row r="690" ht="15.75" customHeight="1">
      <c r="A690" s="64"/>
      <c r="B690" s="156"/>
      <c r="C690" s="122"/>
      <c r="D690" s="122"/>
      <c r="E690" s="156"/>
      <c r="F690" s="122"/>
      <c r="G690" s="157"/>
      <c r="H690" s="122"/>
      <c r="I690" s="158"/>
      <c r="J690" s="154"/>
      <c r="K690" s="122"/>
      <c r="L690" s="158"/>
      <c r="M690" s="154"/>
      <c r="N690" s="122"/>
      <c r="O690" s="99"/>
      <c r="P690" s="99"/>
      <c r="Q690" s="100"/>
      <c r="R690" s="64"/>
      <c r="S690" s="124" t="str">
        <f t="shared" si="12"/>
        <v/>
      </c>
      <c r="T690" s="124" t="str">
        <f t="shared" si="8"/>
        <v/>
      </c>
      <c r="U690" s="125" t="str">
        <f t="shared" si="9"/>
        <v/>
      </c>
      <c r="V690" s="64"/>
      <c r="W690" s="64"/>
      <c r="X690" s="64"/>
      <c r="Y690" s="64"/>
      <c r="Z690" s="64"/>
      <c r="AA690" s="64"/>
    </row>
    <row r="691" ht="15.75" customHeight="1">
      <c r="A691" s="64"/>
      <c r="B691" s="156"/>
      <c r="C691" s="122"/>
      <c r="D691" s="122"/>
      <c r="E691" s="156"/>
      <c r="F691" s="122"/>
      <c r="G691" s="157"/>
      <c r="H691" s="122"/>
      <c r="I691" s="158"/>
      <c r="J691" s="154"/>
      <c r="K691" s="122"/>
      <c r="L691" s="158"/>
      <c r="M691" s="154"/>
      <c r="N691" s="122"/>
      <c r="O691" s="99"/>
      <c r="P691" s="99"/>
      <c r="Q691" s="100"/>
      <c r="R691" s="64"/>
      <c r="S691" s="124" t="str">
        <f t="shared" si="12"/>
        <v/>
      </c>
      <c r="T691" s="124" t="str">
        <f t="shared" si="8"/>
        <v/>
      </c>
      <c r="U691" s="125" t="str">
        <f t="shared" si="9"/>
        <v/>
      </c>
      <c r="V691" s="64"/>
      <c r="W691" s="64"/>
      <c r="X691" s="64"/>
      <c r="Y691" s="64"/>
      <c r="Z691" s="64"/>
      <c r="AA691" s="64"/>
    </row>
    <row r="692" ht="15.75" customHeight="1">
      <c r="A692" s="64"/>
      <c r="B692" s="156"/>
      <c r="C692" s="122"/>
      <c r="D692" s="122"/>
      <c r="E692" s="156"/>
      <c r="F692" s="122"/>
      <c r="G692" s="157"/>
      <c r="H692" s="122"/>
      <c r="I692" s="158"/>
      <c r="J692" s="154"/>
      <c r="K692" s="122"/>
      <c r="L692" s="158"/>
      <c r="M692" s="154"/>
      <c r="N692" s="122"/>
      <c r="O692" s="99"/>
      <c r="P692" s="99"/>
      <c r="Q692" s="100"/>
      <c r="R692" s="64"/>
      <c r="S692" s="124" t="str">
        <f t="shared" si="12"/>
        <v/>
      </c>
      <c r="T692" s="124" t="str">
        <f t="shared" si="8"/>
        <v/>
      </c>
      <c r="U692" s="125" t="str">
        <f t="shared" si="9"/>
        <v/>
      </c>
      <c r="V692" s="64"/>
      <c r="W692" s="64"/>
      <c r="X692" s="64"/>
      <c r="Y692" s="64"/>
      <c r="Z692" s="64"/>
      <c r="AA692" s="64"/>
    </row>
    <row r="693" ht="15.75" customHeight="1">
      <c r="A693" s="64"/>
      <c r="B693" s="156"/>
      <c r="C693" s="122"/>
      <c r="D693" s="122"/>
      <c r="E693" s="156"/>
      <c r="F693" s="122"/>
      <c r="G693" s="157"/>
      <c r="H693" s="122"/>
      <c r="I693" s="158"/>
      <c r="J693" s="154"/>
      <c r="K693" s="122"/>
      <c r="L693" s="158"/>
      <c r="M693" s="154"/>
      <c r="N693" s="122"/>
      <c r="O693" s="99"/>
      <c r="P693" s="99"/>
      <c r="Q693" s="100"/>
      <c r="R693" s="64"/>
      <c r="S693" s="124" t="str">
        <f t="shared" si="12"/>
        <v/>
      </c>
      <c r="T693" s="124" t="str">
        <f t="shared" si="8"/>
        <v/>
      </c>
      <c r="U693" s="125" t="str">
        <f t="shared" si="9"/>
        <v/>
      </c>
      <c r="V693" s="64"/>
      <c r="W693" s="64"/>
      <c r="X693" s="64"/>
      <c r="Y693" s="64"/>
      <c r="Z693" s="64"/>
      <c r="AA693" s="64"/>
    </row>
    <row r="694" ht="15.75" customHeight="1">
      <c r="A694" s="64"/>
      <c r="B694" s="156"/>
      <c r="C694" s="122"/>
      <c r="D694" s="122"/>
      <c r="E694" s="156"/>
      <c r="F694" s="122"/>
      <c r="G694" s="157"/>
      <c r="H694" s="122"/>
      <c r="I694" s="158"/>
      <c r="J694" s="154"/>
      <c r="K694" s="122"/>
      <c r="L694" s="158"/>
      <c r="M694" s="154"/>
      <c r="N694" s="122"/>
      <c r="O694" s="99"/>
      <c r="P694" s="99"/>
      <c r="Q694" s="100"/>
      <c r="R694" s="64"/>
      <c r="S694" s="124" t="str">
        <f t="shared" si="12"/>
        <v/>
      </c>
      <c r="T694" s="124" t="str">
        <f t="shared" si="8"/>
        <v/>
      </c>
      <c r="U694" s="125" t="str">
        <f t="shared" si="9"/>
        <v/>
      </c>
      <c r="V694" s="64"/>
      <c r="W694" s="64"/>
      <c r="X694" s="64"/>
      <c r="Y694" s="64"/>
      <c r="Z694" s="64"/>
      <c r="AA694" s="64"/>
    </row>
    <row r="695" ht="15.75" customHeight="1">
      <c r="A695" s="64"/>
      <c r="B695" s="156"/>
      <c r="C695" s="122"/>
      <c r="D695" s="122"/>
      <c r="E695" s="156"/>
      <c r="F695" s="122"/>
      <c r="G695" s="157"/>
      <c r="H695" s="122"/>
      <c r="I695" s="158"/>
      <c r="J695" s="154"/>
      <c r="K695" s="122"/>
      <c r="L695" s="158"/>
      <c r="M695" s="154"/>
      <c r="N695" s="122"/>
      <c r="O695" s="99"/>
      <c r="P695" s="99"/>
      <c r="Q695" s="100"/>
      <c r="R695" s="64"/>
      <c r="S695" s="124" t="str">
        <f t="shared" si="12"/>
        <v/>
      </c>
      <c r="T695" s="124" t="str">
        <f t="shared" si="8"/>
        <v/>
      </c>
      <c r="U695" s="125" t="str">
        <f t="shared" si="9"/>
        <v/>
      </c>
      <c r="V695" s="64"/>
      <c r="W695" s="64"/>
      <c r="X695" s="64"/>
      <c r="Y695" s="64"/>
      <c r="Z695" s="64"/>
      <c r="AA695" s="64"/>
    </row>
    <row r="696" ht="15.75" customHeight="1">
      <c r="A696" s="64"/>
      <c r="B696" s="156"/>
      <c r="C696" s="122"/>
      <c r="D696" s="122"/>
      <c r="E696" s="156"/>
      <c r="F696" s="122"/>
      <c r="G696" s="157"/>
      <c r="H696" s="122"/>
      <c r="I696" s="158"/>
      <c r="J696" s="154"/>
      <c r="K696" s="122"/>
      <c r="L696" s="158"/>
      <c r="M696" s="154"/>
      <c r="N696" s="122"/>
      <c r="O696" s="99"/>
      <c r="P696" s="99"/>
      <c r="Q696" s="100"/>
      <c r="R696" s="64"/>
      <c r="S696" s="124" t="str">
        <f t="shared" si="12"/>
        <v/>
      </c>
      <c r="T696" s="124" t="str">
        <f t="shared" si="8"/>
        <v/>
      </c>
      <c r="U696" s="125" t="str">
        <f t="shared" si="9"/>
        <v/>
      </c>
      <c r="V696" s="64"/>
      <c r="W696" s="64"/>
      <c r="X696" s="64"/>
      <c r="Y696" s="64"/>
      <c r="Z696" s="64"/>
      <c r="AA696" s="64"/>
    </row>
    <row r="697" ht="15.75" customHeight="1">
      <c r="A697" s="64"/>
      <c r="B697" s="156"/>
      <c r="C697" s="122"/>
      <c r="D697" s="122"/>
      <c r="E697" s="156"/>
      <c r="F697" s="122"/>
      <c r="G697" s="157"/>
      <c r="H697" s="122"/>
      <c r="I697" s="158"/>
      <c r="J697" s="154"/>
      <c r="K697" s="122"/>
      <c r="L697" s="158"/>
      <c r="M697" s="154"/>
      <c r="N697" s="122"/>
      <c r="O697" s="99"/>
      <c r="P697" s="99"/>
      <c r="Q697" s="100"/>
      <c r="R697" s="64"/>
      <c r="S697" s="124" t="str">
        <f t="shared" si="12"/>
        <v/>
      </c>
      <c r="T697" s="124" t="str">
        <f t="shared" si="8"/>
        <v/>
      </c>
      <c r="U697" s="125" t="str">
        <f t="shared" si="9"/>
        <v/>
      </c>
      <c r="V697" s="64"/>
      <c r="W697" s="64"/>
      <c r="X697" s="64"/>
      <c r="Y697" s="64"/>
      <c r="Z697" s="64"/>
      <c r="AA697" s="64"/>
    </row>
    <row r="698" ht="15.75" customHeight="1">
      <c r="A698" s="64"/>
      <c r="B698" s="156"/>
      <c r="C698" s="122"/>
      <c r="D698" s="122"/>
      <c r="E698" s="156"/>
      <c r="F698" s="122"/>
      <c r="G698" s="157"/>
      <c r="H698" s="122"/>
      <c r="I698" s="158"/>
      <c r="J698" s="154"/>
      <c r="K698" s="122"/>
      <c r="L698" s="158"/>
      <c r="M698" s="154"/>
      <c r="N698" s="122"/>
      <c r="O698" s="99"/>
      <c r="P698" s="99"/>
      <c r="Q698" s="100"/>
      <c r="R698" s="64"/>
      <c r="S698" s="124" t="str">
        <f t="shared" si="12"/>
        <v/>
      </c>
      <c r="T698" s="124" t="str">
        <f t="shared" si="8"/>
        <v/>
      </c>
      <c r="U698" s="125" t="str">
        <f t="shared" si="9"/>
        <v/>
      </c>
      <c r="V698" s="64"/>
      <c r="W698" s="64"/>
      <c r="X698" s="64"/>
      <c r="Y698" s="64"/>
      <c r="Z698" s="64"/>
      <c r="AA698" s="64"/>
    </row>
    <row r="699" ht="15.75" customHeight="1">
      <c r="A699" s="64"/>
      <c r="B699" s="156"/>
      <c r="C699" s="122"/>
      <c r="D699" s="122"/>
      <c r="E699" s="156"/>
      <c r="F699" s="122"/>
      <c r="G699" s="157"/>
      <c r="H699" s="122"/>
      <c r="I699" s="158"/>
      <c r="J699" s="154"/>
      <c r="K699" s="122"/>
      <c r="L699" s="158"/>
      <c r="M699" s="154"/>
      <c r="N699" s="122"/>
      <c r="O699" s="99"/>
      <c r="P699" s="99"/>
      <c r="Q699" s="100"/>
      <c r="R699" s="64"/>
      <c r="S699" s="124" t="str">
        <f t="shared" si="12"/>
        <v/>
      </c>
      <c r="T699" s="124" t="str">
        <f t="shared" si="8"/>
        <v/>
      </c>
      <c r="U699" s="125" t="str">
        <f t="shared" si="9"/>
        <v/>
      </c>
      <c r="V699" s="64"/>
      <c r="W699" s="64"/>
      <c r="X699" s="64"/>
      <c r="Y699" s="64"/>
      <c r="Z699" s="64"/>
      <c r="AA699" s="64"/>
    </row>
    <row r="700" ht="15.75" customHeight="1">
      <c r="A700" s="64"/>
      <c r="B700" s="156"/>
      <c r="C700" s="122"/>
      <c r="D700" s="122"/>
      <c r="E700" s="156"/>
      <c r="F700" s="122"/>
      <c r="G700" s="157"/>
      <c r="H700" s="122"/>
      <c r="I700" s="158"/>
      <c r="J700" s="154"/>
      <c r="K700" s="122"/>
      <c r="L700" s="158"/>
      <c r="M700" s="154"/>
      <c r="N700" s="122"/>
      <c r="O700" s="99"/>
      <c r="P700" s="99"/>
      <c r="Q700" s="100"/>
      <c r="R700" s="64"/>
      <c r="S700" s="124" t="str">
        <f t="shared" si="12"/>
        <v/>
      </c>
      <c r="T700" s="124" t="str">
        <f t="shared" si="8"/>
        <v/>
      </c>
      <c r="U700" s="125" t="str">
        <f t="shared" si="9"/>
        <v/>
      </c>
      <c r="V700" s="64"/>
      <c r="W700" s="64"/>
      <c r="X700" s="64"/>
      <c r="Y700" s="64"/>
      <c r="Z700" s="64"/>
      <c r="AA700" s="64"/>
    </row>
    <row r="701" ht="15.75" customHeight="1">
      <c r="A701" s="64"/>
      <c r="B701" s="156"/>
      <c r="C701" s="122"/>
      <c r="D701" s="122"/>
      <c r="E701" s="156"/>
      <c r="F701" s="122"/>
      <c r="G701" s="157"/>
      <c r="H701" s="122"/>
      <c r="I701" s="158"/>
      <c r="J701" s="154"/>
      <c r="K701" s="122"/>
      <c r="L701" s="158"/>
      <c r="M701" s="154"/>
      <c r="N701" s="122"/>
      <c r="O701" s="99"/>
      <c r="P701" s="99"/>
      <c r="Q701" s="100"/>
      <c r="R701" s="64"/>
      <c r="S701" s="124" t="str">
        <f t="shared" si="12"/>
        <v/>
      </c>
      <c r="T701" s="124" t="str">
        <f t="shared" si="8"/>
        <v/>
      </c>
      <c r="U701" s="125" t="str">
        <f t="shared" si="9"/>
        <v/>
      </c>
      <c r="V701" s="64"/>
      <c r="W701" s="64"/>
      <c r="X701" s="64"/>
      <c r="Y701" s="64"/>
      <c r="Z701" s="64"/>
      <c r="AA701" s="64"/>
    </row>
    <row r="702" ht="15.75" customHeight="1">
      <c r="A702" s="64"/>
      <c r="B702" s="156"/>
      <c r="C702" s="122"/>
      <c r="D702" s="122"/>
      <c r="E702" s="156"/>
      <c r="F702" s="122"/>
      <c r="G702" s="157"/>
      <c r="H702" s="122"/>
      <c r="I702" s="158"/>
      <c r="J702" s="154"/>
      <c r="K702" s="122"/>
      <c r="L702" s="158"/>
      <c r="M702" s="154"/>
      <c r="N702" s="122"/>
      <c r="O702" s="99"/>
      <c r="P702" s="99"/>
      <c r="Q702" s="100"/>
      <c r="R702" s="64"/>
      <c r="S702" s="124" t="str">
        <f t="shared" si="12"/>
        <v/>
      </c>
      <c r="T702" s="124" t="str">
        <f t="shared" si="8"/>
        <v/>
      </c>
      <c r="U702" s="125" t="str">
        <f t="shared" si="9"/>
        <v/>
      </c>
      <c r="V702" s="64"/>
      <c r="W702" s="64"/>
      <c r="X702" s="64"/>
      <c r="Y702" s="64"/>
      <c r="Z702" s="64"/>
      <c r="AA702" s="64"/>
    </row>
    <row r="703" ht="15.75" customHeight="1">
      <c r="A703" s="64"/>
      <c r="B703" s="156"/>
      <c r="C703" s="122"/>
      <c r="D703" s="122"/>
      <c r="E703" s="156"/>
      <c r="F703" s="122"/>
      <c r="G703" s="157"/>
      <c r="H703" s="122"/>
      <c r="I703" s="158"/>
      <c r="J703" s="154"/>
      <c r="K703" s="122"/>
      <c r="L703" s="158"/>
      <c r="M703" s="154"/>
      <c r="N703" s="122"/>
      <c r="O703" s="99"/>
      <c r="P703" s="99"/>
      <c r="Q703" s="100"/>
      <c r="R703" s="64"/>
      <c r="S703" s="124" t="str">
        <f t="shared" si="12"/>
        <v/>
      </c>
      <c r="T703" s="124" t="str">
        <f t="shared" si="8"/>
        <v/>
      </c>
      <c r="U703" s="125" t="str">
        <f t="shared" si="9"/>
        <v/>
      </c>
      <c r="V703" s="64"/>
      <c r="W703" s="64"/>
      <c r="X703" s="64"/>
      <c r="Y703" s="64"/>
      <c r="Z703" s="64"/>
      <c r="AA703" s="64"/>
    </row>
    <row r="704" ht="15.75" customHeight="1">
      <c r="A704" s="64"/>
      <c r="B704" s="156"/>
      <c r="C704" s="122"/>
      <c r="D704" s="122"/>
      <c r="E704" s="156"/>
      <c r="F704" s="122"/>
      <c r="G704" s="157"/>
      <c r="H704" s="122"/>
      <c r="I704" s="158"/>
      <c r="J704" s="154"/>
      <c r="K704" s="122"/>
      <c r="L704" s="158"/>
      <c r="M704" s="154"/>
      <c r="N704" s="122"/>
      <c r="O704" s="99"/>
      <c r="P704" s="99"/>
      <c r="Q704" s="100"/>
      <c r="R704" s="64"/>
      <c r="S704" s="124" t="str">
        <f t="shared" si="12"/>
        <v/>
      </c>
      <c r="T704" s="124" t="str">
        <f t="shared" si="8"/>
        <v/>
      </c>
      <c r="U704" s="125" t="str">
        <f t="shared" si="9"/>
        <v/>
      </c>
      <c r="V704" s="64"/>
      <c r="W704" s="64"/>
      <c r="X704" s="64"/>
      <c r="Y704" s="64"/>
      <c r="Z704" s="64"/>
      <c r="AA704" s="64"/>
    </row>
    <row r="705" ht="15.75" customHeight="1">
      <c r="A705" s="64"/>
      <c r="B705" s="156"/>
      <c r="C705" s="122"/>
      <c r="D705" s="122"/>
      <c r="E705" s="156"/>
      <c r="F705" s="122"/>
      <c r="G705" s="157"/>
      <c r="H705" s="122"/>
      <c r="I705" s="158"/>
      <c r="J705" s="154"/>
      <c r="K705" s="122"/>
      <c r="L705" s="158"/>
      <c r="M705" s="154"/>
      <c r="N705" s="122"/>
      <c r="O705" s="99"/>
      <c r="P705" s="99"/>
      <c r="Q705" s="100"/>
      <c r="R705" s="64"/>
      <c r="S705" s="124" t="str">
        <f t="shared" si="12"/>
        <v/>
      </c>
      <c r="T705" s="124" t="str">
        <f t="shared" si="8"/>
        <v/>
      </c>
      <c r="U705" s="125" t="str">
        <f t="shared" si="9"/>
        <v/>
      </c>
      <c r="V705" s="64"/>
      <c r="W705" s="64"/>
      <c r="X705" s="64"/>
      <c r="Y705" s="64"/>
      <c r="Z705" s="64"/>
      <c r="AA705" s="64"/>
    </row>
    <row r="706" ht="15.75" customHeight="1">
      <c r="A706" s="64"/>
      <c r="B706" s="156"/>
      <c r="C706" s="122"/>
      <c r="D706" s="122"/>
      <c r="E706" s="156"/>
      <c r="F706" s="122"/>
      <c r="G706" s="157"/>
      <c r="H706" s="122"/>
      <c r="I706" s="158"/>
      <c r="J706" s="154"/>
      <c r="K706" s="122"/>
      <c r="L706" s="158"/>
      <c r="M706" s="154"/>
      <c r="N706" s="122"/>
      <c r="O706" s="99"/>
      <c r="P706" s="99"/>
      <c r="Q706" s="100"/>
      <c r="R706" s="64"/>
      <c r="S706" s="124" t="str">
        <f t="shared" si="12"/>
        <v/>
      </c>
      <c r="T706" s="124" t="str">
        <f t="shared" si="8"/>
        <v/>
      </c>
      <c r="U706" s="125" t="str">
        <f t="shared" si="9"/>
        <v/>
      </c>
      <c r="V706" s="64"/>
      <c r="W706" s="64"/>
      <c r="X706" s="64"/>
      <c r="Y706" s="64"/>
      <c r="Z706" s="64"/>
      <c r="AA706" s="64"/>
    </row>
    <row r="707" ht="15.75" customHeight="1">
      <c r="A707" s="64"/>
      <c r="B707" s="156"/>
      <c r="C707" s="122"/>
      <c r="D707" s="122"/>
      <c r="E707" s="156"/>
      <c r="F707" s="122"/>
      <c r="G707" s="157"/>
      <c r="H707" s="122"/>
      <c r="I707" s="158"/>
      <c r="J707" s="154"/>
      <c r="K707" s="122"/>
      <c r="L707" s="158"/>
      <c r="M707" s="154"/>
      <c r="N707" s="122"/>
      <c r="O707" s="99"/>
      <c r="P707" s="99"/>
      <c r="Q707" s="100"/>
      <c r="R707" s="64"/>
      <c r="S707" s="124" t="str">
        <f t="shared" si="12"/>
        <v/>
      </c>
      <c r="T707" s="124" t="str">
        <f t="shared" si="8"/>
        <v/>
      </c>
      <c r="U707" s="125" t="str">
        <f t="shared" si="9"/>
        <v/>
      </c>
      <c r="V707" s="64"/>
      <c r="W707" s="64"/>
      <c r="X707" s="64"/>
      <c r="Y707" s="64"/>
      <c r="Z707" s="64"/>
      <c r="AA707" s="64"/>
    </row>
    <row r="708" ht="15.75" customHeight="1">
      <c r="A708" s="64"/>
      <c r="B708" s="156"/>
      <c r="C708" s="122"/>
      <c r="D708" s="122"/>
      <c r="E708" s="156"/>
      <c r="F708" s="122"/>
      <c r="G708" s="157"/>
      <c r="H708" s="122"/>
      <c r="I708" s="158"/>
      <c r="J708" s="154"/>
      <c r="K708" s="122"/>
      <c r="L708" s="158"/>
      <c r="M708" s="154"/>
      <c r="N708" s="122"/>
      <c r="O708" s="99"/>
      <c r="P708" s="99"/>
      <c r="Q708" s="100"/>
      <c r="R708" s="64"/>
      <c r="S708" s="124" t="str">
        <f t="shared" si="12"/>
        <v/>
      </c>
      <c r="T708" s="124" t="str">
        <f t="shared" si="8"/>
        <v/>
      </c>
      <c r="U708" s="125" t="str">
        <f t="shared" si="9"/>
        <v/>
      </c>
      <c r="V708" s="64"/>
      <c r="W708" s="64"/>
      <c r="X708" s="64"/>
      <c r="Y708" s="64"/>
      <c r="Z708" s="64"/>
      <c r="AA708" s="64"/>
    </row>
    <row r="709" ht="15.75" customHeight="1">
      <c r="A709" s="64"/>
      <c r="B709" s="156"/>
      <c r="C709" s="122"/>
      <c r="D709" s="122"/>
      <c r="E709" s="156"/>
      <c r="F709" s="122"/>
      <c r="G709" s="157"/>
      <c r="H709" s="122"/>
      <c r="I709" s="158"/>
      <c r="J709" s="154"/>
      <c r="K709" s="122"/>
      <c r="L709" s="158"/>
      <c r="M709" s="154"/>
      <c r="N709" s="122"/>
      <c r="O709" s="99"/>
      <c r="P709" s="99"/>
      <c r="Q709" s="100"/>
      <c r="R709" s="64"/>
      <c r="S709" s="124" t="str">
        <f t="shared" si="12"/>
        <v/>
      </c>
      <c r="T709" s="124" t="str">
        <f t="shared" si="8"/>
        <v/>
      </c>
      <c r="U709" s="125" t="str">
        <f t="shared" si="9"/>
        <v/>
      </c>
      <c r="V709" s="64"/>
      <c r="W709" s="64"/>
      <c r="X709" s="64"/>
      <c r="Y709" s="64"/>
      <c r="Z709" s="64"/>
      <c r="AA709" s="64"/>
    </row>
    <row r="710" ht="15.75" customHeight="1">
      <c r="A710" s="64"/>
      <c r="B710" s="156"/>
      <c r="C710" s="122"/>
      <c r="D710" s="122"/>
      <c r="E710" s="156"/>
      <c r="F710" s="122"/>
      <c r="G710" s="157"/>
      <c r="H710" s="122"/>
      <c r="I710" s="158"/>
      <c r="J710" s="154"/>
      <c r="K710" s="122"/>
      <c r="L710" s="158"/>
      <c r="M710" s="154"/>
      <c r="N710" s="122"/>
      <c r="O710" s="99"/>
      <c r="P710" s="99"/>
      <c r="Q710" s="100"/>
      <c r="R710" s="64"/>
      <c r="S710" s="124" t="str">
        <f t="shared" si="12"/>
        <v/>
      </c>
      <c r="T710" s="124" t="str">
        <f t="shared" si="8"/>
        <v/>
      </c>
      <c r="U710" s="125" t="str">
        <f t="shared" si="9"/>
        <v/>
      </c>
      <c r="V710" s="64"/>
      <c r="W710" s="64"/>
      <c r="X710" s="64"/>
      <c r="Y710" s="64"/>
      <c r="Z710" s="64"/>
      <c r="AA710" s="64"/>
    </row>
    <row r="711" ht="15.75" customHeight="1">
      <c r="A711" s="64"/>
      <c r="B711" s="156"/>
      <c r="C711" s="122"/>
      <c r="D711" s="122"/>
      <c r="E711" s="156"/>
      <c r="F711" s="122"/>
      <c r="G711" s="157"/>
      <c r="H711" s="122"/>
      <c r="I711" s="158"/>
      <c r="J711" s="154"/>
      <c r="K711" s="122"/>
      <c r="L711" s="158"/>
      <c r="M711" s="154"/>
      <c r="N711" s="122"/>
      <c r="O711" s="99"/>
      <c r="P711" s="99"/>
      <c r="Q711" s="100"/>
      <c r="R711" s="64"/>
      <c r="S711" s="124" t="str">
        <f t="shared" si="12"/>
        <v/>
      </c>
      <c r="T711" s="124" t="str">
        <f t="shared" si="8"/>
        <v/>
      </c>
      <c r="U711" s="125" t="str">
        <f t="shared" si="9"/>
        <v/>
      </c>
      <c r="V711" s="64"/>
      <c r="W711" s="64"/>
      <c r="X711" s="64"/>
      <c r="Y711" s="64"/>
      <c r="Z711" s="64"/>
      <c r="AA711" s="64"/>
    </row>
    <row r="712" ht="15.75" customHeight="1">
      <c r="A712" s="64"/>
      <c r="B712" s="156"/>
      <c r="C712" s="122"/>
      <c r="D712" s="122"/>
      <c r="E712" s="156"/>
      <c r="F712" s="122"/>
      <c r="G712" s="157"/>
      <c r="H712" s="122"/>
      <c r="I712" s="158"/>
      <c r="J712" s="154"/>
      <c r="K712" s="122"/>
      <c r="L712" s="158"/>
      <c r="M712" s="154"/>
      <c r="N712" s="122"/>
      <c r="O712" s="99"/>
      <c r="P712" s="99"/>
      <c r="Q712" s="100"/>
      <c r="R712" s="64"/>
      <c r="S712" s="124" t="str">
        <f t="shared" si="12"/>
        <v/>
      </c>
      <c r="T712" s="124" t="str">
        <f t="shared" si="8"/>
        <v/>
      </c>
      <c r="U712" s="125" t="str">
        <f t="shared" si="9"/>
        <v/>
      </c>
      <c r="V712" s="64"/>
      <c r="W712" s="64"/>
      <c r="X712" s="64"/>
      <c r="Y712" s="64"/>
      <c r="Z712" s="64"/>
      <c r="AA712" s="64"/>
    </row>
    <row r="713" ht="15.75" customHeight="1">
      <c r="A713" s="64"/>
      <c r="B713" s="156"/>
      <c r="C713" s="122"/>
      <c r="D713" s="122"/>
      <c r="E713" s="156"/>
      <c r="F713" s="122"/>
      <c r="G713" s="157"/>
      <c r="H713" s="122"/>
      <c r="I713" s="158"/>
      <c r="J713" s="154"/>
      <c r="K713" s="122"/>
      <c r="L713" s="158"/>
      <c r="M713" s="154"/>
      <c r="N713" s="122"/>
      <c r="O713" s="99"/>
      <c r="P713" s="99"/>
      <c r="Q713" s="100"/>
      <c r="R713" s="64"/>
      <c r="S713" s="124" t="str">
        <f t="shared" si="12"/>
        <v/>
      </c>
      <c r="T713" s="124" t="str">
        <f t="shared" si="8"/>
        <v/>
      </c>
      <c r="U713" s="125" t="str">
        <f t="shared" si="9"/>
        <v/>
      </c>
      <c r="V713" s="64"/>
      <c r="W713" s="64"/>
      <c r="X713" s="64"/>
      <c r="Y713" s="64"/>
      <c r="Z713" s="64"/>
      <c r="AA713" s="64"/>
    </row>
    <row r="714" ht="15.75" customHeight="1">
      <c r="A714" s="64"/>
      <c r="B714" s="156"/>
      <c r="C714" s="122"/>
      <c r="D714" s="122"/>
      <c r="E714" s="156"/>
      <c r="F714" s="122"/>
      <c r="G714" s="157"/>
      <c r="H714" s="122"/>
      <c r="I714" s="158"/>
      <c r="J714" s="154"/>
      <c r="K714" s="122"/>
      <c r="L714" s="158"/>
      <c r="M714" s="154"/>
      <c r="N714" s="122"/>
      <c r="O714" s="99"/>
      <c r="P714" s="99"/>
      <c r="Q714" s="100"/>
      <c r="R714" s="64"/>
      <c r="S714" s="124" t="str">
        <f t="shared" si="12"/>
        <v/>
      </c>
      <c r="T714" s="124" t="str">
        <f t="shared" si="8"/>
        <v/>
      </c>
      <c r="U714" s="125" t="str">
        <f t="shared" si="9"/>
        <v/>
      </c>
      <c r="V714" s="64"/>
      <c r="W714" s="64"/>
      <c r="X714" s="64"/>
      <c r="Y714" s="64"/>
      <c r="Z714" s="64"/>
      <c r="AA714" s="64"/>
    </row>
    <row r="715" ht="15.75" customHeight="1">
      <c r="A715" s="64"/>
      <c r="B715" s="156"/>
      <c r="C715" s="122"/>
      <c r="D715" s="122"/>
      <c r="E715" s="156"/>
      <c r="F715" s="122"/>
      <c r="G715" s="157"/>
      <c r="H715" s="122"/>
      <c r="I715" s="158"/>
      <c r="J715" s="154"/>
      <c r="K715" s="122"/>
      <c r="L715" s="158"/>
      <c r="M715" s="154"/>
      <c r="N715" s="122"/>
      <c r="O715" s="99"/>
      <c r="P715" s="99"/>
      <c r="Q715" s="100"/>
      <c r="R715" s="64"/>
      <c r="S715" s="124" t="str">
        <f t="shared" si="12"/>
        <v/>
      </c>
      <c r="T715" s="124" t="str">
        <f t="shared" si="8"/>
        <v/>
      </c>
      <c r="U715" s="125" t="str">
        <f t="shared" si="9"/>
        <v/>
      </c>
      <c r="V715" s="64"/>
      <c r="W715" s="64"/>
      <c r="X715" s="64"/>
      <c r="Y715" s="64"/>
      <c r="Z715" s="64"/>
      <c r="AA715" s="64"/>
    </row>
    <row r="716" ht="15.75" customHeight="1">
      <c r="A716" s="64"/>
      <c r="B716" s="156"/>
      <c r="C716" s="122"/>
      <c r="D716" s="122"/>
      <c r="E716" s="156"/>
      <c r="F716" s="122"/>
      <c r="G716" s="157"/>
      <c r="H716" s="122"/>
      <c r="I716" s="158"/>
      <c r="J716" s="154"/>
      <c r="K716" s="122"/>
      <c r="L716" s="158"/>
      <c r="M716" s="154"/>
      <c r="N716" s="122"/>
      <c r="O716" s="99"/>
      <c r="P716" s="99"/>
      <c r="Q716" s="100"/>
      <c r="R716" s="64"/>
      <c r="S716" s="124" t="str">
        <f t="shared" si="12"/>
        <v/>
      </c>
      <c r="T716" s="124" t="str">
        <f t="shared" si="8"/>
        <v/>
      </c>
      <c r="U716" s="125" t="str">
        <f t="shared" si="9"/>
        <v/>
      </c>
      <c r="V716" s="64"/>
      <c r="W716" s="64"/>
      <c r="X716" s="64"/>
      <c r="Y716" s="64"/>
      <c r="Z716" s="64"/>
      <c r="AA716" s="64"/>
    </row>
    <row r="717" ht="15.75" customHeight="1">
      <c r="A717" s="64"/>
      <c r="B717" s="156"/>
      <c r="C717" s="122"/>
      <c r="D717" s="122"/>
      <c r="E717" s="156"/>
      <c r="F717" s="122"/>
      <c r="G717" s="157"/>
      <c r="H717" s="122"/>
      <c r="I717" s="158"/>
      <c r="J717" s="154"/>
      <c r="K717" s="122"/>
      <c r="L717" s="158"/>
      <c r="M717" s="154"/>
      <c r="N717" s="122"/>
      <c r="O717" s="99"/>
      <c r="P717" s="99"/>
      <c r="Q717" s="100"/>
      <c r="R717" s="64"/>
      <c r="S717" s="124" t="str">
        <f t="shared" si="12"/>
        <v/>
      </c>
      <c r="T717" s="124" t="str">
        <f t="shared" si="8"/>
        <v/>
      </c>
      <c r="U717" s="125" t="str">
        <f t="shared" si="9"/>
        <v/>
      </c>
      <c r="V717" s="64"/>
      <c r="W717" s="64"/>
      <c r="X717" s="64"/>
      <c r="Y717" s="64"/>
      <c r="Z717" s="64"/>
      <c r="AA717" s="64"/>
    </row>
    <row r="718" ht="15.75" customHeight="1">
      <c r="A718" s="64"/>
      <c r="B718" s="156"/>
      <c r="C718" s="122"/>
      <c r="D718" s="122"/>
      <c r="E718" s="156"/>
      <c r="F718" s="122"/>
      <c r="G718" s="157"/>
      <c r="H718" s="122"/>
      <c r="I718" s="158"/>
      <c r="J718" s="154"/>
      <c r="K718" s="122"/>
      <c r="L718" s="158"/>
      <c r="M718" s="154"/>
      <c r="N718" s="122"/>
      <c r="O718" s="99"/>
      <c r="P718" s="99"/>
      <c r="Q718" s="100"/>
      <c r="R718" s="64"/>
      <c r="S718" s="124" t="str">
        <f t="shared" si="12"/>
        <v/>
      </c>
      <c r="T718" s="124" t="str">
        <f t="shared" si="8"/>
        <v/>
      </c>
      <c r="U718" s="125" t="str">
        <f t="shared" si="9"/>
        <v/>
      </c>
      <c r="V718" s="64"/>
      <c r="W718" s="64"/>
      <c r="X718" s="64"/>
      <c r="Y718" s="64"/>
      <c r="Z718" s="64"/>
      <c r="AA718" s="64"/>
    </row>
    <row r="719" ht="15.75" customHeight="1">
      <c r="A719" s="64"/>
      <c r="B719" s="156"/>
      <c r="C719" s="122"/>
      <c r="D719" s="122"/>
      <c r="E719" s="156"/>
      <c r="F719" s="122"/>
      <c r="G719" s="157"/>
      <c r="H719" s="122"/>
      <c r="I719" s="158"/>
      <c r="J719" s="154"/>
      <c r="K719" s="122"/>
      <c r="L719" s="158"/>
      <c r="M719" s="154"/>
      <c r="N719" s="122"/>
      <c r="O719" s="99"/>
      <c r="P719" s="99"/>
      <c r="Q719" s="100"/>
      <c r="R719" s="64"/>
      <c r="S719" s="124" t="str">
        <f t="shared" si="12"/>
        <v/>
      </c>
      <c r="T719" s="124" t="str">
        <f t="shared" si="8"/>
        <v/>
      </c>
      <c r="U719" s="125" t="str">
        <f t="shared" si="9"/>
        <v/>
      </c>
      <c r="V719" s="64"/>
      <c r="W719" s="64"/>
      <c r="X719" s="64"/>
      <c r="Y719" s="64"/>
      <c r="Z719" s="64"/>
      <c r="AA719" s="64"/>
    </row>
    <row r="720" ht="15.75" customHeight="1">
      <c r="A720" s="64"/>
      <c r="B720" s="156"/>
      <c r="C720" s="122"/>
      <c r="D720" s="122"/>
      <c r="E720" s="156"/>
      <c r="F720" s="122"/>
      <c r="G720" s="157"/>
      <c r="H720" s="122"/>
      <c r="I720" s="158"/>
      <c r="J720" s="154"/>
      <c r="K720" s="122"/>
      <c r="L720" s="158"/>
      <c r="M720" s="154"/>
      <c r="N720" s="122"/>
      <c r="O720" s="99"/>
      <c r="P720" s="99"/>
      <c r="Q720" s="100"/>
      <c r="R720" s="64"/>
      <c r="S720" s="124" t="str">
        <f t="shared" si="12"/>
        <v/>
      </c>
      <c r="T720" s="124" t="str">
        <f t="shared" si="8"/>
        <v/>
      </c>
      <c r="U720" s="125" t="str">
        <f t="shared" si="9"/>
        <v/>
      </c>
      <c r="V720" s="64"/>
      <c r="W720" s="64"/>
      <c r="X720" s="64"/>
      <c r="Y720" s="64"/>
      <c r="Z720" s="64"/>
      <c r="AA720" s="64"/>
    </row>
    <row r="721" ht="15.75" customHeight="1">
      <c r="A721" s="64"/>
      <c r="B721" s="156"/>
      <c r="C721" s="122"/>
      <c r="D721" s="122"/>
      <c r="E721" s="156"/>
      <c r="F721" s="122"/>
      <c r="G721" s="157"/>
      <c r="H721" s="122"/>
      <c r="I721" s="158"/>
      <c r="J721" s="154"/>
      <c r="K721" s="122"/>
      <c r="L721" s="158"/>
      <c r="M721" s="154"/>
      <c r="N721" s="122"/>
      <c r="O721" s="99"/>
      <c r="P721" s="99"/>
      <c r="Q721" s="100"/>
      <c r="R721" s="64"/>
      <c r="S721" s="124" t="str">
        <f t="shared" si="12"/>
        <v/>
      </c>
      <c r="T721" s="124" t="str">
        <f t="shared" si="8"/>
        <v/>
      </c>
      <c r="U721" s="125" t="str">
        <f t="shared" si="9"/>
        <v/>
      </c>
      <c r="V721" s="64"/>
      <c r="W721" s="64"/>
      <c r="X721" s="64"/>
      <c r="Y721" s="64"/>
      <c r="Z721" s="64"/>
      <c r="AA721" s="64"/>
    </row>
    <row r="722" ht="15.75" customHeight="1">
      <c r="A722" s="64"/>
      <c r="B722" s="156"/>
      <c r="C722" s="122"/>
      <c r="D722" s="122"/>
      <c r="E722" s="156"/>
      <c r="F722" s="122"/>
      <c r="G722" s="157"/>
      <c r="H722" s="122"/>
      <c r="I722" s="158"/>
      <c r="J722" s="154"/>
      <c r="K722" s="122"/>
      <c r="L722" s="158"/>
      <c r="M722" s="154"/>
      <c r="N722" s="122"/>
      <c r="O722" s="99"/>
      <c r="P722" s="99"/>
      <c r="Q722" s="100"/>
      <c r="R722" s="64"/>
      <c r="S722" s="124" t="str">
        <f t="shared" si="12"/>
        <v/>
      </c>
      <c r="T722" s="124" t="str">
        <f t="shared" si="8"/>
        <v/>
      </c>
      <c r="U722" s="125" t="str">
        <f t="shared" si="9"/>
        <v/>
      </c>
      <c r="V722" s="64"/>
      <c r="W722" s="64"/>
      <c r="X722" s="64"/>
      <c r="Y722" s="64"/>
      <c r="Z722" s="64"/>
      <c r="AA722" s="64"/>
    </row>
    <row r="723" ht="15.75" customHeight="1">
      <c r="A723" s="64"/>
      <c r="B723" s="156"/>
      <c r="C723" s="122"/>
      <c r="D723" s="122"/>
      <c r="E723" s="156"/>
      <c r="F723" s="122"/>
      <c r="G723" s="157"/>
      <c r="H723" s="122"/>
      <c r="I723" s="158"/>
      <c r="J723" s="154"/>
      <c r="K723" s="122"/>
      <c r="L723" s="158"/>
      <c r="M723" s="154"/>
      <c r="N723" s="122"/>
      <c r="O723" s="99"/>
      <c r="P723" s="99"/>
      <c r="Q723" s="100"/>
      <c r="R723" s="64"/>
      <c r="S723" s="124" t="str">
        <f t="shared" si="12"/>
        <v/>
      </c>
      <c r="T723" s="124" t="str">
        <f t="shared" si="8"/>
        <v/>
      </c>
      <c r="U723" s="125" t="str">
        <f t="shared" si="9"/>
        <v/>
      </c>
      <c r="V723" s="64"/>
      <c r="W723" s="64"/>
      <c r="X723" s="64"/>
      <c r="Y723" s="64"/>
      <c r="Z723" s="64"/>
      <c r="AA723" s="64"/>
    </row>
    <row r="724" ht="15.75" customHeight="1">
      <c r="A724" s="64"/>
      <c r="B724" s="156"/>
      <c r="C724" s="122"/>
      <c r="D724" s="122"/>
      <c r="E724" s="156"/>
      <c r="F724" s="122"/>
      <c r="G724" s="157"/>
      <c r="H724" s="122"/>
      <c r="I724" s="158"/>
      <c r="J724" s="154"/>
      <c r="K724" s="122"/>
      <c r="L724" s="158"/>
      <c r="M724" s="154"/>
      <c r="N724" s="122"/>
      <c r="O724" s="99"/>
      <c r="P724" s="99"/>
      <c r="Q724" s="100"/>
      <c r="R724" s="64"/>
      <c r="S724" s="124" t="str">
        <f t="shared" si="12"/>
        <v/>
      </c>
      <c r="T724" s="124" t="str">
        <f t="shared" si="8"/>
        <v/>
      </c>
      <c r="U724" s="125" t="str">
        <f t="shared" si="9"/>
        <v/>
      </c>
      <c r="V724" s="64"/>
      <c r="W724" s="64"/>
      <c r="X724" s="64"/>
      <c r="Y724" s="64"/>
      <c r="Z724" s="64"/>
      <c r="AA724" s="64"/>
    </row>
    <row r="725" ht="15.75" customHeight="1">
      <c r="A725" s="64"/>
      <c r="B725" s="156"/>
      <c r="C725" s="122"/>
      <c r="D725" s="122"/>
      <c r="E725" s="156"/>
      <c r="F725" s="122"/>
      <c r="G725" s="157"/>
      <c r="H725" s="122"/>
      <c r="I725" s="158"/>
      <c r="J725" s="154"/>
      <c r="K725" s="122"/>
      <c r="L725" s="158"/>
      <c r="M725" s="154"/>
      <c r="N725" s="122"/>
      <c r="O725" s="99"/>
      <c r="P725" s="99"/>
      <c r="Q725" s="100"/>
      <c r="R725" s="64"/>
      <c r="S725" s="124" t="str">
        <f t="shared" si="12"/>
        <v/>
      </c>
      <c r="T725" s="124" t="str">
        <f t="shared" si="8"/>
        <v/>
      </c>
      <c r="U725" s="125" t="str">
        <f t="shared" si="9"/>
        <v/>
      </c>
      <c r="V725" s="64"/>
      <c r="W725" s="64"/>
      <c r="X725" s="64"/>
      <c r="Y725" s="64"/>
      <c r="Z725" s="64"/>
      <c r="AA725" s="64"/>
    </row>
    <row r="726" ht="15.75" customHeight="1">
      <c r="A726" s="64"/>
      <c r="B726" s="156"/>
      <c r="C726" s="122"/>
      <c r="D726" s="122"/>
      <c r="E726" s="156"/>
      <c r="F726" s="122"/>
      <c r="G726" s="157"/>
      <c r="H726" s="122"/>
      <c r="I726" s="158"/>
      <c r="J726" s="154"/>
      <c r="K726" s="122"/>
      <c r="L726" s="158"/>
      <c r="M726" s="154"/>
      <c r="N726" s="122"/>
      <c r="O726" s="99"/>
      <c r="P726" s="99"/>
      <c r="Q726" s="100"/>
      <c r="R726" s="64"/>
      <c r="S726" s="124" t="str">
        <f t="shared" si="12"/>
        <v/>
      </c>
      <c r="T726" s="124" t="str">
        <f t="shared" si="8"/>
        <v/>
      </c>
      <c r="U726" s="125" t="str">
        <f t="shared" si="9"/>
        <v/>
      </c>
      <c r="V726" s="64"/>
      <c r="W726" s="64"/>
      <c r="X726" s="64"/>
      <c r="Y726" s="64"/>
      <c r="Z726" s="64"/>
      <c r="AA726" s="64"/>
    </row>
    <row r="727" ht="15.75" customHeight="1">
      <c r="A727" s="64"/>
      <c r="B727" s="156"/>
      <c r="C727" s="122"/>
      <c r="D727" s="122"/>
      <c r="E727" s="156"/>
      <c r="F727" s="122"/>
      <c r="G727" s="157"/>
      <c r="H727" s="122"/>
      <c r="I727" s="158"/>
      <c r="J727" s="154"/>
      <c r="K727" s="122"/>
      <c r="L727" s="158"/>
      <c r="M727" s="154"/>
      <c r="N727" s="122"/>
      <c r="O727" s="99"/>
      <c r="P727" s="99"/>
      <c r="Q727" s="100"/>
      <c r="R727" s="64"/>
      <c r="S727" s="124" t="str">
        <f t="shared" si="12"/>
        <v/>
      </c>
      <c r="T727" s="124" t="str">
        <f t="shared" si="8"/>
        <v/>
      </c>
      <c r="U727" s="125" t="str">
        <f t="shared" si="9"/>
        <v/>
      </c>
      <c r="V727" s="64"/>
      <c r="W727" s="64"/>
      <c r="X727" s="64"/>
      <c r="Y727" s="64"/>
      <c r="Z727" s="64"/>
      <c r="AA727" s="64"/>
    </row>
    <row r="728" ht="15.75" customHeight="1">
      <c r="A728" s="64"/>
      <c r="B728" s="156"/>
      <c r="C728" s="122"/>
      <c r="D728" s="122"/>
      <c r="E728" s="156"/>
      <c r="F728" s="122"/>
      <c r="G728" s="157"/>
      <c r="H728" s="122"/>
      <c r="I728" s="158"/>
      <c r="J728" s="154"/>
      <c r="K728" s="122"/>
      <c r="L728" s="158"/>
      <c r="M728" s="154"/>
      <c r="N728" s="122"/>
      <c r="O728" s="99"/>
      <c r="P728" s="99"/>
      <c r="Q728" s="100"/>
      <c r="R728" s="64"/>
      <c r="S728" s="124" t="str">
        <f t="shared" si="12"/>
        <v/>
      </c>
      <c r="T728" s="124" t="str">
        <f t="shared" si="8"/>
        <v/>
      </c>
      <c r="U728" s="125" t="str">
        <f t="shared" si="9"/>
        <v/>
      </c>
      <c r="V728" s="64"/>
      <c r="W728" s="64"/>
      <c r="X728" s="64"/>
      <c r="Y728" s="64"/>
      <c r="Z728" s="64"/>
      <c r="AA728" s="64"/>
    </row>
    <row r="729" ht="15.75" customHeight="1">
      <c r="A729" s="64"/>
      <c r="B729" s="156"/>
      <c r="C729" s="122"/>
      <c r="D729" s="122"/>
      <c r="E729" s="156"/>
      <c r="F729" s="122"/>
      <c r="G729" s="157"/>
      <c r="H729" s="122"/>
      <c r="I729" s="158"/>
      <c r="J729" s="154"/>
      <c r="K729" s="122"/>
      <c r="L729" s="158"/>
      <c r="M729" s="154"/>
      <c r="N729" s="122"/>
      <c r="O729" s="99"/>
      <c r="P729" s="99"/>
      <c r="Q729" s="100"/>
      <c r="R729" s="64"/>
      <c r="S729" s="124" t="str">
        <f t="shared" si="12"/>
        <v/>
      </c>
      <c r="T729" s="124" t="str">
        <f t="shared" si="8"/>
        <v/>
      </c>
      <c r="U729" s="125" t="str">
        <f t="shared" si="9"/>
        <v/>
      </c>
      <c r="V729" s="64"/>
      <c r="W729" s="64"/>
      <c r="X729" s="64"/>
      <c r="Y729" s="64"/>
      <c r="Z729" s="64"/>
      <c r="AA729" s="64"/>
    </row>
    <row r="730" ht="15.75" customHeight="1">
      <c r="A730" s="64"/>
      <c r="B730" s="156"/>
      <c r="C730" s="122"/>
      <c r="D730" s="122"/>
      <c r="E730" s="156"/>
      <c r="F730" s="122"/>
      <c r="G730" s="157"/>
      <c r="H730" s="122"/>
      <c r="I730" s="158"/>
      <c r="J730" s="154"/>
      <c r="K730" s="122"/>
      <c r="L730" s="158"/>
      <c r="M730" s="154"/>
      <c r="N730" s="122"/>
      <c r="O730" s="99"/>
      <c r="P730" s="99"/>
      <c r="Q730" s="100"/>
      <c r="R730" s="64"/>
      <c r="S730" s="124" t="str">
        <f t="shared" si="12"/>
        <v/>
      </c>
      <c r="T730" s="124" t="str">
        <f t="shared" si="8"/>
        <v/>
      </c>
      <c r="U730" s="125" t="str">
        <f t="shared" si="9"/>
        <v/>
      </c>
      <c r="V730" s="64"/>
      <c r="W730" s="64"/>
      <c r="X730" s="64"/>
      <c r="Y730" s="64"/>
      <c r="Z730" s="64"/>
      <c r="AA730" s="64"/>
    </row>
    <row r="731" ht="15.75" customHeight="1">
      <c r="A731" s="64"/>
      <c r="B731" s="156"/>
      <c r="C731" s="122"/>
      <c r="D731" s="122"/>
      <c r="E731" s="156"/>
      <c r="F731" s="122"/>
      <c r="G731" s="157"/>
      <c r="H731" s="122"/>
      <c r="I731" s="158"/>
      <c r="J731" s="154"/>
      <c r="K731" s="122"/>
      <c r="L731" s="158"/>
      <c r="M731" s="154"/>
      <c r="N731" s="122"/>
      <c r="O731" s="99"/>
      <c r="P731" s="99"/>
      <c r="Q731" s="100"/>
      <c r="R731" s="64"/>
      <c r="S731" s="124" t="str">
        <f t="shared" si="12"/>
        <v/>
      </c>
      <c r="T731" s="124" t="str">
        <f t="shared" si="8"/>
        <v/>
      </c>
      <c r="U731" s="125" t="str">
        <f t="shared" si="9"/>
        <v/>
      </c>
      <c r="V731" s="64"/>
      <c r="W731" s="64"/>
      <c r="X731" s="64"/>
      <c r="Y731" s="64"/>
      <c r="Z731" s="64"/>
      <c r="AA731" s="64"/>
    </row>
    <row r="732" ht="15.75" customHeight="1">
      <c r="A732" s="64"/>
      <c r="B732" s="156"/>
      <c r="C732" s="122"/>
      <c r="D732" s="122"/>
      <c r="E732" s="156"/>
      <c r="F732" s="122"/>
      <c r="G732" s="157"/>
      <c r="H732" s="122"/>
      <c r="I732" s="158"/>
      <c r="J732" s="154"/>
      <c r="K732" s="122"/>
      <c r="L732" s="158"/>
      <c r="M732" s="154"/>
      <c r="N732" s="122"/>
      <c r="O732" s="99"/>
      <c r="P732" s="99"/>
      <c r="Q732" s="100"/>
      <c r="R732" s="64"/>
      <c r="S732" s="124" t="str">
        <f t="shared" si="12"/>
        <v/>
      </c>
      <c r="T732" s="124" t="str">
        <f t="shared" si="8"/>
        <v/>
      </c>
      <c r="U732" s="125" t="str">
        <f t="shared" si="9"/>
        <v/>
      </c>
      <c r="V732" s="64"/>
      <c r="W732" s="64"/>
      <c r="X732" s="64"/>
      <c r="Y732" s="64"/>
      <c r="Z732" s="64"/>
      <c r="AA732" s="64"/>
    </row>
    <row r="733" ht="15.75" customHeight="1">
      <c r="A733" s="64"/>
      <c r="B733" s="156"/>
      <c r="C733" s="122"/>
      <c r="D733" s="122"/>
      <c r="E733" s="156"/>
      <c r="F733" s="122"/>
      <c r="G733" s="157"/>
      <c r="H733" s="122"/>
      <c r="I733" s="158"/>
      <c r="J733" s="154"/>
      <c r="K733" s="122"/>
      <c r="L733" s="158"/>
      <c r="M733" s="154"/>
      <c r="N733" s="122"/>
      <c r="O733" s="99"/>
      <c r="P733" s="99"/>
      <c r="Q733" s="100"/>
      <c r="R733" s="64"/>
      <c r="S733" s="124" t="str">
        <f t="shared" si="12"/>
        <v/>
      </c>
      <c r="T733" s="124" t="str">
        <f t="shared" si="8"/>
        <v/>
      </c>
      <c r="U733" s="125" t="str">
        <f t="shared" si="9"/>
        <v/>
      </c>
      <c r="V733" s="64"/>
      <c r="W733" s="64"/>
      <c r="X733" s="64"/>
      <c r="Y733" s="64"/>
      <c r="Z733" s="64"/>
      <c r="AA733" s="64"/>
    </row>
    <row r="734" ht="15.75" customHeight="1">
      <c r="A734" s="64"/>
      <c r="B734" s="156"/>
      <c r="C734" s="122"/>
      <c r="D734" s="122"/>
      <c r="E734" s="156"/>
      <c r="F734" s="122"/>
      <c r="G734" s="157"/>
      <c r="H734" s="122"/>
      <c r="I734" s="158"/>
      <c r="J734" s="154"/>
      <c r="K734" s="122"/>
      <c r="L734" s="158"/>
      <c r="M734" s="154"/>
      <c r="N734" s="122"/>
      <c r="O734" s="99"/>
      <c r="P734" s="99"/>
      <c r="Q734" s="100"/>
      <c r="R734" s="64"/>
      <c r="S734" s="124" t="str">
        <f t="shared" si="12"/>
        <v/>
      </c>
      <c r="T734" s="124" t="str">
        <f t="shared" si="8"/>
        <v/>
      </c>
      <c r="U734" s="125" t="str">
        <f t="shared" si="9"/>
        <v/>
      </c>
      <c r="V734" s="64"/>
      <c r="W734" s="64"/>
      <c r="X734" s="64"/>
      <c r="Y734" s="64"/>
      <c r="Z734" s="64"/>
      <c r="AA734" s="64"/>
    </row>
    <row r="735" ht="15.75" customHeight="1">
      <c r="A735" s="64"/>
      <c r="B735" s="156"/>
      <c r="C735" s="122"/>
      <c r="D735" s="122"/>
      <c r="E735" s="156"/>
      <c r="F735" s="122"/>
      <c r="G735" s="157"/>
      <c r="H735" s="122"/>
      <c r="I735" s="158"/>
      <c r="J735" s="154"/>
      <c r="K735" s="122"/>
      <c r="L735" s="158"/>
      <c r="M735" s="154"/>
      <c r="N735" s="122"/>
      <c r="O735" s="99"/>
      <c r="P735" s="99"/>
      <c r="Q735" s="100"/>
      <c r="R735" s="64"/>
      <c r="S735" s="124" t="str">
        <f t="shared" si="12"/>
        <v/>
      </c>
      <c r="T735" s="124" t="str">
        <f t="shared" si="8"/>
        <v/>
      </c>
      <c r="U735" s="125" t="str">
        <f t="shared" si="9"/>
        <v/>
      </c>
      <c r="V735" s="64"/>
      <c r="W735" s="64"/>
      <c r="X735" s="64"/>
      <c r="Y735" s="64"/>
      <c r="Z735" s="64"/>
      <c r="AA735" s="64"/>
    </row>
    <row r="736" ht="15.75" customHeight="1">
      <c r="A736" s="64"/>
      <c r="B736" s="156"/>
      <c r="C736" s="122"/>
      <c r="D736" s="122"/>
      <c r="E736" s="156"/>
      <c r="F736" s="122"/>
      <c r="G736" s="157"/>
      <c r="H736" s="122"/>
      <c r="I736" s="158"/>
      <c r="J736" s="154"/>
      <c r="K736" s="122"/>
      <c r="L736" s="158"/>
      <c r="M736" s="154"/>
      <c r="N736" s="122"/>
      <c r="O736" s="99"/>
      <c r="P736" s="99"/>
      <c r="Q736" s="100"/>
      <c r="R736" s="64"/>
      <c r="S736" s="124" t="str">
        <f t="shared" si="12"/>
        <v/>
      </c>
      <c r="T736" s="124" t="str">
        <f t="shared" si="8"/>
        <v/>
      </c>
      <c r="U736" s="125" t="str">
        <f t="shared" si="9"/>
        <v/>
      </c>
      <c r="V736" s="64"/>
      <c r="W736" s="64"/>
      <c r="X736" s="64"/>
      <c r="Y736" s="64"/>
      <c r="Z736" s="64"/>
      <c r="AA736" s="64"/>
    </row>
    <row r="737" ht="15.75" customHeight="1">
      <c r="A737" s="64"/>
      <c r="B737" s="156"/>
      <c r="C737" s="122"/>
      <c r="D737" s="122"/>
      <c r="E737" s="156"/>
      <c r="F737" s="122"/>
      <c r="G737" s="157"/>
      <c r="H737" s="122"/>
      <c r="I737" s="158"/>
      <c r="J737" s="154"/>
      <c r="K737" s="122"/>
      <c r="L737" s="158"/>
      <c r="M737" s="154"/>
      <c r="N737" s="122"/>
      <c r="O737" s="99"/>
      <c r="P737" s="99"/>
      <c r="Q737" s="100"/>
      <c r="R737" s="64"/>
      <c r="S737" s="124" t="str">
        <f t="shared" si="12"/>
        <v/>
      </c>
      <c r="T737" s="124" t="str">
        <f t="shared" si="8"/>
        <v/>
      </c>
      <c r="U737" s="125" t="str">
        <f t="shared" si="9"/>
        <v/>
      </c>
      <c r="V737" s="64"/>
      <c r="W737" s="64"/>
      <c r="X737" s="64"/>
      <c r="Y737" s="64"/>
      <c r="Z737" s="64"/>
      <c r="AA737" s="64"/>
    </row>
    <row r="738" ht="15.75" customHeight="1">
      <c r="A738" s="64"/>
      <c r="B738" s="156"/>
      <c r="C738" s="122"/>
      <c r="D738" s="122"/>
      <c r="E738" s="156"/>
      <c r="F738" s="122"/>
      <c r="G738" s="157"/>
      <c r="H738" s="122"/>
      <c r="I738" s="158"/>
      <c r="J738" s="154"/>
      <c r="K738" s="122"/>
      <c r="L738" s="158"/>
      <c r="M738" s="154"/>
      <c r="N738" s="122"/>
      <c r="O738" s="99"/>
      <c r="P738" s="99"/>
      <c r="Q738" s="100"/>
      <c r="R738" s="64"/>
      <c r="S738" s="124" t="str">
        <f t="shared" si="12"/>
        <v/>
      </c>
      <c r="T738" s="124" t="str">
        <f t="shared" si="8"/>
        <v/>
      </c>
      <c r="U738" s="125" t="str">
        <f t="shared" si="9"/>
        <v/>
      </c>
      <c r="V738" s="64"/>
      <c r="W738" s="64"/>
      <c r="X738" s="64"/>
      <c r="Y738" s="64"/>
      <c r="Z738" s="64"/>
      <c r="AA738" s="64"/>
    </row>
    <row r="739" ht="15.75" customHeight="1">
      <c r="A739" s="64"/>
      <c r="B739" s="156"/>
      <c r="C739" s="122"/>
      <c r="D739" s="122"/>
      <c r="E739" s="156"/>
      <c r="F739" s="122"/>
      <c r="G739" s="157"/>
      <c r="H739" s="122"/>
      <c r="I739" s="158"/>
      <c r="J739" s="154"/>
      <c r="K739" s="122"/>
      <c r="L739" s="158"/>
      <c r="M739" s="154"/>
      <c r="N739" s="122"/>
      <c r="O739" s="99"/>
      <c r="P739" s="99"/>
      <c r="Q739" s="100"/>
      <c r="R739" s="64"/>
      <c r="S739" s="124" t="str">
        <f t="shared" si="12"/>
        <v/>
      </c>
      <c r="T739" s="124" t="str">
        <f t="shared" si="8"/>
        <v/>
      </c>
      <c r="U739" s="125" t="str">
        <f t="shared" si="9"/>
        <v/>
      </c>
      <c r="V739" s="64"/>
      <c r="W739" s="64"/>
      <c r="X739" s="64"/>
      <c r="Y739" s="64"/>
      <c r="Z739" s="64"/>
      <c r="AA739" s="64"/>
    </row>
    <row r="740" ht="15.75" customHeight="1">
      <c r="A740" s="64"/>
      <c r="B740" s="156"/>
      <c r="C740" s="122"/>
      <c r="D740" s="122"/>
      <c r="E740" s="156"/>
      <c r="F740" s="122"/>
      <c r="G740" s="157"/>
      <c r="H740" s="122"/>
      <c r="I740" s="158"/>
      <c r="J740" s="154"/>
      <c r="K740" s="122"/>
      <c r="L740" s="158"/>
      <c r="M740" s="154"/>
      <c r="N740" s="122"/>
      <c r="O740" s="99"/>
      <c r="P740" s="99"/>
      <c r="Q740" s="100"/>
      <c r="R740" s="64"/>
      <c r="S740" s="124" t="str">
        <f t="shared" si="12"/>
        <v/>
      </c>
      <c r="T740" s="124" t="str">
        <f t="shared" si="8"/>
        <v/>
      </c>
      <c r="U740" s="125" t="str">
        <f t="shared" si="9"/>
        <v/>
      </c>
      <c r="V740" s="64"/>
      <c r="W740" s="64"/>
      <c r="X740" s="64"/>
      <c r="Y740" s="64"/>
      <c r="Z740" s="64"/>
      <c r="AA740" s="64"/>
    </row>
    <row r="741" ht="15.75" customHeight="1">
      <c r="A741" s="64"/>
      <c r="B741" s="156"/>
      <c r="C741" s="122"/>
      <c r="D741" s="122"/>
      <c r="E741" s="156"/>
      <c r="F741" s="122"/>
      <c r="G741" s="157"/>
      <c r="H741" s="122"/>
      <c r="I741" s="158"/>
      <c r="J741" s="154"/>
      <c r="K741" s="122"/>
      <c r="L741" s="158"/>
      <c r="M741" s="154"/>
      <c r="N741" s="122"/>
      <c r="O741" s="99"/>
      <c r="P741" s="99"/>
      <c r="Q741" s="100"/>
      <c r="R741" s="64"/>
      <c r="S741" s="124" t="str">
        <f t="shared" si="12"/>
        <v/>
      </c>
      <c r="T741" s="124" t="str">
        <f t="shared" si="8"/>
        <v/>
      </c>
      <c r="U741" s="125" t="str">
        <f t="shared" si="9"/>
        <v/>
      </c>
      <c r="V741" s="64"/>
      <c r="W741" s="64"/>
      <c r="X741" s="64"/>
      <c r="Y741" s="64"/>
      <c r="Z741" s="64"/>
      <c r="AA741" s="64"/>
    </row>
    <row r="742" ht="15.75" customHeight="1">
      <c r="A742" s="64"/>
      <c r="B742" s="156"/>
      <c r="C742" s="122"/>
      <c r="D742" s="122"/>
      <c r="E742" s="156"/>
      <c r="F742" s="122"/>
      <c r="G742" s="157"/>
      <c r="H742" s="122"/>
      <c r="I742" s="158"/>
      <c r="J742" s="154"/>
      <c r="K742" s="122"/>
      <c r="L742" s="158"/>
      <c r="M742" s="154"/>
      <c r="N742" s="122"/>
      <c r="O742" s="99"/>
      <c r="P742" s="99"/>
      <c r="Q742" s="100"/>
      <c r="R742" s="64"/>
      <c r="S742" s="124" t="str">
        <f t="shared" si="12"/>
        <v/>
      </c>
      <c r="T742" s="124" t="str">
        <f t="shared" si="8"/>
        <v/>
      </c>
      <c r="U742" s="125" t="str">
        <f t="shared" si="9"/>
        <v/>
      </c>
      <c r="V742" s="64"/>
      <c r="W742" s="64"/>
      <c r="X742" s="64"/>
      <c r="Y742" s="64"/>
      <c r="Z742" s="64"/>
      <c r="AA742" s="64"/>
    </row>
    <row r="743" ht="15.75" customHeight="1">
      <c r="A743" s="64"/>
      <c r="B743" s="156"/>
      <c r="C743" s="122"/>
      <c r="D743" s="122"/>
      <c r="E743" s="156"/>
      <c r="F743" s="122"/>
      <c r="G743" s="157"/>
      <c r="H743" s="122"/>
      <c r="I743" s="158"/>
      <c r="J743" s="154"/>
      <c r="K743" s="122"/>
      <c r="L743" s="158"/>
      <c r="M743" s="154"/>
      <c r="N743" s="122"/>
      <c r="O743" s="99"/>
      <c r="P743" s="99"/>
      <c r="Q743" s="100"/>
      <c r="R743" s="64"/>
      <c r="S743" s="124" t="str">
        <f t="shared" si="12"/>
        <v/>
      </c>
      <c r="T743" s="124" t="str">
        <f t="shared" si="8"/>
        <v/>
      </c>
      <c r="U743" s="125" t="str">
        <f t="shared" si="9"/>
        <v/>
      </c>
      <c r="V743" s="64"/>
      <c r="W743" s="64"/>
      <c r="X743" s="64"/>
      <c r="Y743" s="64"/>
      <c r="Z743" s="64"/>
      <c r="AA743" s="64"/>
    </row>
    <row r="744" ht="15.75" customHeight="1">
      <c r="A744" s="64"/>
      <c r="B744" s="156"/>
      <c r="C744" s="122"/>
      <c r="D744" s="122"/>
      <c r="E744" s="156"/>
      <c r="F744" s="122"/>
      <c r="G744" s="157"/>
      <c r="H744" s="122"/>
      <c r="I744" s="158"/>
      <c r="J744" s="154"/>
      <c r="K744" s="122"/>
      <c r="L744" s="158"/>
      <c r="M744" s="154"/>
      <c r="N744" s="122"/>
      <c r="O744" s="99"/>
      <c r="P744" s="99"/>
      <c r="Q744" s="100"/>
      <c r="R744" s="64"/>
      <c r="S744" s="124" t="str">
        <f t="shared" si="12"/>
        <v/>
      </c>
      <c r="T744" s="124" t="str">
        <f t="shared" si="8"/>
        <v/>
      </c>
      <c r="U744" s="125" t="str">
        <f t="shared" si="9"/>
        <v/>
      </c>
      <c r="V744" s="64"/>
      <c r="W744" s="64"/>
      <c r="X744" s="64"/>
      <c r="Y744" s="64"/>
      <c r="Z744" s="64"/>
      <c r="AA744" s="64"/>
    </row>
    <row r="745" ht="15.75" customHeight="1">
      <c r="A745" s="64"/>
      <c r="B745" s="156"/>
      <c r="C745" s="122"/>
      <c r="D745" s="122"/>
      <c r="E745" s="156"/>
      <c r="F745" s="122"/>
      <c r="G745" s="157"/>
      <c r="H745" s="122"/>
      <c r="I745" s="158"/>
      <c r="J745" s="154"/>
      <c r="K745" s="122"/>
      <c r="L745" s="158"/>
      <c r="M745" s="154"/>
      <c r="N745" s="122"/>
      <c r="O745" s="99"/>
      <c r="P745" s="99"/>
      <c r="Q745" s="100"/>
      <c r="R745" s="64"/>
      <c r="S745" s="124" t="str">
        <f t="shared" si="12"/>
        <v/>
      </c>
      <c r="T745" s="124" t="str">
        <f t="shared" si="8"/>
        <v/>
      </c>
      <c r="U745" s="125" t="str">
        <f t="shared" si="9"/>
        <v/>
      </c>
      <c r="V745" s="64"/>
      <c r="W745" s="64"/>
      <c r="X745" s="64"/>
      <c r="Y745" s="64"/>
      <c r="Z745" s="64"/>
      <c r="AA745" s="64"/>
    </row>
    <row r="746" ht="15.75" customHeight="1">
      <c r="A746" s="64"/>
      <c r="B746" s="156"/>
      <c r="C746" s="122"/>
      <c r="D746" s="122"/>
      <c r="E746" s="156"/>
      <c r="F746" s="122"/>
      <c r="G746" s="157"/>
      <c r="H746" s="122"/>
      <c r="I746" s="158"/>
      <c r="J746" s="154"/>
      <c r="K746" s="122"/>
      <c r="L746" s="158"/>
      <c r="M746" s="154"/>
      <c r="N746" s="122"/>
      <c r="O746" s="99"/>
      <c r="P746" s="99"/>
      <c r="Q746" s="100"/>
      <c r="R746" s="64"/>
      <c r="S746" s="124" t="str">
        <f t="shared" si="12"/>
        <v/>
      </c>
      <c r="T746" s="124" t="str">
        <f t="shared" si="8"/>
        <v/>
      </c>
      <c r="U746" s="125" t="str">
        <f t="shared" si="9"/>
        <v/>
      </c>
      <c r="V746" s="64"/>
      <c r="W746" s="64"/>
      <c r="X746" s="64"/>
      <c r="Y746" s="64"/>
      <c r="Z746" s="64"/>
      <c r="AA746" s="64"/>
    </row>
    <row r="747" ht="15.75" customHeight="1">
      <c r="A747" s="64"/>
      <c r="B747" s="156"/>
      <c r="C747" s="122"/>
      <c r="D747" s="122"/>
      <c r="E747" s="156"/>
      <c r="F747" s="122"/>
      <c r="G747" s="157"/>
      <c r="H747" s="122"/>
      <c r="I747" s="158"/>
      <c r="J747" s="154"/>
      <c r="K747" s="122"/>
      <c r="L747" s="158"/>
      <c r="M747" s="154"/>
      <c r="N747" s="122"/>
      <c r="O747" s="99"/>
      <c r="P747" s="99"/>
      <c r="Q747" s="100"/>
      <c r="R747" s="64"/>
      <c r="S747" s="124" t="str">
        <f t="shared" si="12"/>
        <v/>
      </c>
      <c r="T747" s="124" t="str">
        <f t="shared" si="8"/>
        <v/>
      </c>
      <c r="U747" s="125" t="str">
        <f t="shared" si="9"/>
        <v/>
      </c>
      <c r="V747" s="64"/>
      <c r="W747" s="64"/>
      <c r="X747" s="64"/>
      <c r="Y747" s="64"/>
      <c r="Z747" s="64"/>
      <c r="AA747" s="64"/>
    </row>
    <row r="748" ht="15.75" customHeight="1">
      <c r="A748" s="64"/>
      <c r="B748" s="156"/>
      <c r="C748" s="122"/>
      <c r="D748" s="122"/>
      <c r="E748" s="156"/>
      <c r="F748" s="122"/>
      <c r="G748" s="157"/>
      <c r="H748" s="122"/>
      <c r="I748" s="158"/>
      <c r="J748" s="154"/>
      <c r="K748" s="122"/>
      <c r="L748" s="158"/>
      <c r="M748" s="154"/>
      <c r="N748" s="122"/>
      <c r="O748" s="99"/>
      <c r="P748" s="99"/>
      <c r="Q748" s="100"/>
      <c r="R748" s="64"/>
      <c r="S748" s="124" t="str">
        <f t="shared" si="12"/>
        <v/>
      </c>
      <c r="T748" s="124" t="str">
        <f t="shared" si="8"/>
        <v/>
      </c>
      <c r="U748" s="125" t="str">
        <f t="shared" si="9"/>
        <v/>
      </c>
      <c r="V748" s="64"/>
      <c r="W748" s="64"/>
      <c r="X748" s="64"/>
      <c r="Y748" s="64"/>
      <c r="Z748" s="64"/>
      <c r="AA748" s="64"/>
    </row>
    <row r="749" ht="15.75" customHeight="1">
      <c r="A749" s="64"/>
      <c r="B749" s="156"/>
      <c r="C749" s="122"/>
      <c r="D749" s="122"/>
      <c r="E749" s="156"/>
      <c r="F749" s="122"/>
      <c r="G749" s="157"/>
      <c r="H749" s="122"/>
      <c r="I749" s="158"/>
      <c r="J749" s="154"/>
      <c r="K749" s="122"/>
      <c r="L749" s="158"/>
      <c r="M749" s="154"/>
      <c r="N749" s="122"/>
      <c r="O749" s="99"/>
      <c r="P749" s="99"/>
      <c r="Q749" s="100"/>
      <c r="R749" s="64"/>
      <c r="S749" s="124" t="str">
        <f t="shared" si="12"/>
        <v/>
      </c>
      <c r="T749" s="124" t="str">
        <f t="shared" si="8"/>
        <v/>
      </c>
      <c r="U749" s="125" t="str">
        <f t="shared" si="9"/>
        <v/>
      </c>
      <c r="V749" s="64"/>
      <c r="W749" s="64"/>
      <c r="X749" s="64"/>
      <c r="Y749" s="64"/>
      <c r="Z749" s="64"/>
      <c r="AA749" s="64"/>
    </row>
    <row r="750" ht="15.75" customHeight="1">
      <c r="A750" s="64"/>
      <c r="B750" s="156"/>
      <c r="C750" s="122"/>
      <c r="D750" s="122"/>
      <c r="E750" s="156"/>
      <c r="F750" s="122"/>
      <c r="G750" s="157"/>
      <c r="H750" s="122"/>
      <c r="I750" s="158"/>
      <c r="J750" s="154"/>
      <c r="K750" s="122"/>
      <c r="L750" s="158"/>
      <c r="M750" s="154"/>
      <c r="N750" s="122"/>
      <c r="O750" s="99"/>
      <c r="P750" s="99"/>
      <c r="Q750" s="100"/>
      <c r="R750" s="64"/>
      <c r="S750" s="124" t="str">
        <f t="shared" si="12"/>
        <v/>
      </c>
      <c r="T750" s="124" t="str">
        <f t="shared" si="8"/>
        <v/>
      </c>
      <c r="U750" s="125" t="str">
        <f t="shared" si="9"/>
        <v/>
      </c>
      <c r="V750" s="64"/>
      <c r="W750" s="64"/>
      <c r="X750" s="64"/>
      <c r="Y750" s="64"/>
      <c r="Z750" s="64"/>
      <c r="AA750" s="64"/>
    </row>
    <row r="751" ht="15.75" customHeight="1">
      <c r="A751" s="64"/>
      <c r="B751" s="156"/>
      <c r="C751" s="122"/>
      <c r="D751" s="122"/>
      <c r="E751" s="156"/>
      <c r="F751" s="122"/>
      <c r="G751" s="157"/>
      <c r="H751" s="122"/>
      <c r="I751" s="158"/>
      <c r="J751" s="154"/>
      <c r="K751" s="122"/>
      <c r="L751" s="158"/>
      <c r="M751" s="154"/>
      <c r="N751" s="122"/>
      <c r="O751" s="99"/>
      <c r="P751" s="99"/>
      <c r="Q751" s="100"/>
      <c r="R751" s="64"/>
      <c r="S751" s="124" t="str">
        <f t="shared" si="12"/>
        <v/>
      </c>
      <c r="T751" s="124" t="str">
        <f t="shared" si="8"/>
        <v/>
      </c>
      <c r="U751" s="125" t="str">
        <f t="shared" si="9"/>
        <v/>
      </c>
      <c r="V751" s="64"/>
      <c r="W751" s="64"/>
      <c r="X751" s="64"/>
      <c r="Y751" s="64"/>
      <c r="Z751" s="64"/>
      <c r="AA751" s="64"/>
    </row>
    <row r="752" ht="15.75" customHeight="1">
      <c r="A752" s="64"/>
      <c r="B752" s="156"/>
      <c r="C752" s="122"/>
      <c r="D752" s="122"/>
      <c r="E752" s="156"/>
      <c r="F752" s="122"/>
      <c r="G752" s="157"/>
      <c r="H752" s="122"/>
      <c r="I752" s="158"/>
      <c r="J752" s="154"/>
      <c r="K752" s="122"/>
      <c r="L752" s="158"/>
      <c r="M752" s="154"/>
      <c r="N752" s="122"/>
      <c r="O752" s="99"/>
      <c r="P752" s="99"/>
      <c r="Q752" s="100"/>
      <c r="R752" s="64"/>
      <c r="S752" s="124" t="str">
        <f t="shared" si="12"/>
        <v/>
      </c>
      <c r="T752" s="124" t="str">
        <f t="shared" si="8"/>
        <v/>
      </c>
      <c r="U752" s="125" t="str">
        <f t="shared" si="9"/>
        <v/>
      </c>
      <c r="V752" s="64"/>
      <c r="W752" s="64"/>
      <c r="X752" s="64"/>
      <c r="Y752" s="64"/>
      <c r="Z752" s="64"/>
      <c r="AA752" s="64"/>
    </row>
    <row r="753" ht="15.75" customHeight="1">
      <c r="A753" s="64"/>
      <c r="B753" s="156"/>
      <c r="C753" s="122"/>
      <c r="D753" s="122"/>
      <c r="E753" s="156"/>
      <c r="F753" s="122"/>
      <c r="G753" s="157"/>
      <c r="H753" s="122"/>
      <c r="I753" s="158"/>
      <c r="J753" s="154"/>
      <c r="K753" s="122"/>
      <c r="L753" s="158"/>
      <c r="M753" s="154"/>
      <c r="N753" s="122"/>
      <c r="O753" s="99"/>
      <c r="P753" s="99"/>
      <c r="Q753" s="100"/>
      <c r="R753" s="64"/>
      <c r="S753" s="124" t="str">
        <f t="shared" si="12"/>
        <v/>
      </c>
      <c r="T753" s="124" t="str">
        <f t="shared" si="8"/>
        <v/>
      </c>
      <c r="U753" s="125" t="str">
        <f t="shared" si="9"/>
        <v/>
      </c>
      <c r="V753" s="64"/>
      <c r="W753" s="64"/>
      <c r="X753" s="64"/>
      <c r="Y753" s="64"/>
      <c r="Z753" s="64"/>
      <c r="AA753" s="64"/>
    </row>
    <row r="754" ht="15.75" customHeight="1">
      <c r="A754" s="64"/>
      <c r="B754" s="156"/>
      <c r="C754" s="122"/>
      <c r="D754" s="122"/>
      <c r="E754" s="156"/>
      <c r="F754" s="122"/>
      <c r="G754" s="157"/>
      <c r="H754" s="122"/>
      <c r="I754" s="158"/>
      <c r="J754" s="154"/>
      <c r="K754" s="122"/>
      <c r="L754" s="158"/>
      <c r="M754" s="154"/>
      <c r="N754" s="122"/>
      <c r="O754" s="99"/>
      <c r="P754" s="99"/>
      <c r="Q754" s="100"/>
      <c r="R754" s="64"/>
      <c r="S754" s="124" t="str">
        <f t="shared" si="12"/>
        <v/>
      </c>
      <c r="T754" s="124" t="str">
        <f t="shared" si="8"/>
        <v/>
      </c>
      <c r="U754" s="125" t="str">
        <f t="shared" si="9"/>
        <v/>
      </c>
      <c r="V754" s="64"/>
      <c r="W754" s="64"/>
      <c r="X754" s="64"/>
      <c r="Y754" s="64"/>
      <c r="Z754" s="64"/>
      <c r="AA754" s="64"/>
    </row>
    <row r="755" ht="15.75" customHeight="1">
      <c r="A755" s="64"/>
      <c r="B755" s="156"/>
      <c r="C755" s="122"/>
      <c r="D755" s="122"/>
      <c r="E755" s="156"/>
      <c r="F755" s="122"/>
      <c r="G755" s="157"/>
      <c r="H755" s="122"/>
      <c r="I755" s="158"/>
      <c r="J755" s="154"/>
      <c r="K755" s="122"/>
      <c r="L755" s="158"/>
      <c r="M755" s="154"/>
      <c r="N755" s="122"/>
      <c r="O755" s="99"/>
      <c r="P755" s="99"/>
      <c r="Q755" s="100"/>
      <c r="R755" s="64"/>
      <c r="S755" s="124" t="str">
        <f t="shared" si="12"/>
        <v/>
      </c>
      <c r="T755" s="124" t="str">
        <f t="shared" si="8"/>
        <v/>
      </c>
      <c r="U755" s="125" t="str">
        <f t="shared" si="9"/>
        <v/>
      </c>
      <c r="V755" s="64"/>
      <c r="W755" s="64"/>
      <c r="X755" s="64"/>
      <c r="Y755" s="64"/>
      <c r="Z755" s="64"/>
      <c r="AA755" s="64"/>
    </row>
    <row r="756" ht="15.75" customHeight="1">
      <c r="A756" s="64"/>
      <c r="B756" s="156"/>
      <c r="C756" s="122"/>
      <c r="D756" s="122"/>
      <c r="E756" s="156"/>
      <c r="F756" s="122"/>
      <c r="G756" s="157"/>
      <c r="H756" s="122"/>
      <c r="I756" s="158"/>
      <c r="J756" s="154"/>
      <c r="K756" s="122"/>
      <c r="L756" s="158"/>
      <c r="M756" s="154"/>
      <c r="N756" s="122"/>
      <c r="O756" s="99"/>
      <c r="P756" s="99"/>
      <c r="Q756" s="100"/>
      <c r="R756" s="64"/>
      <c r="S756" s="124" t="str">
        <f t="shared" si="12"/>
        <v/>
      </c>
      <c r="T756" s="124" t="str">
        <f t="shared" si="8"/>
        <v/>
      </c>
      <c r="U756" s="125" t="str">
        <f t="shared" si="9"/>
        <v/>
      </c>
      <c r="V756" s="64"/>
      <c r="W756" s="64"/>
      <c r="X756" s="64"/>
      <c r="Y756" s="64"/>
      <c r="Z756" s="64"/>
      <c r="AA756" s="64"/>
    </row>
    <row r="757" ht="15.75" customHeight="1">
      <c r="A757" s="64"/>
      <c r="B757" s="156"/>
      <c r="C757" s="122"/>
      <c r="D757" s="122"/>
      <c r="E757" s="156"/>
      <c r="F757" s="122"/>
      <c r="G757" s="157"/>
      <c r="H757" s="122"/>
      <c r="I757" s="158"/>
      <c r="J757" s="154"/>
      <c r="K757" s="122"/>
      <c r="L757" s="158"/>
      <c r="M757" s="154"/>
      <c r="N757" s="122"/>
      <c r="O757" s="99"/>
      <c r="P757" s="99"/>
      <c r="Q757" s="100"/>
      <c r="R757" s="64"/>
      <c r="S757" s="124" t="str">
        <f t="shared" si="12"/>
        <v/>
      </c>
      <c r="T757" s="124" t="str">
        <f t="shared" si="8"/>
        <v/>
      </c>
      <c r="U757" s="125" t="str">
        <f t="shared" si="9"/>
        <v/>
      </c>
      <c r="V757" s="64"/>
      <c r="W757" s="64"/>
      <c r="X757" s="64"/>
      <c r="Y757" s="64"/>
      <c r="Z757" s="64"/>
      <c r="AA757" s="64"/>
    </row>
    <row r="758" ht="15.75" customHeight="1">
      <c r="A758" s="64"/>
      <c r="B758" s="156"/>
      <c r="C758" s="122"/>
      <c r="D758" s="122"/>
      <c r="E758" s="156"/>
      <c r="F758" s="122"/>
      <c r="G758" s="157"/>
      <c r="H758" s="122"/>
      <c r="I758" s="158"/>
      <c r="J758" s="154"/>
      <c r="K758" s="122"/>
      <c r="L758" s="158"/>
      <c r="M758" s="154"/>
      <c r="N758" s="122"/>
      <c r="O758" s="99"/>
      <c r="P758" s="99"/>
      <c r="Q758" s="100"/>
      <c r="R758" s="64"/>
      <c r="S758" s="124" t="str">
        <f t="shared" si="12"/>
        <v/>
      </c>
      <c r="T758" s="124" t="str">
        <f t="shared" si="8"/>
        <v/>
      </c>
      <c r="U758" s="125" t="str">
        <f t="shared" si="9"/>
        <v/>
      </c>
      <c r="V758" s="64"/>
      <c r="W758" s="64"/>
      <c r="X758" s="64"/>
      <c r="Y758" s="64"/>
      <c r="Z758" s="64"/>
      <c r="AA758" s="64"/>
    </row>
    <row r="759" ht="15.75" customHeight="1">
      <c r="A759" s="64"/>
      <c r="B759" s="156"/>
      <c r="C759" s="122"/>
      <c r="D759" s="122"/>
      <c r="E759" s="156"/>
      <c r="F759" s="122"/>
      <c r="G759" s="157"/>
      <c r="H759" s="122"/>
      <c r="I759" s="158"/>
      <c r="J759" s="154"/>
      <c r="K759" s="122"/>
      <c r="L759" s="158"/>
      <c r="M759" s="154"/>
      <c r="N759" s="122"/>
      <c r="O759" s="99"/>
      <c r="P759" s="99"/>
      <c r="Q759" s="100"/>
      <c r="R759" s="64"/>
      <c r="S759" s="124" t="str">
        <f t="shared" si="12"/>
        <v/>
      </c>
      <c r="T759" s="124" t="str">
        <f t="shared" si="8"/>
        <v/>
      </c>
      <c r="U759" s="125" t="str">
        <f t="shared" si="9"/>
        <v/>
      </c>
      <c r="V759" s="64"/>
      <c r="W759" s="64"/>
      <c r="X759" s="64"/>
      <c r="Y759" s="64"/>
      <c r="Z759" s="64"/>
      <c r="AA759" s="64"/>
    </row>
    <row r="760" ht="15.75" customHeight="1">
      <c r="A760" s="64"/>
      <c r="B760" s="156"/>
      <c r="C760" s="122"/>
      <c r="D760" s="122"/>
      <c r="E760" s="156"/>
      <c r="F760" s="122"/>
      <c r="G760" s="157"/>
      <c r="H760" s="122"/>
      <c r="I760" s="158"/>
      <c r="J760" s="154"/>
      <c r="K760" s="122"/>
      <c r="L760" s="158"/>
      <c r="M760" s="154"/>
      <c r="N760" s="122"/>
      <c r="O760" s="99"/>
      <c r="P760" s="99"/>
      <c r="Q760" s="100"/>
      <c r="R760" s="64"/>
      <c r="S760" s="124" t="str">
        <f t="shared" si="12"/>
        <v/>
      </c>
      <c r="T760" s="124" t="str">
        <f t="shared" si="8"/>
        <v/>
      </c>
      <c r="U760" s="125" t="str">
        <f t="shared" si="9"/>
        <v/>
      </c>
      <c r="V760" s="64"/>
      <c r="W760" s="64"/>
      <c r="X760" s="64"/>
      <c r="Y760" s="64"/>
      <c r="Z760" s="64"/>
      <c r="AA760" s="64"/>
    </row>
    <row r="761" ht="15.75" customHeight="1">
      <c r="A761" s="64"/>
      <c r="B761" s="156"/>
      <c r="C761" s="122"/>
      <c r="D761" s="122"/>
      <c r="E761" s="156"/>
      <c r="F761" s="122"/>
      <c r="G761" s="157"/>
      <c r="H761" s="122"/>
      <c r="I761" s="158"/>
      <c r="J761" s="154"/>
      <c r="K761" s="122"/>
      <c r="L761" s="158"/>
      <c r="M761" s="154"/>
      <c r="N761" s="122"/>
      <c r="O761" s="99"/>
      <c r="P761" s="99"/>
      <c r="Q761" s="100"/>
      <c r="R761" s="64"/>
      <c r="S761" s="124" t="str">
        <f t="shared" si="12"/>
        <v/>
      </c>
      <c r="T761" s="124" t="str">
        <f t="shared" si="8"/>
        <v/>
      </c>
      <c r="U761" s="125" t="str">
        <f t="shared" si="9"/>
        <v/>
      </c>
      <c r="V761" s="64"/>
      <c r="W761" s="64"/>
      <c r="X761" s="64"/>
      <c r="Y761" s="64"/>
      <c r="Z761" s="64"/>
      <c r="AA761" s="64"/>
    </row>
    <row r="762" ht="15.75" customHeight="1">
      <c r="A762" s="64"/>
      <c r="B762" s="156"/>
      <c r="C762" s="122"/>
      <c r="D762" s="122"/>
      <c r="E762" s="156"/>
      <c r="F762" s="122"/>
      <c r="G762" s="157"/>
      <c r="H762" s="122"/>
      <c r="I762" s="158"/>
      <c r="J762" s="154"/>
      <c r="K762" s="122"/>
      <c r="L762" s="158"/>
      <c r="M762" s="154"/>
      <c r="N762" s="122"/>
      <c r="O762" s="99"/>
      <c r="P762" s="99"/>
      <c r="Q762" s="100"/>
      <c r="R762" s="64"/>
      <c r="S762" s="124" t="str">
        <f t="shared" si="12"/>
        <v/>
      </c>
      <c r="T762" s="124" t="str">
        <f t="shared" si="8"/>
        <v/>
      </c>
      <c r="U762" s="125" t="str">
        <f t="shared" si="9"/>
        <v/>
      </c>
      <c r="V762" s="64"/>
      <c r="W762" s="64"/>
      <c r="X762" s="64"/>
      <c r="Y762" s="64"/>
      <c r="Z762" s="64"/>
      <c r="AA762" s="64"/>
    </row>
    <row r="763" ht="15.75" customHeight="1">
      <c r="A763" s="64"/>
      <c r="B763" s="156"/>
      <c r="C763" s="122"/>
      <c r="D763" s="122"/>
      <c r="E763" s="156"/>
      <c r="F763" s="122"/>
      <c r="G763" s="157"/>
      <c r="H763" s="122"/>
      <c r="I763" s="158"/>
      <c r="J763" s="154"/>
      <c r="K763" s="122"/>
      <c r="L763" s="158"/>
      <c r="M763" s="154"/>
      <c r="N763" s="122"/>
      <c r="O763" s="99"/>
      <c r="P763" s="99"/>
      <c r="Q763" s="100"/>
      <c r="R763" s="64"/>
      <c r="S763" s="124" t="str">
        <f t="shared" si="12"/>
        <v/>
      </c>
      <c r="T763" s="124" t="str">
        <f t="shared" si="8"/>
        <v/>
      </c>
      <c r="U763" s="125" t="str">
        <f t="shared" si="9"/>
        <v/>
      </c>
      <c r="V763" s="64"/>
      <c r="W763" s="64"/>
      <c r="X763" s="64"/>
      <c r="Y763" s="64"/>
      <c r="Z763" s="64"/>
      <c r="AA763" s="64"/>
    </row>
    <row r="764" ht="15.75" customHeight="1">
      <c r="A764" s="64"/>
      <c r="B764" s="156"/>
      <c r="C764" s="122"/>
      <c r="D764" s="122"/>
      <c r="E764" s="156"/>
      <c r="F764" s="122"/>
      <c r="G764" s="157"/>
      <c r="H764" s="122"/>
      <c r="I764" s="158"/>
      <c r="J764" s="154"/>
      <c r="K764" s="122"/>
      <c r="L764" s="158"/>
      <c r="M764" s="154"/>
      <c r="N764" s="122"/>
      <c r="O764" s="99"/>
      <c r="P764" s="99"/>
      <c r="Q764" s="100"/>
      <c r="R764" s="64"/>
      <c r="S764" s="124" t="str">
        <f t="shared" si="12"/>
        <v/>
      </c>
      <c r="T764" s="124" t="str">
        <f t="shared" si="8"/>
        <v/>
      </c>
      <c r="U764" s="125" t="str">
        <f t="shared" si="9"/>
        <v/>
      </c>
      <c r="V764" s="64"/>
      <c r="W764" s="64"/>
      <c r="X764" s="64"/>
      <c r="Y764" s="64"/>
      <c r="Z764" s="64"/>
      <c r="AA764" s="64"/>
    </row>
    <row r="765" ht="15.75" customHeight="1">
      <c r="A765" s="64"/>
      <c r="B765" s="156"/>
      <c r="C765" s="122"/>
      <c r="D765" s="122"/>
      <c r="E765" s="156"/>
      <c r="F765" s="122"/>
      <c r="G765" s="157"/>
      <c r="H765" s="122"/>
      <c r="I765" s="158"/>
      <c r="J765" s="154"/>
      <c r="K765" s="122"/>
      <c r="L765" s="158"/>
      <c r="M765" s="154"/>
      <c r="N765" s="122"/>
      <c r="O765" s="99"/>
      <c r="P765" s="99"/>
      <c r="Q765" s="100"/>
      <c r="R765" s="64"/>
      <c r="S765" s="124" t="str">
        <f t="shared" si="12"/>
        <v/>
      </c>
      <c r="T765" s="124" t="str">
        <f t="shared" si="8"/>
        <v/>
      </c>
      <c r="U765" s="125" t="str">
        <f t="shared" si="9"/>
        <v/>
      </c>
      <c r="V765" s="64"/>
      <c r="W765" s="64"/>
      <c r="X765" s="64"/>
      <c r="Y765" s="64"/>
      <c r="Z765" s="64"/>
      <c r="AA765" s="64"/>
    </row>
    <row r="766" ht="15.75" customHeight="1">
      <c r="A766" s="64"/>
      <c r="B766" s="156"/>
      <c r="C766" s="122"/>
      <c r="D766" s="122"/>
      <c r="E766" s="156"/>
      <c r="F766" s="122"/>
      <c r="G766" s="157"/>
      <c r="H766" s="122"/>
      <c r="I766" s="158"/>
      <c r="J766" s="154"/>
      <c r="K766" s="122"/>
      <c r="L766" s="158"/>
      <c r="M766" s="154"/>
      <c r="N766" s="122"/>
      <c r="O766" s="99"/>
      <c r="P766" s="99"/>
      <c r="Q766" s="100"/>
      <c r="R766" s="64"/>
      <c r="S766" s="124" t="str">
        <f t="shared" si="12"/>
        <v/>
      </c>
      <c r="T766" s="124" t="str">
        <f t="shared" si="8"/>
        <v/>
      </c>
      <c r="U766" s="125" t="str">
        <f t="shared" si="9"/>
        <v/>
      </c>
      <c r="V766" s="64"/>
      <c r="W766" s="64"/>
      <c r="X766" s="64"/>
      <c r="Y766" s="64"/>
      <c r="Z766" s="64"/>
      <c r="AA766" s="64"/>
    </row>
    <row r="767" ht="15.75" customHeight="1">
      <c r="A767" s="64"/>
      <c r="B767" s="156"/>
      <c r="C767" s="122"/>
      <c r="D767" s="122"/>
      <c r="E767" s="156"/>
      <c r="F767" s="122"/>
      <c r="G767" s="157"/>
      <c r="H767" s="122"/>
      <c r="I767" s="158"/>
      <c r="J767" s="154"/>
      <c r="K767" s="122"/>
      <c r="L767" s="158"/>
      <c r="M767" s="154"/>
      <c r="N767" s="122"/>
      <c r="O767" s="99"/>
      <c r="P767" s="99"/>
      <c r="Q767" s="100"/>
      <c r="R767" s="64"/>
      <c r="S767" s="124" t="str">
        <f t="shared" si="12"/>
        <v/>
      </c>
      <c r="T767" s="124" t="str">
        <f t="shared" si="8"/>
        <v/>
      </c>
      <c r="U767" s="125" t="str">
        <f t="shared" si="9"/>
        <v/>
      </c>
      <c r="V767" s="64"/>
      <c r="W767" s="64"/>
      <c r="X767" s="64"/>
      <c r="Y767" s="64"/>
      <c r="Z767" s="64"/>
      <c r="AA767" s="64"/>
    </row>
    <row r="768" ht="15.75" customHeight="1">
      <c r="A768" s="64"/>
      <c r="B768" s="156"/>
      <c r="C768" s="122"/>
      <c r="D768" s="122"/>
      <c r="E768" s="156"/>
      <c r="F768" s="122"/>
      <c r="G768" s="157"/>
      <c r="H768" s="122"/>
      <c r="I768" s="158"/>
      <c r="J768" s="154"/>
      <c r="K768" s="122"/>
      <c r="L768" s="158"/>
      <c r="M768" s="154"/>
      <c r="N768" s="122"/>
      <c r="O768" s="99"/>
      <c r="P768" s="99"/>
      <c r="Q768" s="100"/>
      <c r="R768" s="64"/>
      <c r="S768" s="124" t="str">
        <f t="shared" si="12"/>
        <v/>
      </c>
      <c r="T768" s="124" t="str">
        <f t="shared" si="8"/>
        <v/>
      </c>
      <c r="U768" s="125" t="str">
        <f t="shared" si="9"/>
        <v/>
      </c>
      <c r="V768" s="64"/>
      <c r="W768" s="64"/>
      <c r="X768" s="64"/>
      <c r="Y768" s="64"/>
      <c r="Z768" s="64"/>
      <c r="AA768" s="64"/>
    </row>
    <row r="769" ht="15.75" customHeight="1">
      <c r="A769" s="64"/>
      <c r="B769" s="156"/>
      <c r="C769" s="122"/>
      <c r="D769" s="122"/>
      <c r="E769" s="156"/>
      <c r="F769" s="122"/>
      <c r="G769" s="157"/>
      <c r="H769" s="122"/>
      <c r="I769" s="158"/>
      <c r="J769" s="154"/>
      <c r="K769" s="122"/>
      <c r="L769" s="158"/>
      <c r="M769" s="154"/>
      <c r="N769" s="122"/>
      <c r="O769" s="99"/>
      <c r="P769" s="99"/>
      <c r="Q769" s="100"/>
      <c r="R769" s="64"/>
      <c r="S769" s="124" t="str">
        <f t="shared" si="12"/>
        <v/>
      </c>
      <c r="T769" s="124" t="str">
        <f t="shared" si="8"/>
        <v/>
      </c>
      <c r="U769" s="125" t="str">
        <f t="shared" si="9"/>
        <v/>
      </c>
      <c r="V769" s="64"/>
      <c r="W769" s="64"/>
      <c r="X769" s="64"/>
      <c r="Y769" s="64"/>
      <c r="Z769" s="64"/>
      <c r="AA769" s="64"/>
    </row>
    <row r="770" ht="15.75" customHeight="1">
      <c r="A770" s="64"/>
      <c r="B770" s="156"/>
      <c r="C770" s="122"/>
      <c r="D770" s="122"/>
      <c r="E770" s="156"/>
      <c r="F770" s="122"/>
      <c r="G770" s="157"/>
      <c r="H770" s="122"/>
      <c r="I770" s="158"/>
      <c r="J770" s="154"/>
      <c r="K770" s="122"/>
      <c r="L770" s="158"/>
      <c r="M770" s="154"/>
      <c r="N770" s="122"/>
      <c r="O770" s="99"/>
      <c r="P770" s="99"/>
      <c r="Q770" s="100"/>
      <c r="R770" s="64"/>
      <c r="S770" s="124" t="str">
        <f t="shared" si="12"/>
        <v/>
      </c>
      <c r="T770" s="124" t="str">
        <f t="shared" si="8"/>
        <v/>
      </c>
      <c r="U770" s="125" t="str">
        <f t="shared" si="9"/>
        <v/>
      </c>
      <c r="V770" s="64"/>
      <c r="W770" s="64"/>
      <c r="X770" s="64"/>
      <c r="Y770" s="64"/>
      <c r="Z770" s="64"/>
      <c r="AA770" s="64"/>
    </row>
    <row r="771" ht="15.75" customHeight="1">
      <c r="A771" s="64"/>
      <c r="B771" s="156"/>
      <c r="C771" s="122"/>
      <c r="D771" s="122"/>
      <c r="E771" s="156"/>
      <c r="F771" s="122"/>
      <c r="G771" s="157"/>
      <c r="H771" s="122"/>
      <c r="I771" s="158"/>
      <c r="J771" s="154"/>
      <c r="K771" s="122"/>
      <c r="L771" s="158"/>
      <c r="M771" s="154"/>
      <c r="N771" s="122"/>
      <c r="O771" s="99"/>
      <c r="P771" s="99"/>
      <c r="Q771" s="100"/>
      <c r="R771" s="64"/>
      <c r="S771" s="124" t="str">
        <f t="shared" si="12"/>
        <v/>
      </c>
      <c r="T771" s="124" t="str">
        <f t="shared" si="8"/>
        <v/>
      </c>
      <c r="U771" s="125" t="str">
        <f t="shared" si="9"/>
        <v/>
      </c>
      <c r="V771" s="64"/>
      <c r="W771" s="64"/>
      <c r="X771" s="64"/>
      <c r="Y771" s="64"/>
      <c r="Z771" s="64"/>
      <c r="AA771" s="64"/>
    </row>
    <row r="772" ht="15.75" customHeight="1">
      <c r="A772" s="64"/>
      <c r="B772" s="156"/>
      <c r="C772" s="122"/>
      <c r="D772" s="122"/>
      <c r="E772" s="156"/>
      <c r="F772" s="122"/>
      <c r="G772" s="157"/>
      <c r="H772" s="122"/>
      <c r="I772" s="158"/>
      <c r="J772" s="154"/>
      <c r="K772" s="122"/>
      <c r="L772" s="158"/>
      <c r="M772" s="154"/>
      <c r="N772" s="122"/>
      <c r="O772" s="99"/>
      <c r="P772" s="99"/>
      <c r="Q772" s="100"/>
      <c r="R772" s="64"/>
      <c r="S772" s="124" t="str">
        <f t="shared" si="12"/>
        <v/>
      </c>
      <c r="T772" s="124" t="str">
        <f t="shared" si="8"/>
        <v/>
      </c>
      <c r="U772" s="125" t="str">
        <f t="shared" si="9"/>
        <v/>
      </c>
      <c r="V772" s="64"/>
      <c r="W772" s="64"/>
      <c r="X772" s="64"/>
      <c r="Y772" s="64"/>
      <c r="Z772" s="64"/>
      <c r="AA772" s="64"/>
    </row>
    <row r="773" ht="15.75" customHeight="1">
      <c r="A773" s="64"/>
      <c r="B773" s="156"/>
      <c r="C773" s="122"/>
      <c r="D773" s="122"/>
      <c r="E773" s="156"/>
      <c r="F773" s="122"/>
      <c r="G773" s="157"/>
      <c r="H773" s="122"/>
      <c r="I773" s="158"/>
      <c r="J773" s="154"/>
      <c r="K773" s="122"/>
      <c r="L773" s="158"/>
      <c r="M773" s="154"/>
      <c r="N773" s="122"/>
      <c r="O773" s="99"/>
      <c r="P773" s="99"/>
      <c r="Q773" s="100"/>
      <c r="R773" s="64"/>
      <c r="S773" s="124" t="str">
        <f t="shared" si="12"/>
        <v/>
      </c>
      <c r="T773" s="124" t="str">
        <f t="shared" si="8"/>
        <v/>
      </c>
      <c r="U773" s="125" t="str">
        <f t="shared" si="9"/>
        <v/>
      </c>
      <c r="V773" s="64"/>
      <c r="W773" s="64"/>
      <c r="X773" s="64"/>
      <c r="Y773" s="64"/>
      <c r="Z773" s="64"/>
      <c r="AA773" s="64"/>
    </row>
    <row r="774" ht="15.75" customHeight="1">
      <c r="A774" s="64"/>
      <c r="B774" s="156"/>
      <c r="C774" s="122"/>
      <c r="D774" s="122"/>
      <c r="E774" s="156"/>
      <c r="F774" s="122"/>
      <c r="G774" s="157"/>
      <c r="H774" s="122"/>
      <c r="I774" s="158"/>
      <c r="J774" s="154"/>
      <c r="K774" s="122"/>
      <c r="L774" s="158"/>
      <c r="M774" s="154"/>
      <c r="N774" s="122"/>
      <c r="O774" s="99"/>
      <c r="P774" s="99"/>
      <c r="Q774" s="100"/>
      <c r="R774" s="64"/>
      <c r="S774" s="124" t="str">
        <f t="shared" si="12"/>
        <v/>
      </c>
      <c r="T774" s="124" t="str">
        <f t="shared" si="8"/>
        <v/>
      </c>
      <c r="U774" s="125" t="str">
        <f t="shared" si="9"/>
        <v/>
      </c>
      <c r="V774" s="64"/>
      <c r="W774" s="64"/>
      <c r="X774" s="64"/>
      <c r="Y774" s="64"/>
      <c r="Z774" s="64"/>
      <c r="AA774" s="64"/>
    </row>
    <row r="775" ht="15.75" customHeight="1">
      <c r="A775" s="64"/>
      <c r="B775" s="156"/>
      <c r="C775" s="122"/>
      <c r="D775" s="122"/>
      <c r="E775" s="156"/>
      <c r="F775" s="122"/>
      <c r="G775" s="157"/>
      <c r="H775" s="122"/>
      <c r="I775" s="158"/>
      <c r="J775" s="154"/>
      <c r="K775" s="122"/>
      <c r="L775" s="158"/>
      <c r="M775" s="154"/>
      <c r="N775" s="122"/>
      <c r="O775" s="99"/>
      <c r="P775" s="99"/>
      <c r="Q775" s="100"/>
      <c r="R775" s="64"/>
      <c r="S775" s="124" t="str">
        <f t="shared" si="12"/>
        <v/>
      </c>
      <c r="T775" s="124" t="str">
        <f t="shared" si="8"/>
        <v/>
      </c>
      <c r="U775" s="125" t="str">
        <f t="shared" si="9"/>
        <v/>
      </c>
      <c r="V775" s="64"/>
      <c r="W775" s="64"/>
      <c r="X775" s="64"/>
      <c r="Y775" s="64"/>
      <c r="Z775" s="64"/>
      <c r="AA775" s="64"/>
    </row>
    <row r="776" ht="15.75" customHeight="1">
      <c r="A776" s="64"/>
      <c r="B776" s="156"/>
      <c r="C776" s="122"/>
      <c r="D776" s="122"/>
      <c r="E776" s="156"/>
      <c r="F776" s="122"/>
      <c r="G776" s="157"/>
      <c r="H776" s="122"/>
      <c r="I776" s="158"/>
      <c r="J776" s="154"/>
      <c r="K776" s="122"/>
      <c r="L776" s="158"/>
      <c r="M776" s="154"/>
      <c r="N776" s="122"/>
      <c r="O776" s="99"/>
      <c r="P776" s="99"/>
      <c r="Q776" s="100"/>
      <c r="R776" s="64"/>
      <c r="S776" s="124" t="str">
        <f t="shared" si="12"/>
        <v/>
      </c>
      <c r="T776" s="124" t="str">
        <f t="shared" si="8"/>
        <v/>
      </c>
      <c r="U776" s="125" t="str">
        <f t="shared" si="9"/>
        <v/>
      </c>
      <c r="V776" s="64"/>
      <c r="W776" s="64"/>
      <c r="X776" s="64"/>
      <c r="Y776" s="64"/>
      <c r="Z776" s="64"/>
      <c r="AA776" s="64"/>
    </row>
    <row r="777" ht="15.75" customHeight="1">
      <c r="A777" s="64"/>
      <c r="B777" s="156"/>
      <c r="C777" s="122"/>
      <c r="D777" s="122"/>
      <c r="E777" s="156"/>
      <c r="F777" s="122"/>
      <c r="G777" s="157"/>
      <c r="H777" s="122"/>
      <c r="I777" s="158"/>
      <c r="J777" s="154"/>
      <c r="K777" s="122"/>
      <c r="L777" s="158"/>
      <c r="M777" s="154"/>
      <c r="N777" s="122"/>
      <c r="O777" s="99"/>
      <c r="P777" s="99"/>
      <c r="Q777" s="100"/>
      <c r="R777" s="64"/>
      <c r="S777" s="124" t="str">
        <f t="shared" si="12"/>
        <v/>
      </c>
      <c r="T777" s="124" t="str">
        <f t="shared" si="8"/>
        <v/>
      </c>
      <c r="U777" s="125" t="str">
        <f t="shared" si="9"/>
        <v/>
      </c>
      <c r="V777" s="64"/>
      <c r="W777" s="64"/>
      <c r="X777" s="64"/>
      <c r="Y777" s="64"/>
      <c r="Z777" s="64"/>
      <c r="AA777" s="64"/>
    </row>
    <row r="778" ht="15.75" customHeight="1">
      <c r="A778" s="64"/>
      <c r="B778" s="156"/>
      <c r="C778" s="122"/>
      <c r="D778" s="122"/>
      <c r="E778" s="156"/>
      <c r="F778" s="122"/>
      <c r="G778" s="157"/>
      <c r="H778" s="122"/>
      <c r="I778" s="158"/>
      <c r="J778" s="154"/>
      <c r="K778" s="122"/>
      <c r="L778" s="158"/>
      <c r="M778" s="154"/>
      <c r="N778" s="122"/>
      <c r="O778" s="99"/>
      <c r="P778" s="99"/>
      <c r="Q778" s="100"/>
      <c r="R778" s="64"/>
      <c r="S778" s="124" t="str">
        <f t="shared" si="12"/>
        <v/>
      </c>
      <c r="T778" s="124" t="str">
        <f t="shared" si="8"/>
        <v/>
      </c>
      <c r="U778" s="125" t="str">
        <f t="shared" si="9"/>
        <v/>
      </c>
      <c r="V778" s="64"/>
      <c r="W778" s="64"/>
      <c r="X778" s="64"/>
      <c r="Y778" s="64"/>
      <c r="Z778" s="64"/>
      <c r="AA778" s="64"/>
    </row>
    <row r="779" ht="15.75" customHeight="1">
      <c r="A779" s="64"/>
      <c r="B779" s="156"/>
      <c r="C779" s="122"/>
      <c r="D779" s="122"/>
      <c r="E779" s="156"/>
      <c r="F779" s="122"/>
      <c r="G779" s="157"/>
      <c r="H779" s="122"/>
      <c r="I779" s="158"/>
      <c r="J779" s="154"/>
      <c r="K779" s="122"/>
      <c r="L779" s="158"/>
      <c r="M779" s="154"/>
      <c r="N779" s="122"/>
      <c r="O779" s="99"/>
      <c r="P779" s="99"/>
      <c r="Q779" s="100"/>
      <c r="R779" s="64"/>
      <c r="S779" s="124" t="str">
        <f t="shared" si="12"/>
        <v/>
      </c>
      <c r="T779" s="124" t="str">
        <f t="shared" si="8"/>
        <v/>
      </c>
      <c r="U779" s="125" t="str">
        <f t="shared" si="9"/>
        <v/>
      </c>
      <c r="V779" s="64"/>
      <c r="W779" s="64"/>
      <c r="X779" s="64"/>
      <c r="Y779" s="64"/>
      <c r="Z779" s="64"/>
      <c r="AA779" s="64"/>
    </row>
    <row r="780" ht="15.75" customHeight="1">
      <c r="A780" s="64"/>
      <c r="B780" s="156"/>
      <c r="C780" s="122"/>
      <c r="D780" s="122"/>
      <c r="E780" s="156"/>
      <c r="F780" s="122"/>
      <c r="G780" s="157"/>
      <c r="H780" s="122"/>
      <c r="I780" s="158"/>
      <c r="J780" s="154"/>
      <c r="K780" s="122"/>
      <c r="L780" s="158"/>
      <c r="M780" s="154"/>
      <c r="N780" s="122"/>
      <c r="O780" s="99"/>
      <c r="P780" s="99"/>
      <c r="Q780" s="100"/>
      <c r="R780" s="64"/>
      <c r="S780" s="124" t="str">
        <f t="shared" si="12"/>
        <v/>
      </c>
      <c r="T780" s="124" t="str">
        <f t="shared" si="8"/>
        <v/>
      </c>
      <c r="U780" s="125" t="str">
        <f t="shared" si="9"/>
        <v/>
      </c>
      <c r="V780" s="64"/>
      <c r="W780" s="64"/>
      <c r="X780" s="64"/>
      <c r="Y780" s="64"/>
      <c r="Z780" s="64"/>
      <c r="AA780" s="64"/>
    </row>
    <row r="781" ht="15.75" customHeight="1">
      <c r="A781" s="64"/>
      <c r="B781" s="156"/>
      <c r="C781" s="122"/>
      <c r="D781" s="122"/>
      <c r="E781" s="156"/>
      <c r="F781" s="122"/>
      <c r="G781" s="157"/>
      <c r="H781" s="122"/>
      <c r="I781" s="158"/>
      <c r="J781" s="154"/>
      <c r="K781" s="122"/>
      <c r="L781" s="158"/>
      <c r="M781" s="154"/>
      <c r="N781" s="122"/>
      <c r="O781" s="99"/>
      <c r="P781" s="99"/>
      <c r="Q781" s="100"/>
      <c r="R781" s="64"/>
      <c r="S781" s="124" t="str">
        <f t="shared" si="12"/>
        <v/>
      </c>
      <c r="T781" s="124" t="str">
        <f t="shared" si="8"/>
        <v/>
      </c>
      <c r="U781" s="125" t="str">
        <f t="shared" si="9"/>
        <v/>
      </c>
      <c r="V781" s="64"/>
      <c r="W781" s="64"/>
      <c r="X781" s="64"/>
      <c r="Y781" s="64"/>
      <c r="Z781" s="64"/>
      <c r="AA781" s="64"/>
    </row>
    <row r="782" ht="15.75" customHeight="1">
      <c r="A782" s="64"/>
      <c r="B782" s="156"/>
      <c r="C782" s="122"/>
      <c r="D782" s="122"/>
      <c r="E782" s="156"/>
      <c r="F782" s="122"/>
      <c r="G782" s="157"/>
      <c r="H782" s="122"/>
      <c r="I782" s="158"/>
      <c r="J782" s="154"/>
      <c r="K782" s="122"/>
      <c r="L782" s="158"/>
      <c r="M782" s="154"/>
      <c r="N782" s="122"/>
      <c r="O782" s="99"/>
      <c r="P782" s="99"/>
      <c r="Q782" s="100"/>
      <c r="R782" s="64"/>
      <c r="S782" s="124" t="str">
        <f t="shared" si="12"/>
        <v/>
      </c>
      <c r="T782" s="124" t="str">
        <f t="shared" si="8"/>
        <v/>
      </c>
      <c r="U782" s="125" t="str">
        <f t="shared" si="9"/>
        <v/>
      </c>
      <c r="V782" s="64"/>
      <c r="W782" s="64"/>
      <c r="X782" s="64"/>
      <c r="Y782" s="64"/>
      <c r="Z782" s="64"/>
      <c r="AA782" s="64"/>
    </row>
    <row r="783" ht="15.75" customHeight="1">
      <c r="A783" s="64"/>
      <c r="B783" s="156"/>
      <c r="C783" s="122"/>
      <c r="D783" s="122"/>
      <c r="E783" s="156"/>
      <c r="F783" s="122"/>
      <c r="G783" s="157"/>
      <c r="H783" s="122"/>
      <c r="I783" s="158"/>
      <c r="J783" s="154"/>
      <c r="K783" s="122"/>
      <c r="L783" s="158"/>
      <c r="M783" s="154"/>
      <c r="N783" s="122"/>
      <c r="O783" s="99"/>
      <c r="P783" s="99"/>
      <c r="Q783" s="100"/>
      <c r="R783" s="64"/>
      <c r="S783" s="124" t="str">
        <f t="shared" si="12"/>
        <v/>
      </c>
      <c r="T783" s="124" t="str">
        <f t="shared" si="8"/>
        <v/>
      </c>
      <c r="U783" s="125" t="str">
        <f t="shared" si="9"/>
        <v/>
      </c>
      <c r="V783" s="64"/>
      <c r="W783" s="64"/>
      <c r="X783" s="64"/>
      <c r="Y783" s="64"/>
      <c r="Z783" s="64"/>
      <c r="AA783" s="64"/>
    </row>
    <row r="784" ht="15.75" customHeight="1">
      <c r="A784" s="64"/>
      <c r="B784" s="156"/>
      <c r="C784" s="122"/>
      <c r="D784" s="122"/>
      <c r="E784" s="156"/>
      <c r="F784" s="122"/>
      <c r="G784" s="157"/>
      <c r="H784" s="122"/>
      <c r="I784" s="158"/>
      <c r="J784" s="154"/>
      <c r="K784" s="122"/>
      <c r="L784" s="158"/>
      <c r="M784" s="154"/>
      <c r="N784" s="122"/>
      <c r="O784" s="99"/>
      <c r="P784" s="99"/>
      <c r="Q784" s="100"/>
      <c r="R784" s="64"/>
      <c r="S784" s="124" t="str">
        <f t="shared" si="12"/>
        <v/>
      </c>
      <c r="T784" s="124" t="str">
        <f t="shared" si="8"/>
        <v/>
      </c>
      <c r="U784" s="125" t="str">
        <f t="shared" si="9"/>
        <v/>
      </c>
      <c r="V784" s="64"/>
      <c r="W784" s="64"/>
      <c r="X784" s="64"/>
      <c r="Y784" s="64"/>
      <c r="Z784" s="64"/>
      <c r="AA784" s="64"/>
    </row>
    <row r="785" ht="15.75" customHeight="1">
      <c r="A785" s="64"/>
      <c r="B785" s="156"/>
      <c r="C785" s="122"/>
      <c r="D785" s="122"/>
      <c r="E785" s="156"/>
      <c r="F785" s="122"/>
      <c r="G785" s="157"/>
      <c r="H785" s="122"/>
      <c r="I785" s="158"/>
      <c r="J785" s="154"/>
      <c r="K785" s="122"/>
      <c r="L785" s="158"/>
      <c r="M785" s="154"/>
      <c r="N785" s="122"/>
      <c r="O785" s="99"/>
      <c r="P785" s="99"/>
      <c r="Q785" s="100"/>
      <c r="R785" s="64"/>
      <c r="S785" s="124" t="str">
        <f t="shared" si="12"/>
        <v/>
      </c>
      <c r="T785" s="124" t="str">
        <f t="shared" si="8"/>
        <v/>
      </c>
      <c r="U785" s="125" t="str">
        <f t="shared" si="9"/>
        <v/>
      </c>
      <c r="V785" s="64"/>
      <c r="W785" s="64"/>
      <c r="X785" s="64"/>
      <c r="Y785" s="64"/>
      <c r="Z785" s="64"/>
      <c r="AA785" s="64"/>
    </row>
    <row r="786" ht="15.75" customHeight="1">
      <c r="A786" s="64"/>
      <c r="B786" s="156"/>
      <c r="C786" s="122"/>
      <c r="D786" s="122"/>
      <c r="E786" s="156"/>
      <c r="F786" s="122"/>
      <c r="G786" s="157"/>
      <c r="H786" s="122"/>
      <c r="I786" s="158"/>
      <c r="J786" s="154"/>
      <c r="K786" s="122"/>
      <c r="L786" s="158"/>
      <c r="M786" s="154"/>
      <c r="N786" s="122"/>
      <c r="O786" s="99"/>
      <c r="P786" s="99"/>
      <c r="Q786" s="100"/>
      <c r="R786" s="64"/>
      <c r="S786" s="124" t="str">
        <f t="shared" si="12"/>
        <v/>
      </c>
      <c r="T786" s="124" t="str">
        <f t="shared" si="8"/>
        <v/>
      </c>
      <c r="U786" s="125" t="str">
        <f t="shared" si="9"/>
        <v/>
      </c>
      <c r="V786" s="64"/>
      <c r="W786" s="64"/>
      <c r="X786" s="64"/>
      <c r="Y786" s="64"/>
      <c r="Z786" s="64"/>
      <c r="AA786" s="64"/>
    </row>
    <row r="787" ht="15.75" customHeight="1">
      <c r="A787" s="64"/>
      <c r="B787" s="156"/>
      <c r="C787" s="122"/>
      <c r="D787" s="122"/>
      <c r="E787" s="156"/>
      <c r="F787" s="122"/>
      <c r="G787" s="157"/>
      <c r="H787" s="122"/>
      <c r="I787" s="158"/>
      <c r="J787" s="154"/>
      <c r="K787" s="122"/>
      <c r="L787" s="158"/>
      <c r="M787" s="154"/>
      <c r="N787" s="122"/>
      <c r="O787" s="99"/>
      <c r="P787" s="99"/>
      <c r="Q787" s="100"/>
      <c r="R787" s="64"/>
      <c r="S787" s="124" t="str">
        <f t="shared" si="12"/>
        <v/>
      </c>
      <c r="T787" s="124" t="str">
        <f t="shared" si="8"/>
        <v/>
      </c>
      <c r="U787" s="125" t="str">
        <f t="shared" si="9"/>
        <v/>
      </c>
      <c r="V787" s="64"/>
      <c r="W787" s="64"/>
      <c r="X787" s="64"/>
      <c r="Y787" s="64"/>
      <c r="Z787" s="64"/>
      <c r="AA787" s="64"/>
    </row>
    <row r="788" ht="15.75" customHeight="1">
      <c r="A788" s="64"/>
      <c r="B788" s="156"/>
      <c r="C788" s="122"/>
      <c r="D788" s="122"/>
      <c r="E788" s="156"/>
      <c r="F788" s="122"/>
      <c r="G788" s="157"/>
      <c r="H788" s="122"/>
      <c r="I788" s="158"/>
      <c r="J788" s="154"/>
      <c r="K788" s="122"/>
      <c r="L788" s="158"/>
      <c r="M788" s="154"/>
      <c r="N788" s="122"/>
      <c r="O788" s="99"/>
      <c r="P788" s="99"/>
      <c r="Q788" s="100"/>
      <c r="R788" s="64"/>
      <c r="S788" s="124" t="str">
        <f t="shared" si="12"/>
        <v/>
      </c>
      <c r="T788" s="124" t="str">
        <f t="shared" si="8"/>
        <v/>
      </c>
      <c r="U788" s="125" t="str">
        <f t="shared" si="9"/>
        <v/>
      </c>
      <c r="V788" s="64"/>
      <c r="W788" s="64"/>
      <c r="X788" s="64"/>
      <c r="Y788" s="64"/>
      <c r="Z788" s="64"/>
      <c r="AA788" s="64"/>
    </row>
    <row r="789" ht="15.75" customHeight="1">
      <c r="A789" s="64"/>
      <c r="B789" s="156"/>
      <c r="C789" s="122"/>
      <c r="D789" s="122"/>
      <c r="E789" s="156"/>
      <c r="F789" s="122"/>
      <c r="G789" s="157"/>
      <c r="H789" s="122"/>
      <c r="I789" s="158"/>
      <c r="J789" s="154"/>
      <c r="K789" s="122"/>
      <c r="L789" s="158"/>
      <c r="M789" s="154"/>
      <c r="N789" s="122"/>
      <c r="O789" s="99"/>
      <c r="P789" s="99"/>
      <c r="Q789" s="100"/>
      <c r="R789" s="64"/>
      <c r="S789" s="124" t="str">
        <f t="shared" si="12"/>
        <v/>
      </c>
      <c r="T789" s="124" t="str">
        <f t="shared" si="8"/>
        <v/>
      </c>
      <c r="U789" s="125" t="str">
        <f t="shared" si="9"/>
        <v/>
      </c>
      <c r="V789" s="64"/>
      <c r="W789" s="64"/>
      <c r="X789" s="64"/>
      <c r="Y789" s="64"/>
      <c r="Z789" s="64"/>
      <c r="AA789" s="64"/>
    </row>
    <row r="790" ht="15.75" customHeight="1">
      <c r="A790" s="64"/>
      <c r="B790" s="156"/>
      <c r="C790" s="122"/>
      <c r="D790" s="122"/>
      <c r="E790" s="156"/>
      <c r="F790" s="122"/>
      <c r="G790" s="157"/>
      <c r="H790" s="122"/>
      <c r="I790" s="158"/>
      <c r="J790" s="154"/>
      <c r="K790" s="122"/>
      <c r="L790" s="158"/>
      <c r="M790" s="154"/>
      <c r="N790" s="122"/>
      <c r="O790" s="99"/>
      <c r="P790" s="99"/>
      <c r="Q790" s="100"/>
      <c r="R790" s="64"/>
      <c r="S790" s="124" t="str">
        <f t="shared" si="12"/>
        <v/>
      </c>
      <c r="T790" s="124" t="str">
        <f t="shared" si="8"/>
        <v/>
      </c>
      <c r="U790" s="125" t="str">
        <f t="shared" si="9"/>
        <v/>
      </c>
      <c r="V790" s="64"/>
      <c r="W790" s="64"/>
      <c r="X790" s="64"/>
      <c r="Y790" s="64"/>
      <c r="Z790" s="64"/>
      <c r="AA790" s="64"/>
    </row>
    <row r="791" ht="15.75" customHeight="1">
      <c r="A791" s="64"/>
      <c r="B791" s="156"/>
      <c r="C791" s="122"/>
      <c r="D791" s="122"/>
      <c r="E791" s="156"/>
      <c r="F791" s="122"/>
      <c r="G791" s="157"/>
      <c r="H791" s="122"/>
      <c r="I791" s="158"/>
      <c r="J791" s="154"/>
      <c r="K791" s="122"/>
      <c r="L791" s="158"/>
      <c r="M791" s="154"/>
      <c r="N791" s="122"/>
      <c r="O791" s="99"/>
      <c r="P791" s="99"/>
      <c r="Q791" s="100"/>
      <c r="R791" s="64"/>
      <c r="S791" s="124" t="str">
        <f t="shared" si="12"/>
        <v/>
      </c>
      <c r="T791" s="124" t="str">
        <f t="shared" si="8"/>
        <v/>
      </c>
      <c r="U791" s="125" t="str">
        <f t="shared" si="9"/>
        <v/>
      </c>
      <c r="V791" s="64"/>
      <c r="W791" s="64"/>
      <c r="X791" s="64"/>
      <c r="Y791" s="64"/>
      <c r="Z791" s="64"/>
      <c r="AA791" s="64"/>
    </row>
    <row r="792" ht="15.75" customHeight="1">
      <c r="A792" s="64"/>
      <c r="B792" s="156"/>
      <c r="C792" s="122"/>
      <c r="D792" s="122"/>
      <c r="E792" s="156"/>
      <c r="F792" s="122"/>
      <c r="G792" s="157"/>
      <c r="H792" s="122"/>
      <c r="I792" s="158"/>
      <c r="J792" s="154"/>
      <c r="K792" s="122"/>
      <c r="L792" s="158"/>
      <c r="M792" s="154"/>
      <c r="N792" s="122"/>
      <c r="O792" s="99"/>
      <c r="P792" s="99"/>
      <c r="Q792" s="100"/>
      <c r="R792" s="64"/>
      <c r="S792" s="124" t="str">
        <f t="shared" si="12"/>
        <v/>
      </c>
      <c r="T792" s="124" t="str">
        <f t="shared" si="8"/>
        <v/>
      </c>
      <c r="U792" s="125" t="str">
        <f t="shared" si="9"/>
        <v/>
      </c>
      <c r="V792" s="64"/>
      <c r="W792" s="64"/>
      <c r="X792" s="64"/>
      <c r="Y792" s="64"/>
      <c r="Z792" s="64"/>
      <c r="AA792" s="64"/>
    </row>
    <row r="793" ht="15.75" customHeight="1">
      <c r="A793" s="64"/>
      <c r="B793" s="156"/>
      <c r="C793" s="122"/>
      <c r="D793" s="122"/>
      <c r="E793" s="156"/>
      <c r="F793" s="122"/>
      <c r="G793" s="157"/>
      <c r="H793" s="122"/>
      <c r="I793" s="158"/>
      <c r="J793" s="154"/>
      <c r="K793" s="122"/>
      <c r="L793" s="158"/>
      <c r="M793" s="154"/>
      <c r="N793" s="122"/>
      <c r="O793" s="99"/>
      <c r="P793" s="99"/>
      <c r="Q793" s="100"/>
      <c r="R793" s="64"/>
      <c r="S793" s="124" t="str">
        <f t="shared" si="12"/>
        <v/>
      </c>
      <c r="T793" s="124" t="str">
        <f t="shared" si="8"/>
        <v/>
      </c>
      <c r="U793" s="125" t="str">
        <f t="shared" si="9"/>
        <v/>
      </c>
      <c r="V793" s="64"/>
      <c r="W793" s="64"/>
      <c r="X793" s="64"/>
      <c r="Y793" s="64"/>
      <c r="Z793" s="64"/>
      <c r="AA793" s="64"/>
    </row>
    <row r="794" ht="15.75" customHeight="1">
      <c r="A794" s="64"/>
      <c r="B794" s="156"/>
      <c r="C794" s="122"/>
      <c r="D794" s="122"/>
      <c r="E794" s="156"/>
      <c r="F794" s="122"/>
      <c r="G794" s="157"/>
      <c r="H794" s="122"/>
      <c r="I794" s="158"/>
      <c r="J794" s="154"/>
      <c r="K794" s="122"/>
      <c r="L794" s="158"/>
      <c r="M794" s="154"/>
      <c r="N794" s="122"/>
      <c r="O794" s="99"/>
      <c r="P794" s="99"/>
      <c r="Q794" s="100"/>
      <c r="R794" s="64"/>
      <c r="S794" s="124" t="str">
        <f t="shared" si="12"/>
        <v/>
      </c>
      <c r="T794" s="124" t="str">
        <f t="shared" si="8"/>
        <v/>
      </c>
      <c r="U794" s="125" t="str">
        <f t="shared" si="9"/>
        <v/>
      </c>
      <c r="V794" s="64"/>
      <c r="W794" s="64"/>
      <c r="X794" s="64"/>
      <c r="Y794" s="64"/>
      <c r="Z794" s="64"/>
      <c r="AA794" s="64"/>
    </row>
    <row r="795" ht="15.75" customHeight="1">
      <c r="A795" s="64"/>
      <c r="B795" s="156"/>
      <c r="C795" s="122"/>
      <c r="D795" s="122"/>
      <c r="E795" s="156"/>
      <c r="F795" s="122"/>
      <c r="G795" s="157"/>
      <c r="H795" s="122"/>
      <c r="I795" s="158"/>
      <c r="J795" s="154"/>
      <c r="K795" s="122"/>
      <c r="L795" s="158"/>
      <c r="M795" s="154"/>
      <c r="N795" s="122"/>
      <c r="O795" s="99"/>
      <c r="P795" s="99"/>
      <c r="Q795" s="100"/>
      <c r="R795" s="64"/>
      <c r="S795" s="124" t="str">
        <f t="shared" si="12"/>
        <v/>
      </c>
      <c r="T795" s="124" t="str">
        <f t="shared" si="8"/>
        <v/>
      </c>
      <c r="U795" s="125" t="str">
        <f t="shared" si="9"/>
        <v/>
      </c>
      <c r="V795" s="64"/>
      <c r="W795" s="64"/>
      <c r="X795" s="64"/>
      <c r="Y795" s="64"/>
      <c r="Z795" s="64"/>
      <c r="AA795" s="64"/>
    </row>
    <row r="796" ht="15.75" customHeight="1">
      <c r="A796" s="64"/>
      <c r="B796" s="156"/>
      <c r="C796" s="122"/>
      <c r="D796" s="122"/>
      <c r="E796" s="156"/>
      <c r="F796" s="122"/>
      <c r="G796" s="157"/>
      <c r="H796" s="122"/>
      <c r="I796" s="158"/>
      <c r="J796" s="154"/>
      <c r="K796" s="122"/>
      <c r="L796" s="158"/>
      <c r="M796" s="154"/>
      <c r="N796" s="122"/>
      <c r="O796" s="99"/>
      <c r="P796" s="99"/>
      <c r="Q796" s="100"/>
      <c r="R796" s="64"/>
      <c r="S796" s="124" t="str">
        <f t="shared" si="12"/>
        <v/>
      </c>
      <c r="T796" s="124" t="str">
        <f t="shared" si="8"/>
        <v/>
      </c>
      <c r="U796" s="125" t="str">
        <f t="shared" si="9"/>
        <v/>
      </c>
      <c r="V796" s="64"/>
      <c r="W796" s="64"/>
      <c r="X796" s="64"/>
      <c r="Y796" s="64"/>
      <c r="Z796" s="64"/>
      <c r="AA796" s="64"/>
    </row>
    <row r="797" ht="15.75" customHeight="1">
      <c r="A797" s="64"/>
      <c r="B797" s="156"/>
      <c r="C797" s="122"/>
      <c r="D797" s="122"/>
      <c r="E797" s="156"/>
      <c r="F797" s="122"/>
      <c r="G797" s="157"/>
      <c r="H797" s="122"/>
      <c r="I797" s="158"/>
      <c r="J797" s="154"/>
      <c r="K797" s="122"/>
      <c r="L797" s="158"/>
      <c r="M797" s="154"/>
      <c r="N797" s="122"/>
      <c r="O797" s="99"/>
      <c r="P797" s="99"/>
      <c r="Q797" s="100"/>
      <c r="R797" s="64"/>
      <c r="S797" s="124" t="str">
        <f t="shared" si="12"/>
        <v/>
      </c>
      <c r="T797" s="124" t="str">
        <f t="shared" si="8"/>
        <v/>
      </c>
      <c r="U797" s="125" t="str">
        <f t="shared" si="9"/>
        <v/>
      </c>
      <c r="V797" s="64"/>
      <c r="W797" s="64"/>
      <c r="X797" s="64"/>
      <c r="Y797" s="64"/>
      <c r="Z797" s="64"/>
      <c r="AA797" s="64"/>
    </row>
    <row r="798" ht="15.75" customHeight="1">
      <c r="A798" s="64"/>
      <c r="B798" s="156"/>
      <c r="C798" s="122"/>
      <c r="D798" s="122"/>
      <c r="E798" s="156"/>
      <c r="F798" s="122"/>
      <c r="G798" s="157"/>
      <c r="H798" s="122"/>
      <c r="I798" s="158"/>
      <c r="J798" s="154"/>
      <c r="K798" s="122"/>
      <c r="L798" s="158"/>
      <c r="M798" s="154"/>
      <c r="N798" s="122"/>
      <c r="O798" s="99"/>
      <c r="P798" s="99"/>
      <c r="Q798" s="100"/>
      <c r="R798" s="64"/>
      <c r="S798" s="124" t="str">
        <f t="shared" si="12"/>
        <v/>
      </c>
      <c r="T798" s="124" t="str">
        <f t="shared" si="8"/>
        <v/>
      </c>
      <c r="U798" s="125" t="str">
        <f t="shared" si="9"/>
        <v/>
      </c>
      <c r="V798" s="64"/>
      <c r="W798" s="64"/>
      <c r="X798" s="64"/>
      <c r="Y798" s="64"/>
      <c r="Z798" s="64"/>
      <c r="AA798" s="64"/>
    </row>
    <row r="799" ht="15.75" customHeight="1">
      <c r="A799" s="64"/>
      <c r="B799" s="156"/>
      <c r="C799" s="122"/>
      <c r="D799" s="122"/>
      <c r="E799" s="156"/>
      <c r="F799" s="122"/>
      <c r="G799" s="157"/>
      <c r="H799" s="122"/>
      <c r="I799" s="158"/>
      <c r="J799" s="154"/>
      <c r="K799" s="122"/>
      <c r="L799" s="158"/>
      <c r="M799" s="154"/>
      <c r="N799" s="122"/>
      <c r="O799" s="99"/>
      <c r="P799" s="99"/>
      <c r="Q799" s="100"/>
      <c r="R799" s="64"/>
      <c r="S799" s="124" t="str">
        <f t="shared" si="12"/>
        <v/>
      </c>
      <c r="T799" s="124" t="str">
        <f t="shared" si="8"/>
        <v/>
      </c>
      <c r="U799" s="125" t="str">
        <f t="shared" si="9"/>
        <v/>
      </c>
      <c r="V799" s="64"/>
      <c r="W799" s="64"/>
      <c r="X799" s="64"/>
      <c r="Y799" s="64"/>
      <c r="Z799" s="64"/>
      <c r="AA799" s="64"/>
    </row>
    <row r="800" ht="15.75" customHeight="1">
      <c r="A800" s="64"/>
      <c r="B800" s="156"/>
      <c r="C800" s="122"/>
      <c r="D800" s="122"/>
      <c r="E800" s="156"/>
      <c r="F800" s="122"/>
      <c r="G800" s="157"/>
      <c r="H800" s="122"/>
      <c r="I800" s="158"/>
      <c r="J800" s="154"/>
      <c r="K800" s="122"/>
      <c r="L800" s="158"/>
      <c r="M800" s="154"/>
      <c r="N800" s="122"/>
      <c r="O800" s="99"/>
      <c r="P800" s="99"/>
      <c r="Q800" s="100"/>
      <c r="R800" s="64"/>
      <c r="S800" s="124" t="str">
        <f t="shared" si="12"/>
        <v/>
      </c>
      <c r="T800" s="124" t="str">
        <f t="shared" si="8"/>
        <v/>
      </c>
      <c r="U800" s="125" t="str">
        <f t="shared" si="9"/>
        <v/>
      </c>
      <c r="V800" s="64"/>
      <c r="W800" s="64"/>
      <c r="X800" s="64"/>
      <c r="Y800" s="64"/>
      <c r="Z800" s="64"/>
      <c r="AA800" s="64"/>
    </row>
    <row r="801" ht="15.75" customHeight="1">
      <c r="A801" s="64"/>
      <c r="B801" s="156"/>
      <c r="C801" s="122"/>
      <c r="D801" s="122"/>
      <c r="E801" s="156"/>
      <c r="F801" s="122"/>
      <c r="G801" s="157"/>
      <c r="H801" s="122"/>
      <c r="I801" s="158"/>
      <c r="J801" s="154"/>
      <c r="K801" s="122"/>
      <c r="L801" s="158"/>
      <c r="M801" s="154"/>
      <c r="N801" s="122"/>
      <c r="O801" s="99"/>
      <c r="P801" s="99"/>
      <c r="Q801" s="100"/>
      <c r="R801" s="64"/>
      <c r="S801" s="124" t="str">
        <f t="shared" si="12"/>
        <v/>
      </c>
      <c r="T801" s="124" t="str">
        <f t="shared" si="8"/>
        <v/>
      </c>
      <c r="U801" s="125" t="str">
        <f t="shared" si="9"/>
        <v/>
      </c>
      <c r="V801" s="64"/>
      <c r="W801" s="64"/>
      <c r="X801" s="64"/>
      <c r="Y801" s="64"/>
      <c r="Z801" s="64"/>
      <c r="AA801" s="64"/>
    </row>
    <row r="802" ht="15.75" customHeight="1">
      <c r="A802" s="64"/>
      <c r="B802" s="156"/>
      <c r="C802" s="122"/>
      <c r="D802" s="122"/>
      <c r="E802" s="156"/>
      <c r="F802" s="122"/>
      <c r="G802" s="157"/>
      <c r="H802" s="122"/>
      <c r="I802" s="158"/>
      <c r="J802" s="154"/>
      <c r="K802" s="122"/>
      <c r="L802" s="158"/>
      <c r="M802" s="154"/>
      <c r="N802" s="122"/>
      <c r="O802" s="99"/>
      <c r="P802" s="99"/>
      <c r="Q802" s="100"/>
      <c r="R802" s="64"/>
      <c r="S802" s="124" t="str">
        <f t="shared" si="12"/>
        <v/>
      </c>
      <c r="T802" s="124" t="str">
        <f t="shared" si="8"/>
        <v/>
      </c>
      <c r="U802" s="125" t="str">
        <f t="shared" si="9"/>
        <v/>
      </c>
      <c r="V802" s="64"/>
      <c r="W802" s="64"/>
      <c r="X802" s="64"/>
      <c r="Y802" s="64"/>
      <c r="Z802" s="64"/>
      <c r="AA802" s="64"/>
    </row>
    <row r="803" ht="15.75" customHeight="1">
      <c r="A803" s="64"/>
      <c r="B803" s="156"/>
      <c r="C803" s="122"/>
      <c r="D803" s="122"/>
      <c r="E803" s="156"/>
      <c r="F803" s="122"/>
      <c r="G803" s="157"/>
      <c r="H803" s="122"/>
      <c r="I803" s="158"/>
      <c r="J803" s="154"/>
      <c r="K803" s="122"/>
      <c r="L803" s="158"/>
      <c r="M803" s="154"/>
      <c r="N803" s="122"/>
      <c r="O803" s="99"/>
      <c r="P803" s="99"/>
      <c r="Q803" s="100"/>
      <c r="R803" s="64"/>
      <c r="S803" s="124" t="str">
        <f t="shared" si="12"/>
        <v/>
      </c>
      <c r="T803" s="124" t="str">
        <f t="shared" si="8"/>
        <v/>
      </c>
      <c r="U803" s="125" t="str">
        <f t="shared" si="9"/>
        <v/>
      </c>
      <c r="V803" s="64"/>
      <c r="W803" s="64"/>
      <c r="X803" s="64"/>
      <c r="Y803" s="64"/>
      <c r="Z803" s="64"/>
      <c r="AA803" s="64"/>
    </row>
    <row r="804" ht="15.75" customHeight="1">
      <c r="A804" s="64"/>
      <c r="B804" s="156"/>
      <c r="C804" s="122"/>
      <c r="D804" s="122"/>
      <c r="E804" s="156"/>
      <c r="F804" s="122"/>
      <c r="G804" s="157"/>
      <c r="H804" s="122"/>
      <c r="I804" s="158"/>
      <c r="J804" s="154"/>
      <c r="K804" s="122"/>
      <c r="L804" s="158"/>
      <c r="M804" s="154"/>
      <c r="N804" s="122"/>
      <c r="O804" s="99"/>
      <c r="P804" s="99"/>
      <c r="Q804" s="100"/>
      <c r="R804" s="64"/>
      <c r="S804" s="124" t="str">
        <f t="shared" si="12"/>
        <v/>
      </c>
      <c r="T804" s="124" t="str">
        <f t="shared" si="8"/>
        <v/>
      </c>
      <c r="U804" s="125" t="str">
        <f t="shared" si="9"/>
        <v/>
      </c>
      <c r="V804" s="64"/>
      <c r="W804" s="64"/>
      <c r="X804" s="64"/>
      <c r="Y804" s="64"/>
      <c r="Z804" s="64"/>
      <c r="AA804" s="64"/>
    </row>
    <row r="805" ht="15.75" customHeight="1">
      <c r="A805" s="64"/>
      <c r="B805" s="156"/>
      <c r="C805" s="122"/>
      <c r="D805" s="122"/>
      <c r="E805" s="156"/>
      <c r="F805" s="122"/>
      <c r="G805" s="157"/>
      <c r="H805" s="122"/>
      <c r="I805" s="158"/>
      <c r="J805" s="154"/>
      <c r="K805" s="122"/>
      <c r="L805" s="158"/>
      <c r="M805" s="154"/>
      <c r="N805" s="122"/>
      <c r="O805" s="99"/>
      <c r="P805" s="99"/>
      <c r="Q805" s="100"/>
      <c r="R805" s="64"/>
      <c r="S805" s="124" t="str">
        <f t="shared" si="12"/>
        <v/>
      </c>
      <c r="T805" s="124" t="str">
        <f t="shared" si="8"/>
        <v/>
      </c>
      <c r="U805" s="125" t="str">
        <f t="shared" si="9"/>
        <v/>
      </c>
      <c r="V805" s="64"/>
      <c r="W805" s="64"/>
      <c r="X805" s="64"/>
      <c r="Y805" s="64"/>
      <c r="Z805" s="64"/>
      <c r="AA805" s="64"/>
    </row>
    <row r="806" ht="15.75" customHeight="1">
      <c r="A806" s="64"/>
      <c r="B806" s="156"/>
      <c r="C806" s="122"/>
      <c r="D806" s="122"/>
      <c r="E806" s="156"/>
      <c r="F806" s="122"/>
      <c r="G806" s="157"/>
      <c r="H806" s="122"/>
      <c r="I806" s="158"/>
      <c r="J806" s="154"/>
      <c r="K806" s="122"/>
      <c r="L806" s="158"/>
      <c r="M806" s="154"/>
      <c r="N806" s="122"/>
      <c r="O806" s="99"/>
      <c r="P806" s="99"/>
      <c r="Q806" s="100"/>
      <c r="R806" s="64"/>
      <c r="S806" s="124" t="str">
        <f t="shared" si="12"/>
        <v/>
      </c>
      <c r="T806" s="124" t="str">
        <f t="shared" si="8"/>
        <v/>
      </c>
      <c r="U806" s="125" t="str">
        <f t="shared" si="9"/>
        <v/>
      </c>
      <c r="V806" s="64"/>
      <c r="W806" s="64"/>
      <c r="X806" s="64"/>
      <c r="Y806" s="64"/>
      <c r="Z806" s="64"/>
      <c r="AA806" s="64"/>
    </row>
    <row r="807" ht="15.75" customHeight="1">
      <c r="A807" s="64"/>
      <c r="B807" s="156"/>
      <c r="C807" s="122"/>
      <c r="D807" s="122"/>
      <c r="E807" s="156"/>
      <c r="F807" s="122"/>
      <c r="G807" s="157"/>
      <c r="H807" s="122"/>
      <c r="I807" s="158"/>
      <c r="J807" s="154"/>
      <c r="K807" s="122"/>
      <c r="L807" s="158"/>
      <c r="M807" s="154"/>
      <c r="N807" s="122"/>
      <c r="O807" s="99"/>
      <c r="P807" s="99"/>
      <c r="Q807" s="100"/>
      <c r="R807" s="64"/>
      <c r="S807" s="124" t="str">
        <f t="shared" si="12"/>
        <v/>
      </c>
      <c r="T807" s="124" t="str">
        <f t="shared" si="8"/>
        <v/>
      </c>
      <c r="U807" s="125" t="str">
        <f t="shared" si="9"/>
        <v/>
      </c>
      <c r="V807" s="64"/>
      <c r="W807" s="64"/>
      <c r="X807" s="64"/>
      <c r="Y807" s="64"/>
      <c r="Z807" s="64"/>
      <c r="AA807" s="64"/>
    </row>
    <row r="808" ht="15.75" customHeight="1">
      <c r="A808" s="64"/>
      <c r="B808" s="156"/>
      <c r="C808" s="122"/>
      <c r="D808" s="122"/>
      <c r="E808" s="156"/>
      <c r="F808" s="122"/>
      <c r="G808" s="157"/>
      <c r="H808" s="122"/>
      <c r="I808" s="158"/>
      <c r="J808" s="154"/>
      <c r="K808" s="122"/>
      <c r="L808" s="158"/>
      <c r="M808" s="154"/>
      <c r="N808" s="122"/>
      <c r="O808" s="99"/>
      <c r="P808" s="99"/>
      <c r="Q808" s="100"/>
      <c r="R808" s="64"/>
      <c r="S808" s="124" t="str">
        <f t="shared" si="12"/>
        <v/>
      </c>
      <c r="T808" s="124" t="str">
        <f t="shared" si="8"/>
        <v/>
      </c>
      <c r="U808" s="125" t="str">
        <f t="shared" si="9"/>
        <v/>
      </c>
      <c r="V808" s="64"/>
      <c r="W808" s="64"/>
      <c r="X808" s="64"/>
      <c r="Y808" s="64"/>
      <c r="Z808" s="64"/>
      <c r="AA808" s="64"/>
    </row>
    <row r="809" ht="15.75" customHeight="1">
      <c r="A809" s="64"/>
      <c r="B809" s="156"/>
      <c r="C809" s="122"/>
      <c r="D809" s="122"/>
      <c r="E809" s="156"/>
      <c r="F809" s="122"/>
      <c r="G809" s="157"/>
      <c r="H809" s="122"/>
      <c r="I809" s="158"/>
      <c r="J809" s="154"/>
      <c r="K809" s="122"/>
      <c r="L809" s="158"/>
      <c r="M809" s="154"/>
      <c r="N809" s="122"/>
      <c r="O809" s="99"/>
      <c r="P809" s="99"/>
      <c r="Q809" s="100"/>
      <c r="R809" s="64"/>
      <c r="S809" s="124" t="str">
        <f t="shared" si="12"/>
        <v/>
      </c>
      <c r="T809" s="124" t="str">
        <f t="shared" si="8"/>
        <v/>
      </c>
      <c r="U809" s="125" t="str">
        <f t="shared" si="9"/>
        <v/>
      </c>
      <c r="V809" s="64"/>
      <c r="W809" s="64"/>
      <c r="X809" s="64"/>
      <c r="Y809" s="64"/>
      <c r="Z809" s="64"/>
      <c r="AA809" s="64"/>
    </row>
    <row r="810" ht="15.75" customHeight="1">
      <c r="A810" s="64"/>
      <c r="B810" s="156"/>
      <c r="C810" s="122"/>
      <c r="D810" s="122"/>
      <c r="E810" s="156"/>
      <c r="F810" s="122"/>
      <c r="G810" s="157"/>
      <c r="H810" s="122"/>
      <c r="I810" s="158"/>
      <c r="J810" s="154"/>
      <c r="K810" s="122"/>
      <c r="L810" s="158"/>
      <c r="M810" s="154"/>
      <c r="N810" s="122"/>
      <c r="O810" s="99"/>
      <c r="P810" s="99"/>
      <c r="Q810" s="100"/>
      <c r="R810" s="64"/>
      <c r="S810" s="124" t="str">
        <f t="shared" si="12"/>
        <v/>
      </c>
      <c r="T810" s="124" t="str">
        <f t="shared" si="8"/>
        <v/>
      </c>
      <c r="U810" s="125" t="str">
        <f t="shared" si="9"/>
        <v/>
      </c>
      <c r="V810" s="64"/>
      <c r="W810" s="64"/>
      <c r="X810" s="64"/>
      <c r="Y810" s="64"/>
      <c r="Z810" s="64"/>
      <c r="AA810" s="64"/>
    </row>
    <row r="811" ht="15.75" customHeight="1">
      <c r="A811" s="64"/>
      <c r="B811" s="156"/>
      <c r="C811" s="122"/>
      <c r="D811" s="122"/>
      <c r="E811" s="156"/>
      <c r="F811" s="122"/>
      <c r="G811" s="157"/>
      <c r="H811" s="122"/>
      <c r="I811" s="158"/>
      <c r="J811" s="154"/>
      <c r="K811" s="122"/>
      <c r="L811" s="158"/>
      <c r="M811" s="154"/>
      <c r="N811" s="122"/>
      <c r="O811" s="99"/>
      <c r="P811" s="99"/>
      <c r="Q811" s="100"/>
      <c r="R811" s="64"/>
      <c r="S811" s="124" t="str">
        <f t="shared" si="12"/>
        <v/>
      </c>
      <c r="T811" s="124" t="str">
        <f t="shared" si="8"/>
        <v/>
      </c>
      <c r="U811" s="125" t="str">
        <f t="shared" si="9"/>
        <v/>
      </c>
      <c r="V811" s="64"/>
      <c r="W811" s="64"/>
      <c r="X811" s="64"/>
      <c r="Y811" s="64"/>
      <c r="Z811" s="64"/>
      <c r="AA811" s="64"/>
    </row>
    <row r="812" ht="15.75" customHeight="1">
      <c r="A812" s="64"/>
      <c r="B812" s="156"/>
      <c r="C812" s="122"/>
      <c r="D812" s="122"/>
      <c r="E812" s="156"/>
      <c r="F812" s="122"/>
      <c r="G812" s="157"/>
      <c r="H812" s="122"/>
      <c r="I812" s="158"/>
      <c r="J812" s="154"/>
      <c r="K812" s="122"/>
      <c r="L812" s="158"/>
      <c r="M812" s="154"/>
      <c r="N812" s="122"/>
      <c r="O812" s="99"/>
      <c r="P812" s="99"/>
      <c r="Q812" s="100"/>
      <c r="R812" s="64"/>
      <c r="S812" s="124" t="str">
        <f t="shared" si="12"/>
        <v/>
      </c>
      <c r="T812" s="124" t="str">
        <f t="shared" si="8"/>
        <v/>
      </c>
      <c r="U812" s="125" t="str">
        <f t="shared" si="9"/>
        <v/>
      </c>
      <c r="V812" s="64"/>
      <c r="W812" s="64"/>
      <c r="X812" s="64"/>
      <c r="Y812" s="64"/>
      <c r="Z812" s="64"/>
      <c r="AA812" s="64"/>
    </row>
    <row r="813" ht="15.75" customHeight="1">
      <c r="A813" s="64"/>
      <c r="B813" s="156"/>
      <c r="C813" s="122"/>
      <c r="D813" s="122"/>
      <c r="E813" s="156"/>
      <c r="F813" s="122"/>
      <c r="G813" s="157"/>
      <c r="H813" s="122"/>
      <c r="I813" s="158"/>
      <c r="J813" s="154"/>
      <c r="K813" s="122"/>
      <c r="L813" s="158"/>
      <c r="M813" s="154"/>
      <c r="N813" s="122"/>
      <c r="O813" s="99"/>
      <c r="P813" s="99"/>
      <c r="Q813" s="100"/>
      <c r="R813" s="64"/>
      <c r="S813" s="124" t="str">
        <f t="shared" si="12"/>
        <v/>
      </c>
      <c r="T813" s="124" t="str">
        <f t="shared" si="8"/>
        <v/>
      </c>
      <c r="U813" s="125" t="str">
        <f t="shared" si="9"/>
        <v/>
      </c>
      <c r="V813" s="64"/>
      <c r="W813" s="64"/>
      <c r="X813" s="64"/>
      <c r="Y813" s="64"/>
      <c r="Z813" s="64"/>
      <c r="AA813" s="64"/>
    </row>
    <row r="814" ht="15.75" customHeight="1">
      <c r="A814" s="64"/>
      <c r="B814" s="156"/>
      <c r="C814" s="122"/>
      <c r="D814" s="122"/>
      <c r="E814" s="156"/>
      <c r="F814" s="122"/>
      <c r="G814" s="157"/>
      <c r="H814" s="122"/>
      <c r="I814" s="158"/>
      <c r="J814" s="154"/>
      <c r="K814" s="122"/>
      <c r="L814" s="158"/>
      <c r="M814" s="154"/>
      <c r="N814" s="122"/>
      <c r="O814" s="99"/>
      <c r="P814" s="99"/>
      <c r="Q814" s="100"/>
      <c r="R814" s="64"/>
      <c r="S814" s="124" t="str">
        <f t="shared" si="12"/>
        <v/>
      </c>
      <c r="T814" s="124" t="str">
        <f t="shared" si="8"/>
        <v/>
      </c>
      <c r="U814" s="125" t="str">
        <f t="shared" si="9"/>
        <v/>
      </c>
      <c r="V814" s="64"/>
      <c r="W814" s="64"/>
      <c r="X814" s="64"/>
      <c r="Y814" s="64"/>
      <c r="Z814" s="64"/>
      <c r="AA814" s="64"/>
    </row>
    <row r="815" ht="15.75" customHeight="1">
      <c r="A815" s="64"/>
      <c r="B815" s="156"/>
      <c r="C815" s="122"/>
      <c r="D815" s="122"/>
      <c r="E815" s="156"/>
      <c r="F815" s="122"/>
      <c r="G815" s="157"/>
      <c r="H815" s="122"/>
      <c r="I815" s="158"/>
      <c r="J815" s="154"/>
      <c r="K815" s="122"/>
      <c r="L815" s="158"/>
      <c r="M815" s="154"/>
      <c r="N815" s="122"/>
      <c r="O815" s="99"/>
      <c r="P815" s="99"/>
      <c r="Q815" s="100"/>
      <c r="R815" s="64"/>
      <c r="S815" s="124" t="str">
        <f t="shared" si="12"/>
        <v/>
      </c>
      <c r="T815" s="124" t="str">
        <f t="shared" si="8"/>
        <v/>
      </c>
      <c r="U815" s="125" t="str">
        <f t="shared" si="9"/>
        <v/>
      </c>
      <c r="V815" s="64"/>
      <c r="W815" s="64"/>
      <c r="X815" s="64"/>
      <c r="Y815" s="64"/>
      <c r="Z815" s="64"/>
      <c r="AA815" s="64"/>
    </row>
    <row r="816" ht="15.75" customHeight="1">
      <c r="A816" s="64"/>
      <c r="B816" s="156"/>
      <c r="C816" s="122"/>
      <c r="D816" s="122"/>
      <c r="E816" s="156"/>
      <c r="F816" s="122"/>
      <c r="G816" s="157"/>
      <c r="H816" s="122"/>
      <c r="I816" s="158"/>
      <c r="J816" s="154"/>
      <c r="K816" s="122"/>
      <c r="L816" s="158"/>
      <c r="M816" s="154"/>
      <c r="N816" s="122"/>
      <c r="O816" s="99"/>
      <c r="P816" s="99"/>
      <c r="Q816" s="100"/>
      <c r="R816" s="64"/>
      <c r="S816" s="124" t="str">
        <f t="shared" si="12"/>
        <v/>
      </c>
      <c r="T816" s="124" t="str">
        <f t="shared" si="8"/>
        <v/>
      </c>
      <c r="U816" s="125" t="str">
        <f t="shared" si="9"/>
        <v/>
      </c>
      <c r="V816" s="64"/>
      <c r="W816" s="64"/>
      <c r="X816" s="64"/>
      <c r="Y816" s="64"/>
      <c r="Z816" s="64"/>
      <c r="AA816" s="64"/>
    </row>
    <row r="817" ht="15.75" customHeight="1">
      <c r="A817" s="64"/>
      <c r="B817" s="156"/>
      <c r="C817" s="122"/>
      <c r="D817" s="122"/>
      <c r="E817" s="156"/>
      <c r="F817" s="122"/>
      <c r="G817" s="157"/>
      <c r="H817" s="122"/>
      <c r="I817" s="158"/>
      <c r="J817" s="154"/>
      <c r="K817" s="122"/>
      <c r="L817" s="158"/>
      <c r="M817" s="154"/>
      <c r="N817" s="122"/>
      <c r="O817" s="99"/>
      <c r="P817" s="99"/>
      <c r="Q817" s="100"/>
      <c r="R817" s="64"/>
      <c r="S817" s="124" t="str">
        <f t="shared" si="12"/>
        <v/>
      </c>
      <c r="T817" s="124" t="str">
        <f t="shared" si="8"/>
        <v/>
      </c>
      <c r="U817" s="125" t="str">
        <f t="shared" si="9"/>
        <v/>
      </c>
      <c r="V817" s="64"/>
      <c r="W817" s="64"/>
      <c r="X817" s="64"/>
      <c r="Y817" s="64"/>
      <c r="Z817" s="64"/>
      <c r="AA817" s="64"/>
    </row>
    <row r="818" ht="15.75" customHeight="1">
      <c r="A818" s="64"/>
      <c r="B818" s="156"/>
      <c r="C818" s="122"/>
      <c r="D818" s="122"/>
      <c r="E818" s="156"/>
      <c r="F818" s="122"/>
      <c r="G818" s="157"/>
      <c r="H818" s="122"/>
      <c r="I818" s="158"/>
      <c r="J818" s="154"/>
      <c r="K818" s="122"/>
      <c r="L818" s="158"/>
      <c r="M818" s="154"/>
      <c r="N818" s="122"/>
      <c r="O818" s="99"/>
      <c r="P818" s="99"/>
      <c r="Q818" s="100"/>
      <c r="R818" s="64"/>
      <c r="S818" s="124" t="str">
        <f t="shared" si="12"/>
        <v/>
      </c>
      <c r="T818" s="124" t="str">
        <f t="shared" si="8"/>
        <v/>
      </c>
      <c r="U818" s="125" t="str">
        <f t="shared" si="9"/>
        <v/>
      </c>
      <c r="V818" s="64"/>
      <c r="W818" s="64"/>
      <c r="X818" s="64"/>
      <c r="Y818" s="64"/>
      <c r="Z818" s="64"/>
      <c r="AA818" s="64"/>
    </row>
    <row r="819" ht="15.75" customHeight="1">
      <c r="A819" s="64"/>
      <c r="B819" s="156"/>
      <c r="C819" s="122"/>
      <c r="D819" s="122"/>
      <c r="E819" s="156"/>
      <c r="F819" s="122"/>
      <c r="G819" s="157"/>
      <c r="H819" s="122"/>
      <c r="I819" s="158"/>
      <c r="J819" s="154"/>
      <c r="K819" s="122"/>
      <c r="L819" s="158"/>
      <c r="M819" s="154"/>
      <c r="N819" s="122"/>
      <c r="O819" s="99"/>
      <c r="P819" s="99"/>
      <c r="Q819" s="100"/>
      <c r="R819" s="64"/>
      <c r="S819" s="124" t="str">
        <f t="shared" si="12"/>
        <v/>
      </c>
      <c r="T819" s="124" t="str">
        <f t="shared" si="8"/>
        <v/>
      </c>
      <c r="U819" s="125" t="str">
        <f t="shared" si="9"/>
        <v/>
      </c>
      <c r="V819" s="64"/>
      <c r="W819" s="64"/>
      <c r="X819" s="64"/>
      <c r="Y819" s="64"/>
      <c r="Z819" s="64"/>
      <c r="AA819" s="64"/>
    </row>
    <row r="820" ht="15.75" customHeight="1">
      <c r="A820" s="64"/>
      <c r="B820" s="156"/>
      <c r="C820" s="122"/>
      <c r="D820" s="122"/>
      <c r="E820" s="156"/>
      <c r="F820" s="122"/>
      <c r="G820" s="157"/>
      <c r="H820" s="122"/>
      <c r="I820" s="158"/>
      <c r="J820" s="154"/>
      <c r="K820" s="122"/>
      <c r="L820" s="158"/>
      <c r="M820" s="154"/>
      <c r="N820" s="122"/>
      <c r="O820" s="99"/>
      <c r="P820" s="99"/>
      <c r="Q820" s="100"/>
      <c r="R820" s="64"/>
      <c r="S820" s="124" t="str">
        <f t="shared" si="12"/>
        <v/>
      </c>
      <c r="T820" s="124" t="str">
        <f t="shared" si="8"/>
        <v/>
      </c>
      <c r="U820" s="125" t="str">
        <f t="shared" si="9"/>
        <v/>
      </c>
      <c r="V820" s="64"/>
      <c r="W820" s="64"/>
      <c r="X820" s="64"/>
      <c r="Y820" s="64"/>
      <c r="Z820" s="64"/>
      <c r="AA820" s="64"/>
    </row>
    <row r="821" ht="15.75" customHeight="1">
      <c r="A821" s="64"/>
      <c r="B821" s="156"/>
      <c r="C821" s="122"/>
      <c r="D821" s="122"/>
      <c r="E821" s="156"/>
      <c r="F821" s="122"/>
      <c r="G821" s="157"/>
      <c r="H821" s="122"/>
      <c r="I821" s="158"/>
      <c r="J821" s="154"/>
      <c r="K821" s="122"/>
      <c r="L821" s="158"/>
      <c r="M821" s="154"/>
      <c r="N821" s="122"/>
      <c r="O821" s="99"/>
      <c r="P821" s="99"/>
      <c r="Q821" s="100"/>
      <c r="R821" s="64"/>
      <c r="S821" s="124" t="str">
        <f t="shared" si="12"/>
        <v/>
      </c>
      <c r="T821" s="124" t="str">
        <f t="shared" si="8"/>
        <v/>
      </c>
      <c r="U821" s="125" t="str">
        <f t="shared" si="9"/>
        <v/>
      </c>
      <c r="V821" s="64"/>
      <c r="W821" s="64"/>
      <c r="X821" s="64"/>
      <c r="Y821" s="64"/>
      <c r="Z821" s="64"/>
      <c r="AA821" s="64"/>
    </row>
    <row r="822" ht="15.75" customHeight="1">
      <c r="A822" s="64"/>
      <c r="B822" s="156"/>
      <c r="C822" s="122"/>
      <c r="D822" s="122"/>
      <c r="E822" s="156"/>
      <c r="F822" s="122"/>
      <c r="G822" s="157"/>
      <c r="H822" s="122"/>
      <c r="I822" s="158"/>
      <c r="J822" s="154"/>
      <c r="K822" s="122"/>
      <c r="L822" s="158"/>
      <c r="M822" s="154"/>
      <c r="N822" s="122"/>
      <c r="O822" s="99"/>
      <c r="P822" s="99"/>
      <c r="Q822" s="100"/>
      <c r="R822" s="64"/>
      <c r="S822" s="124" t="str">
        <f t="shared" si="12"/>
        <v/>
      </c>
      <c r="T822" s="124" t="str">
        <f t="shared" si="8"/>
        <v/>
      </c>
      <c r="U822" s="125" t="str">
        <f t="shared" si="9"/>
        <v/>
      </c>
      <c r="V822" s="64"/>
      <c r="W822" s="64"/>
      <c r="X822" s="64"/>
      <c r="Y822" s="64"/>
      <c r="Z822" s="64"/>
      <c r="AA822" s="64"/>
    </row>
    <row r="823" ht="15.75" customHeight="1">
      <c r="A823" s="64"/>
      <c r="B823" s="156"/>
      <c r="C823" s="122"/>
      <c r="D823" s="122"/>
      <c r="E823" s="156"/>
      <c r="F823" s="122"/>
      <c r="G823" s="157"/>
      <c r="H823" s="122"/>
      <c r="I823" s="158"/>
      <c r="J823" s="154"/>
      <c r="K823" s="122"/>
      <c r="L823" s="158"/>
      <c r="M823" s="154"/>
      <c r="N823" s="122"/>
      <c r="O823" s="99"/>
      <c r="P823" s="99"/>
      <c r="Q823" s="100"/>
      <c r="R823" s="64"/>
      <c r="S823" s="124" t="str">
        <f t="shared" si="12"/>
        <v/>
      </c>
      <c r="T823" s="124" t="str">
        <f t="shared" si="8"/>
        <v/>
      </c>
      <c r="U823" s="125" t="str">
        <f t="shared" si="9"/>
        <v/>
      </c>
      <c r="V823" s="64"/>
      <c r="W823" s="64"/>
      <c r="X823" s="64"/>
      <c r="Y823" s="64"/>
      <c r="Z823" s="64"/>
      <c r="AA823" s="64"/>
    </row>
    <row r="824" ht="15.75" customHeight="1">
      <c r="A824" s="64"/>
      <c r="B824" s="156"/>
      <c r="C824" s="122"/>
      <c r="D824" s="122"/>
      <c r="E824" s="156"/>
      <c r="F824" s="122"/>
      <c r="G824" s="157"/>
      <c r="H824" s="122"/>
      <c r="I824" s="158"/>
      <c r="J824" s="154"/>
      <c r="K824" s="122"/>
      <c r="L824" s="158"/>
      <c r="M824" s="154"/>
      <c r="N824" s="122"/>
      <c r="O824" s="99"/>
      <c r="P824" s="99"/>
      <c r="Q824" s="100"/>
      <c r="R824" s="64"/>
      <c r="S824" s="124" t="str">
        <f t="shared" si="12"/>
        <v/>
      </c>
      <c r="T824" s="124" t="str">
        <f t="shared" si="8"/>
        <v/>
      </c>
      <c r="U824" s="125" t="str">
        <f t="shared" si="9"/>
        <v/>
      </c>
      <c r="V824" s="64"/>
      <c r="W824" s="64"/>
      <c r="X824" s="64"/>
      <c r="Y824" s="64"/>
      <c r="Z824" s="64"/>
      <c r="AA824" s="64"/>
    </row>
    <row r="825" ht="15.75" customHeight="1">
      <c r="A825" s="64"/>
      <c r="B825" s="156"/>
      <c r="C825" s="122"/>
      <c r="D825" s="122"/>
      <c r="E825" s="156"/>
      <c r="F825" s="122"/>
      <c r="G825" s="157"/>
      <c r="H825" s="122"/>
      <c r="I825" s="158"/>
      <c r="J825" s="154"/>
      <c r="K825" s="122"/>
      <c r="L825" s="158"/>
      <c r="M825" s="154"/>
      <c r="N825" s="122"/>
      <c r="O825" s="99"/>
      <c r="P825" s="99"/>
      <c r="Q825" s="100"/>
      <c r="R825" s="64"/>
      <c r="S825" s="124" t="str">
        <f t="shared" si="12"/>
        <v/>
      </c>
      <c r="T825" s="124" t="str">
        <f t="shared" si="8"/>
        <v/>
      </c>
      <c r="U825" s="125" t="str">
        <f t="shared" si="9"/>
        <v/>
      </c>
      <c r="V825" s="64"/>
      <c r="W825" s="64"/>
      <c r="X825" s="64"/>
      <c r="Y825" s="64"/>
      <c r="Z825" s="64"/>
      <c r="AA825" s="64"/>
    </row>
    <row r="826" ht="15.75" customHeight="1">
      <c r="A826" s="64"/>
      <c r="B826" s="156"/>
      <c r="C826" s="122"/>
      <c r="D826" s="122"/>
      <c r="E826" s="156"/>
      <c r="F826" s="122"/>
      <c r="G826" s="157"/>
      <c r="H826" s="122"/>
      <c r="I826" s="158"/>
      <c r="J826" s="154"/>
      <c r="K826" s="122"/>
      <c r="L826" s="158"/>
      <c r="M826" s="154"/>
      <c r="N826" s="122"/>
      <c r="O826" s="99"/>
      <c r="P826" s="99"/>
      <c r="Q826" s="100"/>
      <c r="R826" s="64"/>
      <c r="S826" s="124" t="str">
        <f t="shared" si="12"/>
        <v/>
      </c>
      <c r="T826" s="124" t="str">
        <f t="shared" si="8"/>
        <v/>
      </c>
      <c r="U826" s="125" t="str">
        <f t="shared" si="9"/>
        <v/>
      </c>
      <c r="V826" s="64"/>
      <c r="W826" s="64"/>
      <c r="X826" s="64"/>
      <c r="Y826" s="64"/>
      <c r="Z826" s="64"/>
      <c r="AA826" s="64"/>
    </row>
    <row r="827" ht="15.75" customHeight="1">
      <c r="A827" s="64"/>
      <c r="B827" s="156"/>
      <c r="C827" s="122"/>
      <c r="D827" s="122"/>
      <c r="E827" s="156"/>
      <c r="F827" s="122"/>
      <c r="G827" s="157"/>
      <c r="H827" s="122"/>
      <c r="I827" s="158"/>
      <c r="J827" s="154"/>
      <c r="K827" s="122"/>
      <c r="L827" s="158"/>
      <c r="M827" s="154"/>
      <c r="N827" s="122"/>
      <c r="O827" s="99"/>
      <c r="P827" s="99"/>
      <c r="Q827" s="100"/>
      <c r="R827" s="64"/>
      <c r="S827" s="124" t="str">
        <f t="shared" si="12"/>
        <v/>
      </c>
      <c r="T827" s="124" t="str">
        <f t="shared" si="8"/>
        <v/>
      </c>
      <c r="U827" s="125" t="str">
        <f t="shared" si="9"/>
        <v/>
      </c>
      <c r="V827" s="64"/>
      <c r="W827" s="64"/>
      <c r="X827" s="64"/>
      <c r="Y827" s="64"/>
      <c r="Z827" s="64"/>
      <c r="AA827" s="64"/>
    </row>
    <row r="828" ht="15.75" customHeight="1">
      <c r="A828" s="64"/>
      <c r="B828" s="156"/>
      <c r="C828" s="122"/>
      <c r="D828" s="122"/>
      <c r="E828" s="156"/>
      <c r="F828" s="122"/>
      <c r="G828" s="157"/>
      <c r="H828" s="122"/>
      <c r="I828" s="158"/>
      <c r="J828" s="154"/>
      <c r="K828" s="122"/>
      <c r="L828" s="158"/>
      <c r="M828" s="154"/>
      <c r="N828" s="122"/>
      <c r="O828" s="99"/>
      <c r="P828" s="99"/>
      <c r="Q828" s="100"/>
      <c r="R828" s="64"/>
      <c r="S828" s="124" t="str">
        <f t="shared" si="12"/>
        <v/>
      </c>
      <c r="T828" s="124" t="str">
        <f t="shared" si="8"/>
        <v/>
      </c>
      <c r="U828" s="125" t="str">
        <f t="shared" si="9"/>
        <v/>
      </c>
      <c r="V828" s="64"/>
      <c r="W828" s="64"/>
      <c r="X828" s="64"/>
      <c r="Y828" s="64"/>
      <c r="Z828" s="64"/>
      <c r="AA828" s="64"/>
    </row>
    <row r="829" ht="15.75" customHeight="1">
      <c r="A829" s="64"/>
      <c r="B829" s="156"/>
      <c r="C829" s="122"/>
      <c r="D829" s="122"/>
      <c r="E829" s="156"/>
      <c r="F829" s="122"/>
      <c r="G829" s="157"/>
      <c r="H829" s="122"/>
      <c r="I829" s="158"/>
      <c r="J829" s="154"/>
      <c r="K829" s="122"/>
      <c r="L829" s="158"/>
      <c r="M829" s="154"/>
      <c r="N829" s="122"/>
      <c r="O829" s="99"/>
      <c r="P829" s="99"/>
      <c r="Q829" s="100"/>
      <c r="R829" s="64"/>
      <c r="S829" s="124" t="str">
        <f t="shared" si="12"/>
        <v/>
      </c>
      <c r="T829" s="124" t="str">
        <f t="shared" si="8"/>
        <v/>
      </c>
      <c r="U829" s="125" t="str">
        <f t="shared" si="9"/>
        <v/>
      </c>
      <c r="V829" s="64"/>
      <c r="W829" s="64"/>
      <c r="X829" s="64"/>
      <c r="Y829" s="64"/>
      <c r="Z829" s="64"/>
      <c r="AA829" s="64"/>
    </row>
    <row r="830" ht="15.75" customHeight="1">
      <c r="A830" s="64"/>
      <c r="B830" s="156"/>
      <c r="C830" s="122"/>
      <c r="D830" s="122"/>
      <c r="E830" s="156"/>
      <c r="F830" s="122"/>
      <c r="G830" s="157"/>
      <c r="H830" s="122"/>
      <c r="I830" s="158"/>
      <c r="J830" s="154"/>
      <c r="K830" s="122"/>
      <c r="L830" s="158"/>
      <c r="M830" s="154"/>
      <c r="N830" s="122"/>
      <c r="O830" s="99"/>
      <c r="P830" s="99"/>
      <c r="Q830" s="100"/>
      <c r="R830" s="64"/>
      <c r="S830" s="124" t="str">
        <f t="shared" si="12"/>
        <v/>
      </c>
      <c r="T830" s="124" t="str">
        <f t="shared" si="8"/>
        <v/>
      </c>
      <c r="U830" s="125" t="str">
        <f t="shared" si="9"/>
        <v/>
      </c>
      <c r="V830" s="64"/>
      <c r="W830" s="64"/>
      <c r="X830" s="64"/>
      <c r="Y830" s="64"/>
      <c r="Z830" s="64"/>
      <c r="AA830" s="64"/>
    </row>
    <row r="831" ht="15.75" customHeight="1">
      <c r="A831" s="64"/>
      <c r="B831" s="156"/>
      <c r="C831" s="122"/>
      <c r="D831" s="122"/>
      <c r="E831" s="156"/>
      <c r="F831" s="122"/>
      <c r="G831" s="157"/>
      <c r="H831" s="122"/>
      <c r="I831" s="158"/>
      <c r="J831" s="154"/>
      <c r="K831" s="122"/>
      <c r="L831" s="158"/>
      <c r="M831" s="154"/>
      <c r="N831" s="122"/>
      <c r="O831" s="99"/>
      <c r="P831" s="99"/>
      <c r="Q831" s="100"/>
      <c r="R831" s="64"/>
      <c r="S831" s="124" t="str">
        <f t="shared" si="12"/>
        <v/>
      </c>
      <c r="T831" s="124" t="str">
        <f t="shared" si="8"/>
        <v/>
      </c>
      <c r="U831" s="125" t="str">
        <f t="shared" si="9"/>
        <v/>
      </c>
      <c r="V831" s="64"/>
      <c r="W831" s="64"/>
      <c r="X831" s="64"/>
      <c r="Y831" s="64"/>
      <c r="Z831" s="64"/>
      <c r="AA831" s="64"/>
    </row>
    <row r="832" ht="15.75" customHeight="1">
      <c r="A832" s="64"/>
      <c r="B832" s="156"/>
      <c r="C832" s="122"/>
      <c r="D832" s="122"/>
      <c r="E832" s="156"/>
      <c r="F832" s="122"/>
      <c r="G832" s="157"/>
      <c r="H832" s="122"/>
      <c r="I832" s="158"/>
      <c r="J832" s="154"/>
      <c r="K832" s="122"/>
      <c r="L832" s="158"/>
      <c r="M832" s="154"/>
      <c r="N832" s="122"/>
      <c r="O832" s="99"/>
      <c r="P832" s="99"/>
      <c r="Q832" s="100"/>
      <c r="R832" s="64"/>
      <c r="S832" s="124" t="str">
        <f t="shared" si="12"/>
        <v/>
      </c>
      <c r="T832" s="124" t="str">
        <f t="shared" si="8"/>
        <v/>
      </c>
      <c r="U832" s="125" t="str">
        <f t="shared" si="9"/>
        <v/>
      </c>
      <c r="V832" s="64"/>
      <c r="W832" s="64"/>
      <c r="X832" s="64"/>
      <c r="Y832" s="64"/>
      <c r="Z832" s="64"/>
      <c r="AA832" s="64"/>
    </row>
    <row r="833" ht="15.75" customHeight="1">
      <c r="A833" s="64"/>
      <c r="B833" s="156"/>
      <c r="C833" s="122"/>
      <c r="D833" s="122"/>
      <c r="E833" s="156"/>
      <c r="F833" s="122"/>
      <c r="G833" s="157"/>
      <c r="H833" s="122"/>
      <c r="I833" s="158"/>
      <c r="J833" s="154"/>
      <c r="K833" s="122"/>
      <c r="L833" s="158"/>
      <c r="M833" s="154"/>
      <c r="N833" s="122"/>
      <c r="O833" s="99"/>
      <c r="P833" s="99"/>
      <c r="Q833" s="100"/>
      <c r="R833" s="64"/>
      <c r="S833" s="124" t="str">
        <f t="shared" si="12"/>
        <v/>
      </c>
      <c r="T833" s="124" t="str">
        <f t="shared" si="8"/>
        <v/>
      </c>
      <c r="U833" s="125" t="str">
        <f t="shared" si="9"/>
        <v/>
      </c>
      <c r="V833" s="64"/>
      <c r="W833" s="64"/>
      <c r="X833" s="64"/>
      <c r="Y833" s="64"/>
      <c r="Z833" s="64"/>
      <c r="AA833" s="64"/>
    </row>
    <row r="834" ht="15.75" customHeight="1">
      <c r="A834" s="64"/>
      <c r="B834" s="156"/>
      <c r="C834" s="122"/>
      <c r="D834" s="122"/>
      <c r="E834" s="156"/>
      <c r="F834" s="122"/>
      <c r="G834" s="157"/>
      <c r="H834" s="122"/>
      <c r="I834" s="158"/>
      <c r="J834" s="154"/>
      <c r="K834" s="122"/>
      <c r="L834" s="158"/>
      <c r="M834" s="154"/>
      <c r="N834" s="122"/>
      <c r="O834" s="99"/>
      <c r="P834" s="99"/>
      <c r="Q834" s="100"/>
      <c r="R834" s="64"/>
      <c r="S834" s="124" t="str">
        <f t="shared" si="12"/>
        <v/>
      </c>
      <c r="T834" s="124" t="str">
        <f t="shared" si="8"/>
        <v/>
      </c>
      <c r="U834" s="125" t="str">
        <f t="shared" si="9"/>
        <v/>
      </c>
      <c r="V834" s="64"/>
      <c r="W834" s="64"/>
      <c r="X834" s="64"/>
      <c r="Y834" s="64"/>
      <c r="Z834" s="64"/>
      <c r="AA834" s="64"/>
    </row>
    <row r="835" ht="15.75" customHeight="1">
      <c r="A835" s="64"/>
      <c r="B835" s="156"/>
      <c r="C835" s="122"/>
      <c r="D835" s="122"/>
      <c r="E835" s="156"/>
      <c r="F835" s="122"/>
      <c r="G835" s="157"/>
      <c r="H835" s="122"/>
      <c r="I835" s="158"/>
      <c r="J835" s="154"/>
      <c r="K835" s="122"/>
      <c r="L835" s="158"/>
      <c r="M835" s="154"/>
      <c r="N835" s="122"/>
      <c r="O835" s="99"/>
      <c r="P835" s="99"/>
      <c r="Q835" s="100"/>
      <c r="R835" s="64"/>
      <c r="S835" s="124" t="str">
        <f t="shared" si="12"/>
        <v/>
      </c>
      <c r="T835" s="124" t="str">
        <f t="shared" si="8"/>
        <v/>
      </c>
      <c r="U835" s="125" t="str">
        <f t="shared" si="9"/>
        <v/>
      </c>
      <c r="V835" s="64"/>
      <c r="W835" s="64"/>
      <c r="X835" s="64"/>
      <c r="Y835" s="64"/>
      <c r="Z835" s="64"/>
      <c r="AA835" s="64"/>
    </row>
    <row r="836" ht="15.75" customHeight="1">
      <c r="A836" s="64"/>
      <c r="B836" s="156"/>
      <c r="C836" s="122"/>
      <c r="D836" s="122"/>
      <c r="E836" s="156"/>
      <c r="F836" s="122"/>
      <c r="G836" s="157"/>
      <c r="H836" s="122"/>
      <c r="I836" s="158"/>
      <c r="J836" s="154"/>
      <c r="K836" s="122"/>
      <c r="L836" s="158"/>
      <c r="M836" s="154"/>
      <c r="N836" s="122"/>
      <c r="O836" s="99"/>
      <c r="P836" s="99"/>
      <c r="Q836" s="100"/>
      <c r="R836" s="64"/>
      <c r="S836" s="124" t="str">
        <f t="shared" si="12"/>
        <v/>
      </c>
      <c r="T836" s="124" t="str">
        <f t="shared" si="8"/>
        <v/>
      </c>
      <c r="U836" s="125" t="str">
        <f t="shared" si="9"/>
        <v/>
      </c>
      <c r="V836" s="64"/>
      <c r="W836" s="64"/>
      <c r="X836" s="64"/>
      <c r="Y836" s="64"/>
      <c r="Z836" s="64"/>
      <c r="AA836" s="64"/>
    </row>
    <row r="837" ht="15.75" customHeight="1">
      <c r="A837" s="64"/>
      <c r="B837" s="156"/>
      <c r="C837" s="122"/>
      <c r="D837" s="122"/>
      <c r="E837" s="156"/>
      <c r="F837" s="122"/>
      <c r="G837" s="157"/>
      <c r="H837" s="122"/>
      <c r="I837" s="158"/>
      <c r="J837" s="154"/>
      <c r="K837" s="122"/>
      <c r="L837" s="158"/>
      <c r="M837" s="154"/>
      <c r="N837" s="122"/>
      <c r="O837" s="99"/>
      <c r="P837" s="99"/>
      <c r="Q837" s="100"/>
      <c r="R837" s="64"/>
      <c r="S837" s="124" t="str">
        <f t="shared" si="12"/>
        <v/>
      </c>
      <c r="T837" s="124" t="str">
        <f t="shared" si="8"/>
        <v/>
      </c>
      <c r="U837" s="125" t="str">
        <f t="shared" si="9"/>
        <v/>
      </c>
      <c r="V837" s="64"/>
      <c r="W837" s="64"/>
      <c r="X837" s="64"/>
      <c r="Y837" s="64"/>
      <c r="Z837" s="64"/>
      <c r="AA837" s="64"/>
    </row>
    <row r="838" ht="15.75" customHeight="1">
      <c r="A838" s="64"/>
      <c r="B838" s="156"/>
      <c r="C838" s="122"/>
      <c r="D838" s="122"/>
      <c r="E838" s="156"/>
      <c r="F838" s="122"/>
      <c r="G838" s="157"/>
      <c r="H838" s="122"/>
      <c r="I838" s="158"/>
      <c r="J838" s="154"/>
      <c r="K838" s="122"/>
      <c r="L838" s="158"/>
      <c r="M838" s="154"/>
      <c r="N838" s="122"/>
      <c r="O838" s="99"/>
      <c r="P838" s="99"/>
      <c r="Q838" s="100"/>
      <c r="R838" s="64"/>
      <c r="S838" s="124" t="str">
        <f t="shared" si="12"/>
        <v/>
      </c>
      <c r="T838" s="124" t="str">
        <f t="shared" si="8"/>
        <v/>
      </c>
      <c r="U838" s="125" t="str">
        <f t="shared" si="9"/>
        <v/>
      </c>
      <c r="V838" s="64"/>
      <c r="W838" s="64"/>
      <c r="X838" s="64"/>
      <c r="Y838" s="64"/>
      <c r="Z838" s="64"/>
      <c r="AA838" s="64"/>
    </row>
    <row r="839" ht="15.75" customHeight="1">
      <c r="A839" s="64"/>
      <c r="B839" s="156"/>
      <c r="C839" s="122"/>
      <c r="D839" s="122"/>
      <c r="E839" s="156"/>
      <c r="F839" s="122"/>
      <c r="G839" s="157"/>
      <c r="H839" s="122"/>
      <c r="I839" s="158"/>
      <c r="J839" s="154"/>
      <c r="K839" s="122"/>
      <c r="L839" s="158"/>
      <c r="M839" s="154"/>
      <c r="N839" s="122"/>
      <c r="O839" s="99"/>
      <c r="P839" s="99"/>
      <c r="Q839" s="100"/>
      <c r="R839" s="64"/>
      <c r="S839" s="124" t="str">
        <f t="shared" si="12"/>
        <v/>
      </c>
      <c r="T839" s="124" t="str">
        <f t="shared" si="8"/>
        <v/>
      </c>
      <c r="U839" s="125" t="str">
        <f t="shared" si="9"/>
        <v/>
      </c>
      <c r="V839" s="64"/>
      <c r="W839" s="64"/>
      <c r="X839" s="64"/>
      <c r="Y839" s="64"/>
      <c r="Z839" s="64"/>
      <c r="AA839" s="64"/>
    </row>
    <row r="840" ht="15.75" customHeight="1">
      <c r="A840" s="64"/>
      <c r="B840" s="156"/>
      <c r="C840" s="122"/>
      <c r="D840" s="122"/>
      <c r="E840" s="156"/>
      <c r="F840" s="122"/>
      <c r="G840" s="157"/>
      <c r="H840" s="122"/>
      <c r="I840" s="158"/>
      <c r="J840" s="154"/>
      <c r="K840" s="122"/>
      <c r="L840" s="158"/>
      <c r="M840" s="154"/>
      <c r="N840" s="122"/>
      <c r="O840" s="99"/>
      <c r="P840" s="99"/>
      <c r="Q840" s="100"/>
      <c r="R840" s="64"/>
      <c r="S840" s="124" t="str">
        <f t="shared" si="12"/>
        <v/>
      </c>
      <c r="T840" s="124" t="str">
        <f t="shared" si="8"/>
        <v/>
      </c>
      <c r="U840" s="125" t="str">
        <f t="shared" si="9"/>
        <v/>
      </c>
      <c r="V840" s="64"/>
      <c r="W840" s="64"/>
      <c r="X840" s="64"/>
      <c r="Y840" s="64"/>
      <c r="Z840" s="64"/>
      <c r="AA840" s="64"/>
    </row>
    <row r="841" ht="15.75" customHeight="1">
      <c r="A841" s="64"/>
      <c r="B841" s="156"/>
      <c r="C841" s="122"/>
      <c r="D841" s="122"/>
      <c r="E841" s="156"/>
      <c r="F841" s="122"/>
      <c r="G841" s="157"/>
      <c r="H841" s="122"/>
      <c r="I841" s="158"/>
      <c r="J841" s="154"/>
      <c r="K841" s="122"/>
      <c r="L841" s="158"/>
      <c r="M841" s="154"/>
      <c r="N841" s="122"/>
      <c r="O841" s="99"/>
      <c r="P841" s="99"/>
      <c r="Q841" s="100"/>
      <c r="R841" s="64"/>
      <c r="S841" s="124" t="str">
        <f t="shared" si="12"/>
        <v/>
      </c>
      <c r="T841" s="124" t="str">
        <f t="shared" si="8"/>
        <v/>
      </c>
      <c r="U841" s="125" t="str">
        <f t="shared" si="9"/>
        <v/>
      </c>
      <c r="V841" s="64"/>
      <c r="W841" s="64"/>
      <c r="X841" s="64"/>
      <c r="Y841" s="64"/>
      <c r="Z841" s="64"/>
      <c r="AA841" s="64"/>
    </row>
    <row r="842" ht="15.75" customHeight="1">
      <c r="A842" s="64"/>
      <c r="B842" s="156"/>
      <c r="C842" s="122"/>
      <c r="D842" s="122"/>
      <c r="E842" s="156"/>
      <c r="F842" s="122"/>
      <c r="G842" s="157"/>
      <c r="H842" s="122"/>
      <c r="I842" s="158"/>
      <c r="J842" s="154"/>
      <c r="K842" s="122"/>
      <c r="L842" s="158"/>
      <c r="M842" s="154"/>
      <c r="N842" s="122"/>
      <c r="O842" s="99"/>
      <c r="P842" s="99"/>
      <c r="Q842" s="100"/>
      <c r="R842" s="64"/>
      <c r="S842" s="124" t="str">
        <f t="shared" si="12"/>
        <v/>
      </c>
      <c r="T842" s="124" t="str">
        <f t="shared" si="8"/>
        <v/>
      </c>
      <c r="U842" s="125" t="str">
        <f t="shared" si="9"/>
        <v/>
      </c>
      <c r="V842" s="64"/>
      <c r="W842" s="64"/>
      <c r="X842" s="64"/>
      <c r="Y842" s="64"/>
      <c r="Z842" s="64"/>
      <c r="AA842" s="64"/>
    </row>
    <row r="843" ht="15.75" customHeight="1">
      <c r="A843" s="64"/>
      <c r="B843" s="156"/>
      <c r="C843" s="122"/>
      <c r="D843" s="122"/>
      <c r="E843" s="156"/>
      <c r="F843" s="122"/>
      <c r="G843" s="157"/>
      <c r="H843" s="122"/>
      <c r="I843" s="158"/>
      <c r="J843" s="154"/>
      <c r="K843" s="122"/>
      <c r="L843" s="158"/>
      <c r="M843" s="154"/>
      <c r="N843" s="122"/>
      <c r="O843" s="99"/>
      <c r="P843" s="99"/>
      <c r="Q843" s="100"/>
      <c r="R843" s="64"/>
      <c r="S843" s="124" t="str">
        <f t="shared" si="12"/>
        <v/>
      </c>
      <c r="T843" s="124" t="str">
        <f t="shared" si="8"/>
        <v/>
      </c>
      <c r="U843" s="125" t="str">
        <f t="shared" si="9"/>
        <v/>
      </c>
      <c r="V843" s="64"/>
      <c r="W843" s="64"/>
      <c r="X843" s="64"/>
      <c r="Y843" s="64"/>
      <c r="Z843" s="64"/>
      <c r="AA843" s="64"/>
    </row>
    <row r="844" ht="15.75" customHeight="1">
      <c r="A844" s="64"/>
      <c r="B844" s="156"/>
      <c r="C844" s="122"/>
      <c r="D844" s="122"/>
      <c r="E844" s="156"/>
      <c r="F844" s="122"/>
      <c r="G844" s="157"/>
      <c r="H844" s="122"/>
      <c r="I844" s="158"/>
      <c r="J844" s="154"/>
      <c r="K844" s="122"/>
      <c r="L844" s="158"/>
      <c r="M844" s="154"/>
      <c r="N844" s="122"/>
      <c r="O844" s="99"/>
      <c r="P844" s="99"/>
      <c r="Q844" s="100"/>
      <c r="R844" s="64"/>
      <c r="S844" s="124" t="str">
        <f t="shared" si="12"/>
        <v/>
      </c>
      <c r="T844" s="124" t="str">
        <f t="shared" si="8"/>
        <v/>
      </c>
      <c r="U844" s="125" t="str">
        <f t="shared" si="9"/>
        <v/>
      </c>
      <c r="V844" s="64"/>
      <c r="W844" s="64"/>
      <c r="X844" s="64"/>
      <c r="Y844" s="64"/>
      <c r="Z844" s="64"/>
      <c r="AA844" s="64"/>
    </row>
    <row r="845" ht="15.75" customHeight="1">
      <c r="A845" s="64"/>
      <c r="B845" s="156"/>
      <c r="C845" s="122"/>
      <c r="D845" s="122"/>
      <c r="E845" s="156"/>
      <c r="F845" s="122"/>
      <c r="G845" s="157"/>
      <c r="H845" s="122"/>
      <c r="I845" s="158"/>
      <c r="J845" s="154"/>
      <c r="K845" s="122"/>
      <c r="L845" s="158"/>
      <c r="M845" s="154"/>
      <c r="N845" s="122"/>
      <c r="O845" s="99"/>
      <c r="P845" s="99"/>
      <c r="Q845" s="100"/>
      <c r="R845" s="64"/>
      <c r="S845" s="124" t="str">
        <f t="shared" si="12"/>
        <v/>
      </c>
      <c r="T845" s="124" t="str">
        <f t="shared" si="8"/>
        <v/>
      </c>
      <c r="U845" s="125" t="str">
        <f t="shared" si="9"/>
        <v/>
      </c>
      <c r="V845" s="64"/>
      <c r="W845" s="64"/>
      <c r="X845" s="64"/>
      <c r="Y845" s="64"/>
      <c r="Z845" s="64"/>
      <c r="AA845" s="64"/>
    </row>
    <row r="846" ht="15.75" customHeight="1">
      <c r="A846" s="64"/>
      <c r="B846" s="156"/>
      <c r="C846" s="122"/>
      <c r="D846" s="122"/>
      <c r="E846" s="156"/>
      <c r="F846" s="122"/>
      <c r="G846" s="157"/>
      <c r="H846" s="122"/>
      <c r="I846" s="158"/>
      <c r="J846" s="154"/>
      <c r="K846" s="122"/>
      <c r="L846" s="158"/>
      <c r="M846" s="154"/>
      <c r="N846" s="122"/>
      <c r="O846" s="99"/>
      <c r="P846" s="99"/>
      <c r="Q846" s="100"/>
      <c r="R846" s="64"/>
      <c r="S846" s="124" t="str">
        <f t="shared" si="12"/>
        <v/>
      </c>
      <c r="T846" s="124" t="str">
        <f t="shared" si="8"/>
        <v/>
      </c>
      <c r="U846" s="125" t="str">
        <f t="shared" si="9"/>
        <v/>
      </c>
      <c r="V846" s="64"/>
      <c r="W846" s="64"/>
      <c r="X846" s="64"/>
      <c r="Y846" s="64"/>
      <c r="Z846" s="64"/>
      <c r="AA846" s="64"/>
    </row>
    <row r="847" ht="15.75" customHeight="1">
      <c r="A847" s="64"/>
      <c r="B847" s="156"/>
      <c r="C847" s="122"/>
      <c r="D847" s="122"/>
      <c r="E847" s="156"/>
      <c r="F847" s="122"/>
      <c r="G847" s="157"/>
      <c r="H847" s="122"/>
      <c r="I847" s="158"/>
      <c r="J847" s="154"/>
      <c r="K847" s="122"/>
      <c r="L847" s="158"/>
      <c r="M847" s="154"/>
      <c r="N847" s="122"/>
      <c r="O847" s="99"/>
      <c r="P847" s="99"/>
      <c r="Q847" s="100"/>
      <c r="R847" s="64"/>
      <c r="S847" s="124" t="str">
        <f t="shared" si="12"/>
        <v/>
      </c>
      <c r="T847" s="124" t="str">
        <f t="shared" si="8"/>
        <v/>
      </c>
      <c r="U847" s="125" t="str">
        <f t="shared" si="9"/>
        <v/>
      </c>
      <c r="V847" s="64"/>
      <c r="W847" s="64"/>
      <c r="X847" s="64"/>
      <c r="Y847" s="64"/>
      <c r="Z847" s="64"/>
      <c r="AA847" s="64"/>
    </row>
    <row r="848" ht="15.75" customHeight="1">
      <c r="A848" s="64"/>
      <c r="B848" s="156"/>
      <c r="C848" s="122"/>
      <c r="D848" s="122"/>
      <c r="E848" s="156"/>
      <c r="F848" s="122"/>
      <c r="G848" s="157"/>
      <c r="H848" s="122"/>
      <c r="I848" s="158"/>
      <c r="J848" s="154"/>
      <c r="K848" s="122"/>
      <c r="L848" s="158"/>
      <c r="M848" s="154"/>
      <c r="N848" s="122"/>
      <c r="O848" s="99"/>
      <c r="P848" s="99"/>
      <c r="Q848" s="100"/>
      <c r="R848" s="64"/>
      <c r="S848" s="124" t="str">
        <f t="shared" si="12"/>
        <v/>
      </c>
      <c r="T848" s="124" t="str">
        <f t="shared" si="8"/>
        <v/>
      </c>
      <c r="U848" s="125" t="str">
        <f t="shared" si="9"/>
        <v/>
      </c>
      <c r="V848" s="64"/>
      <c r="W848" s="64"/>
      <c r="X848" s="64"/>
      <c r="Y848" s="64"/>
      <c r="Z848" s="64"/>
      <c r="AA848" s="64"/>
    </row>
    <row r="849" ht="15.75" customHeight="1">
      <c r="A849" s="64"/>
      <c r="B849" s="156"/>
      <c r="C849" s="122"/>
      <c r="D849" s="122"/>
      <c r="E849" s="156"/>
      <c r="F849" s="122"/>
      <c r="G849" s="157"/>
      <c r="H849" s="122"/>
      <c r="I849" s="158"/>
      <c r="J849" s="154"/>
      <c r="K849" s="122"/>
      <c r="L849" s="158"/>
      <c r="M849" s="154"/>
      <c r="N849" s="122"/>
      <c r="O849" s="99"/>
      <c r="P849" s="99"/>
      <c r="Q849" s="100"/>
      <c r="R849" s="64"/>
      <c r="S849" s="124" t="str">
        <f t="shared" si="12"/>
        <v/>
      </c>
      <c r="T849" s="124" t="str">
        <f t="shared" si="8"/>
        <v/>
      </c>
      <c r="U849" s="125" t="str">
        <f t="shared" si="9"/>
        <v/>
      </c>
      <c r="V849" s="64"/>
      <c r="W849" s="64"/>
      <c r="X849" s="64"/>
      <c r="Y849" s="64"/>
      <c r="Z849" s="64"/>
      <c r="AA849" s="64"/>
    </row>
    <row r="850" ht="15.75" customHeight="1">
      <c r="A850" s="64"/>
      <c r="B850" s="156"/>
      <c r="C850" s="122"/>
      <c r="D850" s="122"/>
      <c r="E850" s="156"/>
      <c r="F850" s="122"/>
      <c r="G850" s="157"/>
      <c r="H850" s="122"/>
      <c r="I850" s="158"/>
      <c r="J850" s="154"/>
      <c r="K850" s="122"/>
      <c r="L850" s="158"/>
      <c r="M850" s="154"/>
      <c r="N850" s="122"/>
      <c r="O850" s="99"/>
      <c r="P850" s="99"/>
      <c r="Q850" s="100"/>
      <c r="R850" s="64"/>
      <c r="S850" s="124" t="str">
        <f t="shared" si="12"/>
        <v/>
      </c>
      <c r="T850" s="124" t="str">
        <f t="shared" si="8"/>
        <v/>
      </c>
      <c r="U850" s="125" t="str">
        <f t="shared" si="9"/>
        <v/>
      </c>
      <c r="V850" s="64"/>
      <c r="W850" s="64"/>
      <c r="X850" s="64"/>
      <c r="Y850" s="64"/>
      <c r="Z850" s="64"/>
      <c r="AA850" s="64"/>
    </row>
    <row r="851" ht="15.75" customHeight="1">
      <c r="A851" s="64"/>
      <c r="B851" s="156"/>
      <c r="C851" s="122"/>
      <c r="D851" s="122"/>
      <c r="E851" s="156"/>
      <c r="F851" s="122"/>
      <c r="G851" s="157"/>
      <c r="H851" s="122"/>
      <c r="I851" s="158"/>
      <c r="J851" s="154"/>
      <c r="K851" s="122"/>
      <c r="L851" s="158"/>
      <c r="M851" s="154"/>
      <c r="N851" s="122"/>
      <c r="O851" s="99"/>
      <c r="P851" s="99"/>
      <c r="Q851" s="100"/>
      <c r="R851" s="64"/>
      <c r="S851" s="124" t="str">
        <f t="shared" si="12"/>
        <v/>
      </c>
      <c r="T851" s="124" t="str">
        <f t="shared" si="8"/>
        <v/>
      </c>
      <c r="U851" s="125" t="str">
        <f t="shared" si="9"/>
        <v/>
      </c>
      <c r="V851" s="64"/>
      <c r="W851" s="64"/>
      <c r="X851" s="64"/>
      <c r="Y851" s="64"/>
      <c r="Z851" s="64"/>
      <c r="AA851" s="64"/>
    </row>
    <row r="852" ht="15.75" customHeight="1">
      <c r="A852" s="64"/>
      <c r="B852" s="156"/>
      <c r="C852" s="122"/>
      <c r="D852" s="122"/>
      <c r="E852" s="156"/>
      <c r="F852" s="122"/>
      <c r="G852" s="157"/>
      <c r="H852" s="122"/>
      <c r="I852" s="158"/>
      <c r="J852" s="154"/>
      <c r="K852" s="122"/>
      <c r="L852" s="158"/>
      <c r="M852" s="154"/>
      <c r="N852" s="122"/>
      <c r="O852" s="99"/>
      <c r="P852" s="99"/>
      <c r="Q852" s="100"/>
      <c r="R852" s="64"/>
      <c r="S852" s="124" t="str">
        <f t="shared" si="12"/>
        <v/>
      </c>
      <c r="T852" s="124" t="str">
        <f t="shared" si="8"/>
        <v/>
      </c>
      <c r="U852" s="125" t="str">
        <f t="shared" si="9"/>
        <v/>
      </c>
      <c r="V852" s="64"/>
      <c r="W852" s="64"/>
      <c r="X852" s="64"/>
      <c r="Y852" s="64"/>
      <c r="Z852" s="64"/>
      <c r="AA852" s="64"/>
    </row>
    <row r="853" ht="15.75" customHeight="1">
      <c r="A853" s="64"/>
      <c r="B853" s="156"/>
      <c r="C853" s="122"/>
      <c r="D853" s="122"/>
      <c r="E853" s="156"/>
      <c r="F853" s="122"/>
      <c r="G853" s="157"/>
      <c r="H853" s="122"/>
      <c r="I853" s="158"/>
      <c r="J853" s="154"/>
      <c r="K853" s="122"/>
      <c r="L853" s="158"/>
      <c r="M853" s="154"/>
      <c r="N853" s="122"/>
      <c r="O853" s="99"/>
      <c r="P853" s="99"/>
      <c r="Q853" s="100"/>
      <c r="R853" s="64"/>
      <c r="S853" s="124" t="str">
        <f t="shared" si="12"/>
        <v/>
      </c>
      <c r="T853" s="124" t="str">
        <f t="shared" si="8"/>
        <v/>
      </c>
      <c r="U853" s="125" t="str">
        <f t="shared" si="9"/>
        <v/>
      </c>
      <c r="V853" s="64"/>
      <c r="W853" s="64"/>
      <c r="X853" s="64"/>
      <c r="Y853" s="64"/>
      <c r="Z853" s="64"/>
      <c r="AA853" s="64"/>
    </row>
    <row r="854" ht="15.75" customHeight="1">
      <c r="A854" s="64"/>
      <c r="B854" s="156"/>
      <c r="C854" s="122"/>
      <c r="D854" s="122"/>
      <c r="E854" s="156"/>
      <c r="F854" s="122"/>
      <c r="G854" s="157"/>
      <c r="H854" s="122"/>
      <c r="I854" s="158"/>
      <c r="J854" s="154"/>
      <c r="K854" s="122"/>
      <c r="L854" s="158"/>
      <c r="M854" s="154"/>
      <c r="N854" s="122"/>
      <c r="O854" s="99"/>
      <c r="P854" s="99"/>
      <c r="Q854" s="100"/>
      <c r="R854" s="64"/>
      <c r="S854" s="124" t="str">
        <f t="shared" si="12"/>
        <v/>
      </c>
      <c r="T854" s="124" t="str">
        <f t="shared" si="8"/>
        <v/>
      </c>
      <c r="U854" s="125" t="str">
        <f t="shared" si="9"/>
        <v/>
      </c>
      <c r="V854" s="64"/>
      <c r="W854" s="64"/>
      <c r="X854" s="64"/>
      <c r="Y854" s="64"/>
      <c r="Z854" s="64"/>
      <c r="AA854" s="64"/>
    </row>
    <row r="855" ht="15.75" customHeight="1">
      <c r="A855" s="64"/>
      <c r="B855" s="156"/>
      <c r="C855" s="122"/>
      <c r="D855" s="122"/>
      <c r="E855" s="156"/>
      <c r="F855" s="122"/>
      <c r="G855" s="157"/>
      <c r="H855" s="122"/>
      <c r="I855" s="158"/>
      <c r="J855" s="154"/>
      <c r="K855" s="122"/>
      <c r="L855" s="158"/>
      <c r="M855" s="154"/>
      <c r="N855" s="122"/>
      <c r="O855" s="99"/>
      <c r="P855" s="99"/>
      <c r="Q855" s="100"/>
      <c r="R855" s="64"/>
      <c r="S855" s="124" t="str">
        <f t="shared" si="12"/>
        <v/>
      </c>
      <c r="T855" s="124" t="str">
        <f t="shared" si="8"/>
        <v/>
      </c>
      <c r="U855" s="125" t="str">
        <f t="shared" si="9"/>
        <v/>
      </c>
      <c r="V855" s="64"/>
      <c r="W855" s="64"/>
      <c r="X855" s="64"/>
      <c r="Y855" s="64"/>
      <c r="Z855" s="64"/>
      <c r="AA855" s="64"/>
    </row>
    <row r="856" ht="15.75" customHeight="1">
      <c r="A856" s="64"/>
      <c r="B856" s="156"/>
      <c r="C856" s="122"/>
      <c r="D856" s="122"/>
      <c r="E856" s="156"/>
      <c r="F856" s="122"/>
      <c r="G856" s="157"/>
      <c r="H856" s="122"/>
      <c r="I856" s="158"/>
      <c r="J856" s="154"/>
      <c r="K856" s="122"/>
      <c r="L856" s="158"/>
      <c r="M856" s="154"/>
      <c r="N856" s="122"/>
      <c r="O856" s="99"/>
      <c r="P856" s="99"/>
      <c r="Q856" s="100"/>
      <c r="R856" s="64"/>
      <c r="S856" s="124" t="str">
        <f t="shared" si="12"/>
        <v/>
      </c>
      <c r="T856" s="124" t="str">
        <f t="shared" si="8"/>
        <v/>
      </c>
      <c r="U856" s="125" t="str">
        <f t="shared" si="9"/>
        <v/>
      </c>
      <c r="V856" s="64"/>
      <c r="W856" s="64"/>
      <c r="X856" s="64"/>
      <c r="Y856" s="64"/>
      <c r="Z856" s="64"/>
      <c r="AA856" s="64"/>
    </row>
    <row r="857" ht="15.75" customHeight="1">
      <c r="A857" s="64"/>
      <c r="B857" s="156"/>
      <c r="C857" s="122"/>
      <c r="D857" s="122"/>
      <c r="E857" s="156"/>
      <c r="F857" s="122"/>
      <c r="G857" s="157"/>
      <c r="H857" s="122"/>
      <c r="I857" s="158"/>
      <c r="J857" s="154"/>
      <c r="K857" s="122"/>
      <c r="L857" s="158"/>
      <c r="M857" s="154"/>
      <c r="N857" s="122"/>
      <c r="O857" s="99"/>
      <c r="P857" s="99"/>
      <c r="Q857" s="100"/>
      <c r="R857" s="64"/>
      <c r="S857" s="124" t="str">
        <f t="shared" si="12"/>
        <v/>
      </c>
      <c r="T857" s="124" t="str">
        <f t="shared" si="8"/>
        <v/>
      </c>
      <c r="U857" s="125" t="str">
        <f t="shared" si="9"/>
        <v/>
      </c>
      <c r="V857" s="64"/>
      <c r="W857" s="64"/>
      <c r="X857" s="64"/>
      <c r="Y857" s="64"/>
      <c r="Z857" s="64"/>
      <c r="AA857" s="64"/>
    </row>
    <row r="858" ht="15.75" customHeight="1">
      <c r="A858" s="64"/>
      <c r="B858" s="156"/>
      <c r="C858" s="122"/>
      <c r="D858" s="122"/>
      <c r="E858" s="156"/>
      <c r="F858" s="122"/>
      <c r="G858" s="157"/>
      <c r="H858" s="122"/>
      <c r="I858" s="158"/>
      <c r="J858" s="154"/>
      <c r="K858" s="122"/>
      <c r="L858" s="158"/>
      <c r="M858" s="154"/>
      <c r="N858" s="122"/>
      <c r="O858" s="99"/>
      <c r="P858" s="99"/>
      <c r="Q858" s="100"/>
      <c r="R858" s="64"/>
      <c r="S858" s="124" t="str">
        <f t="shared" si="12"/>
        <v/>
      </c>
      <c r="T858" s="124" t="str">
        <f t="shared" si="8"/>
        <v/>
      </c>
      <c r="U858" s="125" t="str">
        <f t="shared" si="9"/>
        <v/>
      </c>
      <c r="V858" s="64"/>
      <c r="W858" s="64"/>
      <c r="X858" s="64"/>
      <c r="Y858" s="64"/>
      <c r="Z858" s="64"/>
      <c r="AA858" s="64"/>
    </row>
    <row r="859" ht="15.75" customHeight="1">
      <c r="A859" s="64"/>
      <c r="B859" s="156"/>
      <c r="C859" s="122"/>
      <c r="D859" s="122"/>
      <c r="E859" s="156"/>
      <c r="F859" s="122"/>
      <c r="G859" s="157"/>
      <c r="H859" s="122"/>
      <c r="I859" s="158"/>
      <c r="J859" s="154"/>
      <c r="K859" s="122"/>
      <c r="L859" s="158"/>
      <c r="M859" s="154"/>
      <c r="N859" s="122"/>
      <c r="O859" s="99"/>
      <c r="P859" s="99"/>
      <c r="Q859" s="100"/>
      <c r="R859" s="64"/>
      <c r="S859" s="124" t="str">
        <f t="shared" si="12"/>
        <v/>
      </c>
      <c r="T859" s="124" t="str">
        <f t="shared" si="8"/>
        <v/>
      </c>
      <c r="U859" s="125" t="str">
        <f t="shared" si="9"/>
        <v/>
      </c>
      <c r="V859" s="64"/>
      <c r="W859" s="64"/>
      <c r="X859" s="64"/>
      <c r="Y859" s="64"/>
      <c r="Z859" s="64"/>
      <c r="AA859" s="64"/>
    </row>
    <row r="860" ht="15.75" customHeight="1">
      <c r="A860" s="64"/>
      <c r="B860" s="156"/>
      <c r="C860" s="122"/>
      <c r="D860" s="122"/>
      <c r="E860" s="156"/>
      <c r="F860" s="122"/>
      <c r="G860" s="157"/>
      <c r="H860" s="122"/>
      <c r="I860" s="158"/>
      <c r="J860" s="154"/>
      <c r="K860" s="122"/>
      <c r="L860" s="158"/>
      <c r="M860" s="154"/>
      <c r="N860" s="122"/>
      <c r="O860" s="99"/>
      <c r="P860" s="99"/>
      <c r="Q860" s="100"/>
      <c r="R860" s="64"/>
      <c r="S860" s="124" t="str">
        <f t="shared" si="12"/>
        <v/>
      </c>
      <c r="T860" s="124" t="str">
        <f t="shared" si="8"/>
        <v/>
      </c>
      <c r="U860" s="125" t="str">
        <f t="shared" si="9"/>
        <v/>
      </c>
      <c r="V860" s="64"/>
      <c r="W860" s="64"/>
      <c r="X860" s="64"/>
      <c r="Y860" s="64"/>
      <c r="Z860" s="64"/>
      <c r="AA860" s="64"/>
    </row>
    <row r="861" ht="15.75" customHeight="1">
      <c r="A861" s="64"/>
      <c r="B861" s="156"/>
      <c r="C861" s="122"/>
      <c r="D861" s="122"/>
      <c r="E861" s="156"/>
      <c r="F861" s="122"/>
      <c r="G861" s="157"/>
      <c r="H861" s="122"/>
      <c r="I861" s="158"/>
      <c r="J861" s="154"/>
      <c r="K861" s="122"/>
      <c r="L861" s="158"/>
      <c r="M861" s="154"/>
      <c r="N861" s="122"/>
      <c r="O861" s="99"/>
      <c r="P861" s="99"/>
      <c r="Q861" s="100"/>
      <c r="R861" s="64"/>
      <c r="S861" s="124" t="str">
        <f t="shared" si="12"/>
        <v/>
      </c>
      <c r="T861" s="124" t="str">
        <f t="shared" si="8"/>
        <v/>
      </c>
      <c r="U861" s="125" t="str">
        <f t="shared" si="9"/>
        <v/>
      </c>
      <c r="V861" s="64"/>
      <c r="W861" s="64"/>
      <c r="X861" s="64"/>
      <c r="Y861" s="64"/>
      <c r="Z861" s="64"/>
      <c r="AA861" s="64"/>
    </row>
    <row r="862" ht="15.75" customHeight="1">
      <c r="A862" s="64"/>
      <c r="B862" s="156"/>
      <c r="C862" s="122"/>
      <c r="D862" s="122"/>
      <c r="E862" s="156"/>
      <c r="F862" s="122"/>
      <c r="G862" s="157"/>
      <c r="H862" s="122"/>
      <c r="I862" s="158"/>
      <c r="J862" s="154"/>
      <c r="K862" s="122"/>
      <c r="L862" s="158"/>
      <c r="M862" s="154"/>
      <c r="N862" s="122"/>
      <c r="O862" s="99"/>
      <c r="P862" s="99"/>
      <c r="Q862" s="100"/>
      <c r="R862" s="64"/>
      <c r="S862" s="124" t="str">
        <f t="shared" si="12"/>
        <v/>
      </c>
      <c r="T862" s="124" t="str">
        <f t="shared" si="8"/>
        <v/>
      </c>
      <c r="U862" s="125" t="str">
        <f t="shared" si="9"/>
        <v/>
      </c>
      <c r="V862" s="64"/>
      <c r="W862" s="64"/>
      <c r="X862" s="64"/>
      <c r="Y862" s="64"/>
      <c r="Z862" s="64"/>
      <c r="AA862" s="64"/>
    </row>
    <row r="863" ht="15.75" customHeight="1">
      <c r="A863" s="64"/>
      <c r="B863" s="156"/>
      <c r="C863" s="122"/>
      <c r="D863" s="122"/>
      <c r="E863" s="156"/>
      <c r="F863" s="122"/>
      <c r="G863" s="157"/>
      <c r="H863" s="122"/>
      <c r="I863" s="158"/>
      <c r="J863" s="154"/>
      <c r="K863" s="122"/>
      <c r="L863" s="158"/>
      <c r="M863" s="154"/>
      <c r="N863" s="122"/>
      <c r="O863" s="99"/>
      <c r="P863" s="99"/>
      <c r="Q863" s="100"/>
      <c r="R863" s="64"/>
      <c r="S863" s="124" t="str">
        <f t="shared" si="12"/>
        <v/>
      </c>
      <c r="T863" s="124" t="str">
        <f t="shared" si="8"/>
        <v/>
      </c>
      <c r="U863" s="125" t="str">
        <f t="shared" si="9"/>
        <v/>
      </c>
      <c r="V863" s="64"/>
      <c r="W863" s="64"/>
      <c r="X863" s="64"/>
      <c r="Y863" s="64"/>
      <c r="Z863" s="64"/>
      <c r="AA863" s="64"/>
    </row>
    <row r="864" ht="15.75" customHeight="1">
      <c r="A864" s="64"/>
      <c r="B864" s="156"/>
      <c r="C864" s="122"/>
      <c r="D864" s="122"/>
      <c r="E864" s="156"/>
      <c r="F864" s="122"/>
      <c r="G864" s="157"/>
      <c r="H864" s="122"/>
      <c r="I864" s="158"/>
      <c r="J864" s="154"/>
      <c r="K864" s="122"/>
      <c r="L864" s="158"/>
      <c r="M864" s="154"/>
      <c r="N864" s="122"/>
      <c r="O864" s="99"/>
      <c r="P864" s="99"/>
      <c r="Q864" s="100"/>
      <c r="R864" s="64"/>
      <c r="S864" s="124" t="str">
        <f t="shared" si="12"/>
        <v/>
      </c>
      <c r="T864" s="124" t="str">
        <f t="shared" si="8"/>
        <v/>
      </c>
      <c r="U864" s="125" t="str">
        <f t="shared" si="9"/>
        <v/>
      </c>
      <c r="V864" s="64"/>
      <c r="W864" s="64"/>
      <c r="X864" s="64"/>
      <c r="Y864" s="64"/>
      <c r="Z864" s="64"/>
      <c r="AA864" s="64"/>
    </row>
    <row r="865" ht="15.75" customHeight="1">
      <c r="A865" s="64"/>
      <c r="B865" s="156"/>
      <c r="C865" s="122"/>
      <c r="D865" s="122"/>
      <c r="E865" s="156"/>
      <c r="F865" s="122"/>
      <c r="G865" s="157"/>
      <c r="H865" s="122"/>
      <c r="I865" s="158"/>
      <c r="J865" s="154"/>
      <c r="K865" s="122"/>
      <c r="L865" s="158"/>
      <c r="M865" s="154"/>
      <c r="N865" s="122"/>
      <c r="O865" s="99"/>
      <c r="P865" s="99"/>
      <c r="Q865" s="100"/>
      <c r="R865" s="64"/>
      <c r="S865" s="124" t="str">
        <f t="shared" si="12"/>
        <v/>
      </c>
      <c r="T865" s="124" t="str">
        <f t="shared" si="8"/>
        <v/>
      </c>
      <c r="U865" s="125" t="str">
        <f t="shared" si="9"/>
        <v/>
      </c>
      <c r="V865" s="64"/>
      <c r="W865" s="64"/>
      <c r="X865" s="64"/>
      <c r="Y865" s="64"/>
      <c r="Z865" s="64"/>
      <c r="AA865" s="64"/>
    </row>
    <row r="866" ht="15.75" customHeight="1">
      <c r="A866" s="64"/>
      <c r="B866" s="156"/>
      <c r="C866" s="122"/>
      <c r="D866" s="122"/>
      <c r="E866" s="156"/>
      <c r="F866" s="122"/>
      <c r="G866" s="157"/>
      <c r="H866" s="122"/>
      <c r="I866" s="158"/>
      <c r="J866" s="154"/>
      <c r="K866" s="122"/>
      <c r="L866" s="158"/>
      <c r="M866" s="154"/>
      <c r="N866" s="122"/>
      <c r="O866" s="99"/>
      <c r="P866" s="99"/>
      <c r="Q866" s="100"/>
      <c r="R866" s="64"/>
      <c r="S866" s="124" t="str">
        <f t="shared" si="12"/>
        <v/>
      </c>
      <c r="T866" s="124" t="str">
        <f t="shared" si="8"/>
        <v/>
      </c>
      <c r="U866" s="125" t="str">
        <f t="shared" si="9"/>
        <v/>
      </c>
      <c r="V866" s="64"/>
      <c r="W866" s="64"/>
      <c r="X866" s="64"/>
      <c r="Y866" s="64"/>
      <c r="Z866" s="64"/>
      <c r="AA866" s="64"/>
    </row>
    <row r="867" ht="15.75" customHeight="1">
      <c r="A867" s="64"/>
      <c r="B867" s="156"/>
      <c r="C867" s="122"/>
      <c r="D867" s="122"/>
      <c r="E867" s="156"/>
      <c r="F867" s="122"/>
      <c r="G867" s="157"/>
      <c r="H867" s="122"/>
      <c r="I867" s="158"/>
      <c r="J867" s="154"/>
      <c r="K867" s="122"/>
      <c r="L867" s="158"/>
      <c r="M867" s="154"/>
      <c r="N867" s="122"/>
      <c r="O867" s="99"/>
      <c r="P867" s="99"/>
      <c r="Q867" s="100"/>
      <c r="R867" s="64"/>
      <c r="S867" s="124" t="str">
        <f t="shared" si="12"/>
        <v/>
      </c>
      <c r="T867" s="124" t="str">
        <f t="shared" si="8"/>
        <v/>
      </c>
      <c r="U867" s="125" t="str">
        <f t="shared" si="9"/>
        <v/>
      </c>
      <c r="V867" s="64"/>
      <c r="W867" s="64"/>
      <c r="X867" s="64"/>
      <c r="Y867" s="64"/>
      <c r="Z867" s="64"/>
      <c r="AA867" s="64"/>
    </row>
    <row r="868" ht="15.75" customHeight="1">
      <c r="A868" s="64"/>
      <c r="B868" s="156"/>
      <c r="C868" s="122"/>
      <c r="D868" s="122"/>
      <c r="E868" s="156"/>
      <c r="F868" s="122"/>
      <c r="G868" s="157"/>
      <c r="H868" s="122"/>
      <c r="I868" s="158"/>
      <c r="J868" s="154"/>
      <c r="K868" s="122"/>
      <c r="L868" s="158"/>
      <c r="M868" s="154"/>
      <c r="N868" s="122"/>
      <c r="O868" s="99"/>
      <c r="P868" s="99"/>
      <c r="Q868" s="100"/>
      <c r="R868" s="64"/>
      <c r="S868" s="124" t="str">
        <f t="shared" si="12"/>
        <v/>
      </c>
      <c r="T868" s="124" t="str">
        <f t="shared" si="8"/>
        <v/>
      </c>
      <c r="U868" s="125" t="str">
        <f t="shared" si="9"/>
        <v/>
      </c>
      <c r="V868" s="64"/>
      <c r="W868" s="64"/>
      <c r="X868" s="64"/>
      <c r="Y868" s="64"/>
      <c r="Z868" s="64"/>
      <c r="AA868" s="64"/>
    </row>
    <row r="869" ht="15.75" customHeight="1">
      <c r="A869" s="64"/>
      <c r="B869" s="156"/>
      <c r="C869" s="122"/>
      <c r="D869" s="122"/>
      <c r="E869" s="156"/>
      <c r="F869" s="122"/>
      <c r="G869" s="157"/>
      <c r="H869" s="122"/>
      <c r="I869" s="158"/>
      <c r="J869" s="154"/>
      <c r="K869" s="122"/>
      <c r="L869" s="158"/>
      <c r="M869" s="154"/>
      <c r="N869" s="122"/>
      <c r="O869" s="99"/>
      <c r="P869" s="99"/>
      <c r="Q869" s="100"/>
      <c r="R869" s="64"/>
      <c r="S869" s="124" t="str">
        <f t="shared" si="12"/>
        <v/>
      </c>
      <c r="T869" s="124" t="str">
        <f t="shared" si="8"/>
        <v/>
      </c>
      <c r="U869" s="125" t="str">
        <f t="shared" si="9"/>
        <v/>
      </c>
      <c r="V869" s="64"/>
      <c r="W869" s="64"/>
      <c r="X869" s="64"/>
      <c r="Y869" s="64"/>
      <c r="Z869" s="64"/>
      <c r="AA869" s="64"/>
    </row>
    <row r="870" ht="15.75" customHeight="1">
      <c r="A870" s="64"/>
      <c r="B870" s="156"/>
      <c r="C870" s="122"/>
      <c r="D870" s="122"/>
      <c r="E870" s="156"/>
      <c r="F870" s="122"/>
      <c r="G870" s="157"/>
      <c r="H870" s="122"/>
      <c r="I870" s="158"/>
      <c r="J870" s="154"/>
      <c r="K870" s="122"/>
      <c r="L870" s="158"/>
      <c r="M870" s="154"/>
      <c r="N870" s="122"/>
      <c r="O870" s="99"/>
      <c r="P870" s="99"/>
      <c r="Q870" s="100"/>
      <c r="R870" s="64"/>
      <c r="S870" s="124" t="str">
        <f t="shared" si="12"/>
        <v/>
      </c>
      <c r="T870" s="124" t="str">
        <f t="shared" si="8"/>
        <v/>
      </c>
      <c r="U870" s="125" t="str">
        <f t="shared" si="9"/>
        <v/>
      </c>
      <c r="V870" s="64"/>
      <c r="W870" s="64"/>
      <c r="X870" s="64"/>
      <c r="Y870" s="64"/>
      <c r="Z870" s="64"/>
      <c r="AA870" s="64"/>
    </row>
    <row r="871" ht="15.75" customHeight="1">
      <c r="A871" s="64"/>
      <c r="B871" s="156"/>
      <c r="C871" s="122"/>
      <c r="D871" s="122"/>
      <c r="E871" s="156"/>
      <c r="F871" s="122"/>
      <c r="G871" s="157"/>
      <c r="H871" s="122"/>
      <c r="I871" s="158"/>
      <c r="J871" s="154"/>
      <c r="K871" s="122"/>
      <c r="L871" s="158"/>
      <c r="M871" s="154"/>
      <c r="N871" s="122"/>
      <c r="O871" s="99"/>
      <c r="P871" s="99"/>
      <c r="Q871" s="100"/>
      <c r="R871" s="64"/>
      <c r="S871" s="124" t="str">
        <f t="shared" si="12"/>
        <v/>
      </c>
      <c r="T871" s="124" t="str">
        <f t="shared" si="8"/>
        <v/>
      </c>
      <c r="U871" s="125" t="str">
        <f t="shared" si="9"/>
        <v/>
      </c>
      <c r="V871" s="64"/>
      <c r="W871" s="64"/>
      <c r="X871" s="64"/>
      <c r="Y871" s="64"/>
      <c r="Z871" s="64"/>
      <c r="AA871" s="64"/>
    </row>
    <row r="872" ht="15.75" customHeight="1">
      <c r="A872" s="64"/>
      <c r="B872" s="156"/>
      <c r="C872" s="122"/>
      <c r="D872" s="122"/>
      <c r="E872" s="156"/>
      <c r="F872" s="122"/>
      <c r="G872" s="157"/>
      <c r="H872" s="122"/>
      <c r="I872" s="158"/>
      <c r="J872" s="154"/>
      <c r="K872" s="122"/>
      <c r="L872" s="158"/>
      <c r="M872" s="154"/>
      <c r="N872" s="122"/>
      <c r="O872" s="99"/>
      <c r="P872" s="99"/>
      <c r="Q872" s="100"/>
      <c r="R872" s="64"/>
      <c r="S872" s="124" t="str">
        <f t="shared" si="12"/>
        <v/>
      </c>
      <c r="T872" s="124" t="str">
        <f t="shared" si="8"/>
        <v/>
      </c>
      <c r="U872" s="125" t="str">
        <f t="shared" si="9"/>
        <v/>
      </c>
      <c r="V872" s="64"/>
      <c r="W872" s="64"/>
      <c r="X872" s="64"/>
      <c r="Y872" s="64"/>
      <c r="Z872" s="64"/>
      <c r="AA872" s="64"/>
    </row>
    <row r="873" ht="15.75" customHeight="1">
      <c r="A873" s="64"/>
      <c r="B873" s="156"/>
      <c r="C873" s="122"/>
      <c r="D873" s="122"/>
      <c r="E873" s="156"/>
      <c r="F873" s="122"/>
      <c r="G873" s="157"/>
      <c r="H873" s="122"/>
      <c r="I873" s="158"/>
      <c r="J873" s="154"/>
      <c r="K873" s="122"/>
      <c r="L873" s="158"/>
      <c r="M873" s="154"/>
      <c r="N873" s="122"/>
      <c r="O873" s="99"/>
      <c r="P873" s="99"/>
      <c r="Q873" s="100"/>
      <c r="R873" s="64"/>
      <c r="S873" s="124" t="str">
        <f t="shared" si="12"/>
        <v/>
      </c>
      <c r="T873" s="124" t="str">
        <f t="shared" si="8"/>
        <v/>
      </c>
      <c r="U873" s="125" t="str">
        <f t="shared" si="9"/>
        <v/>
      </c>
      <c r="V873" s="64"/>
      <c r="W873" s="64"/>
      <c r="X873" s="64"/>
      <c r="Y873" s="64"/>
      <c r="Z873" s="64"/>
      <c r="AA873" s="64"/>
    </row>
    <row r="874" ht="15.75" customHeight="1">
      <c r="A874" s="64"/>
      <c r="B874" s="156"/>
      <c r="C874" s="122"/>
      <c r="D874" s="122"/>
      <c r="E874" s="156"/>
      <c r="F874" s="122"/>
      <c r="G874" s="157"/>
      <c r="H874" s="122"/>
      <c r="I874" s="158"/>
      <c r="J874" s="154"/>
      <c r="K874" s="122"/>
      <c r="L874" s="158"/>
      <c r="M874" s="154"/>
      <c r="N874" s="122"/>
      <c r="O874" s="99"/>
      <c r="P874" s="99"/>
      <c r="Q874" s="100"/>
      <c r="R874" s="64"/>
      <c r="S874" s="124" t="str">
        <f t="shared" si="12"/>
        <v/>
      </c>
      <c r="T874" s="124" t="str">
        <f t="shared" si="8"/>
        <v/>
      </c>
      <c r="U874" s="125" t="str">
        <f t="shared" si="9"/>
        <v/>
      </c>
      <c r="V874" s="64"/>
      <c r="W874" s="64"/>
      <c r="X874" s="64"/>
      <c r="Y874" s="64"/>
      <c r="Z874" s="64"/>
      <c r="AA874" s="64"/>
    </row>
    <row r="875" ht="15.75" customHeight="1">
      <c r="A875" s="64"/>
      <c r="B875" s="156"/>
      <c r="C875" s="122"/>
      <c r="D875" s="122"/>
      <c r="E875" s="156"/>
      <c r="F875" s="122"/>
      <c r="G875" s="157"/>
      <c r="H875" s="122"/>
      <c r="I875" s="158"/>
      <c r="J875" s="154"/>
      <c r="K875" s="122"/>
      <c r="L875" s="158"/>
      <c r="M875" s="154"/>
      <c r="N875" s="122"/>
      <c r="O875" s="99"/>
      <c r="P875" s="99"/>
      <c r="Q875" s="100"/>
      <c r="R875" s="64"/>
      <c r="S875" s="124" t="str">
        <f t="shared" si="12"/>
        <v/>
      </c>
      <c r="T875" s="124" t="str">
        <f t="shared" si="8"/>
        <v/>
      </c>
      <c r="U875" s="125" t="str">
        <f t="shared" si="9"/>
        <v/>
      </c>
      <c r="V875" s="64"/>
      <c r="W875" s="64"/>
      <c r="X875" s="64"/>
      <c r="Y875" s="64"/>
      <c r="Z875" s="64"/>
      <c r="AA875" s="64"/>
    </row>
    <row r="876" ht="15.75" customHeight="1">
      <c r="A876" s="64"/>
      <c r="B876" s="156"/>
      <c r="C876" s="122"/>
      <c r="D876" s="122"/>
      <c r="E876" s="156"/>
      <c r="F876" s="122"/>
      <c r="G876" s="157"/>
      <c r="H876" s="122"/>
      <c r="I876" s="158"/>
      <c r="J876" s="154"/>
      <c r="K876" s="122"/>
      <c r="L876" s="158"/>
      <c r="M876" s="154"/>
      <c r="N876" s="122"/>
      <c r="O876" s="99"/>
      <c r="P876" s="99"/>
      <c r="Q876" s="100"/>
      <c r="R876" s="64"/>
      <c r="S876" s="124" t="str">
        <f t="shared" si="12"/>
        <v/>
      </c>
      <c r="T876" s="124" t="str">
        <f t="shared" si="8"/>
        <v/>
      </c>
      <c r="U876" s="125" t="str">
        <f t="shared" si="9"/>
        <v/>
      </c>
      <c r="V876" s="64"/>
      <c r="W876" s="64"/>
      <c r="X876" s="64"/>
      <c r="Y876" s="64"/>
      <c r="Z876" s="64"/>
      <c r="AA876" s="64"/>
    </row>
    <row r="877" ht="15.75" customHeight="1">
      <c r="A877" s="64"/>
      <c r="B877" s="156"/>
      <c r="C877" s="122"/>
      <c r="D877" s="122"/>
      <c r="E877" s="156"/>
      <c r="F877" s="122"/>
      <c r="G877" s="157"/>
      <c r="H877" s="122"/>
      <c r="I877" s="158"/>
      <c r="J877" s="154"/>
      <c r="K877" s="122"/>
      <c r="L877" s="158"/>
      <c r="M877" s="154"/>
      <c r="N877" s="122"/>
      <c r="O877" s="99"/>
      <c r="P877" s="99"/>
      <c r="Q877" s="100"/>
      <c r="R877" s="64"/>
      <c r="S877" s="124" t="str">
        <f t="shared" si="12"/>
        <v/>
      </c>
      <c r="T877" s="124" t="str">
        <f t="shared" si="8"/>
        <v/>
      </c>
      <c r="U877" s="125" t="str">
        <f t="shared" si="9"/>
        <v/>
      </c>
      <c r="V877" s="64"/>
      <c r="W877" s="64"/>
      <c r="X877" s="64"/>
      <c r="Y877" s="64"/>
      <c r="Z877" s="64"/>
      <c r="AA877" s="64"/>
    </row>
    <row r="878" ht="15.75" customHeight="1">
      <c r="A878" s="64"/>
      <c r="B878" s="156"/>
      <c r="C878" s="122"/>
      <c r="D878" s="122"/>
      <c r="E878" s="156"/>
      <c r="F878" s="122"/>
      <c r="G878" s="157"/>
      <c r="H878" s="122"/>
      <c r="I878" s="158"/>
      <c r="J878" s="154"/>
      <c r="K878" s="122"/>
      <c r="L878" s="158"/>
      <c r="M878" s="154"/>
      <c r="N878" s="122"/>
      <c r="O878" s="99"/>
      <c r="P878" s="99"/>
      <c r="Q878" s="100"/>
      <c r="R878" s="64"/>
      <c r="S878" s="124" t="str">
        <f t="shared" si="12"/>
        <v/>
      </c>
      <c r="T878" s="124" t="str">
        <f t="shared" si="8"/>
        <v/>
      </c>
      <c r="U878" s="125" t="str">
        <f t="shared" si="9"/>
        <v/>
      </c>
      <c r="V878" s="64"/>
      <c r="W878" s="64"/>
      <c r="X878" s="64"/>
      <c r="Y878" s="64"/>
      <c r="Z878" s="64"/>
      <c r="AA878" s="64"/>
    </row>
    <row r="879" ht="15.75" customHeight="1">
      <c r="A879" s="64"/>
      <c r="B879" s="156"/>
      <c r="C879" s="122"/>
      <c r="D879" s="122"/>
      <c r="E879" s="156"/>
      <c r="F879" s="122"/>
      <c r="G879" s="157"/>
      <c r="H879" s="122"/>
      <c r="I879" s="158"/>
      <c r="J879" s="154"/>
      <c r="K879" s="122"/>
      <c r="L879" s="158"/>
      <c r="M879" s="154"/>
      <c r="N879" s="122"/>
      <c r="O879" s="99"/>
      <c r="P879" s="99"/>
      <c r="Q879" s="100"/>
      <c r="R879" s="64"/>
      <c r="S879" s="124" t="str">
        <f t="shared" si="12"/>
        <v/>
      </c>
      <c r="T879" s="124" t="str">
        <f t="shared" si="8"/>
        <v/>
      </c>
      <c r="U879" s="125" t="str">
        <f t="shared" si="9"/>
        <v/>
      </c>
      <c r="V879" s="64"/>
      <c r="W879" s="64"/>
      <c r="X879" s="64"/>
      <c r="Y879" s="64"/>
      <c r="Z879" s="64"/>
      <c r="AA879" s="64"/>
    </row>
    <row r="880" ht="15.75" customHeight="1">
      <c r="A880" s="64"/>
      <c r="B880" s="156"/>
      <c r="C880" s="122"/>
      <c r="D880" s="122"/>
      <c r="E880" s="156"/>
      <c r="F880" s="122"/>
      <c r="G880" s="157"/>
      <c r="H880" s="122"/>
      <c r="I880" s="158"/>
      <c r="J880" s="154"/>
      <c r="K880" s="122"/>
      <c r="L880" s="158"/>
      <c r="M880" s="154"/>
      <c r="N880" s="122"/>
      <c r="O880" s="99"/>
      <c r="P880" s="99"/>
      <c r="Q880" s="100"/>
      <c r="R880" s="64"/>
      <c r="S880" s="124" t="str">
        <f t="shared" si="12"/>
        <v/>
      </c>
      <c r="T880" s="124" t="str">
        <f t="shared" si="8"/>
        <v/>
      </c>
      <c r="U880" s="125" t="str">
        <f t="shared" si="9"/>
        <v/>
      </c>
      <c r="V880" s="64"/>
      <c r="W880" s="64"/>
      <c r="X880" s="64"/>
      <c r="Y880" s="64"/>
      <c r="Z880" s="64"/>
      <c r="AA880" s="64"/>
    </row>
    <row r="881" ht="15.75" customHeight="1">
      <c r="A881" s="64"/>
      <c r="B881" s="156"/>
      <c r="C881" s="122"/>
      <c r="D881" s="122"/>
      <c r="E881" s="156"/>
      <c r="F881" s="122"/>
      <c r="G881" s="157"/>
      <c r="H881" s="122"/>
      <c r="I881" s="158"/>
      <c r="J881" s="154"/>
      <c r="K881" s="122"/>
      <c r="L881" s="158"/>
      <c r="M881" s="154"/>
      <c r="N881" s="122"/>
      <c r="O881" s="99"/>
      <c r="P881" s="99"/>
      <c r="Q881" s="100"/>
      <c r="R881" s="64"/>
      <c r="S881" s="124" t="str">
        <f t="shared" si="12"/>
        <v/>
      </c>
      <c r="T881" s="124" t="str">
        <f t="shared" si="8"/>
        <v/>
      </c>
      <c r="U881" s="125" t="str">
        <f t="shared" si="9"/>
        <v/>
      </c>
      <c r="V881" s="64"/>
      <c r="W881" s="64"/>
      <c r="X881" s="64"/>
      <c r="Y881" s="64"/>
      <c r="Z881" s="64"/>
      <c r="AA881" s="64"/>
    </row>
    <row r="882" ht="15.75" customHeight="1">
      <c r="A882" s="64"/>
      <c r="B882" s="156"/>
      <c r="C882" s="122"/>
      <c r="D882" s="122"/>
      <c r="E882" s="156"/>
      <c r="F882" s="122"/>
      <c r="G882" s="157"/>
      <c r="H882" s="122"/>
      <c r="I882" s="158"/>
      <c r="J882" s="154"/>
      <c r="K882" s="122"/>
      <c r="L882" s="158"/>
      <c r="M882" s="154"/>
      <c r="N882" s="122"/>
      <c r="O882" s="99"/>
      <c r="P882" s="99"/>
      <c r="Q882" s="100"/>
      <c r="R882" s="64"/>
      <c r="S882" s="124" t="str">
        <f t="shared" si="12"/>
        <v/>
      </c>
      <c r="T882" s="124" t="str">
        <f t="shared" si="8"/>
        <v/>
      </c>
      <c r="U882" s="125" t="str">
        <f t="shared" si="9"/>
        <v/>
      </c>
      <c r="V882" s="64"/>
      <c r="W882" s="64"/>
      <c r="X882" s="64"/>
      <c r="Y882" s="64"/>
      <c r="Z882" s="64"/>
      <c r="AA882" s="64"/>
    </row>
    <row r="883" ht="15.75" customHeight="1">
      <c r="A883" s="64"/>
      <c r="B883" s="156"/>
      <c r="C883" s="122"/>
      <c r="D883" s="122"/>
      <c r="E883" s="156"/>
      <c r="F883" s="122"/>
      <c r="G883" s="157"/>
      <c r="H883" s="122"/>
      <c r="I883" s="158"/>
      <c r="J883" s="154"/>
      <c r="K883" s="122"/>
      <c r="L883" s="158"/>
      <c r="M883" s="154"/>
      <c r="N883" s="122"/>
      <c r="O883" s="99"/>
      <c r="P883" s="99"/>
      <c r="Q883" s="100"/>
      <c r="R883" s="64"/>
      <c r="S883" s="124" t="str">
        <f t="shared" si="12"/>
        <v/>
      </c>
      <c r="T883" s="124" t="str">
        <f t="shared" si="8"/>
        <v/>
      </c>
      <c r="U883" s="125" t="str">
        <f t="shared" si="9"/>
        <v/>
      </c>
      <c r="V883" s="64"/>
      <c r="W883" s="64"/>
      <c r="X883" s="64"/>
      <c r="Y883" s="64"/>
      <c r="Z883" s="64"/>
      <c r="AA883" s="64"/>
    </row>
    <row r="884" ht="15.75" customHeight="1">
      <c r="A884" s="64"/>
      <c r="B884" s="156"/>
      <c r="C884" s="122"/>
      <c r="D884" s="122"/>
      <c r="E884" s="156"/>
      <c r="F884" s="122"/>
      <c r="G884" s="157"/>
      <c r="H884" s="122"/>
      <c r="I884" s="158"/>
      <c r="J884" s="154"/>
      <c r="K884" s="122"/>
      <c r="L884" s="158"/>
      <c r="M884" s="154"/>
      <c r="N884" s="122"/>
      <c r="O884" s="99"/>
      <c r="P884" s="99"/>
      <c r="Q884" s="100"/>
      <c r="R884" s="64"/>
      <c r="S884" s="124" t="str">
        <f t="shared" si="12"/>
        <v/>
      </c>
      <c r="T884" s="124" t="str">
        <f t="shared" si="8"/>
        <v/>
      </c>
      <c r="U884" s="125" t="str">
        <f t="shared" si="9"/>
        <v/>
      </c>
      <c r="V884" s="64"/>
      <c r="W884" s="64"/>
      <c r="X884" s="64"/>
      <c r="Y884" s="64"/>
      <c r="Z884" s="64"/>
      <c r="AA884" s="64"/>
    </row>
    <row r="885" ht="15.75" customHeight="1">
      <c r="A885" s="64"/>
      <c r="B885" s="156"/>
      <c r="C885" s="122"/>
      <c r="D885" s="122"/>
      <c r="E885" s="156"/>
      <c r="F885" s="122"/>
      <c r="G885" s="157"/>
      <c r="H885" s="122"/>
      <c r="I885" s="158"/>
      <c r="J885" s="154"/>
      <c r="K885" s="122"/>
      <c r="L885" s="158"/>
      <c r="M885" s="154"/>
      <c r="N885" s="122"/>
      <c r="O885" s="99"/>
      <c r="P885" s="99"/>
      <c r="Q885" s="100"/>
      <c r="R885" s="64"/>
      <c r="S885" s="124" t="str">
        <f t="shared" si="12"/>
        <v/>
      </c>
      <c r="T885" s="124" t="str">
        <f t="shared" si="8"/>
        <v/>
      </c>
      <c r="U885" s="125" t="str">
        <f t="shared" si="9"/>
        <v/>
      </c>
      <c r="V885" s="64"/>
      <c r="W885" s="64"/>
      <c r="X885" s="64"/>
      <c r="Y885" s="64"/>
      <c r="Z885" s="64"/>
      <c r="AA885" s="64"/>
    </row>
    <row r="886" ht="15.75" customHeight="1">
      <c r="A886" s="64"/>
      <c r="B886" s="156"/>
      <c r="C886" s="122"/>
      <c r="D886" s="122"/>
      <c r="E886" s="156"/>
      <c r="F886" s="122"/>
      <c r="G886" s="157"/>
      <c r="H886" s="122"/>
      <c r="I886" s="158"/>
      <c r="J886" s="154"/>
      <c r="K886" s="122"/>
      <c r="L886" s="158"/>
      <c r="M886" s="154"/>
      <c r="N886" s="122"/>
      <c r="O886" s="99"/>
      <c r="P886" s="99"/>
      <c r="Q886" s="100"/>
      <c r="R886" s="64"/>
      <c r="S886" s="124" t="str">
        <f t="shared" si="12"/>
        <v/>
      </c>
      <c r="T886" s="124" t="str">
        <f t="shared" si="8"/>
        <v/>
      </c>
      <c r="U886" s="125" t="str">
        <f t="shared" si="9"/>
        <v/>
      </c>
      <c r="V886" s="64"/>
      <c r="W886" s="64"/>
      <c r="X886" s="64"/>
      <c r="Y886" s="64"/>
      <c r="Z886" s="64"/>
      <c r="AA886" s="64"/>
    </row>
    <row r="887" ht="15.75" customHeight="1">
      <c r="A887" s="64"/>
      <c r="B887" s="156"/>
      <c r="C887" s="122"/>
      <c r="D887" s="122"/>
      <c r="E887" s="156"/>
      <c r="F887" s="122"/>
      <c r="G887" s="157"/>
      <c r="H887" s="122"/>
      <c r="I887" s="158"/>
      <c r="J887" s="154"/>
      <c r="K887" s="122"/>
      <c r="L887" s="158"/>
      <c r="M887" s="154"/>
      <c r="N887" s="122"/>
      <c r="O887" s="99"/>
      <c r="P887" s="99"/>
      <c r="Q887" s="100"/>
      <c r="R887" s="64"/>
      <c r="S887" s="124" t="str">
        <f t="shared" si="12"/>
        <v/>
      </c>
      <c r="T887" s="124" t="str">
        <f t="shared" si="8"/>
        <v/>
      </c>
      <c r="U887" s="125" t="str">
        <f t="shared" si="9"/>
        <v/>
      </c>
      <c r="V887" s="64"/>
      <c r="W887" s="64"/>
      <c r="X887" s="64"/>
      <c r="Y887" s="64"/>
      <c r="Z887" s="64"/>
      <c r="AA887" s="64"/>
    </row>
    <row r="888" ht="15.75" customHeight="1">
      <c r="A888" s="64"/>
      <c r="B888" s="156"/>
      <c r="C888" s="122"/>
      <c r="D888" s="122"/>
      <c r="E888" s="156"/>
      <c r="F888" s="122"/>
      <c r="G888" s="157"/>
      <c r="H888" s="122"/>
      <c r="I888" s="158"/>
      <c r="J888" s="154"/>
      <c r="K888" s="122"/>
      <c r="L888" s="158"/>
      <c r="M888" s="154"/>
      <c r="N888" s="122"/>
      <c r="O888" s="99"/>
      <c r="P888" s="99"/>
      <c r="Q888" s="100"/>
      <c r="R888" s="64"/>
      <c r="S888" s="124" t="str">
        <f t="shared" si="12"/>
        <v/>
      </c>
      <c r="T888" s="124" t="str">
        <f t="shared" si="8"/>
        <v/>
      </c>
      <c r="U888" s="125" t="str">
        <f t="shared" si="9"/>
        <v/>
      </c>
      <c r="V888" s="64"/>
      <c r="W888" s="64"/>
      <c r="X888" s="64"/>
      <c r="Y888" s="64"/>
      <c r="Z888" s="64"/>
      <c r="AA888" s="64"/>
    </row>
    <row r="889" ht="15.75" customHeight="1">
      <c r="A889" s="64"/>
      <c r="B889" s="156"/>
      <c r="C889" s="122"/>
      <c r="D889" s="122"/>
      <c r="E889" s="156"/>
      <c r="F889" s="122"/>
      <c r="G889" s="157"/>
      <c r="H889" s="122"/>
      <c r="I889" s="158"/>
      <c r="J889" s="154"/>
      <c r="K889" s="122"/>
      <c r="L889" s="158"/>
      <c r="M889" s="154"/>
      <c r="N889" s="122"/>
      <c r="O889" s="99"/>
      <c r="P889" s="99"/>
      <c r="Q889" s="100"/>
      <c r="R889" s="64"/>
      <c r="S889" s="124" t="str">
        <f t="shared" si="12"/>
        <v/>
      </c>
      <c r="T889" s="124" t="str">
        <f t="shared" si="8"/>
        <v/>
      </c>
      <c r="U889" s="125" t="str">
        <f t="shared" si="9"/>
        <v/>
      </c>
      <c r="V889" s="64"/>
      <c r="W889" s="64"/>
      <c r="X889" s="64"/>
      <c r="Y889" s="64"/>
      <c r="Z889" s="64"/>
      <c r="AA889" s="64"/>
    </row>
    <row r="890" ht="15.75" customHeight="1">
      <c r="A890" s="64"/>
      <c r="B890" s="156"/>
      <c r="C890" s="122"/>
      <c r="D890" s="122"/>
      <c r="E890" s="156"/>
      <c r="F890" s="122"/>
      <c r="G890" s="157"/>
      <c r="H890" s="122"/>
      <c r="I890" s="158"/>
      <c r="J890" s="154"/>
      <c r="K890" s="122"/>
      <c r="L890" s="158"/>
      <c r="M890" s="154"/>
      <c r="N890" s="122"/>
      <c r="O890" s="99"/>
      <c r="P890" s="99"/>
      <c r="Q890" s="100"/>
      <c r="R890" s="64"/>
      <c r="S890" s="124" t="str">
        <f t="shared" si="12"/>
        <v/>
      </c>
      <c r="T890" s="124" t="str">
        <f t="shared" si="8"/>
        <v/>
      </c>
      <c r="U890" s="125" t="str">
        <f t="shared" si="9"/>
        <v/>
      </c>
      <c r="V890" s="64"/>
      <c r="W890" s="64"/>
      <c r="X890" s="64"/>
      <c r="Y890" s="64"/>
      <c r="Z890" s="64"/>
      <c r="AA890" s="64"/>
    </row>
    <row r="891" ht="15.75" customHeight="1">
      <c r="A891" s="64"/>
      <c r="B891" s="156"/>
      <c r="C891" s="122"/>
      <c r="D891" s="122"/>
      <c r="E891" s="156"/>
      <c r="F891" s="122"/>
      <c r="G891" s="157"/>
      <c r="H891" s="122"/>
      <c r="I891" s="158"/>
      <c r="J891" s="154"/>
      <c r="K891" s="122"/>
      <c r="L891" s="158"/>
      <c r="M891" s="154"/>
      <c r="N891" s="122"/>
      <c r="O891" s="99"/>
      <c r="P891" s="99"/>
      <c r="Q891" s="100"/>
      <c r="R891" s="64"/>
      <c r="S891" s="124" t="str">
        <f t="shared" si="12"/>
        <v/>
      </c>
      <c r="T891" s="124" t="str">
        <f t="shared" si="8"/>
        <v/>
      </c>
      <c r="U891" s="125" t="str">
        <f t="shared" si="9"/>
        <v/>
      </c>
      <c r="V891" s="64"/>
      <c r="W891" s="64"/>
      <c r="X891" s="64"/>
      <c r="Y891" s="64"/>
      <c r="Z891" s="64"/>
      <c r="AA891" s="64"/>
    </row>
    <row r="892" ht="15.75" customHeight="1">
      <c r="A892" s="64"/>
      <c r="B892" s="156"/>
      <c r="C892" s="122"/>
      <c r="D892" s="122"/>
      <c r="E892" s="156"/>
      <c r="F892" s="122"/>
      <c r="G892" s="157"/>
      <c r="H892" s="122"/>
      <c r="I892" s="158"/>
      <c r="J892" s="154"/>
      <c r="K892" s="122"/>
      <c r="L892" s="158"/>
      <c r="M892" s="154"/>
      <c r="N892" s="122"/>
      <c r="O892" s="99"/>
      <c r="P892" s="99"/>
      <c r="Q892" s="100"/>
      <c r="R892" s="64"/>
      <c r="S892" s="124" t="str">
        <f t="shared" si="12"/>
        <v/>
      </c>
      <c r="T892" s="124" t="str">
        <f t="shared" si="8"/>
        <v/>
      </c>
      <c r="U892" s="125" t="str">
        <f t="shared" si="9"/>
        <v/>
      </c>
      <c r="V892" s="64"/>
      <c r="W892" s="64"/>
      <c r="X892" s="64"/>
      <c r="Y892" s="64"/>
      <c r="Z892" s="64"/>
      <c r="AA892" s="64"/>
    </row>
    <row r="893" ht="15.75" customHeight="1">
      <c r="A893" s="64"/>
      <c r="B893" s="156"/>
      <c r="C893" s="122"/>
      <c r="D893" s="122"/>
      <c r="E893" s="156"/>
      <c r="F893" s="122"/>
      <c r="G893" s="157"/>
      <c r="H893" s="122"/>
      <c r="I893" s="158"/>
      <c r="J893" s="154"/>
      <c r="K893" s="122"/>
      <c r="L893" s="158"/>
      <c r="M893" s="154"/>
      <c r="N893" s="122"/>
      <c r="O893" s="99"/>
      <c r="P893" s="99"/>
      <c r="Q893" s="100"/>
      <c r="R893" s="64"/>
      <c r="S893" s="124" t="str">
        <f t="shared" si="12"/>
        <v/>
      </c>
      <c r="T893" s="124" t="str">
        <f t="shared" si="8"/>
        <v/>
      </c>
      <c r="U893" s="125" t="str">
        <f t="shared" si="9"/>
        <v/>
      </c>
      <c r="V893" s="64"/>
      <c r="W893" s="64"/>
      <c r="X893" s="64"/>
      <c r="Y893" s="64"/>
      <c r="Z893" s="64"/>
      <c r="AA893" s="64"/>
    </row>
    <row r="894" ht="15.75" customHeight="1">
      <c r="A894" s="64"/>
      <c r="B894" s="156"/>
      <c r="C894" s="122"/>
      <c r="D894" s="122"/>
      <c r="E894" s="156"/>
      <c r="F894" s="122"/>
      <c r="G894" s="157"/>
      <c r="H894" s="122"/>
      <c r="I894" s="158"/>
      <c r="J894" s="154"/>
      <c r="K894" s="122"/>
      <c r="L894" s="158"/>
      <c r="M894" s="154"/>
      <c r="N894" s="122"/>
      <c r="O894" s="99"/>
      <c r="P894" s="99"/>
      <c r="Q894" s="100"/>
      <c r="R894" s="64"/>
      <c r="S894" s="124" t="str">
        <f t="shared" si="12"/>
        <v/>
      </c>
      <c r="T894" s="124" t="str">
        <f t="shared" si="8"/>
        <v/>
      </c>
      <c r="U894" s="125" t="str">
        <f t="shared" si="9"/>
        <v/>
      </c>
      <c r="V894" s="64"/>
      <c r="W894" s="64"/>
      <c r="X894" s="64"/>
      <c r="Y894" s="64"/>
      <c r="Z894" s="64"/>
      <c r="AA894" s="64"/>
    </row>
    <row r="895" ht="15.75" customHeight="1">
      <c r="A895" s="64"/>
      <c r="B895" s="156"/>
      <c r="C895" s="122"/>
      <c r="D895" s="122"/>
      <c r="E895" s="156"/>
      <c r="F895" s="122"/>
      <c r="G895" s="157"/>
      <c r="H895" s="122"/>
      <c r="I895" s="158"/>
      <c r="J895" s="154"/>
      <c r="K895" s="122"/>
      <c r="L895" s="158"/>
      <c r="M895" s="154"/>
      <c r="N895" s="122"/>
      <c r="O895" s="99"/>
      <c r="P895" s="99"/>
      <c r="Q895" s="100"/>
      <c r="R895" s="64"/>
      <c r="S895" s="124" t="str">
        <f t="shared" si="12"/>
        <v/>
      </c>
      <c r="T895" s="124" t="str">
        <f t="shared" si="8"/>
        <v/>
      </c>
      <c r="U895" s="125" t="str">
        <f t="shared" si="9"/>
        <v/>
      </c>
      <c r="V895" s="64"/>
      <c r="W895" s="64"/>
      <c r="X895" s="64"/>
      <c r="Y895" s="64"/>
      <c r="Z895" s="64"/>
      <c r="AA895" s="64"/>
    </row>
    <row r="896" ht="15.75" customHeight="1">
      <c r="A896" s="64"/>
      <c r="B896" s="156"/>
      <c r="C896" s="122"/>
      <c r="D896" s="122"/>
      <c r="E896" s="156"/>
      <c r="F896" s="122"/>
      <c r="G896" s="157"/>
      <c r="H896" s="122"/>
      <c r="I896" s="158"/>
      <c r="J896" s="154"/>
      <c r="K896" s="122"/>
      <c r="L896" s="158"/>
      <c r="M896" s="154"/>
      <c r="N896" s="122"/>
      <c r="O896" s="99"/>
      <c r="P896" s="99"/>
      <c r="Q896" s="100"/>
      <c r="R896" s="64"/>
      <c r="S896" s="124" t="str">
        <f t="shared" si="12"/>
        <v/>
      </c>
      <c r="T896" s="124" t="str">
        <f t="shared" si="8"/>
        <v/>
      </c>
      <c r="U896" s="125" t="str">
        <f t="shared" si="9"/>
        <v/>
      </c>
      <c r="V896" s="64"/>
      <c r="W896" s="64"/>
      <c r="X896" s="64"/>
      <c r="Y896" s="64"/>
      <c r="Z896" s="64"/>
      <c r="AA896" s="64"/>
    </row>
    <row r="897" ht="15.75" customHeight="1">
      <c r="A897" s="64"/>
      <c r="B897" s="156"/>
      <c r="C897" s="122"/>
      <c r="D897" s="122"/>
      <c r="E897" s="156"/>
      <c r="F897" s="122"/>
      <c r="G897" s="157"/>
      <c r="H897" s="122"/>
      <c r="I897" s="158"/>
      <c r="J897" s="154"/>
      <c r="K897" s="122"/>
      <c r="L897" s="158"/>
      <c r="M897" s="154"/>
      <c r="N897" s="122"/>
      <c r="O897" s="99"/>
      <c r="P897" s="99"/>
      <c r="Q897" s="100"/>
      <c r="R897" s="64"/>
      <c r="S897" s="124" t="str">
        <f t="shared" si="12"/>
        <v/>
      </c>
      <c r="T897" s="124" t="str">
        <f t="shared" si="8"/>
        <v/>
      </c>
      <c r="U897" s="125" t="str">
        <f t="shared" si="9"/>
        <v/>
      </c>
      <c r="V897" s="64"/>
      <c r="W897" s="64"/>
      <c r="X897" s="64"/>
      <c r="Y897" s="64"/>
      <c r="Z897" s="64"/>
      <c r="AA897" s="64"/>
    </row>
    <row r="898" ht="15.75" customHeight="1">
      <c r="A898" s="64"/>
      <c r="B898" s="156"/>
      <c r="C898" s="122"/>
      <c r="D898" s="122"/>
      <c r="E898" s="156"/>
      <c r="F898" s="122"/>
      <c r="G898" s="157"/>
      <c r="H898" s="122"/>
      <c r="I898" s="158"/>
      <c r="J898" s="154"/>
      <c r="K898" s="122"/>
      <c r="L898" s="158"/>
      <c r="M898" s="154"/>
      <c r="N898" s="122"/>
      <c r="O898" s="99"/>
      <c r="P898" s="99"/>
      <c r="Q898" s="100"/>
      <c r="R898" s="64"/>
      <c r="S898" s="124" t="str">
        <f t="shared" si="12"/>
        <v/>
      </c>
      <c r="T898" s="124" t="str">
        <f t="shared" si="8"/>
        <v/>
      </c>
      <c r="U898" s="125" t="str">
        <f t="shared" si="9"/>
        <v/>
      </c>
      <c r="V898" s="64"/>
      <c r="W898" s="64"/>
      <c r="X898" s="64"/>
      <c r="Y898" s="64"/>
      <c r="Z898" s="64"/>
      <c r="AA898" s="64"/>
    </row>
    <row r="899" ht="15.75" customHeight="1">
      <c r="A899" s="64"/>
      <c r="B899" s="156"/>
      <c r="C899" s="122"/>
      <c r="D899" s="122"/>
      <c r="E899" s="156"/>
      <c r="F899" s="122"/>
      <c r="G899" s="157"/>
      <c r="H899" s="122"/>
      <c r="I899" s="158"/>
      <c r="J899" s="154"/>
      <c r="K899" s="122"/>
      <c r="L899" s="158"/>
      <c r="M899" s="154"/>
      <c r="N899" s="122"/>
      <c r="O899" s="99"/>
      <c r="P899" s="99"/>
      <c r="Q899" s="100"/>
      <c r="R899" s="64"/>
      <c r="S899" s="124" t="str">
        <f t="shared" si="12"/>
        <v/>
      </c>
      <c r="T899" s="124" t="str">
        <f t="shared" si="8"/>
        <v/>
      </c>
      <c r="U899" s="125" t="str">
        <f t="shared" si="9"/>
        <v/>
      </c>
      <c r="V899" s="64"/>
      <c r="W899" s="64"/>
      <c r="X899" s="64"/>
      <c r="Y899" s="64"/>
      <c r="Z899" s="64"/>
      <c r="AA899" s="64"/>
    </row>
    <row r="900" ht="15.75" customHeight="1">
      <c r="A900" s="64"/>
      <c r="B900" s="156"/>
      <c r="C900" s="122"/>
      <c r="D900" s="122"/>
      <c r="E900" s="156"/>
      <c r="F900" s="122"/>
      <c r="G900" s="157"/>
      <c r="H900" s="122"/>
      <c r="I900" s="158"/>
      <c r="J900" s="154"/>
      <c r="K900" s="122"/>
      <c r="L900" s="158"/>
      <c r="M900" s="154"/>
      <c r="N900" s="122"/>
      <c r="O900" s="99"/>
      <c r="P900" s="99"/>
      <c r="Q900" s="100"/>
      <c r="R900" s="64"/>
      <c r="S900" s="124" t="str">
        <f t="shared" si="12"/>
        <v/>
      </c>
      <c r="T900" s="124" t="str">
        <f t="shared" si="8"/>
        <v/>
      </c>
      <c r="U900" s="125" t="str">
        <f t="shared" si="9"/>
        <v/>
      </c>
      <c r="V900" s="64"/>
      <c r="W900" s="64"/>
      <c r="X900" s="64"/>
      <c r="Y900" s="64"/>
      <c r="Z900" s="64"/>
      <c r="AA900" s="64"/>
    </row>
    <row r="901" ht="15.75" customHeight="1">
      <c r="A901" s="64"/>
      <c r="B901" s="156"/>
      <c r="C901" s="122"/>
      <c r="D901" s="122"/>
      <c r="E901" s="156"/>
      <c r="F901" s="122"/>
      <c r="G901" s="157"/>
      <c r="H901" s="122"/>
      <c r="I901" s="158"/>
      <c r="J901" s="154"/>
      <c r="K901" s="122"/>
      <c r="L901" s="158"/>
      <c r="M901" s="154"/>
      <c r="N901" s="122"/>
      <c r="O901" s="99"/>
      <c r="P901" s="99"/>
      <c r="Q901" s="100"/>
      <c r="R901" s="64"/>
      <c r="S901" s="124" t="str">
        <f t="shared" si="12"/>
        <v/>
      </c>
      <c r="T901" s="124" t="str">
        <f t="shared" si="8"/>
        <v/>
      </c>
      <c r="U901" s="125" t="str">
        <f t="shared" si="9"/>
        <v/>
      </c>
      <c r="V901" s="64"/>
      <c r="W901" s="64"/>
      <c r="X901" s="64"/>
      <c r="Y901" s="64"/>
      <c r="Z901" s="64"/>
      <c r="AA901" s="64"/>
    </row>
    <row r="902" ht="15.75" customHeight="1">
      <c r="A902" s="64"/>
      <c r="B902" s="156"/>
      <c r="C902" s="122"/>
      <c r="D902" s="122"/>
      <c r="E902" s="156"/>
      <c r="F902" s="122"/>
      <c r="G902" s="157"/>
      <c r="H902" s="122"/>
      <c r="I902" s="158"/>
      <c r="J902" s="154"/>
      <c r="K902" s="122"/>
      <c r="L902" s="158"/>
      <c r="M902" s="154"/>
      <c r="N902" s="122"/>
      <c r="O902" s="99"/>
      <c r="P902" s="99"/>
      <c r="Q902" s="100"/>
      <c r="R902" s="64"/>
      <c r="S902" s="124" t="str">
        <f t="shared" si="12"/>
        <v/>
      </c>
      <c r="T902" s="124" t="str">
        <f t="shared" si="8"/>
        <v/>
      </c>
      <c r="U902" s="125" t="str">
        <f t="shared" si="9"/>
        <v/>
      </c>
      <c r="V902" s="64"/>
      <c r="W902" s="64"/>
      <c r="X902" s="64"/>
      <c r="Y902" s="64"/>
      <c r="Z902" s="64"/>
      <c r="AA902" s="64"/>
    </row>
    <row r="903" ht="15.75" customHeight="1">
      <c r="A903" s="64"/>
      <c r="B903" s="156"/>
      <c r="C903" s="122"/>
      <c r="D903" s="122"/>
      <c r="E903" s="156"/>
      <c r="F903" s="122"/>
      <c r="G903" s="157"/>
      <c r="H903" s="122"/>
      <c r="I903" s="158"/>
      <c r="J903" s="154"/>
      <c r="K903" s="122"/>
      <c r="L903" s="158"/>
      <c r="M903" s="154"/>
      <c r="N903" s="122"/>
      <c r="O903" s="99"/>
      <c r="P903" s="99"/>
      <c r="Q903" s="100"/>
      <c r="R903" s="64"/>
      <c r="S903" s="124" t="str">
        <f t="shared" si="12"/>
        <v/>
      </c>
      <c r="T903" s="124" t="str">
        <f t="shared" si="8"/>
        <v/>
      </c>
      <c r="U903" s="125" t="str">
        <f t="shared" si="9"/>
        <v/>
      </c>
      <c r="V903" s="64"/>
      <c r="W903" s="64"/>
      <c r="X903" s="64"/>
      <c r="Y903" s="64"/>
      <c r="Z903" s="64"/>
      <c r="AA903" s="64"/>
    </row>
    <row r="904" ht="15.75" customHeight="1">
      <c r="A904" s="64"/>
      <c r="B904" s="156"/>
      <c r="C904" s="122"/>
      <c r="D904" s="122"/>
      <c r="E904" s="156"/>
      <c r="F904" s="122"/>
      <c r="G904" s="157"/>
      <c r="H904" s="122"/>
      <c r="I904" s="158"/>
      <c r="J904" s="154"/>
      <c r="K904" s="122"/>
      <c r="L904" s="158"/>
      <c r="M904" s="154"/>
      <c r="N904" s="122"/>
      <c r="O904" s="99"/>
      <c r="P904" s="99"/>
      <c r="Q904" s="100"/>
      <c r="R904" s="64"/>
      <c r="S904" s="124" t="str">
        <f t="shared" si="12"/>
        <v/>
      </c>
      <c r="T904" s="124" t="str">
        <f t="shared" si="8"/>
        <v/>
      </c>
      <c r="U904" s="125" t="str">
        <f t="shared" si="9"/>
        <v/>
      </c>
      <c r="V904" s="64"/>
      <c r="W904" s="64"/>
      <c r="X904" s="64"/>
      <c r="Y904" s="64"/>
      <c r="Z904" s="64"/>
      <c r="AA904" s="64"/>
    </row>
    <row r="905" ht="15.75" customHeight="1">
      <c r="A905" s="64"/>
      <c r="B905" s="156"/>
      <c r="C905" s="122"/>
      <c r="D905" s="122"/>
      <c r="E905" s="156"/>
      <c r="F905" s="122"/>
      <c r="G905" s="157"/>
      <c r="H905" s="122"/>
      <c r="I905" s="158"/>
      <c r="J905" s="154"/>
      <c r="K905" s="122"/>
      <c r="L905" s="158"/>
      <c r="M905" s="154"/>
      <c r="N905" s="122"/>
      <c r="O905" s="99"/>
      <c r="P905" s="99"/>
      <c r="Q905" s="100"/>
      <c r="R905" s="64"/>
      <c r="S905" s="124" t="str">
        <f t="shared" si="12"/>
        <v/>
      </c>
      <c r="T905" s="124" t="str">
        <f t="shared" si="8"/>
        <v/>
      </c>
      <c r="U905" s="125" t="str">
        <f t="shared" si="9"/>
        <v/>
      </c>
      <c r="V905" s="64"/>
      <c r="W905" s="64"/>
      <c r="X905" s="64"/>
      <c r="Y905" s="64"/>
      <c r="Z905" s="64"/>
      <c r="AA905" s="64"/>
    </row>
    <row r="906" ht="15.75" customHeight="1">
      <c r="A906" s="64"/>
      <c r="B906" s="156"/>
      <c r="C906" s="122"/>
      <c r="D906" s="122"/>
      <c r="E906" s="156"/>
      <c r="F906" s="122"/>
      <c r="G906" s="157"/>
      <c r="H906" s="122"/>
      <c r="I906" s="158"/>
      <c r="J906" s="154"/>
      <c r="K906" s="122"/>
      <c r="L906" s="158"/>
      <c r="M906" s="154"/>
      <c r="N906" s="122"/>
      <c r="O906" s="99"/>
      <c r="P906" s="99"/>
      <c r="Q906" s="100"/>
      <c r="R906" s="64"/>
      <c r="S906" s="124" t="str">
        <f t="shared" si="12"/>
        <v/>
      </c>
      <c r="T906" s="124" t="str">
        <f t="shared" si="8"/>
        <v/>
      </c>
      <c r="U906" s="125" t="str">
        <f t="shared" si="9"/>
        <v/>
      </c>
      <c r="V906" s="64"/>
      <c r="W906" s="64"/>
      <c r="X906" s="64"/>
      <c r="Y906" s="64"/>
      <c r="Z906" s="64"/>
      <c r="AA906" s="64"/>
    </row>
    <row r="907" ht="15.75" customHeight="1">
      <c r="A907" s="64"/>
      <c r="B907" s="156"/>
      <c r="C907" s="122"/>
      <c r="D907" s="122"/>
      <c r="E907" s="156"/>
      <c r="F907" s="122"/>
      <c r="G907" s="157"/>
      <c r="H907" s="122"/>
      <c r="I907" s="158"/>
      <c r="J907" s="154"/>
      <c r="K907" s="122"/>
      <c r="L907" s="158"/>
      <c r="M907" s="154"/>
      <c r="N907" s="122"/>
      <c r="O907" s="99"/>
      <c r="P907" s="99"/>
      <c r="Q907" s="100"/>
      <c r="R907" s="64"/>
      <c r="S907" s="124" t="str">
        <f t="shared" si="12"/>
        <v/>
      </c>
      <c r="T907" s="124" t="str">
        <f t="shared" si="8"/>
        <v/>
      </c>
      <c r="U907" s="125" t="str">
        <f t="shared" si="9"/>
        <v/>
      </c>
      <c r="V907" s="64"/>
      <c r="W907" s="64"/>
      <c r="X907" s="64"/>
      <c r="Y907" s="64"/>
      <c r="Z907" s="64"/>
      <c r="AA907" s="64"/>
    </row>
    <row r="908" ht="15.75" customHeight="1">
      <c r="A908" s="64"/>
      <c r="B908" s="156"/>
      <c r="C908" s="122"/>
      <c r="D908" s="122"/>
      <c r="E908" s="156"/>
      <c r="F908" s="122"/>
      <c r="G908" s="157"/>
      <c r="H908" s="122"/>
      <c r="I908" s="158"/>
      <c r="J908" s="154"/>
      <c r="K908" s="122"/>
      <c r="L908" s="158"/>
      <c r="M908" s="154"/>
      <c r="N908" s="122"/>
      <c r="O908" s="99"/>
      <c r="P908" s="99"/>
      <c r="Q908" s="100"/>
      <c r="R908" s="64"/>
      <c r="S908" s="124" t="str">
        <f t="shared" si="12"/>
        <v/>
      </c>
      <c r="T908" s="124" t="str">
        <f t="shared" si="8"/>
        <v/>
      </c>
      <c r="U908" s="125" t="str">
        <f t="shared" si="9"/>
        <v/>
      </c>
      <c r="V908" s="64"/>
      <c r="W908" s="64"/>
      <c r="X908" s="64"/>
      <c r="Y908" s="64"/>
      <c r="Z908" s="64"/>
      <c r="AA908" s="64"/>
    </row>
    <row r="909" ht="15.75" customHeight="1">
      <c r="A909" s="64"/>
      <c r="B909" s="156"/>
      <c r="C909" s="122"/>
      <c r="D909" s="122"/>
      <c r="E909" s="156"/>
      <c r="F909" s="122"/>
      <c r="G909" s="157"/>
      <c r="H909" s="122"/>
      <c r="I909" s="158"/>
      <c r="J909" s="154"/>
      <c r="K909" s="122"/>
      <c r="L909" s="158"/>
      <c r="M909" s="154"/>
      <c r="N909" s="122"/>
      <c r="O909" s="99"/>
      <c r="P909" s="99"/>
      <c r="Q909" s="100"/>
      <c r="R909" s="64"/>
      <c r="S909" s="124" t="str">
        <f t="shared" si="12"/>
        <v/>
      </c>
      <c r="T909" s="124" t="str">
        <f t="shared" si="8"/>
        <v/>
      </c>
      <c r="U909" s="125" t="str">
        <f t="shared" si="9"/>
        <v/>
      </c>
      <c r="V909" s="64"/>
      <c r="W909" s="64"/>
      <c r="X909" s="64"/>
      <c r="Y909" s="64"/>
      <c r="Z909" s="64"/>
      <c r="AA909" s="64"/>
    </row>
    <row r="910" ht="15.75" customHeight="1">
      <c r="A910" s="64"/>
      <c r="B910" s="156"/>
      <c r="C910" s="122"/>
      <c r="D910" s="122"/>
      <c r="E910" s="156"/>
      <c r="F910" s="122"/>
      <c r="G910" s="157"/>
      <c r="H910" s="122"/>
      <c r="I910" s="158"/>
      <c r="J910" s="154"/>
      <c r="K910" s="122"/>
      <c r="L910" s="158"/>
      <c r="M910" s="154"/>
      <c r="N910" s="122"/>
      <c r="O910" s="99"/>
      <c r="P910" s="99"/>
      <c r="Q910" s="100"/>
      <c r="R910" s="64"/>
      <c r="S910" s="124" t="str">
        <f t="shared" si="12"/>
        <v/>
      </c>
      <c r="T910" s="124" t="str">
        <f t="shared" si="8"/>
        <v/>
      </c>
      <c r="U910" s="125" t="str">
        <f t="shared" si="9"/>
        <v/>
      </c>
      <c r="V910" s="64"/>
      <c r="W910" s="64"/>
      <c r="X910" s="64"/>
      <c r="Y910" s="64"/>
      <c r="Z910" s="64"/>
      <c r="AA910" s="64"/>
    </row>
    <row r="911" ht="15.75" customHeight="1">
      <c r="A911" s="64"/>
      <c r="B911" s="156"/>
      <c r="C911" s="122"/>
      <c r="D911" s="122"/>
      <c r="E911" s="156"/>
      <c r="F911" s="122"/>
      <c r="G911" s="157"/>
      <c r="H911" s="122"/>
      <c r="I911" s="158"/>
      <c r="J911" s="154"/>
      <c r="K911" s="122"/>
      <c r="L911" s="158"/>
      <c r="M911" s="154"/>
      <c r="N911" s="122"/>
      <c r="O911" s="99"/>
      <c r="P911" s="99"/>
      <c r="Q911" s="100"/>
      <c r="R911" s="64"/>
      <c r="S911" s="124" t="str">
        <f t="shared" si="12"/>
        <v/>
      </c>
      <c r="T911" s="124" t="str">
        <f t="shared" si="8"/>
        <v/>
      </c>
      <c r="U911" s="125" t="str">
        <f t="shared" si="9"/>
        <v/>
      </c>
      <c r="V911" s="64"/>
      <c r="W911" s="64"/>
      <c r="X911" s="64"/>
      <c r="Y911" s="64"/>
      <c r="Z911" s="64"/>
      <c r="AA911" s="64"/>
    </row>
    <row r="912" ht="15.75" customHeight="1">
      <c r="A912" s="64"/>
      <c r="B912" s="156"/>
      <c r="C912" s="122"/>
      <c r="D912" s="122"/>
      <c r="E912" s="156"/>
      <c r="F912" s="122"/>
      <c r="G912" s="157"/>
      <c r="H912" s="122"/>
      <c r="I912" s="158"/>
      <c r="J912" s="154"/>
      <c r="K912" s="122"/>
      <c r="L912" s="158"/>
      <c r="M912" s="154"/>
      <c r="N912" s="122"/>
      <c r="O912" s="99"/>
      <c r="P912" s="99"/>
      <c r="Q912" s="100"/>
      <c r="R912" s="64"/>
      <c r="S912" s="124" t="str">
        <f t="shared" si="12"/>
        <v/>
      </c>
      <c r="T912" s="124" t="str">
        <f t="shared" si="8"/>
        <v/>
      </c>
      <c r="U912" s="125" t="str">
        <f t="shared" si="9"/>
        <v/>
      </c>
      <c r="V912" s="64"/>
      <c r="W912" s="64"/>
      <c r="X912" s="64"/>
      <c r="Y912" s="64"/>
      <c r="Z912" s="64"/>
      <c r="AA912" s="64"/>
    </row>
    <row r="913" ht="15.75" customHeight="1">
      <c r="A913" s="64"/>
      <c r="B913" s="156"/>
      <c r="C913" s="122"/>
      <c r="D913" s="122"/>
      <c r="E913" s="156"/>
      <c r="F913" s="122"/>
      <c r="G913" s="157"/>
      <c r="H913" s="122"/>
      <c r="I913" s="158"/>
      <c r="J913" s="154"/>
      <c r="K913" s="122"/>
      <c r="L913" s="158"/>
      <c r="M913" s="154"/>
      <c r="N913" s="122"/>
      <c r="O913" s="99"/>
      <c r="P913" s="99"/>
      <c r="Q913" s="100"/>
      <c r="R913" s="64"/>
      <c r="S913" s="124" t="str">
        <f t="shared" si="12"/>
        <v/>
      </c>
      <c r="T913" s="124" t="str">
        <f t="shared" si="8"/>
        <v/>
      </c>
      <c r="U913" s="125" t="str">
        <f t="shared" si="9"/>
        <v/>
      </c>
      <c r="V913" s="64"/>
      <c r="W913" s="64"/>
      <c r="X913" s="64"/>
      <c r="Y913" s="64"/>
      <c r="Z913" s="64"/>
      <c r="AA913" s="64"/>
    </row>
    <row r="914" ht="15.75" customHeight="1">
      <c r="A914" s="64"/>
      <c r="B914" s="156"/>
      <c r="C914" s="122"/>
      <c r="D914" s="122"/>
      <c r="E914" s="156"/>
      <c r="F914" s="122"/>
      <c r="G914" s="157"/>
      <c r="H914" s="122"/>
      <c r="I914" s="158"/>
      <c r="J914" s="154"/>
      <c r="K914" s="122"/>
      <c r="L914" s="158"/>
      <c r="M914" s="154"/>
      <c r="N914" s="122"/>
      <c r="O914" s="99"/>
      <c r="P914" s="99"/>
      <c r="Q914" s="100"/>
      <c r="R914" s="64"/>
      <c r="S914" s="124" t="str">
        <f t="shared" si="12"/>
        <v/>
      </c>
      <c r="T914" s="124" t="str">
        <f t="shared" si="8"/>
        <v/>
      </c>
      <c r="U914" s="125" t="str">
        <f t="shared" si="9"/>
        <v/>
      </c>
      <c r="V914" s="64"/>
      <c r="W914" s="64"/>
      <c r="X914" s="64"/>
      <c r="Y914" s="64"/>
      <c r="Z914" s="64"/>
      <c r="AA914" s="64"/>
    </row>
    <row r="915" ht="15.75" customHeight="1">
      <c r="A915" s="64"/>
      <c r="B915" s="156"/>
      <c r="C915" s="122"/>
      <c r="D915" s="122"/>
      <c r="E915" s="156"/>
      <c r="F915" s="122"/>
      <c r="G915" s="157"/>
      <c r="H915" s="122"/>
      <c r="I915" s="158"/>
      <c r="J915" s="154"/>
      <c r="K915" s="122"/>
      <c r="L915" s="158"/>
      <c r="M915" s="154"/>
      <c r="N915" s="122"/>
      <c r="O915" s="99"/>
      <c r="P915" s="99"/>
      <c r="Q915" s="100"/>
      <c r="R915" s="64"/>
      <c r="S915" s="124" t="str">
        <f t="shared" si="12"/>
        <v/>
      </c>
      <c r="T915" s="124" t="str">
        <f t="shared" si="8"/>
        <v/>
      </c>
      <c r="U915" s="125" t="str">
        <f t="shared" si="9"/>
        <v/>
      </c>
      <c r="V915" s="64"/>
      <c r="W915" s="64"/>
      <c r="X915" s="64"/>
      <c r="Y915" s="64"/>
      <c r="Z915" s="64"/>
      <c r="AA915" s="64"/>
    </row>
    <row r="916" ht="15.75" customHeight="1">
      <c r="A916" s="64"/>
      <c r="B916" s="156"/>
      <c r="C916" s="122"/>
      <c r="D916" s="122"/>
      <c r="E916" s="156"/>
      <c r="F916" s="122"/>
      <c r="G916" s="157"/>
      <c r="H916" s="122"/>
      <c r="I916" s="158"/>
      <c r="J916" s="154"/>
      <c r="K916" s="122"/>
      <c r="L916" s="158"/>
      <c r="M916" s="154"/>
      <c r="N916" s="122"/>
      <c r="O916" s="99"/>
      <c r="P916" s="99"/>
      <c r="Q916" s="100"/>
      <c r="R916" s="64"/>
      <c r="S916" s="124" t="str">
        <f t="shared" si="12"/>
        <v/>
      </c>
      <c r="T916" s="124" t="str">
        <f t="shared" si="8"/>
        <v/>
      </c>
      <c r="U916" s="125" t="str">
        <f t="shared" si="9"/>
        <v/>
      </c>
      <c r="V916" s="64"/>
      <c r="W916" s="64"/>
      <c r="X916" s="64"/>
      <c r="Y916" s="64"/>
      <c r="Z916" s="64"/>
      <c r="AA916" s="64"/>
    </row>
    <row r="917" ht="15.75" customHeight="1">
      <c r="A917" s="64"/>
      <c r="B917" s="156"/>
      <c r="C917" s="122"/>
      <c r="D917" s="122"/>
      <c r="E917" s="156"/>
      <c r="F917" s="122"/>
      <c r="G917" s="157"/>
      <c r="H917" s="122"/>
      <c r="I917" s="158"/>
      <c r="J917" s="154"/>
      <c r="K917" s="122"/>
      <c r="L917" s="158"/>
      <c r="M917" s="154"/>
      <c r="N917" s="122"/>
      <c r="O917" s="99"/>
      <c r="P917" s="99"/>
      <c r="Q917" s="100"/>
      <c r="R917" s="64"/>
      <c r="S917" s="124" t="str">
        <f t="shared" si="12"/>
        <v/>
      </c>
      <c r="T917" s="124" t="str">
        <f t="shared" si="8"/>
        <v/>
      </c>
      <c r="U917" s="125" t="str">
        <f t="shared" si="9"/>
        <v/>
      </c>
      <c r="V917" s="64"/>
      <c r="W917" s="64"/>
      <c r="X917" s="64"/>
      <c r="Y917" s="64"/>
      <c r="Z917" s="64"/>
      <c r="AA917" s="64"/>
    </row>
    <row r="918" ht="15.75" customHeight="1">
      <c r="A918" s="64"/>
      <c r="B918" s="156"/>
      <c r="C918" s="122"/>
      <c r="D918" s="122"/>
      <c r="E918" s="156"/>
      <c r="F918" s="122"/>
      <c r="G918" s="157"/>
      <c r="H918" s="122"/>
      <c r="I918" s="158"/>
      <c r="J918" s="154"/>
      <c r="K918" s="122"/>
      <c r="L918" s="158"/>
      <c r="M918" s="154"/>
      <c r="N918" s="122"/>
      <c r="O918" s="99"/>
      <c r="P918" s="99"/>
      <c r="Q918" s="100"/>
      <c r="R918" s="64"/>
      <c r="S918" s="124" t="str">
        <f t="shared" si="12"/>
        <v/>
      </c>
      <c r="T918" s="124" t="str">
        <f t="shared" si="8"/>
        <v/>
      </c>
      <c r="U918" s="125" t="str">
        <f t="shared" si="9"/>
        <v/>
      </c>
      <c r="V918" s="64"/>
      <c r="W918" s="64"/>
      <c r="X918" s="64"/>
      <c r="Y918" s="64"/>
      <c r="Z918" s="64"/>
      <c r="AA918" s="64"/>
    </row>
    <row r="919" ht="15.75" customHeight="1">
      <c r="A919" s="64"/>
      <c r="B919" s="156"/>
      <c r="C919" s="122"/>
      <c r="D919" s="122"/>
      <c r="E919" s="156"/>
      <c r="F919" s="122"/>
      <c r="G919" s="157"/>
      <c r="H919" s="122"/>
      <c r="I919" s="158"/>
      <c r="J919" s="154"/>
      <c r="K919" s="122"/>
      <c r="L919" s="158"/>
      <c r="M919" s="154"/>
      <c r="N919" s="122"/>
      <c r="O919" s="99"/>
      <c r="P919" s="99"/>
      <c r="Q919" s="100"/>
      <c r="R919" s="64"/>
      <c r="S919" s="124" t="str">
        <f t="shared" si="12"/>
        <v/>
      </c>
      <c r="T919" s="124" t="str">
        <f t="shared" si="8"/>
        <v/>
      </c>
      <c r="U919" s="125" t="str">
        <f t="shared" si="9"/>
        <v/>
      </c>
      <c r="V919" s="64"/>
      <c r="W919" s="64"/>
      <c r="X919" s="64"/>
      <c r="Y919" s="64"/>
      <c r="Z919" s="64"/>
      <c r="AA919" s="64"/>
    </row>
    <row r="920" ht="15.75" customHeight="1">
      <c r="A920" s="64"/>
      <c r="B920" s="156"/>
      <c r="C920" s="122"/>
      <c r="D920" s="122"/>
      <c r="E920" s="156"/>
      <c r="F920" s="122"/>
      <c r="G920" s="157"/>
      <c r="H920" s="122"/>
      <c r="I920" s="158"/>
      <c r="J920" s="154"/>
      <c r="K920" s="122"/>
      <c r="L920" s="158"/>
      <c r="M920" s="154"/>
      <c r="N920" s="122"/>
      <c r="O920" s="99"/>
      <c r="P920" s="99"/>
      <c r="Q920" s="100"/>
      <c r="R920" s="64"/>
      <c r="S920" s="124" t="str">
        <f t="shared" si="12"/>
        <v/>
      </c>
      <c r="T920" s="124" t="str">
        <f t="shared" si="8"/>
        <v/>
      </c>
      <c r="U920" s="125" t="str">
        <f t="shared" si="9"/>
        <v/>
      </c>
      <c r="V920" s="64"/>
      <c r="W920" s="64"/>
      <c r="X920" s="64"/>
      <c r="Y920" s="64"/>
      <c r="Z920" s="64"/>
      <c r="AA920" s="64"/>
    </row>
    <row r="921" ht="15.75" customHeight="1">
      <c r="A921" s="64"/>
      <c r="B921" s="156"/>
      <c r="C921" s="122"/>
      <c r="D921" s="122"/>
      <c r="E921" s="156"/>
      <c r="F921" s="122"/>
      <c r="G921" s="157"/>
      <c r="H921" s="122"/>
      <c r="I921" s="158"/>
      <c r="J921" s="154"/>
      <c r="K921" s="122"/>
      <c r="L921" s="158"/>
      <c r="M921" s="154"/>
      <c r="N921" s="122"/>
      <c r="O921" s="99"/>
      <c r="P921" s="99"/>
      <c r="Q921" s="100"/>
      <c r="R921" s="64"/>
      <c r="S921" s="124" t="str">
        <f t="shared" si="12"/>
        <v/>
      </c>
      <c r="T921" s="124" t="str">
        <f t="shared" si="8"/>
        <v/>
      </c>
      <c r="U921" s="125" t="str">
        <f t="shared" si="9"/>
        <v/>
      </c>
      <c r="V921" s="64"/>
      <c r="W921" s="64"/>
      <c r="X921" s="64"/>
      <c r="Y921" s="64"/>
      <c r="Z921" s="64"/>
      <c r="AA921" s="64"/>
    </row>
    <row r="922" ht="15.75" customHeight="1">
      <c r="A922" s="64"/>
      <c r="B922" s="156"/>
      <c r="C922" s="122"/>
      <c r="D922" s="122"/>
      <c r="E922" s="156"/>
      <c r="F922" s="122"/>
      <c r="G922" s="157"/>
      <c r="H922" s="122"/>
      <c r="I922" s="158"/>
      <c r="J922" s="154"/>
      <c r="K922" s="122"/>
      <c r="L922" s="158"/>
      <c r="M922" s="154"/>
      <c r="N922" s="122"/>
      <c r="O922" s="99"/>
      <c r="P922" s="99"/>
      <c r="Q922" s="100"/>
      <c r="R922" s="64"/>
      <c r="S922" s="124" t="str">
        <f t="shared" si="12"/>
        <v/>
      </c>
      <c r="T922" s="124" t="str">
        <f t="shared" si="8"/>
        <v/>
      </c>
      <c r="U922" s="125" t="str">
        <f t="shared" si="9"/>
        <v/>
      </c>
      <c r="V922" s="64"/>
      <c r="W922" s="64"/>
      <c r="X922" s="64"/>
      <c r="Y922" s="64"/>
      <c r="Z922" s="64"/>
      <c r="AA922" s="64"/>
    </row>
    <row r="923" ht="15.75" customHeight="1">
      <c r="A923" s="64"/>
      <c r="B923" s="156"/>
      <c r="C923" s="122"/>
      <c r="D923" s="122"/>
      <c r="E923" s="156"/>
      <c r="F923" s="122"/>
      <c r="G923" s="157"/>
      <c r="H923" s="122"/>
      <c r="I923" s="158"/>
      <c r="J923" s="154"/>
      <c r="K923" s="122"/>
      <c r="L923" s="158"/>
      <c r="M923" s="154"/>
      <c r="N923" s="122"/>
      <c r="O923" s="99"/>
      <c r="P923" s="99"/>
      <c r="Q923" s="100"/>
      <c r="R923" s="64"/>
      <c r="S923" s="124" t="str">
        <f t="shared" si="12"/>
        <v/>
      </c>
      <c r="T923" s="124" t="str">
        <f t="shared" si="8"/>
        <v/>
      </c>
      <c r="U923" s="125" t="str">
        <f t="shared" si="9"/>
        <v/>
      </c>
      <c r="V923" s="64"/>
      <c r="W923" s="64"/>
      <c r="X923" s="64"/>
      <c r="Y923" s="64"/>
      <c r="Z923" s="64"/>
      <c r="AA923" s="64"/>
    </row>
    <row r="924" ht="15.75" customHeight="1">
      <c r="A924" s="64"/>
      <c r="B924" s="156"/>
      <c r="C924" s="122"/>
      <c r="D924" s="122"/>
      <c r="E924" s="156"/>
      <c r="F924" s="122"/>
      <c r="G924" s="157"/>
      <c r="H924" s="122"/>
      <c r="I924" s="158"/>
      <c r="J924" s="154"/>
      <c r="K924" s="122"/>
      <c r="L924" s="158"/>
      <c r="M924" s="154"/>
      <c r="N924" s="122"/>
      <c r="O924" s="99"/>
      <c r="P924" s="99"/>
      <c r="Q924" s="100"/>
      <c r="R924" s="64"/>
      <c r="S924" s="124" t="str">
        <f t="shared" si="12"/>
        <v/>
      </c>
      <c r="T924" s="124" t="str">
        <f t="shared" si="8"/>
        <v/>
      </c>
      <c r="U924" s="125" t="str">
        <f t="shared" si="9"/>
        <v/>
      </c>
      <c r="V924" s="64"/>
      <c r="W924" s="64"/>
      <c r="X924" s="64"/>
      <c r="Y924" s="64"/>
      <c r="Z924" s="64"/>
      <c r="AA924" s="64"/>
    </row>
    <row r="925" ht="15.75" customHeight="1">
      <c r="A925" s="64"/>
      <c r="B925" s="156"/>
      <c r="C925" s="122"/>
      <c r="D925" s="122"/>
      <c r="E925" s="156"/>
      <c r="F925" s="122"/>
      <c r="G925" s="157"/>
      <c r="H925" s="122"/>
      <c r="I925" s="158"/>
      <c r="J925" s="154"/>
      <c r="K925" s="122"/>
      <c r="L925" s="158"/>
      <c r="M925" s="154"/>
      <c r="N925" s="122"/>
      <c r="O925" s="99"/>
      <c r="P925" s="99"/>
      <c r="Q925" s="100"/>
      <c r="R925" s="64"/>
      <c r="S925" s="124" t="str">
        <f t="shared" si="12"/>
        <v/>
      </c>
      <c r="T925" s="124" t="str">
        <f t="shared" si="8"/>
        <v/>
      </c>
      <c r="U925" s="125" t="str">
        <f t="shared" si="9"/>
        <v/>
      </c>
      <c r="V925" s="64"/>
      <c r="W925" s="64"/>
      <c r="X925" s="64"/>
      <c r="Y925" s="64"/>
      <c r="Z925" s="64"/>
      <c r="AA925" s="64"/>
    </row>
    <row r="926" ht="15.75" customHeight="1">
      <c r="A926" s="64"/>
      <c r="B926" s="156"/>
      <c r="C926" s="122"/>
      <c r="D926" s="122"/>
      <c r="E926" s="156"/>
      <c r="F926" s="122"/>
      <c r="G926" s="157"/>
      <c r="H926" s="122"/>
      <c r="I926" s="158"/>
      <c r="J926" s="154"/>
      <c r="K926" s="122"/>
      <c r="L926" s="158"/>
      <c r="M926" s="154"/>
      <c r="N926" s="122"/>
      <c r="O926" s="99"/>
      <c r="P926" s="99"/>
      <c r="Q926" s="100"/>
      <c r="R926" s="64"/>
      <c r="S926" s="124" t="str">
        <f t="shared" si="12"/>
        <v/>
      </c>
      <c r="T926" s="124" t="str">
        <f t="shared" si="8"/>
        <v/>
      </c>
      <c r="U926" s="125" t="str">
        <f t="shared" si="9"/>
        <v/>
      </c>
      <c r="V926" s="64"/>
      <c r="W926" s="64"/>
      <c r="X926" s="64"/>
      <c r="Y926" s="64"/>
      <c r="Z926" s="64"/>
      <c r="AA926" s="64"/>
    </row>
    <row r="927" ht="15.75" customHeight="1">
      <c r="A927" s="64"/>
      <c r="B927" s="156"/>
      <c r="C927" s="122"/>
      <c r="D927" s="122"/>
      <c r="E927" s="156"/>
      <c r="F927" s="122"/>
      <c r="G927" s="157"/>
      <c r="H927" s="122"/>
      <c r="I927" s="158"/>
      <c r="J927" s="154"/>
      <c r="K927" s="122"/>
      <c r="L927" s="158"/>
      <c r="M927" s="154"/>
      <c r="N927" s="122"/>
      <c r="O927" s="99"/>
      <c r="P927" s="99"/>
      <c r="Q927" s="100"/>
      <c r="R927" s="64"/>
      <c r="S927" s="124" t="str">
        <f t="shared" si="12"/>
        <v/>
      </c>
      <c r="T927" s="124" t="str">
        <f t="shared" si="8"/>
        <v/>
      </c>
      <c r="U927" s="125" t="str">
        <f t="shared" si="9"/>
        <v/>
      </c>
      <c r="V927" s="64"/>
      <c r="W927" s="64"/>
      <c r="X927" s="64"/>
      <c r="Y927" s="64"/>
      <c r="Z927" s="64"/>
      <c r="AA927" s="64"/>
    </row>
    <row r="928" ht="15.75" customHeight="1">
      <c r="A928" s="64"/>
      <c r="B928" s="156"/>
      <c r="C928" s="122"/>
      <c r="D928" s="122"/>
      <c r="E928" s="156"/>
      <c r="F928" s="122"/>
      <c r="G928" s="157"/>
      <c r="H928" s="122"/>
      <c r="I928" s="158"/>
      <c r="J928" s="154"/>
      <c r="K928" s="122"/>
      <c r="L928" s="158"/>
      <c r="M928" s="154"/>
      <c r="N928" s="122"/>
      <c r="O928" s="99"/>
      <c r="P928" s="99"/>
      <c r="Q928" s="100"/>
      <c r="R928" s="64"/>
      <c r="S928" s="124" t="str">
        <f t="shared" si="12"/>
        <v/>
      </c>
      <c r="T928" s="124" t="str">
        <f t="shared" si="8"/>
        <v/>
      </c>
      <c r="U928" s="125" t="str">
        <f t="shared" si="9"/>
        <v/>
      </c>
      <c r="V928" s="64"/>
      <c r="W928" s="64"/>
      <c r="X928" s="64"/>
      <c r="Y928" s="64"/>
      <c r="Z928" s="64"/>
      <c r="AA928" s="64"/>
    </row>
    <row r="929" ht="15.75" customHeight="1">
      <c r="A929" s="64"/>
      <c r="B929" s="156"/>
      <c r="C929" s="122"/>
      <c r="D929" s="122"/>
      <c r="E929" s="156"/>
      <c r="F929" s="122"/>
      <c r="G929" s="157"/>
      <c r="H929" s="122"/>
      <c r="I929" s="158"/>
      <c r="J929" s="154"/>
      <c r="K929" s="122"/>
      <c r="L929" s="158"/>
      <c r="M929" s="154"/>
      <c r="N929" s="122"/>
      <c r="O929" s="99"/>
      <c r="P929" s="99"/>
      <c r="Q929" s="100"/>
      <c r="R929" s="64"/>
      <c r="S929" s="124" t="str">
        <f t="shared" si="12"/>
        <v/>
      </c>
      <c r="T929" s="124" t="str">
        <f t="shared" si="8"/>
        <v/>
      </c>
      <c r="U929" s="125" t="str">
        <f t="shared" si="9"/>
        <v/>
      </c>
      <c r="V929" s="64"/>
      <c r="W929" s="64"/>
      <c r="X929" s="64"/>
      <c r="Y929" s="64"/>
      <c r="Z929" s="64"/>
      <c r="AA929" s="64"/>
    </row>
    <row r="930" ht="15.75" customHeight="1">
      <c r="A930" s="64"/>
      <c r="B930" s="156"/>
      <c r="C930" s="122"/>
      <c r="D930" s="122"/>
      <c r="E930" s="156"/>
      <c r="F930" s="122"/>
      <c r="G930" s="157"/>
      <c r="H930" s="122"/>
      <c r="I930" s="158"/>
      <c r="J930" s="154"/>
      <c r="K930" s="122"/>
      <c r="L930" s="158"/>
      <c r="M930" s="154"/>
      <c r="N930" s="122"/>
      <c r="O930" s="99"/>
      <c r="P930" s="99"/>
      <c r="Q930" s="100"/>
      <c r="R930" s="64"/>
      <c r="S930" s="124" t="str">
        <f t="shared" si="12"/>
        <v/>
      </c>
      <c r="T930" s="124" t="str">
        <f t="shared" si="8"/>
        <v/>
      </c>
      <c r="U930" s="125" t="str">
        <f t="shared" si="9"/>
        <v/>
      </c>
      <c r="V930" s="64"/>
      <c r="W930" s="64"/>
      <c r="X930" s="64"/>
      <c r="Y930" s="64"/>
      <c r="Z930" s="64"/>
      <c r="AA930" s="64"/>
    </row>
    <row r="931" ht="15.75" customHeight="1">
      <c r="A931" s="64"/>
      <c r="B931" s="156"/>
      <c r="C931" s="122"/>
      <c r="D931" s="122"/>
      <c r="E931" s="156"/>
      <c r="F931" s="122"/>
      <c r="G931" s="157"/>
      <c r="H931" s="122"/>
      <c r="I931" s="158"/>
      <c r="J931" s="154"/>
      <c r="K931" s="122"/>
      <c r="L931" s="158"/>
      <c r="M931" s="154"/>
      <c r="N931" s="122"/>
      <c r="O931" s="99"/>
      <c r="P931" s="99"/>
      <c r="Q931" s="100"/>
      <c r="R931" s="64"/>
      <c r="S931" s="124" t="str">
        <f t="shared" si="12"/>
        <v/>
      </c>
      <c r="T931" s="124" t="str">
        <f t="shared" si="8"/>
        <v/>
      </c>
      <c r="U931" s="125" t="str">
        <f t="shared" si="9"/>
        <v/>
      </c>
      <c r="V931" s="64"/>
      <c r="W931" s="64"/>
      <c r="X931" s="64"/>
      <c r="Y931" s="64"/>
      <c r="Z931" s="64"/>
      <c r="AA931" s="64"/>
    </row>
    <row r="932" ht="15.75" customHeight="1">
      <c r="A932" s="64"/>
      <c r="B932" s="156"/>
      <c r="C932" s="122"/>
      <c r="D932" s="122"/>
      <c r="E932" s="156"/>
      <c r="F932" s="122"/>
      <c r="G932" s="157"/>
      <c r="H932" s="122"/>
      <c r="I932" s="158"/>
      <c r="J932" s="154"/>
      <c r="K932" s="122"/>
      <c r="L932" s="158"/>
      <c r="M932" s="154"/>
      <c r="N932" s="122"/>
      <c r="O932" s="99"/>
      <c r="P932" s="99"/>
      <c r="Q932" s="100"/>
      <c r="R932" s="64"/>
      <c r="S932" s="124" t="str">
        <f t="shared" si="12"/>
        <v/>
      </c>
      <c r="T932" s="124" t="str">
        <f t="shared" si="8"/>
        <v/>
      </c>
      <c r="U932" s="125" t="str">
        <f t="shared" si="9"/>
        <v/>
      </c>
      <c r="V932" s="64"/>
      <c r="W932" s="64"/>
      <c r="X932" s="64"/>
      <c r="Y932" s="64"/>
      <c r="Z932" s="64"/>
      <c r="AA932" s="64"/>
    </row>
    <row r="933" ht="15.75" customHeight="1">
      <c r="A933" s="64"/>
      <c r="B933" s="156"/>
      <c r="C933" s="122"/>
      <c r="D933" s="122"/>
      <c r="E933" s="156"/>
      <c r="F933" s="122"/>
      <c r="G933" s="157"/>
      <c r="H933" s="122"/>
      <c r="I933" s="158"/>
      <c r="J933" s="154"/>
      <c r="K933" s="122"/>
      <c r="L933" s="158"/>
      <c r="M933" s="154"/>
      <c r="N933" s="122"/>
      <c r="O933" s="99"/>
      <c r="P933" s="99"/>
      <c r="Q933" s="100"/>
      <c r="R933" s="64"/>
      <c r="S933" s="124" t="str">
        <f t="shared" si="12"/>
        <v/>
      </c>
      <c r="T933" s="124" t="str">
        <f t="shared" si="8"/>
        <v/>
      </c>
      <c r="U933" s="125" t="str">
        <f t="shared" si="9"/>
        <v/>
      </c>
      <c r="V933" s="64"/>
      <c r="W933" s="64"/>
      <c r="X933" s="64"/>
      <c r="Y933" s="64"/>
      <c r="Z933" s="64"/>
      <c r="AA933" s="64"/>
    </row>
    <row r="934" ht="15.75" customHeight="1">
      <c r="A934" s="64"/>
      <c r="B934" s="156"/>
      <c r="C934" s="122"/>
      <c r="D934" s="122"/>
      <c r="E934" s="156"/>
      <c r="F934" s="122"/>
      <c r="G934" s="157"/>
      <c r="H934" s="122"/>
      <c r="I934" s="158"/>
      <c r="J934" s="154"/>
      <c r="K934" s="122"/>
      <c r="L934" s="158"/>
      <c r="M934" s="154"/>
      <c r="N934" s="122"/>
      <c r="O934" s="99"/>
      <c r="P934" s="99"/>
      <c r="Q934" s="100"/>
      <c r="R934" s="64"/>
      <c r="S934" s="124" t="str">
        <f t="shared" si="12"/>
        <v/>
      </c>
      <c r="T934" s="124" t="str">
        <f t="shared" si="8"/>
        <v/>
      </c>
      <c r="U934" s="125" t="str">
        <f t="shared" si="9"/>
        <v/>
      </c>
      <c r="V934" s="64"/>
      <c r="W934" s="64"/>
      <c r="X934" s="64"/>
      <c r="Y934" s="64"/>
      <c r="Z934" s="64"/>
      <c r="AA934" s="64"/>
    </row>
    <row r="935" ht="15.75" customHeight="1">
      <c r="A935" s="64"/>
      <c r="B935" s="156"/>
      <c r="C935" s="122"/>
      <c r="D935" s="122"/>
      <c r="E935" s="156"/>
      <c r="F935" s="122"/>
      <c r="G935" s="157"/>
      <c r="H935" s="122"/>
      <c r="I935" s="158"/>
      <c r="J935" s="154"/>
      <c r="K935" s="122"/>
      <c r="L935" s="158"/>
      <c r="M935" s="154"/>
      <c r="N935" s="122"/>
      <c r="O935" s="99"/>
      <c r="P935" s="99"/>
      <c r="Q935" s="100"/>
      <c r="R935" s="64"/>
      <c r="S935" s="124" t="str">
        <f t="shared" si="12"/>
        <v/>
      </c>
      <c r="T935" s="124" t="str">
        <f t="shared" si="8"/>
        <v/>
      </c>
      <c r="U935" s="125" t="str">
        <f t="shared" si="9"/>
        <v/>
      </c>
      <c r="V935" s="64"/>
      <c r="W935" s="64"/>
      <c r="X935" s="64"/>
      <c r="Y935" s="64"/>
      <c r="Z935" s="64"/>
      <c r="AA935" s="64"/>
    </row>
    <row r="936" ht="15.75" customHeight="1">
      <c r="A936" s="64"/>
      <c r="B936" s="156"/>
      <c r="C936" s="122"/>
      <c r="D936" s="122"/>
      <c r="E936" s="156"/>
      <c r="F936" s="122"/>
      <c r="G936" s="157"/>
      <c r="H936" s="122"/>
      <c r="I936" s="158"/>
      <c r="J936" s="154"/>
      <c r="K936" s="122"/>
      <c r="L936" s="158"/>
      <c r="M936" s="154"/>
      <c r="N936" s="122"/>
      <c r="O936" s="99"/>
      <c r="P936" s="99"/>
      <c r="Q936" s="100"/>
      <c r="R936" s="64"/>
      <c r="S936" s="124" t="str">
        <f t="shared" si="12"/>
        <v/>
      </c>
      <c r="T936" s="124" t="str">
        <f t="shared" si="8"/>
        <v/>
      </c>
      <c r="U936" s="125" t="str">
        <f t="shared" si="9"/>
        <v/>
      </c>
      <c r="V936" s="64"/>
      <c r="W936" s="64"/>
      <c r="X936" s="64"/>
      <c r="Y936" s="64"/>
      <c r="Z936" s="64"/>
      <c r="AA936" s="64"/>
    </row>
    <row r="937" ht="15.75" customHeight="1">
      <c r="A937" s="64"/>
      <c r="B937" s="156"/>
      <c r="C937" s="122"/>
      <c r="D937" s="122"/>
      <c r="E937" s="156"/>
      <c r="F937" s="122"/>
      <c r="G937" s="157"/>
      <c r="H937" s="122"/>
      <c r="I937" s="158"/>
      <c r="J937" s="154"/>
      <c r="K937" s="122"/>
      <c r="L937" s="158"/>
      <c r="M937" s="154"/>
      <c r="N937" s="122"/>
      <c r="O937" s="99"/>
      <c r="P937" s="99"/>
      <c r="Q937" s="100"/>
      <c r="R937" s="64"/>
      <c r="S937" s="124" t="str">
        <f t="shared" si="12"/>
        <v/>
      </c>
      <c r="T937" s="124" t="str">
        <f t="shared" si="8"/>
        <v/>
      </c>
      <c r="U937" s="125" t="str">
        <f t="shared" si="9"/>
        <v/>
      </c>
      <c r="V937" s="64"/>
      <c r="W937" s="64"/>
      <c r="X937" s="64"/>
      <c r="Y937" s="64"/>
      <c r="Z937" s="64"/>
      <c r="AA937" s="64"/>
    </row>
    <row r="938" ht="15.75" customHeight="1">
      <c r="A938" s="64"/>
      <c r="B938" s="156"/>
      <c r="C938" s="122"/>
      <c r="D938" s="122"/>
      <c r="E938" s="156"/>
      <c r="F938" s="122"/>
      <c r="G938" s="157"/>
      <c r="H938" s="122"/>
      <c r="I938" s="158"/>
      <c r="J938" s="154"/>
      <c r="K938" s="122"/>
      <c r="L938" s="158"/>
      <c r="M938" s="154"/>
      <c r="N938" s="122"/>
      <c r="O938" s="99"/>
      <c r="P938" s="99"/>
      <c r="Q938" s="100"/>
      <c r="R938" s="64"/>
      <c r="S938" s="124" t="str">
        <f t="shared" si="12"/>
        <v/>
      </c>
      <c r="T938" s="124" t="str">
        <f t="shared" si="8"/>
        <v/>
      </c>
      <c r="U938" s="125" t="str">
        <f t="shared" si="9"/>
        <v/>
      </c>
      <c r="V938" s="64"/>
      <c r="W938" s="64"/>
      <c r="X938" s="64"/>
      <c r="Y938" s="64"/>
      <c r="Z938" s="64"/>
      <c r="AA938" s="64"/>
    </row>
    <row r="939" ht="15.75" customHeight="1">
      <c r="A939" s="64"/>
      <c r="B939" s="156"/>
      <c r="C939" s="122"/>
      <c r="D939" s="122"/>
      <c r="E939" s="156"/>
      <c r="F939" s="122"/>
      <c r="G939" s="157"/>
      <c r="H939" s="122"/>
      <c r="I939" s="158"/>
      <c r="J939" s="154"/>
      <c r="K939" s="122"/>
      <c r="L939" s="158"/>
      <c r="M939" s="154"/>
      <c r="N939" s="122"/>
      <c r="O939" s="99"/>
      <c r="P939" s="99"/>
      <c r="Q939" s="100"/>
      <c r="R939" s="64"/>
      <c r="S939" s="124" t="str">
        <f t="shared" si="12"/>
        <v/>
      </c>
      <c r="T939" s="124" t="str">
        <f t="shared" si="8"/>
        <v/>
      </c>
      <c r="U939" s="125" t="str">
        <f t="shared" si="9"/>
        <v/>
      </c>
      <c r="V939" s="64"/>
      <c r="W939" s="64"/>
      <c r="X939" s="64"/>
      <c r="Y939" s="64"/>
      <c r="Z939" s="64"/>
      <c r="AA939" s="64"/>
    </row>
    <row r="940" ht="15.75" customHeight="1">
      <c r="A940" s="64"/>
      <c r="B940" s="156"/>
      <c r="C940" s="122"/>
      <c r="D940" s="122"/>
      <c r="E940" s="156"/>
      <c r="F940" s="122"/>
      <c r="G940" s="157"/>
      <c r="H940" s="122"/>
      <c r="I940" s="158"/>
      <c r="J940" s="154"/>
      <c r="K940" s="122"/>
      <c r="L940" s="158"/>
      <c r="M940" s="154"/>
      <c r="N940" s="122"/>
      <c r="O940" s="99"/>
      <c r="P940" s="99"/>
      <c r="Q940" s="100"/>
      <c r="R940" s="64"/>
      <c r="S940" s="124" t="str">
        <f t="shared" si="12"/>
        <v/>
      </c>
      <c r="T940" s="124" t="str">
        <f t="shared" si="8"/>
        <v/>
      </c>
      <c r="U940" s="125" t="str">
        <f t="shared" si="9"/>
        <v/>
      </c>
      <c r="V940" s="64"/>
      <c r="W940" s="64"/>
      <c r="X940" s="64"/>
      <c r="Y940" s="64"/>
      <c r="Z940" s="64"/>
      <c r="AA940" s="64"/>
    </row>
    <row r="941" ht="15.75" customHeight="1">
      <c r="A941" s="64"/>
      <c r="B941" s="156"/>
      <c r="C941" s="122"/>
      <c r="D941" s="122"/>
      <c r="E941" s="156"/>
      <c r="F941" s="122"/>
      <c r="G941" s="157"/>
      <c r="H941" s="122"/>
      <c r="I941" s="158"/>
      <c r="J941" s="154"/>
      <c r="K941" s="122"/>
      <c r="L941" s="158"/>
      <c r="M941" s="154"/>
      <c r="N941" s="122"/>
      <c r="O941" s="99"/>
      <c r="P941" s="99"/>
      <c r="Q941" s="100"/>
      <c r="R941" s="64"/>
      <c r="S941" s="124" t="str">
        <f t="shared" si="12"/>
        <v/>
      </c>
      <c r="T941" s="124" t="str">
        <f t="shared" si="8"/>
        <v/>
      </c>
      <c r="U941" s="125" t="str">
        <f t="shared" si="9"/>
        <v/>
      </c>
      <c r="V941" s="64"/>
      <c r="W941" s="64"/>
      <c r="X941" s="64"/>
      <c r="Y941" s="64"/>
      <c r="Z941" s="64"/>
      <c r="AA941" s="64"/>
    </row>
    <row r="942" ht="15.75" customHeight="1">
      <c r="A942" s="64"/>
      <c r="B942" s="156"/>
      <c r="C942" s="122"/>
      <c r="D942" s="122"/>
      <c r="E942" s="156"/>
      <c r="F942" s="122"/>
      <c r="G942" s="157"/>
      <c r="H942" s="122"/>
      <c r="I942" s="158"/>
      <c r="J942" s="154"/>
      <c r="K942" s="122"/>
      <c r="L942" s="158"/>
      <c r="M942" s="154"/>
      <c r="N942" s="122"/>
      <c r="O942" s="99"/>
      <c r="P942" s="99"/>
      <c r="Q942" s="100"/>
      <c r="R942" s="64"/>
      <c r="S942" s="124" t="str">
        <f t="shared" si="12"/>
        <v/>
      </c>
      <c r="T942" s="124" t="str">
        <f t="shared" si="8"/>
        <v/>
      </c>
      <c r="U942" s="125" t="str">
        <f t="shared" si="9"/>
        <v/>
      </c>
      <c r="V942" s="64"/>
      <c r="W942" s="64"/>
      <c r="X942" s="64"/>
      <c r="Y942" s="64"/>
      <c r="Z942" s="64"/>
      <c r="AA942" s="64"/>
    </row>
    <row r="943" ht="15.75" customHeight="1">
      <c r="A943" s="64"/>
      <c r="B943" s="156"/>
      <c r="C943" s="122"/>
      <c r="D943" s="122"/>
      <c r="E943" s="156"/>
      <c r="F943" s="122"/>
      <c r="G943" s="157"/>
      <c r="H943" s="122"/>
      <c r="I943" s="158"/>
      <c r="J943" s="154"/>
      <c r="K943" s="122"/>
      <c r="L943" s="158"/>
      <c r="M943" s="154"/>
      <c r="N943" s="122"/>
      <c r="O943" s="99"/>
      <c r="P943" s="99"/>
      <c r="Q943" s="100"/>
      <c r="R943" s="64"/>
      <c r="S943" s="124" t="str">
        <f t="shared" si="12"/>
        <v/>
      </c>
      <c r="T943" s="124" t="str">
        <f t="shared" si="8"/>
        <v/>
      </c>
      <c r="U943" s="125" t="str">
        <f t="shared" si="9"/>
        <v/>
      </c>
      <c r="V943" s="64"/>
      <c r="W943" s="64"/>
      <c r="X943" s="64"/>
      <c r="Y943" s="64"/>
      <c r="Z943" s="64"/>
      <c r="AA943" s="64"/>
    </row>
    <row r="944" ht="15.75" customHeight="1">
      <c r="A944" s="64"/>
      <c r="B944" s="156"/>
      <c r="C944" s="122"/>
      <c r="D944" s="122"/>
      <c r="E944" s="156"/>
      <c r="F944" s="122"/>
      <c r="G944" s="157"/>
      <c r="H944" s="122"/>
      <c r="I944" s="158"/>
      <c r="J944" s="154"/>
      <c r="K944" s="122"/>
      <c r="L944" s="158"/>
      <c r="M944" s="154"/>
      <c r="N944" s="122"/>
      <c r="O944" s="99"/>
      <c r="P944" s="99"/>
      <c r="Q944" s="100"/>
      <c r="R944" s="64"/>
      <c r="S944" s="124" t="str">
        <f t="shared" si="12"/>
        <v/>
      </c>
      <c r="T944" s="124" t="str">
        <f t="shared" si="8"/>
        <v/>
      </c>
      <c r="U944" s="125" t="str">
        <f t="shared" si="9"/>
        <v/>
      </c>
      <c r="V944" s="64"/>
      <c r="W944" s="64"/>
      <c r="X944" s="64"/>
      <c r="Y944" s="64"/>
      <c r="Z944" s="64"/>
      <c r="AA944" s="64"/>
    </row>
    <row r="945" ht="15.75" customHeight="1">
      <c r="A945" s="64"/>
      <c r="B945" s="156"/>
      <c r="C945" s="122"/>
      <c r="D945" s="122"/>
      <c r="E945" s="156"/>
      <c r="F945" s="122"/>
      <c r="G945" s="157"/>
      <c r="H945" s="122"/>
      <c r="I945" s="158"/>
      <c r="J945" s="154"/>
      <c r="K945" s="122"/>
      <c r="L945" s="158"/>
      <c r="M945" s="154"/>
      <c r="N945" s="122"/>
      <c r="O945" s="99"/>
      <c r="P945" s="99"/>
      <c r="Q945" s="100"/>
      <c r="R945" s="64"/>
      <c r="S945" s="124" t="str">
        <f t="shared" si="12"/>
        <v/>
      </c>
      <c r="T945" s="124" t="str">
        <f t="shared" si="8"/>
        <v/>
      </c>
      <c r="U945" s="125" t="str">
        <f t="shared" si="9"/>
        <v/>
      </c>
      <c r="V945" s="64"/>
      <c r="W945" s="64"/>
      <c r="X945" s="64"/>
      <c r="Y945" s="64"/>
      <c r="Z945" s="64"/>
      <c r="AA945" s="64"/>
    </row>
    <row r="946" ht="15.75" customHeight="1">
      <c r="A946" s="64"/>
      <c r="B946" s="156"/>
      <c r="C946" s="122"/>
      <c r="D946" s="122"/>
      <c r="E946" s="156"/>
      <c r="F946" s="122"/>
      <c r="G946" s="157"/>
      <c r="H946" s="122"/>
      <c r="I946" s="158"/>
      <c r="J946" s="154"/>
      <c r="K946" s="122"/>
      <c r="L946" s="158"/>
      <c r="M946" s="154"/>
      <c r="N946" s="122"/>
      <c r="O946" s="99"/>
      <c r="P946" s="99"/>
      <c r="Q946" s="100"/>
      <c r="R946" s="64"/>
      <c r="S946" s="124" t="str">
        <f t="shared" si="12"/>
        <v/>
      </c>
      <c r="T946" s="124" t="str">
        <f t="shared" si="8"/>
        <v/>
      </c>
      <c r="U946" s="125" t="str">
        <f t="shared" si="9"/>
        <v/>
      </c>
      <c r="V946" s="64"/>
      <c r="W946" s="64"/>
      <c r="X946" s="64"/>
      <c r="Y946" s="64"/>
      <c r="Z946" s="64"/>
      <c r="AA946" s="64"/>
    </row>
    <row r="947" ht="15.75" customHeight="1">
      <c r="A947" s="64"/>
      <c r="B947" s="156"/>
      <c r="C947" s="122"/>
      <c r="D947" s="122"/>
      <c r="E947" s="156"/>
      <c r="F947" s="122"/>
      <c r="G947" s="157"/>
      <c r="H947" s="122"/>
      <c r="I947" s="158"/>
      <c r="J947" s="154"/>
      <c r="K947" s="122"/>
      <c r="L947" s="158"/>
      <c r="M947" s="154"/>
      <c r="N947" s="122"/>
      <c r="O947" s="99"/>
      <c r="P947" s="99"/>
      <c r="Q947" s="100"/>
      <c r="R947" s="64"/>
      <c r="S947" s="124" t="str">
        <f t="shared" si="12"/>
        <v/>
      </c>
      <c r="T947" s="124" t="str">
        <f t="shared" si="8"/>
        <v/>
      </c>
      <c r="U947" s="125" t="str">
        <f t="shared" si="9"/>
        <v/>
      </c>
      <c r="V947" s="64"/>
      <c r="W947" s="64"/>
      <c r="X947" s="64"/>
      <c r="Y947" s="64"/>
      <c r="Z947" s="64"/>
      <c r="AA947" s="64"/>
    </row>
    <row r="948" ht="15.75" customHeight="1">
      <c r="A948" s="64"/>
      <c r="B948" s="156"/>
      <c r="C948" s="122"/>
      <c r="D948" s="122"/>
      <c r="E948" s="156"/>
      <c r="F948" s="122"/>
      <c r="G948" s="157"/>
      <c r="H948" s="122"/>
      <c r="I948" s="158"/>
      <c r="J948" s="154"/>
      <c r="K948" s="122"/>
      <c r="L948" s="158"/>
      <c r="M948" s="154"/>
      <c r="N948" s="122"/>
      <c r="O948" s="99"/>
      <c r="P948" s="99"/>
      <c r="Q948" s="100"/>
      <c r="R948" s="64"/>
      <c r="S948" s="124" t="str">
        <f t="shared" si="12"/>
        <v/>
      </c>
      <c r="T948" s="124" t="str">
        <f t="shared" si="8"/>
        <v/>
      </c>
      <c r="U948" s="125" t="str">
        <f t="shared" si="9"/>
        <v/>
      </c>
      <c r="V948" s="64"/>
      <c r="W948" s="64"/>
      <c r="X948" s="64"/>
      <c r="Y948" s="64"/>
      <c r="Z948" s="64"/>
      <c r="AA948" s="64"/>
    </row>
    <row r="949" ht="15.75" customHeight="1">
      <c r="A949" s="64"/>
      <c r="B949" s="156"/>
      <c r="C949" s="122"/>
      <c r="D949" s="122"/>
      <c r="E949" s="156"/>
      <c r="F949" s="122"/>
      <c r="G949" s="157"/>
      <c r="H949" s="122"/>
      <c r="I949" s="158"/>
      <c r="J949" s="154"/>
      <c r="K949" s="122"/>
      <c r="L949" s="158"/>
      <c r="M949" s="154"/>
      <c r="N949" s="122"/>
      <c r="O949" s="99"/>
      <c r="P949" s="99"/>
      <c r="Q949" s="100"/>
      <c r="R949" s="64"/>
      <c r="S949" s="124" t="str">
        <f t="shared" si="12"/>
        <v/>
      </c>
      <c r="T949" s="124" t="str">
        <f t="shared" si="8"/>
        <v/>
      </c>
      <c r="U949" s="125" t="str">
        <f t="shared" si="9"/>
        <v/>
      </c>
      <c r="V949" s="64"/>
      <c r="W949" s="64"/>
      <c r="X949" s="64"/>
      <c r="Y949" s="64"/>
      <c r="Z949" s="64"/>
      <c r="AA949" s="64"/>
    </row>
    <row r="950" ht="15.75" customHeight="1">
      <c r="A950" s="64"/>
      <c r="B950" s="156"/>
      <c r="C950" s="122"/>
      <c r="D950" s="122"/>
      <c r="E950" s="156"/>
      <c r="F950" s="122"/>
      <c r="G950" s="157"/>
      <c r="H950" s="122"/>
      <c r="I950" s="158"/>
      <c r="J950" s="154"/>
      <c r="K950" s="122"/>
      <c r="L950" s="158"/>
      <c r="M950" s="154"/>
      <c r="N950" s="122"/>
      <c r="O950" s="99"/>
      <c r="P950" s="99"/>
      <c r="Q950" s="100"/>
      <c r="R950" s="64"/>
      <c r="S950" s="124" t="str">
        <f t="shared" si="12"/>
        <v/>
      </c>
      <c r="T950" s="124" t="str">
        <f t="shared" si="8"/>
        <v/>
      </c>
      <c r="U950" s="125" t="str">
        <f t="shared" si="9"/>
        <v/>
      </c>
      <c r="V950" s="64"/>
      <c r="W950" s="64"/>
      <c r="X950" s="64"/>
      <c r="Y950" s="64"/>
      <c r="Z950" s="64"/>
      <c r="AA950" s="64"/>
    </row>
    <row r="951" ht="15.75" customHeight="1">
      <c r="A951" s="64"/>
      <c r="B951" s="156"/>
      <c r="C951" s="122"/>
      <c r="D951" s="122"/>
      <c r="E951" s="156"/>
      <c r="F951" s="122"/>
      <c r="G951" s="157"/>
      <c r="H951" s="122"/>
      <c r="I951" s="158"/>
      <c r="J951" s="154"/>
      <c r="K951" s="122"/>
      <c r="L951" s="158"/>
      <c r="M951" s="154"/>
      <c r="N951" s="122"/>
      <c r="O951" s="99"/>
      <c r="P951" s="99"/>
      <c r="Q951" s="100"/>
      <c r="R951" s="64"/>
      <c r="S951" s="124" t="str">
        <f t="shared" si="12"/>
        <v/>
      </c>
      <c r="T951" s="124" t="str">
        <f t="shared" si="8"/>
        <v/>
      </c>
      <c r="U951" s="125" t="str">
        <f t="shared" si="9"/>
        <v/>
      </c>
      <c r="V951" s="64"/>
      <c r="W951" s="64"/>
      <c r="X951" s="64"/>
      <c r="Y951" s="64"/>
      <c r="Z951" s="64"/>
      <c r="AA951" s="64"/>
    </row>
    <row r="952" ht="15.75" customHeight="1">
      <c r="A952" s="64"/>
      <c r="B952" s="156"/>
      <c r="C952" s="122"/>
      <c r="D952" s="122"/>
      <c r="E952" s="156"/>
      <c r="F952" s="122"/>
      <c r="G952" s="157"/>
      <c r="H952" s="122"/>
      <c r="I952" s="158"/>
      <c r="J952" s="154"/>
      <c r="K952" s="122"/>
      <c r="L952" s="158"/>
      <c r="M952" s="154"/>
      <c r="N952" s="122"/>
      <c r="O952" s="99"/>
      <c r="P952" s="99"/>
      <c r="Q952" s="100"/>
      <c r="R952" s="64"/>
      <c r="S952" s="124" t="str">
        <f t="shared" si="12"/>
        <v/>
      </c>
      <c r="T952" s="124" t="str">
        <f t="shared" si="8"/>
        <v/>
      </c>
      <c r="U952" s="125" t="str">
        <f t="shared" si="9"/>
        <v/>
      </c>
      <c r="V952" s="64"/>
      <c r="W952" s="64"/>
      <c r="X952" s="64"/>
      <c r="Y952" s="64"/>
      <c r="Z952" s="64"/>
      <c r="AA952" s="64"/>
    </row>
    <row r="953" ht="15.75" customHeight="1">
      <c r="A953" s="64"/>
      <c r="B953" s="156"/>
      <c r="C953" s="122"/>
      <c r="D953" s="122"/>
      <c r="E953" s="156"/>
      <c r="F953" s="122"/>
      <c r="G953" s="157"/>
      <c r="H953" s="122"/>
      <c r="I953" s="158"/>
      <c r="J953" s="154"/>
      <c r="K953" s="122"/>
      <c r="L953" s="158"/>
      <c r="M953" s="154"/>
      <c r="N953" s="122"/>
      <c r="O953" s="99"/>
      <c r="P953" s="99"/>
      <c r="Q953" s="100"/>
      <c r="R953" s="64"/>
      <c r="S953" s="124" t="str">
        <f t="shared" si="12"/>
        <v/>
      </c>
      <c r="T953" s="124" t="str">
        <f t="shared" si="8"/>
        <v/>
      </c>
      <c r="U953" s="125" t="str">
        <f t="shared" si="9"/>
        <v/>
      </c>
      <c r="V953" s="64"/>
      <c r="W953" s="64"/>
      <c r="X953" s="64"/>
      <c r="Y953" s="64"/>
      <c r="Z953" s="64"/>
      <c r="AA953" s="64"/>
    </row>
    <row r="954" ht="15.75" customHeight="1">
      <c r="A954" s="64"/>
      <c r="B954" s="156"/>
      <c r="C954" s="122"/>
      <c r="D954" s="122"/>
      <c r="E954" s="156"/>
      <c r="F954" s="122"/>
      <c r="G954" s="157"/>
      <c r="H954" s="122"/>
      <c r="I954" s="158"/>
      <c r="J954" s="154"/>
      <c r="K954" s="122"/>
      <c r="L954" s="158"/>
      <c r="M954" s="154"/>
      <c r="N954" s="122"/>
      <c r="O954" s="99"/>
      <c r="P954" s="99"/>
      <c r="Q954" s="100"/>
      <c r="R954" s="64"/>
      <c r="S954" s="124" t="str">
        <f t="shared" si="12"/>
        <v/>
      </c>
      <c r="T954" s="124" t="str">
        <f t="shared" si="8"/>
        <v/>
      </c>
      <c r="U954" s="125" t="str">
        <f t="shared" si="9"/>
        <v/>
      </c>
      <c r="V954" s="64"/>
      <c r="W954" s="64"/>
      <c r="X954" s="64"/>
      <c r="Y954" s="64"/>
      <c r="Z954" s="64"/>
      <c r="AA954" s="64"/>
    </row>
    <row r="955" ht="15.75" customHeight="1">
      <c r="A955" s="64"/>
      <c r="B955" s="156"/>
      <c r="C955" s="122"/>
      <c r="D955" s="122"/>
      <c r="E955" s="156"/>
      <c r="F955" s="122"/>
      <c r="G955" s="157"/>
      <c r="H955" s="122"/>
      <c r="I955" s="158"/>
      <c r="J955" s="154"/>
      <c r="K955" s="122"/>
      <c r="L955" s="158"/>
      <c r="M955" s="154"/>
      <c r="N955" s="122"/>
      <c r="O955" s="99"/>
      <c r="P955" s="99"/>
      <c r="Q955" s="100"/>
      <c r="R955" s="64"/>
      <c r="S955" s="124" t="str">
        <f t="shared" si="12"/>
        <v/>
      </c>
      <c r="T955" s="124" t="str">
        <f t="shared" si="8"/>
        <v/>
      </c>
      <c r="U955" s="125" t="str">
        <f t="shared" si="9"/>
        <v/>
      </c>
      <c r="V955" s="64"/>
      <c r="W955" s="64"/>
      <c r="X955" s="64"/>
      <c r="Y955" s="64"/>
      <c r="Z955" s="64"/>
      <c r="AA955" s="64"/>
    </row>
    <row r="956" ht="15.75" customHeight="1">
      <c r="A956" s="64"/>
      <c r="B956" s="156"/>
      <c r="C956" s="122"/>
      <c r="D956" s="122"/>
      <c r="E956" s="156"/>
      <c r="F956" s="122"/>
      <c r="G956" s="157"/>
      <c r="H956" s="122"/>
      <c r="I956" s="158"/>
      <c r="J956" s="154"/>
      <c r="K956" s="122"/>
      <c r="L956" s="158"/>
      <c r="M956" s="154"/>
      <c r="N956" s="122"/>
      <c r="O956" s="99"/>
      <c r="P956" s="99"/>
      <c r="Q956" s="100"/>
      <c r="R956" s="64"/>
      <c r="S956" s="124" t="str">
        <f t="shared" si="12"/>
        <v/>
      </c>
      <c r="T956" s="124" t="str">
        <f t="shared" si="8"/>
        <v/>
      </c>
      <c r="U956" s="125" t="str">
        <f t="shared" si="9"/>
        <v/>
      </c>
      <c r="V956" s="64"/>
      <c r="W956" s="64"/>
      <c r="X956" s="64"/>
      <c r="Y956" s="64"/>
      <c r="Z956" s="64"/>
      <c r="AA956" s="64"/>
    </row>
    <row r="957" ht="15.75" customHeight="1">
      <c r="A957" s="64"/>
      <c r="B957" s="156"/>
      <c r="C957" s="122"/>
      <c r="D957" s="122"/>
      <c r="E957" s="156"/>
      <c r="F957" s="122"/>
      <c r="G957" s="157"/>
      <c r="H957" s="122"/>
      <c r="I957" s="158"/>
      <c r="J957" s="154"/>
      <c r="K957" s="122"/>
      <c r="L957" s="158"/>
      <c r="M957" s="154"/>
      <c r="N957" s="122"/>
      <c r="O957" s="99"/>
      <c r="P957" s="99"/>
      <c r="Q957" s="100"/>
      <c r="R957" s="64"/>
      <c r="S957" s="124" t="str">
        <f t="shared" si="12"/>
        <v/>
      </c>
      <c r="T957" s="124" t="str">
        <f t="shared" si="8"/>
        <v/>
      </c>
      <c r="U957" s="125" t="str">
        <f t="shared" si="9"/>
        <v/>
      </c>
      <c r="V957" s="64"/>
      <c r="W957" s="64"/>
      <c r="X957" s="64"/>
      <c r="Y957" s="64"/>
      <c r="Z957" s="64"/>
      <c r="AA957" s="64"/>
    </row>
    <row r="958" ht="15.75" customHeight="1">
      <c r="A958" s="64"/>
      <c r="B958" s="156"/>
      <c r="C958" s="122"/>
      <c r="D958" s="122"/>
      <c r="E958" s="156"/>
      <c r="F958" s="122"/>
      <c r="G958" s="157"/>
      <c r="H958" s="122"/>
      <c r="I958" s="158"/>
      <c r="J958" s="154"/>
      <c r="K958" s="122"/>
      <c r="L958" s="158"/>
      <c r="M958" s="154"/>
      <c r="N958" s="122"/>
      <c r="O958" s="99"/>
      <c r="P958" s="99"/>
      <c r="Q958" s="100"/>
      <c r="R958" s="64"/>
      <c r="S958" s="124" t="str">
        <f t="shared" si="12"/>
        <v/>
      </c>
      <c r="T958" s="124" t="str">
        <f t="shared" si="8"/>
        <v/>
      </c>
      <c r="U958" s="125" t="str">
        <f t="shared" si="9"/>
        <v/>
      </c>
      <c r="V958" s="64"/>
      <c r="W958" s="64"/>
      <c r="X958" s="64"/>
      <c r="Y958" s="64"/>
      <c r="Z958" s="64"/>
      <c r="AA958" s="64"/>
    </row>
    <row r="959" ht="15.75" customHeight="1">
      <c r="A959" s="64"/>
      <c r="B959" s="156"/>
      <c r="C959" s="122"/>
      <c r="D959" s="122"/>
      <c r="E959" s="156"/>
      <c r="F959" s="122"/>
      <c r="G959" s="157"/>
      <c r="H959" s="122"/>
      <c r="I959" s="158"/>
      <c r="J959" s="154"/>
      <c r="K959" s="122"/>
      <c r="L959" s="158"/>
      <c r="M959" s="154"/>
      <c r="N959" s="122"/>
      <c r="O959" s="99"/>
      <c r="P959" s="99"/>
      <c r="Q959" s="100"/>
      <c r="R959" s="64"/>
      <c r="S959" s="124" t="str">
        <f t="shared" si="12"/>
        <v/>
      </c>
      <c r="T959" s="124" t="str">
        <f t="shared" si="8"/>
        <v/>
      </c>
      <c r="U959" s="125" t="str">
        <f t="shared" si="9"/>
        <v/>
      </c>
      <c r="V959" s="64"/>
      <c r="W959" s="64"/>
      <c r="X959" s="64"/>
      <c r="Y959" s="64"/>
      <c r="Z959" s="64"/>
      <c r="AA959" s="64"/>
    </row>
    <row r="960" ht="15.75" customHeight="1">
      <c r="A960" s="64"/>
      <c r="B960" s="156"/>
      <c r="C960" s="122"/>
      <c r="D960" s="122"/>
      <c r="E960" s="156"/>
      <c r="F960" s="122"/>
      <c r="G960" s="157"/>
      <c r="H960" s="122"/>
      <c r="I960" s="158"/>
      <c r="J960" s="154"/>
      <c r="K960" s="122"/>
      <c r="L960" s="158"/>
      <c r="M960" s="154"/>
      <c r="N960" s="122"/>
      <c r="O960" s="99"/>
      <c r="P960" s="99"/>
      <c r="Q960" s="100"/>
      <c r="R960" s="64"/>
      <c r="S960" s="124" t="str">
        <f t="shared" si="12"/>
        <v/>
      </c>
      <c r="T960" s="124" t="str">
        <f t="shared" si="8"/>
        <v/>
      </c>
      <c r="U960" s="125" t="str">
        <f t="shared" si="9"/>
        <v/>
      </c>
      <c r="V960" s="64"/>
      <c r="W960" s="64"/>
      <c r="X960" s="64"/>
      <c r="Y960" s="64"/>
      <c r="Z960" s="64"/>
      <c r="AA960" s="64"/>
    </row>
    <row r="961" ht="15.75" customHeight="1">
      <c r="A961" s="64"/>
      <c r="B961" s="156"/>
      <c r="C961" s="122"/>
      <c r="D961" s="122"/>
      <c r="E961" s="156"/>
      <c r="F961" s="122"/>
      <c r="G961" s="157"/>
      <c r="H961" s="122"/>
      <c r="I961" s="158"/>
      <c r="J961" s="154"/>
      <c r="K961" s="122"/>
      <c r="L961" s="158"/>
      <c r="M961" s="154"/>
      <c r="N961" s="122"/>
      <c r="O961" s="99"/>
      <c r="P961" s="99"/>
      <c r="Q961" s="100"/>
      <c r="R961" s="64"/>
      <c r="S961" s="124" t="str">
        <f t="shared" si="12"/>
        <v/>
      </c>
      <c r="T961" s="124" t="str">
        <f t="shared" si="8"/>
        <v/>
      </c>
      <c r="U961" s="125" t="str">
        <f t="shared" si="9"/>
        <v/>
      </c>
      <c r="V961" s="64"/>
      <c r="W961" s="64"/>
      <c r="X961" s="64"/>
      <c r="Y961" s="64"/>
      <c r="Z961" s="64"/>
      <c r="AA961" s="64"/>
    </row>
    <row r="962" ht="15.75" customHeight="1">
      <c r="A962" s="64"/>
      <c r="B962" s="156"/>
      <c r="C962" s="122"/>
      <c r="D962" s="122"/>
      <c r="E962" s="156"/>
      <c r="F962" s="122"/>
      <c r="G962" s="157"/>
      <c r="H962" s="122"/>
      <c r="I962" s="158"/>
      <c r="J962" s="154"/>
      <c r="K962" s="122"/>
      <c r="L962" s="158"/>
      <c r="M962" s="154"/>
      <c r="N962" s="122"/>
      <c r="O962" s="99"/>
      <c r="P962" s="99"/>
      <c r="Q962" s="100"/>
      <c r="R962" s="64"/>
      <c r="S962" s="124" t="str">
        <f t="shared" si="12"/>
        <v/>
      </c>
      <c r="T962" s="124" t="str">
        <f t="shared" si="8"/>
        <v/>
      </c>
      <c r="U962" s="125" t="str">
        <f t="shared" si="9"/>
        <v/>
      </c>
      <c r="V962" s="64"/>
      <c r="W962" s="64"/>
      <c r="X962" s="64"/>
      <c r="Y962" s="64"/>
      <c r="Z962" s="64"/>
      <c r="AA962" s="64"/>
    </row>
    <row r="963" ht="15.75" customHeight="1">
      <c r="A963" s="64"/>
      <c r="B963" s="156"/>
      <c r="C963" s="122"/>
      <c r="D963" s="122"/>
      <c r="E963" s="156"/>
      <c r="F963" s="122"/>
      <c r="G963" s="157"/>
      <c r="H963" s="122"/>
      <c r="I963" s="158"/>
      <c r="J963" s="154"/>
      <c r="K963" s="122"/>
      <c r="L963" s="158"/>
      <c r="M963" s="154"/>
      <c r="N963" s="122"/>
      <c r="O963" s="99"/>
      <c r="P963" s="99"/>
      <c r="Q963" s="100"/>
      <c r="R963" s="64"/>
      <c r="S963" s="124" t="str">
        <f t="shared" si="12"/>
        <v/>
      </c>
      <c r="T963" s="124" t="str">
        <f t="shared" si="8"/>
        <v/>
      </c>
      <c r="U963" s="125" t="str">
        <f t="shared" si="9"/>
        <v/>
      </c>
      <c r="V963" s="64"/>
      <c r="W963" s="64"/>
      <c r="X963" s="64"/>
      <c r="Y963" s="64"/>
      <c r="Z963" s="64"/>
      <c r="AA963" s="64"/>
    </row>
    <row r="964" ht="15.75" customHeight="1">
      <c r="A964" s="64"/>
      <c r="B964" s="156"/>
      <c r="C964" s="122"/>
      <c r="D964" s="122"/>
      <c r="E964" s="156"/>
      <c r="F964" s="122"/>
      <c r="G964" s="157"/>
      <c r="H964" s="122"/>
      <c r="I964" s="158"/>
      <c r="J964" s="154"/>
      <c r="K964" s="122"/>
      <c r="L964" s="158"/>
      <c r="M964" s="154"/>
      <c r="N964" s="122"/>
      <c r="O964" s="99"/>
      <c r="P964" s="99"/>
      <c r="Q964" s="100"/>
      <c r="R964" s="64"/>
      <c r="S964" s="124" t="str">
        <f t="shared" si="12"/>
        <v/>
      </c>
      <c r="T964" s="124" t="str">
        <f t="shared" si="8"/>
        <v/>
      </c>
      <c r="U964" s="125" t="str">
        <f t="shared" si="9"/>
        <v/>
      </c>
      <c r="V964" s="64"/>
      <c r="W964" s="64"/>
      <c r="X964" s="64"/>
      <c r="Y964" s="64"/>
      <c r="Z964" s="64"/>
      <c r="AA964" s="64"/>
    </row>
    <row r="965" ht="15.75" customHeight="1">
      <c r="A965" s="64"/>
      <c r="B965" s="156"/>
      <c r="C965" s="122"/>
      <c r="D965" s="122"/>
      <c r="E965" s="156"/>
      <c r="F965" s="122"/>
      <c r="G965" s="157"/>
      <c r="H965" s="122"/>
      <c r="I965" s="158"/>
      <c r="J965" s="154"/>
      <c r="K965" s="122"/>
      <c r="L965" s="158"/>
      <c r="M965" s="154"/>
      <c r="N965" s="122"/>
      <c r="O965" s="99"/>
      <c r="P965" s="99"/>
      <c r="Q965" s="100"/>
      <c r="R965" s="64"/>
      <c r="S965" s="124" t="str">
        <f t="shared" si="12"/>
        <v/>
      </c>
      <c r="T965" s="124" t="str">
        <f t="shared" si="8"/>
        <v/>
      </c>
      <c r="U965" s="125" t="str">
        <f t="shared" si="9"/>
        <v/>
      </c>
      <c r="V965" s="64"/>
      <c r="W965" s="64"/>
      <c r="X965" s="64"/>
      <c r="Y965" s="64"/>
      <c r="Z965" s="64"/>
      <c r="AA965" s="64"/>
    </row>
    <row r="966" ht="15.75" customHeight="1">
      <c r="A966" s="64"/>
      <c r="B966" s="156"/>
      <c r="C966" s="122"/>
      <c r="D966" s="122"/>
      <c r="E966" s="156"/>
      <c r="F966" s="122"/>
      <c r="G966" s="157"/>
      <c r="H966" s="122"/>
      <c r="I966" s="158"/>
      <c r="J966" s="154"/>
      <c r="K966" s="122"/>
      <c r="L966" s="158"/>
      <c r="M966" s="154"/>
      <c r="N966" s="122"/>
      <c r="O966" s="99"/>
      <c r="P966" s="99"/>
      <c r="Q966" s="100"/>
      <c r="R966" s="64"/>
      <c r="S966" s="124" t="str">
        <f t="shared" si="12"/>
        <v/>
      </c>
      <c r="T966" s="124" t="str">
        <f t="shared" si="8"/>
        <v/>
      </c>
      <c r="U966" s="125" t="str">
        <f t="shared" si="9"/>
        <v/>
      </c>
      <c r="V966" s="64"/>
      <c r="W966" s="64"/>
      <c r="X966" s="64"/>
      <c r="Y966" s="64"/>
      <c r="Z966" s="64"/>
      <c r="AA966" s="64"/>
    </row>
    <row r="967" ht="15.75" customHeight="1">
      <c r="A967" s="64"/>
      <c r="B967" s="156"/>
      <c r="C967" s="122"/>
      <c r="D967" s="122"/>
      <c r="E967" s="156"/>
      <c r="F967" s="122"/>
      <c r="G967" s="157"/>
      <c r="H967" s="122"/>
      <c r="I967" s="158"/>
      <c r="J967" s="154"/>
      <c r="K967" s="122"/>
      <c r="L967" s="158"/>
      <c r="M967" s="154"/>
      <c r="N967" s="122"/>
      <c r="O967" s="99"/>
      <c r="P967" s="99"/>
      <c r="Q967" s="100"/>
      <c r="R967" s="64"/>
      <c r="S967" s="124" t="str">
        <f t="shared" si="12"/>
        <v/>
      </c>
      <c r="T967" s="124" t="str">
        <f t="shared" si="8"/>
        <v/>
      </c>
      <c r="U967" s="125" t="str">
        <f t="shared" si="9"/>
        <v/>
      </c>
      <c r="V967" s="64"/>
      <c r="W967" s="64"/>
      <c r="X967" s="64"/>
      <c r="Y967" s="64"/>
      <c r="Z967" s="64"/>
      <c r="AA967" s="64"/>
    </row>
    <row r="968" ht="15.75" customHeight="1">
      <c r="A968" s="64"/>
      <c r="B968" s="156"/>
      <c r="C968" s="122"/>
      <c r="D968" s="122"/>
      <c r="E968" s="156"/>
      <c r="F968" s="122"/>
      <c r="G968" s="157"/>
      <c r="H968" s="122"/>
      <c r="I968" s="158"/>
      <c r="J968" s="154"/>
      <c r="K968" s="122"/>
      <c r="L968" s="158"/>
      <c r="M968" s="154"/>
      <c r="N968" s="122"/>
      <c r="O968" s="99"/>
      <c r="P968" s="99"/>
      <c r="Q968" s="100"/>
      <c r="R968" s="64"/>
      <c r="S968" s="124" t="str">
        <f t="shared" si="12"/>
        <v/>
      </c>
      <c r="T968" s="124" t="str">
        <f t="shared" si="8"/>
        <v/>
      </c>
      <c r="U968" s="125" t="str">
        <f t="shared" si="9"/>
        <v/>
      </c>
      <c r="V968" s="64"/>
      <c r="W968" s="64"/>
      <c r="X968" s="64"/>
      <c r="Y968" s="64"/>
      <c r="Z968" s="64"/>
      <c r="AA968" s="64"/>
    </row>
    <row r="969" ht="15.75" customHeight="1">
      <c r="A969" s="64"/>
      <c r="B969" s="156"/>
      <c r="C969" s="122"/>
      <c r="D969" s="122"/>
      <c r="E969" s="156"/>
      <c r="F969" s="122"/>
      <c r="G969" s="157"/>
      <c r="H969" s="122"/>
      <c r="I969" s="158"/>
      <c r="J969" s="154"/>
      <c r="K969" s="122"/>
      <c r="L969" s="158"/>
      <c r="M969" s="154"/>
      <c r="N969" s="122"/>
      <c r="O969" s="99"/>
      <c r="P969" s="99"/>
      <c r="Q969" s="100"/>
      <c r="R969" s="64"/>
      <c r="S969" s="124" t="str">
        <f t="shared" si="12"/>
        <v/>
      </c>
      <c r="T969" s="124" t="str">
        <f t="shared" si="8"/>
        <v/>
      </c>
      <c r="U969" s="125" t="str">
        <f t="shared" si="9"/>
        <v/>
      </c>
      <c r="V969" s="64"/>
      <c r="W969" s="64"/>
      <c r="X969" s="64"/>
      <c r="Y969" s="64"/>
      <c r="Z969" s="64"/>
      <c r="AA969" s="64"/>
    </row>
    <row r="970" ht="15.75" customHeight="1">
      <c r="A970" s="64"/>
      <c r="B970" s="156"/>
      <c r="C970" s="122"/>
      <c r="D970" s="122"/>
      <c r="E970" s="156"/>
      <c r="F970" s="122"/>
      <c r="G970" s="157"/>
      <c r="H970" s="122"/>
      <c r="I970" s="158"/>
      <c r="J970" s="154"/>
      <c r="K970" s="122"/>
      <c r="L970" s="158"/>
      <c r="M970" s="154"/>
      <c r="N970" s="122"/>
      <c r="O970" s="99"/>
      <c r="P970" s="99"/>
      <c r="Q970" s="100"/>
      <c r="R970" s="64"/>
      <c r="S970" s="124" t="str">
        <f t="shared" si="12"/>
        <v/>
      </c>
      <c r="T970" s="124" t="str">
        <f t="shared" si="8"/>
        <v/>
      </c>
      <c r="U970" s="125" t="str">
        <f t="shared" si="9"/>
        <v/>
      </c>
      <c r="V970" s="64"/>
      <c r="W970" s="64"/>
      <c r="X970" s="64"/>
      <c r="Y970" s="64"/>
      <c r="Z970" s="64"/>
      <c r="AA970" s="64"/>
    </row>
    <row r="971" ht="15.75" customHeight="1">
      <c r="A971" s="64"/>
      <c r="B971" s="156"/>
      <c r="C971" s="122"/>
      <c r="D971" s="122"/>
      <c r="E971" s="156"/>
      <c r="F971" s="122"/>
      <c r="G971" s="157"/>
      <c r="H971" s="122"/>
      <c r="I971" s="158"/>
      <c r="J971" s="154"/>
      <c r="K971" s="122"/>
      <c r="L971" s="158"/>
      <c r="M971" s="154"/>
      <c r="N971" s="122"/>
      <c r="O971" s="99"/>
      <c r="P971" s="99"/>
      <c r="Q971" s="100"/>
      <c r="R971" s="64"/>
      <c r="S971" s="124" t="str">
        <f t="shared" si="12"/>
        <v/>
      </c>
      <c r="T971" s="124" t="str">
        <f t="shared" si="8"/>
        <v/>
      </c>
      <c r="U971" s="125" t="str">
        <f t="shared" si="9"/>
        <v/>
      </c>
      <c r="V971" s="64"/>
      <c r="W971" s="64"/>
      <c r="X971" s="64"/>
      <c r="Y971" s="64"/>
      <c r="Z971" s="64"/>
      <c r="AA971" s="64"/>
    </row>
    <row r="972" ht="15.75" customHeight="1">
      <c r="A972" s="64"/>
      <c r="B972" s="156"/>
      <c r="C972" s="122"/>
      <c r="D972" s="122"/>
      <c r="E972" s="156"/>
      <c r="F972" s="122"/>
      <c r="G972" s="157"/>
      <c r="H972" s="122"/>
      <c r="I972" s="158"/>
      <c r="J972" s="154"/>
      <c r="K972" s="122"/>
      <c r="L972" s="158"/>
      <c r="M972" s="154"/>
      <c r="N972" s="122"/>
      <c r="O972" s="99"/>
      <c r="P972" s="99"/>
      <c r="Q972" s="100"/>
      <c r="R972" s="64"/>
      <c r="S972" s="124" t="str">
        <f t="shared" si="12"/>
        <v/>
      </c>
      <c r="T972" s="124" t="str">
        <f t="shared" si="8"/>
        <v/>
      </c>
      <c r="U972" s="125" t="str">
        <f t="shared" si="9"/>
        <v/>
      </c>
      <c r="V972" s="64"/>
      <c r="W972" s="64"/>
      <c r="X972" s="64"/>
      <c r="Y972" s="64"/>
      <c r="Z972" s="64"/>
      <c r="AA972" s="64"/>
    </row>
    <row r="973" ht="15.75" customHeight="1">
      <c r="A973" s="64"/>
      <c r="B973" s="156"/>
      <c r="C973" s="122"/>
      <c r="D973" s="122"/>
      <c r="E973" s="156"/>
      <c r="F973" s="122"/>
      <c r="G973" s="157"/>
      <c r="H973" s="122"/>
      <c r="I973" s="158"/>
      <c r="J973" s="154"/>
      <c r="K973" s="122"/>
      <c r="L973" s="158"/>
      <c r="M973" s="154"/>
      <c r="N973" s="122"/>
      <c r="O973" s="99"/>
      <c r="P973" s="99"/>
      <c r="Q973" s="100"/>
      <c r="R973" s="64"/>
      <c r="S973" s="124" t="str">
        <f t="shared" si="12"/>
        <v/>
      </c>
      <c r="T973" s="124" t="str">
        <f t="shared" si="8"/>
        <v/>
      </c>
      <c r="U973" s="125" t="str">
        <f t="shared" si="9"/>
        <v/>
      </c>
      <c r="V973" s="64"/>
      <c r="W973" s="64"/>
      <c r="X973" s="64"/>
      <c r="Y973" s="64"/>
      <c r="Z973" s="64"/>
      <c r="AA973" s="64"/>
    </row>
    <row r="974" ht="15.75" customHeight="1">
      <c r="A974" s="64"/>
      <c r="B974" s="156"/>
      <c r="C974" s="122"/>
      <c r="D974" s="122"/>
      <c r="E974" s="156"/>
      <c r="F974" s="122"/>
      <c r="G974" s="157"/>
      <c r="H974" s="122"/>
      <c r="I974" s="158"/>
      <c r="J974" s="154"/>
      <c r="K974" s="122"/>
      <c r="L974" s="158"/>
      <c r="M974" s="154"/>
      <c r="N974" s="122"/>
      <c r="O974" s="99"/>
      <c r="P974" s="99"/>
      <c r="Q974" s="100"/>
      <c r="R974" s="64"/>
      <c r="S974" s="124" t="str">
        <f t="shared" si="12"/>
        <v/>
      </c>
      <c r="T974" s="124" t="str">
        <f t="shared" si="8"/>
        <v/>
      </c>
      <c r="U974" s="125" t="str">
        <f t="shared" si="9"/>
        <v/>
      </c>
      <c r="V974" s="64"/>
      <c r="W974" s="64"/>
      <c r="X974" s="64"/>
      <c r="Y974" s="64"/>
      <c r="Z974" s="64"/>
      <c r="AA974" s="64"/>
    </row>
    <row r="975" ht="15.75" customHeight="1">
      <c r="A975" s="64"/>
      <c r="B975" s="156"/>
      <c r="C975" s="122"/>
      <c r="D975" s="122"/>
      <c r="E975" s="156"/>
      <c r="F975" s="122"/>
      <c r="G975" s="157"/>
      <c r="H975" s="122"/>
      <c r="I975" s="158"/>
      <c r="J975" s="154"/>
      <c r="K975" s="122"/>
      <c r="L975" s="158"/>
      <c r="M975" s="154"/>
      <c r="N975" s="122"/>
      <c r="O975" s="99"/>
      <c r="P975" s="99"/>
      <c r="Q975" s="100"/>
      <c r="R975" s="64"/>
      <c r="S975" s="124" t="str">
        <f t="shared" si="12"/>
        <v/>
      </c>
      <c r="T975" s="124" t="str">
        <f t="shared" si="8"/>
        <v/>
      </c>
      <c r="U975" s="125" t="str">
        <f t="shared" si="9"/>
        <v/>
      </c>
      <c r="V975" s="64"/>
      <c r="W975" s="64"/>
      <c r="X975" s="64"/>
      <c r="Y975" s="64"/>
      <c r="Z975" s="64"/>
      <c r="AA975" s="64"/>
    </row>
    <row r="976" ht="15.75" customHeight="1">
      <c r="A976" s="64"/>
      <c r="B976" s="156"/>
      <c r="C976" s="122"/>
      <c r="D976" s="122"/>
      <c r="E976" s="156"/>
      <c r="F976" s="122"/>
      <c r="G976" s="157"/>
      <c r="H976" s="122"/>
      <c r="I976" s="158"/>
      <c r="J976" s="154"/>
      <c r="K976" s="122"/>
      <c r="L976" s="158"/>
      <c r="M976" s="154"/>
      <c r="N976" s="122"/>
      <c r="O976" s="99"/>
      <c r="P976" s="99"/>
      <c r="Q976" s="100"/>
      <c r="R976" s="64"/>
      <c r="S976" s="124" t="str">
        <f t="shared" si="12"/>
        <v/>
      </c>
      <c r="T976" s="124" t="str">
        <f t="shared" si="8"/>
        <v/>
      </c>
      <c r="U976" s="125" t="str">
        <f t="shared" si="9"/>
        <v/>
      </c>
      <c r="V976" s="64"/>
      <c r="W976" s="64"/>
      <c r="X976" s="64"/>
      <c r="Y976" s="64"/>
      <c r="Z976" s="64"/>
      <c r="AA976" s="64"/>
    </row>
    <row r="977" ht="15.75" customHeight="1">
      <c r="A977" s="64"/>
      <c r="B977" s="156"/>
      <c r="C977" s="122"/>
      <c r="D977" s="122"/>
      <c r="E977" s="156"/>
      <c r="F977" s="122"/>
      <c r="G977" s="157"/>
      <c r="H977" s="122"/>
      <c r="I977" s="158"/>
      <c r="J977" s="154"/>
      <c r="K977" s="122"/>
      <c r="L977" s="158"/>
      <c r="M977" s="154"/>
      <c r="N977" s="122"/>
      <c r="O977" s="99"/>
      <c r="P977" s="99"/>
      <c r="Q977" s="100"/>
      <c r="R977" s="64"/>
      <c r="S977" s="124" t="str">
        <f t="shared" si="12"/>
        <v/>
      </c>
      <c r="T977" s="124" t="str">
        <f t="shared" si="8"/>
        <v/>
      </c>
      <c r="U977" s="125" t="str">
        <f t="shared" si="9"/>
        <v/>
      </c>
      <c r="V977" s="64"/>
      <c r="W977" s="64"/>
      <c r="X977" s="64"/>
      <c r="Y977" s="64"/>
      <c r="Z977" s="64"/>
      <c r="AA977" s="64"/>
    </row>
    <row r="978" ht="15.75" customHeight="1">
      <c r="A978" s="64"/>
      <c r="B978" s="156"/>
      <c r="C978" s="122"/>
      <c r="D978" s="122"/>
      <c r="E978" s="156"/>
      <c r="F978" s="122"/>
      <c r="G978" s="157"/>
      <c r="H978" s="122"/>
      <c r="I978" s="158"/>
      <c r="J978" s="154"/>
      <c r="K978" s="122"/>
      <c r="L978" s="158"/>
      <c r="M978" s="154"/>
      <c r="N978" s="122"/>
      <c r="O978" s="99"/>
      <c r="P978" s="99"/>
      <c r="Q978" s="100"/>
      <c r="R978" s="64"/>
      <c r="S978" s="124" t="str">
        <f t="shared" si="12"/>
        <v/>
      </c>
      <c r="T978" s="124" t="str">
        <f t="shared" si="8"/>
        <v/>
      </c>
      <c r="U978" s="125" t="str">
        <f t="shared" si="9"/>
        <v/>
      </c>
      <c r="V978" s="64"/>
      <c r="W978" s="64"/>
      <c r="X978" s="64"/>
      <c r="Y978" s="64"/>
      <c r="Z978" s="64"/>
      <c r="AA978" s="64"/>
    </row>
    <row r="979" ht="15.75" customHeight="1">
      <c r="A979" s="64"/>
      <c r="B979" s="156"/>
      <c r="C979" s="122"/>
      <c r="D979" s="122"/>
      <c r="E979" s="156"/>
      <c r="F979" s="122"/>
      <c r="G979" s="157"/>
      <c r="H979" s="122"/>
      <c r="I979" s="158"/>
      <c r="J979" s="154"/>
      <c r="K979" s="122"/>
      <c r="L979" s="158"/>
      <c r="M979" s="154"/>
      <c r="N979" s="122"/>
      <c r="O979" s="99"/>
      <c r="P979" s="99"/>
      <c r="Q979" s="100"/>
      <c r="R979" s="64"/>
      <c r="S979" s="124" t="str">
        <f t="shared" si="12"/>
        <v/>
      </c>
      <c r="T979" s="124" t="str">
        <f t="shared" si="8"/>
        <v/>
      </c>
      <c r="U979" s="125" t="str">
        <f t="shared" si="9"/>
        <v/>
      </c>
      <c r="V979" s="64"/>
      <c r="W979" s="64"/>
      <c r="X979" s="64"/>
      <c r="Y979" s="64"/>
      <c r="Z979" s="64"/>
      <c r="AA979" s="64"/>
    </row>
    <row r="980" ht="15.75" customHeight="1">
      <c r="A980" s="64"/>
      <c r="B980" s="156"/>
      <c r="C980" s="122"/>
      <c r="D980" s="122"/>
      <c r="E980" s="156"/>
      <c r="F980" s="122"/>
      <c r="G980" s="157"/>
      <c r="H980" s="122"/>
      <c r="I980" s="158"/>
      <c r="J980" s="154"/>
      <c r="K980" s="122"/>
      <c r="L980" s="158"/>
      <c r="M980" s="154"/>
      <c r="N980" s="122"/>
      <c r="O980" s="99"/>
      <c r="P980" s="99"/>
      <c r="Q980" s="100"/>
      <c r="R980" s="64"/>
      <c r="S980" s="124" t="str">
        <f t="shared" si="12"/>
        <v/>
      </c>
      <c r="T980" s="124" t="str">
        <f t="shared" si="8"/>
        <v/>
      </c>
      <c r="U980" s="125" t="str">
        <f t="shared" si="9"/>
        <v/>
      </c>
      <c r="V980" s="64"/>
      <c r="W980" s="64"/>
      <c r="X980" s="64"/>
      <c r="Y980" s="64"/>
      <c r="Z980" s="64"/>
      <c r="AA980" s="64"/>
    </row>
    <row r="981" ht="15.75" customHeight="1">
      <c r="A981" s="64"/>
      <c r="B981" s="156"/>
      <c r="C981" s="122"/>
      <c r="D981" s="122"/>
      <c r="E981" s="156"/>
      <c r="F981" s="122"/>
      <c r="G981" s="157"/>
      <c r="H981" s="122"/>
      <c r="I981" s="158"/>
      <c r="J981" s="154"/>
      <c r="K981" s="122"/>
      <c r="L981" s="158"/>
      <c r="M981" s="154"/>
      <c r="N981" s="122"/>
      <c r="O981" s="99"/>
      <c r="P981" s="99"/>
      <c r="Q981" s="100"/>
      <c r="R981" s="64"/>
      <c r="S981" s="124" t="str">
        <f t="shared" si="12"/>
        <v/>
      </c>
      <c r="T981" s="124" t="str">
        <f t="shared" si="8"/>
        <v/>
      </c>
      <c r="U981" s="125" t="str">
        <f t="shared" si="9"/>
        <v/>
      </c>
      <c r="V981" s="64"/>
      <c r="W981" s="64"/>
      <c r="X981" s="64"/>
      <c r="Y981" s="64"/>
      <c r="Z981" s="64"/>
      <c r="AA981" s="64"/>
    </row>
    <row r="982" ht="15.75" customHeight="1">
      <c r="A982" s="64"/>
      <c r="B982" s="156"/>
      <c r="C982" s="122"/>
      <c r="D982" s="122"/>
      <c r="E982" s="156"/>
      <c r="F982" s="122"/>
      <c r="G982" s="157"/>
      <c r="H982" s="122"/>
      <c r="I982" s="158"/>
      <c r="J982" s="154"/>
      <c r="K982" s="122"/>
      <c r="L982" s="158"/>
      <c r="M982" s="154"/>
      <c r="N982" s="122"/>
      <c r="O982" s="99"/>
      <c r="P982" s="99"/>
      <c r="Q982" s="100"/>
      <c r="R982" s="64"/>
      <c r="S982" s="124" t="str">
        <f t="shared" si="12"/>
        <v/>
      </c>
      <c r="T982" s="124" t="str">
        <f t="shared" si="8"/>
        <v/>
      </c>
      <c r="U982" s="125" t="str">
        <f t="shared" si="9"/>
        <v/>
      </c>
      <c r="V982" s="64"/>
      <c r="W982" s="64"/>
      <c r="X982" s="64"/>
      <c r="Y982" s="64"/>
      <c r="Z982" s="64"/>
      <c r="AA982" s="64"/>
    </row>
    <row r="983" ht="15.75" customHeight="1">
      <c r="A983" s="64"/>
      <c r="B983" s="156"/>
      <c r="C983" s="122"/>
      <c r="D983" s="122"/>
      <c r="E983" s="156"/>
      <c r="F983" s="122"/>
      <c r="G983" s="157"/>
      <c r="H983" s="122"/>
      <c r="I983" s="158"/>
      <c r="J983" s="154"/>
      <c r="K983" s="122"/>
      <c r="L983" s="158"/>
      <c r="M983" s="154"/>
      <c r="N983" s="122"/>
      <c r="O983" s="99"/>
      <c r="P983" s="99"/>
      <c r="Q983" s="100"/>
      <c r="R983" s="64"/>
      <c r="S983" s="124" t="str">
        <f t="shared" si="12"/>
        <v/>
      </c>
      <c r="T983" s="124" t="str">
        <f t="shared" si="8"/>
        <v/>
      </c>
      <c r="U983" s="125" t="str">
        <f t="shared" si="9"/>
        <v/>
      </c>
      <c r="V983" s="64"/>
      <c r="W983" s="64"/>
      <c r="X983" s="64"/>
      <c r="Y983" s="64"/>
      <c r="Z983" s="64"/>
      <c r="AA983" s="64"/>
    </row>
    <row r="984" ht="15.75" customHeight="1">
      <c r="A984" s="64"/>
      <c r="B984" s="156"/>
      <c r="C984" s="122"/>
      <c r="D984" s="122"/>
      <c r="E984" s="156"/>
      <c r="F984" s="122"/>
      <c r="G984" s="157"/>
      <c r="H984" s="122"/>
      <c r="I984" s="158"/>
      <c r="J984" s="154"/>
      <c r="K984" s="122"/>
      <c r="L984" s="158"/>
      <c r="M984" s="154"/>
      <c r="N984" s="122"/>
      <c r="O984" s="99"/>
      <c r="P984" s="99"/>
      <c r="Q984" s="100"/>
      <c r="R984" s="64"/>
      <c r="S984" s="124" t="str">
        <f t="shared" si="12"/>
        <v/>
      </c>
      <c r="T984" s="124" t="str">
        <f t="shared" si="8"/>
        <v/>
      </c>
      <c r="U984" s="125" t="str">
        <f t="shared" si="9"/>
        <v/>
      </c>
      <c r="V984" s="64"/>
      <c r="W984" s="64"/>
      <c r="X984" s="64"/>
      <c r="Y984" s="64"/>
      <c r="Z984" s="64"/>
      <c r="AA984" s="64"/>
    </row>
    <row r="985" ht="15.75" customHeight="1">
      <c r="A985" s="64"/>
      <c r="B985" s="156"/>
      <c r="C985" s="122"/>
      <c r="D985" s="122"/>
      <c r="E985" s="156"/>
      <c r="F985" s="122"/>
      <c r="G985" s="157"/>
      <c r="H985" s="122"/>
      <c r="I985" s="158"/>
      <c r="J985" s="154"/>
      <c r="K985" s="122"/>
      <c r="L985" s="158"/>
      <c r="M985" s="154"/>
      <c r="N985" s="122"/>
      <c r="O985" s="99"/>
      <c r="P985" s="99"/>
      <c r="Q985" s="100"/>
      <c r="R985" s="64"/>
      <c r="S985" s="124" t="str">
        <f t="shared" si="12"/>
        <v/>
      </c>
      <c r="T985" s="124" t="str">
        <f t="shared" si="8"/>
        <v/>
      </c>
      <c r="U985" s="125" t="str">
        <f t="shared" si="9"/>
        <v/>
      </c>
      <c r="V985" s="64"/>
      <c r="W985" s="64"/>
      <c r="X985" s="64"/>
      <c r="Y985" s="64"/>
      <c r="Z985" s="64"/>
      <c r="AA985" s="64"/>
    </row>
    <row r="986" ht="15.75" customHeight="1">
      <c r="A986" s="64"/>
      <c r="B986" s="156"/>
      <c r="C986" s="122"/>
      <c r="D986" s="122"/>
      <c r="E986" s="156"/>
      <c r="F986" s="122"/>
      <c r="G986" s="157"/>
      <c r="H986" s="122"/>
      <c r="I986" s="158"/>
      <c r="J986" s="154"/>
      <c r="K986" s="122"/>
      <c r="L986" s="158"/>
      <c r="M986" s="154"/>
      <c r="N986" s="122"/>
      <c r="O986" s="99"/>
      <c r="P986" s="99"/>
      <c r="Q986" s="100"/>
      <c r="R986" s="64"/>
      <c r="S986" s="124" t="str">
        <f t="shared" si="12"/>
        <v/>
      </c>
      <c r="T986" s="124" t="str">
        <f t="shared" si="8"/>
        <v/>
      </c>
      <c r="U986" s="125" t="str">
        <f t="shared" si="9"/>
        <v/>
      </c>
      <c r="V986" s="64"/>
      <c r="W986" s="64"/>
      <c r="X986" s="64"/>
      <c r="Y986" s="64"/>
      <c r="Z986" s="64"/>
      <c r="AA986" s="64"/>
    </row>
    <row r="987" ht="15.75" customHeight="1">
      <c r="A987" s="64"/>
      <c r="B987" s="156"/>
      <c r="C987" s="122"/>
      <c r="D987" s="122"/>
      <c r="E987" s="156"/>
      <c r="F987" s="122"/>
      <c r="G987" s="157"/>
      <c r="H987" s="122"/>
      <c r="I987" s="158"/>
      <c r="J987" s="154"/>
      <c r="K987" s="122"/>
      <c r="L987" s="158"/>
      <c r="M987" s="154"/>
      <c r="N987" s="122"/>
      <c r="O987" s="99"/>
      <c r="P987" s="99"/>
      <c r="Q987" s="100"/>
      <c r="R987" s="64"/>
      <c r="S987" s="124" t="str">
        <f t="shared" si="12"/>
        <v/>
      </c>
      <c r="T987" s="124" t="str">
        <f t="shared" si="8"/>
        <v/>
      </c>
      <c r="U987" s="125" t="str">
        <f t="shared" si="9"/>
        <v/>
      </c>
      <c r="V987" s="64"/>
      <c r="W987" s="64"/>
      <c r="X987" s="64"/>
      <c r="Y987" s="64"/>
      <c r="Z987" s="64"/>
      <c r="AA987" s="64"/>
    </row>
    <row r="988" ht="15.75" customHeight="1">
      <c r="A988" s="64"/>
      <c r="B988" s="156"/>
      <c r="C988" s="122"/>
      <c r="D988" s="122"/>
      <c r="E988" s="156"/>
      <c r="F988" s="122"/>
      <c r="G988" s="157"/>
      <c r="H988" s="122"/>
      <c r="I988" s="158"/>
      <c r="J988" s="154"/>
      <c r="K988" s="122"/>
      <c r="L988" s="158"/>
      <c r="M988" s="154"/>
      <c r="N988" s="122"/>
      <c r="O988" s="99"/>
      <c r="P988" s="99"/>
      <c r="Q988" s="100"/>
      <c r="R988" s="64"/>
      <c r="S988" s="124" t="str">
        <f t="shared" si="12"/>
        <v/>
      </c>
      <c r="T988" s="124" t="str">
        <f t="shared" si="8"/>
        <v/>
      </c>
      <c r="U988" s="125" t="str">
        <f t="shared" si="9"/>
        <v/>
      </c>
      <c r="V988" s="64"/>
      <c r="W988" s="64"/>
      <c r="X988" s="64"/>
      <c r="Y988" s="64"/>
      <c r="Z988" s="64"/>
      <c r="AA988" s="64"/>
    </row>
    <row r="989" ht="15.75" customHeight="1">
      <c r="A989" s="64"/>
      <c r="B989" s="156"/>
      <c r="C989" s="122"/>
      <c r="D989" s="122"/>
      <c r="E989" s="156"/>
      <c r="F989" s="122"/>
      <c r="G989" s="157"/>
      <c r="H989" s="122"/>
      <c r="I989" s="158"/>
      <c r="J989" s="154"/>
      <c r="K989" s="122"/>
      <c r="L989" s="158"/>
      <c r="M989" s="154"/>
      <c r="N989" s="122"/>
      <c r="O989" s="99"/>
      <c r="P989" s="99"/>
      <c r="Q989" s="100"/>
      <c r="R989" s="64"/>
      <c r="S989" s="124" t="str">
        <f t="shared" si="12"/>
        <v/>
      </c>
      <c r="T989" s="124" t="str">
        <f t="shared" si="8"/>
        <v/>
      </c>
      <c r="U989" s="125" t="str">
        <f t="shared" si="9"/>
        <v/>
      </c>
      <c r="V989" s="64"/>
      <c r="W989" s="64"/>
      <c r="X989" s="64"/>
      <c r="Y989" s="64"/>
      <c r="Z989" s="64"/>
      <c r="AA989" s="64"/>
    </row>
    <row r="990" ht="15.75" customHeight="1">
      <c r="A990" s="64"/>
      <c r="B990" s="156"/>
      <c r="C990" s="122"/>
      <c r="D990" s="122"/>
      <c r="E990" s="156"/>
      <c r="F990" s="122"/>
      <c r="G990" s="157"/>
      <c r="H990" s="122"/>
      <c r="I990" s="158"/>
      <c r="J990" s="154"/>
      <c r="K990" s="122"/>
      <c r="L990" s="158"/>
      <c r="M990" s="154"/>
      <c r="N990" s="122"/>
      <c r="O990" s="99"/>
      <c r="P990" s="99"/>
      <c r="Q990" s="100"/>
      <c r="R990" s="64"/>
      <c r="S990" s="124" t="str">
        <f t="shared" si="12"/>
        <v/>
      </c>
      <c r="T990" s="124" t="str">
        <f t="shared" si="8"/>
        <v/>
      </c>
      <c r="U990" s="125" t="str">
        <f t="shared" si="9"/>
        <v/>
      </c>
      <c r="V990" s="64"/>
      <c r="W990" s="64"/>
      <c r="X990" s="64"/>
      <c r="Y990" s="64"/>
      <c r="Z990" s="64"/>
      <c r="AA990" s="64"/>
    </row>
    <row r="991" ht="15.75" customHeight="1">
      <c r="A991" s="64"/>
      <c r="B991" s="156"/>
      <c r="C991" s="122"/>
      <c r="D991" s="122"/>
      <c r="E991" s="156"/>
      <c r="F991" s="122"/>
      <c r="G991" s="157"/>
      <c r="H991" s="122"/>
      <c r="I991" s="158"/>
      <c r="J991" s="154"/>
      <c r="K991" s="122"/>
      <c r="L991" s="158"/>
      <c r="M991" s="154"/>
      <c r="N991" s="122"/>
      <c r="O991" s="99"/>
      <c r="P991" s="99"/>
      <c r="Q991" s="100"/>
      <c r="R991" s="64"/>
      <c r="S991" s="124" t="str">
        <f t="shared" si="12"/>
        <v/>
      </c>
      <c r="T991" s="124" t="str">
        <f t="shared" si="8"/>
        <v/>
      </c>
      <c r="U991" s="125" t="str">
        <f t="shared" si="9"/>
        <v/>
      </c>
      <c r="V991" s="64"/>
      <c r="W991" s="64"/>
      <c r="X991" s="64"/>
      <c r="Y991" s="64"/>
      <c r="Z991" s="64"/>
      <c r="AA991" s="64"/>
    </row>
    <row r="992" ht="15.75" customHeight="1">
      <c r="A992" s="64"/>
      <c r="B992" s="156"/>
      <c r="C992" s="122"/>
      <c r="D992" s="122"/>
      <c r="E992" s="156"/>
      <c r="F992" s="122"/>
      <c r="G992" s="157"/>
      <c r="H992" s="122"/>
      <c r="I992" s="158"/>
      <c r="J992" s="154"/>
      <c r="K992" s="122"/>
      <c r="L992" s="158"/>
      <c r="M992" s="154"/>
      <c r="N992" s="122"/>
      <c r="O992" s="99"/>
      <c r="P992" s="99"/>
      <c r="Q992" s="100"/>
      <c r="R992" s="64"/>
      <c r="S992" s="124" t="str">
        <f t="shared" si="12"/>
        <v/>
      </c>
      <c r="T992" s="124" t="str">
        <f t="shared" si="8"/>
        <v/>
      </c>
      <c r="U992" s="125" t="str">
        <f t="shared" si="9"/>
        <v/>
      </c>
      <c r="V992" s="64"/>
      <c r="W992" s="64"/>
      <c r="X992" s="64"/>
      <c r="Y992" s="64"/>
      <c r="Z992" s="64"/>
      <c r="AA992" s="64"/>
    </row>
    <row r="993" ht="15.75" customHeight="1">
      <c r="A993" s="64"/>
      <c r="B993" s="156"/>
      <c r="C993" s="122"/>
      <c r="D993" s="122"/>
      <c r="E993" s="156"/>
      <c r="F993" s="122"/>
      <c r="G993" s="157"/>
      <c r="H993" s="122"/>
      <c r="I993" s="158"/>
      <c r="J993" s="154"/>
      <c r="K993" s="122"/>
      <c r="L993" s="158"/>
      <c r="M993" s="154"/>
      <c r="N993" s="122"/>
      <c r="O993" s="99"/>
      <c r="P993" s="99"/>
      <c r="Q993" s="100"/>
      <c r="R993" s="64"/>
      <c r="S993" s="124" t="str">
        <f t="shared" si="12"/>
        <v/>
      </c>
      <c r="T993" s="124" t="str">
        <f t="shared" si="8"/>
        <v/>
      </c>
      <c r="U993" s="125" t="str">
        <f t="shared" si="9"/>
        <v/>
      </c>
      <c r="V993" s="64"/>
      <c r="W993" s="64"/>
      <c r="X993" s="64"/>
      <c r="Y993" s="64"/>
      <c r="Z993" s="64"/>
      <c r="AA993" s="64"/>
    </row>
    <row r="994" ht="15.75" customHeight="1">
      <c r="A994" s="64"/>
      <c r="B994" s="156"/>
      <c r="C994" s="122"/>
      <c r="D994" s="122"/>
      <c r="E994" s="156"/>
      <c r="F994" s="122"/>
      <c r="G994" s="157"/>
      <c r="H994" s="122"/>
      <c r="I994" s="158"/>
      <c r="J994" s="154"/>
      <c r="K994" s="122"/>
      <c r="L994" s="158"/>
      <c r="M994" s="154"/>
      <c r="N994" s="122"/>
      <c r="O994" s="99"/>
      <c r="P994" s="99"/>
      <c r="Q994" s="100"/>
      <c r="R994" s="64"/>
      <c r="S994" s="124" t="str">
        <f t="shared" si="12"/>
        <v/>
      </c>
      <c r="T994" s="124" t="str">
        <f t="shared" si="8"/>
        <v/>
      </c>
      <c r="U994" s="125" t="str">
        <f t="shared" si="9"/>
        <v/>
      </c>
      <c r="V994" s="64"/>
      <c r="W994" s="64"/>
      <c r="X994" s="64"/>
      <c r="Y994" s="64"/>
      <c r="Z994" s="64"/>
      <c r="AA994" s="64"/>
    </row>
    <row r="995" ht="15.75" customHeight="1">
      <c r="A995" s="64"/>
      <c r="B995" s="156"/>
      <c r="C995" s="122"/>
      <c r="D995" s="122"/>
      <c r="E995" s="156"/>
      <c r="F995" s="122"/>
      <c r="G995" s="157"/>
      <c r="H995" s="122"/>
      <c r="I995" s="158"/>
      <c r="J995" s="154"/>
      <c r="K995" s="122"/>
      <c r="L995" s="158"/>
      <c r="M995" s="154"/>
      <c r="N995" s="122"/>
      <c r="O995" s="99"/>
      <c r="P995" s="99"/>
      <c r="Q995" s="100"/>
      <c r="R995" s="64"/>
      <c r="S995" s="124" t="str">
        <f t="shared" si="12"/>
        <v/>
      </c>
      <c r="T995" s="124" t="str">
        <f t="shared" si="8"/>
        <v/>
      </c>
      <c r="U995" s="125" t="str">
        <f t="shared" si="9"/>
        <v/>
      </c>
      <c r="V995" s="64"/>
      <c r="W995" s="64"/>
      <c r="X995" s="64"/>
      <c r="Y995" s="64"/>
      <c r="Z995" s="64"/>
      <c r="AA995" s="64"/>
    </row>
    <row r="996" ht="15.75" customHeight="1">
      <c r="A996" s="64"/>
      <c r="B996" s="156"/>
      <c r="C996" s="122"/>
      <c r="D996" s="122"/>
      <c r="E996" s="156"/>
      <c r="F996" s="122"/>
      <c r="G996" s="157"/>
      <c r="H996" s="122"/>
      <c r="I996" s="158"/>
      <c r="J996" s="154"/>
      <c r="K996" s="122"/>
      <c r="L996" s="158"/>
      <c r="M996" s="154"/>
      <c r="N996" s="122"/>
      <c r="O996" s="99"/>
      <c r="P996" s="99"/>
      <c r="Q996" s="100"/>
      <c r="R996" s="64"/>
      <c r="S996" s="124" t="str">
        <f t="shared" si="12"/>
        <v/>
      </c>
      <c r="T996" s="124" t="str">
        <f t="shared" si="8"/>
        <v/>
      </c>
      <c r="U996" s="125" t="str">
        <f t="shared" si="9"/>
        <v/>
      </c>
      <c r="V996" s="64"/>
      <c r="W996" s="64"/>
      <c r="X996" s="64"/>
      <c r="Y996" s="64"/>
      <c r="Z996" s="64"/>
      <c r="AA996" s="64"/>
    </row>
    <row r="997" ht="15.75" customHeight="1">
      <c r="A997" s="64"/>
      <c r="B997" s="156"/>
      <c r="C997" s="122"/>
      <c r="D997" s="122"/>
      <c r="E997" s="156"/>
      <c r="F997" s="122"/>
      <c r="G997" s="157"/>
      <c r="H997" s="122"/>
      <c r="I997" s="158"/>
      <c r="J997" s="154"/>
      <c r="K997" s="122"/>
      <c r="L997" s="158"/>
      <c r="M997" s="154"/>
      <c r="N997" s="122"/>
      <c r="O997" s="99"/>
      <c r="P997" s="99"/>
      <c r="Q997" s="100"/>
      <c r="R997" s="64"/>
      <c r="S997" s="124" t="str">
        <f t="shared" si="12"/>
        <v/>
      </c>
      <c r="T997" s="124" t="str">
        <f t="shared" si="8"/>
        <v/>
      </c>
      <c r="U997" s="125" t="str">
        <f t="shared" si="9"/>
        <v/>
      </c>
      <c r="V997" s="64"/>
      <c r="W997" s="64"/>
      <c r="X997" s="64"/>
      <c r="Y997" s="64"/>
      <c r="Z997" s="64"/>
      <c r="AA997" s="64"/>
    </row>
    <row r="998" ht="15.75" customHeight="1">
      <c r="A998" s="64"/>
      <c r="B998" s="156"/>
      <c r="C998" s="122"/>
      <c r="D998" s="122"/>
      <c r="E998" s="156"/>
      <c r="F998" s="122"/>
      <c r="G998" s="157"/>
      <c r="H998" s="122"/>
      <c r="I998" s="158"/>
      <c r="J998" s="154"/>
      <c r="K998" s="122"/>
      <c r="L998" s="158"/>
      <c r="M998" s="154"/>
      <c r="N998" s="122"/>
      <c r="O998" s="99"/>
      <c r="P998" s="99"/>
      <c r="Q998" s="100"/>
      <c r="R998" s="64"/>
      <c r="S998" s="124" t="str">
        <f t="shared" si="12"/>
        <v/>
      </c>
      <c r="T998" s="124" t="str">
        <f t="shared" si="8"/>
        <v/>
      </c>
      <c r="U998" s="125" t="str">
        <f t="shared" si="9"/>
        <v/>
      </c>
      <c r="V998" s="64"/>
      <c r="W998" s="64"/>
      <c r="X998" s="64"/>
      <c r="Y998" s="64"/>
      <c r="Z998" s="64"/>
      <c r="AA998" s="64"/>
    </row>
    <row r="999" ht="15.75" customHeight="1">
      <c r="A999" s="64"/>
      <c r="B999" s="156"/>
      <c r="C999" s="122"/>
      <c r="D999" s="122"/>
      <c r="E999" s="156"/>
      <c r="F999" s="122"/>
      <c r="G999" s="157"/>
      <c r="H999" s="122"/>
      <c r="I999" s="158"/>
      <c r="J999" s="154"/>
      <c r="K999" s="122"/>
      <c r="L999" s="158"/>
      <c r="M999" s="154"/>
      <c r="N999" s="122"/>
      <c r="O999" s="99"/>
      <c r="P999" s="99"/>
      <c r="Q999" s="100"/>
      <c r="R999" s="64"/>
      <c r="S999" s="124" t="str">
        <f t="shared" si="12"/>
        <v/>
      </c>
      <c r="T999" s="124" t="str">
        <f t="shared" si="8"/>
        <v/>
      </c>
      <c r="U999" s="125" t="str">
        <f t="shared" si="9"/>
        <v/>
      </c>
      <c r="V999" s="64"/>
      <c r="W999" s="64"/>
      <c r="X999" s="64"/>
      <c r="Y999" s="64"/>
      <c r="Z999" s="64"/>
      <c r="AA999" s="64"/>
    </row>
    <row r="1000" ht="15.75" customHeight="1">
      <c r="A1000" s="64"/>
      <c r="B1000" s="156"/>
      <c r="C1000" s="122"/>
      <c r="D1000" s="122"/>
      <c r="E1000" s="156"/>
      <c r="F1000" s="122"/>
      <c r="G1000" s="157"/>
      <c r="H1000" s="122"/>
      <c r="I1000" s="158"/>
      <c r="J1000" s="154"/>
      <c r="K1000" s="122"/>
      <c r="L1000" s="158"/>
      <c r="M1000" s="154"/>
      <c r="N1000" s="122"/>
      <c r="O1000" s="99"/>
      <c r="P1000" s="99"/>
      <c r="Q1000" s="100"/>
      <c r="R1000" s="64"/>
      <c r="S1000" s="124" t="str">
        <f t="shared" si="12"/>
        <v/>
      </c>
      <c r="T1000" s="124" t="str">
        <f t="shared" si="8"/>
        <v/>
      </c>
      <c r="U1000" s="125" t="str">
        <f t="shared" si="9"/>
        <v/>
      </c>
      <c r="V1000" s="64"/>
      <c r="W1000" s="64"/>
      <c r="X1000" s="64"/>
      <c r="Y1000" s="64"/>
      <c r="Z1000" s="64"/>
      <c r="AA1000" s="64"/>
    </row>
    <row r="1001" ht="15.75" customHeight="1">
      <c r="A1001" s="64"/>
      <c r="B1001" s="156"/>
      <c r="C1001" s="122"/>
      <c r="D1001" s="122"/>
      <c r="E1001" s="156"/>
      <c r="F1001" s="122"/>
      <c r="G1001" s="157"/>
      <c r="H1001" s="122"/>
      <c r="I1001" s="158"/>
      <c r="J1001" s="154"/>
      <c r="K1001" s="122"/>
      <c r="L1001" s="158"/>
      <c r="M1001" s="154"/>
      <c r="N1001" s="122"/>
      <c r="O1001" s="99"/>
      <c r="P1001" s="99"/>
      <c r="Q1001" s="100"/>
      <c r="R1001" s="64"/>
      <c r="S1001" s="124" t="str">
        <f t="shared" si="12"/>
        <v/>
      </c>
      <c r="T1001" s="124" t="str">
        <f t="shared" si="8"/>
        <v/>
      </c>
      <c r="U1001" s="125" t="str">
        <f t="shared" si="9"/>
        <v/>
      </c>
      <c r="V1001" s="64"/>
      <c r="W1001" s="64"/>
      <c r="X1001" s="64"/>
      <c r="Y1001" s="64"/>
      <c r="Z1001" s="64"/>
      <c r="AA1001" s="64"/>
    </row>
    <row r="1002" ht="15.75" customHeight="1">
      <c r="A1002" s="64"/>
      <c r="B1002" s="156"/>
      <c r="C1002" s="122"/>
      <c r="D1002" s="122"/>
      <c r="E1002" s="156"/>
      <c r="F1002" s="122"/>
      <c r="G1002" s="157"/>
      <c r="H1002" s="122"/>
      <c r="I1002" s="158"/>
      <c r="J1002" s="154"/>
      <c r="K1002" s="122"/>
      <c r="L1002" s="158"/>
      <c r="M1002" s="154"/>
      <c r="N1002" s="122"/>
      <c r="O1002" s="99"/>
      <c r="P1002" s="99"/>
      <c r="Q1002" s="100"/>
      <c r="R1002" s="64"/>
      <c r="S1002" s="124" t="str">
        <f t="shared" si="12"/>
        <v/>
      </c>
      <c r="T1002" s="124" t="str">
        <f t="shared" si="8"/>
        <v/>
      </c>
      <c r="U1002" s="125" t="str">
        <f t="shared" si="9"/>
        <v/>
      </c>
      <c r="V1002" s="64"/>
      <c r="W1002" s="64"/>
      <c r="X1002" s="64"/>
      <c r="Y1002" s="64"/>
      <c r="Z1002" s="64"/>
      <c r="AA1002" s="64"/>
    </row>
    <row r="1003" ht="15.75" customHeight="1">
      <c r="A1003" s="64"/>
      <c r="B1003" s="156"/>
      <c r="C1003" s="122"/>
      <c r="D1003" s="122"/>
      <c r="E1003" s="156"/>
      <c r="F1003" s="122"/>
      <c r="G1003" s="157"/>
      <c r="H1003" s="122"/>
      <c r="I1003" s="158"/>
      <c r="J1003" s="154"/>
      <c r="K1003" s="122"/>
      <c r="L1003" s="158"/>
      <c r="M1003" s="154"/>
      <c r="N1003" s="122"/>
      <c r="O1003" s="99"/>
      <c r="P1003" s="99"/>
      <c r="Q1003" s="100"/>
      <c r="R1003" s="64"/>
      <c r="S1003" s="124" t="str">
        <f t="shared" si="12"/>
        <v/>
      </c>
      <c r="T1003" s="124" t="str">
        <f t="shared" si="8"/>
        <v/>
      </c>
      <c r="U1003" s="125" t="str">
        <f t="shared" si="9"/>
        <v/>
      </c>
      <c r="V1003" s="64"/>
      <c r="W1003" s="64"/>
      <c r="X1003" s="64"/>
      <c r="Y1003" s="64"/>
      <c r="Z1003" s="64"/>
      <c r="AA1003" s="64"/>
    </row>
    <row r="1004" ht="15.75" customHeight="1">
      <c r="A1004" s="64"/>
      <c r="B1004" s="156"/>
      <c r="C1004" s="122"/>
      <c r="D1004" s="122"/>
      <c r="E1004" s="156"/>
      <c r="F1004" s="122"/>
      <c r="G1004" s="157"/>
      <c r="H1004" s="122"/>
      <c r="I1004" s="158"/>
      <c r="J1004" s="154"/>
      <c r="K1004" s="122"/>
      <c r="L1004" s="158"/>
      <c r="M1004" s="154"/>
      <c r="N1004" s="122"/>
      <c r="O1004" s="99"/>
      <c r="P1004" s="99"/>
      <c r="Q1004" s="100"/>
      <c r="R1004" s="64"/>
      <c r="S1004" s="124" t="str">
        <f t="shared" si="12"/>
        <v/>
      </c>
      <c r="T1004" s="124" t="str">
        <f t="shared" si="8"/>
        <v/>
      </c>
      <c r="U1004" s="125" t="str">
        <f t="shared" si="9"/>
        <v/>
      </c>
      <c r="V1004" s="64"/>
      <c r="W1004" s="64"/>
      <c r="X1004" s="64"/>
      <c r="Y1004" s="64"/>
      <c r="Z1004" s="64"/>
      <c r="AA1004" s="64"/>
    </row>
    <row r="1005" ht="15.75" customHeight="1">
      <c r="A1005" s="64"/>
      <c r="B1005" s="156"/>
      <c r="C1005" s="122"/>
      <c r="D1005" s="122"/>
      <c r="E1005" s="156"/>
      <c r="F1005" s="122"/>
      <c r="G1005" s="157"/>
      <c r="H1005" s="122"/>
      <c r="I1005" s="158"/>
      <c r="J1005" s="154"/>
      <c r="K1005" s="122"/>
      <c r="L1005" s="158"/>
      <c r="M1005" s="154"/>
      <c r="N1005" s="122"/>
      <c r="O1005" s="99"/>
      <c r="P1005" s="99"/>
      <c r="Q1005" s="100"/>
      <c r="R1005" s="64"/>
      <c r="S1005" s="124" t="str">
        <f t="shared" si="12"/>
        <v/>
      </c>
      <c r="T1005" s="124" t="str">
        <f t="shared" si="8"/>
        <v/>
      </c>
      <c r="U1005" s="125" t="str">
        <f t="shared" si="9"/>
        <v/>
      </c>
      <c r="V1005" s="64"/>
      <c r="W1005" s="64"/>
      <c r="X1005" s="64"/>
      <c r="Y1005" s="64"/>
      <c r="Z1005" s="64"/>
      <c r="AA1005" s="64"/>
    </row>
    <row r="1006" ht="15.75" customHeight="1">
      <c r="A1006" s="64"/>
      <c r="B1006" s="156"/>
      <c r="C1006" s="122"/>
      <c r="D1006" s="122"/>
      <c r="E1006" s="156"/>
      <c r="F1006" s="122"/>
      <c r="G1006" s="157"/>
      <c r="H1006" s="122"/>
      <c r="I1006" s="158"/>
      <c r="J1006" s="154"/>
      <c r="K1006" s="122"/>
      <c r="L1006" s="158"/>
      <c r="M1006" s="154"/>
      <c r="N1006" s="122"/>
      <c r="O1006" s="99"/>
      <c r="P1006" s="99"/>
      <c r="Q1006" s="100"/>
      <c r="R1006" s="64"/>
      <c r="S1006" s="124" t="str">
        <f t="shared" si="12"/>
        <v/>
      </c>
      <c r="T1006" s="124" t="str">
        <f t="shared" si="8"/>
        <v/>
      </c>
      <c r="U1006" s="125" t="str">
        <f t="shared" si="9"/>
        <v/>
      </c>
      <c r="V1006" s="64"/>
      <c r="W1006" s="64"/>
      <c r="X1006" s="64"/>
      <c r="Y1006" s="64"/>
      <c r="Z1006" s="64"/>
      <c r="AA1006" s="64"/>
    </row>
    <row r="1007" ht="15.75" customHeight="1">
      <c r="A1007" s="64"/>
      <c r="B1007" s="156"/>
      <c r="C1007" s="122"/>
      <c r="D1007" s="122"/>
      <c r="E1007" s="156"/>
      <c r="F1007" s="122"/>
      <c r="G1007" s="157"/>
      <c r="H1007" s="122"/>
      <c r="I1007" s="158"/>
      <c r="J1007" s="154"/>
      <c r="K1007" s="122"/>
      <c r="L1007" s="158"/>
      <c r="M1007" s="154"/>
      <c r="N1007" s="122"/>
      <c r="O1007" s="99"/>
      <c r="P1007" s="99"/>
      <c r="Q1007" s="100"/>
      <c r="R1007" s="64"/>
      <c r="S1007" s="124" t="str">
        <f t="shared" si="12"/>
        <v/>
      </c>
      <c r="T1007" s="124" t="str">
        <f t="shared" si="8"/>
        <v/>
      </c>
      <c r="U1007" s="125" t="str">
        <f t="shared" si="9"/>
        <v/>
      </c>
      <c r="V1007" s="64"/>
      <c r="W1007" s="64"/>
      <c r="X1007" s="64"/>
      <c r="Y1007" s="64"/>
      <c r="Z1007" s="64"/>
      <c r="AA1007" s="64"/>
    </row>
    <row r="1008" ht="15.75" customHeight="1">
      <c r="A1008" s="64"/>
      <c r="B1008" s="156"/>
      <c r="C1008" s="122"/>
      <c r="D1008" s="122"/>
      <c r="E1008" s="156"/>
      <c r="F1008" s="122"/>
      <c r="G1008" s="157"/>
      <c r="H1008" s="122"/>
      <c r="I1008" s="158"/>
      <c r="J1008" s="154"/>
      <c r="K1008" s="122"/>
      <c r="L1008" s="158"/>
      <c r="M1008" s="154"/>
      <c r="N1008" s="122"/>
      <c r="O1008" s="99"/>
      <c r="P1008" s="99"/>
      <c r="Q1008" s="100"/>
      <c r="R1008" s="64"/>
      <c r="S1008" s="124" t="str">
        <f t="shared" si="12"/>
        <v/>
      </c>
      <c r="T1008" s="124" t="str">
        <f t="shared" si="8"/>
        <v/>
      </c>
      <c r="U1008" s="125" t="str">
        <f t="shared" si="9"/>
        <v/>
      </c>
      <c r="V1008" s="64"/>
      <c r="W1008" s="64"/>
      <c r="X1008" s="64"/>
      <c r="Y1008" s="64"/>
      <c r="Z1008" s="64"/>
      <c r="AA1008" s="64"/>
    </row>
    <row r="1009" ht="15.75" customHeight="1">
      <c r="A1009" s="64"/>
      <c r="B1009" s="156"/>
      <c r="C1009" s="122"/>
      <c r="D1009" s="122"/>
      <c r="E1009" s="156"/>
      <c r="F1009" s="122"/>
      <c r="G1009" s="157"/>
      <c r="H1009" s="122"/>
      <c r="I1009" s="158"/>
      <c r="J1009" s="154"/>
      <c r="K1009" s="122"/>
      <c r="L1009" s="158"/>
      <c r="M1009" s="154"/>
      <c r="N1009" s="122"/>
      <c r="O1009" s="99"/>
      <c r="P1009" s="99"/>
      <c r="Q1009" s="100"/>
      <c r="R1009" s="64"/>
      <c r="S1009" s="124" t="str">
        <f t="shared" si="12"/>
        <v/>
      </c>
      <c r="T1009" s="124" t="str">
        <f t="shared" si="8"/>
        <v/>
      </c>
      <c r="U1009" s="125" t="str">
        <f t="shared" si="9"/>
        <v/>
      </c>
      <c r="V1009" s="64"/>
      <c r="W1009" s="64"/>
      <c r="X1009" s="64"/>
      <c r="Y1009" s="64"/>
      <c r="Z1009" s="64"/>
      <c r="AA1009" s="64"/>
    </row>
    <row r="1010" ht="15.75" customHeight="1">
      <c r="A1010" s="64"/>
      <c r="B1010" s="156"/>
      <c r="C1010" s="122"/>
      <c r="D1010" s="122"/>
      <c r="E1010" s="156"/>
      <c r="F1010" s="122"/>
      <c r="G1010" s="157"/>
      <c r="H1010" s="122"/>
      <c r="I1010" s="158"/>
      <c r="J1010" s="154"/>
      <c r="K1010" s="122"/>
      <c r="L1010" s="158"/>
      <c r="M1010" s="154"/>
      <c r="N1010" s="122"/>
      <c r="O1010" s="99"/>
      <c r="P1010" s="99"/>
      <c r="Q1010" s="100"/>
      <c r="R1010" s="64"/>
      <c r="S1010" s="124" t="str">
        <f t="shared" si="12"/>
        <v/>
      </c>
      <c r="T1010" s="124" t="str">
        <f t="shared" si="8"/>
        <v/>
      </c>
      <c r="U1010" s="125" t="str">
        <f t="shared" si="9"/>
        <v/>
      </c>
      <c r="V1010" s="64"/>
      <c r="W1010" s="64"/>
      <c r="X1010" s="64"/>
      <c r="Y1010" s="64"/>
      <c r="Z1010" s="64"/>
      <c r="AA1010" s="64"/>
    </row>
    <row r="1011" ht="15.75" customHeight="1">
      <c r="A1011" s="64"/>
      <c r="B1011" s="156"/>
      <c r="C1011" s="122"/>
      <c r="D1011" s="122"/>
      <c r="E1011" s="156"/>
      <c r="F1011" s="122"/>
      <c r="G1011" s="157"/>
      <c r="H1011" s="122"/>
      <c r="I1011" s="158"/>
      <c r="J1011" s="154"/>
      <c r="K1011" s="122"/>
      <c r="L1011" s="158"/>
      <c r="M1011" s="154"/>
      <c r="N1011" s="122"/>
      <c r="O1011" s="99"/>
      <c r="P1011" s="99"/>
      <c r="Q1011" s="100"/>
      <c r="R1011" s="64"/>
      <c r="S1011" s="124" t="str">
        <f t="shared" si="12"/>
        <v/>
      </c>
      <c r="T1011" s="124" t="str">
        <f t="shared" si="8"/>
        <v/>
      </c>
      <c r="U1011" s="125" t="str">
        <f t="shared" si="9"/>
        <v/>
      </c>
      <c r="V1011" s="64"/>
      <c r="W1011" s="64"/>
      <c r="X1011" s="64"/>
      <c r="Y1011" s="64"/>
      <c r="Z1011" s="64"/>
      <c r="AA1011" s="64"/>
    </row>
    <row r="1012" ht="15.75" customHeight="1">
      <c r="A1012" s="64"/>
      <c r="B1012" s="156"/>
      <c r="C1012" s="122"/>
      <c r="D1012" s="122"/>
      <c r="E1012" s="156"/>
      <c r="F1012" s="122"/>
      <c r="G1012" s="157"/>
      <c r="H1012" s="122"/>
      <c r="I1012" s="158"/>
      <c r="J1012" s="154"/>
      <c r="K1012" s="122"/>
      <c r="L1012" s="158"/>
      <c r="M1012" s="154"/>
      <c r="N1012" s="122"/>
      <c r="O1012" s="99"/>
      <c r="P1012" s="99"/>
      <c r="Q1012" s="100"/>
      <c r="R1012" s="64"/>
      <c r="S1012" s="124" t="str">
        <f t="shared" si="12"/>
        <v/>
      </c>
      <c r="T1012" s="124" t="str">
        <f t="shared" si="8"/>
        <v/>
      </c>
      <c r="U1012" s="125" t="str">
        <f t="shared" si="9"/>
        <v/>
      </c>
      <c r="V1012" s="64"/>
      <c r="W1012" s="64"/>
      <c r="X1012" s="64"/>
      <c r="Y1012" s="64"/>
      <c r="Z1012" s="64"/>
      <c r="AA1012" s="64"/>
    </row>
    <row r="1013" ht="15.75" customHeight="1">
      <c r="A1013" s="64"/>
      <c r="B1013" s="156"/>
      <c r="C1013" s="122"/>
      <c r="D1013" s="122"/>
      <c r="E1013" s="156"/>
      <c r="F1013" s="122"/>
      <c r="G1013" s="157"/>
      <c r="H1013" s="122"/>
      <c r="I1013" s="158"/>
      <c r="J1013" s="154"/>
      <c r="K1013" s="122"/>
      <c r="L1013" s="158"/>
      <c r="M1013" s="154"/>
      <c r="N1013" s="122"/>
      <c r="O1013" s="99"/>
      <c r="P1013" s="99"/>
      <c r="Q1013" s="100"/>
      <c r="R1013" s="64"/>
      <c r="S1013" s="124" t="str">
        <f t="shared" si="12"/>
        <v/>
      </c>
      <c r="T1013" s="124" t="str">
        <f t="shared" si="8"/>
        <v/>
      </c>
      <c r="U1013" s="125" t="str">
        <f t="shared" si="9"/>
        <v/>
      </c>
      <c r="V1013" s="64"/>
      <c r="W1013" s="64"/>
      <c r="X1013" s="64"/>
      <c r="Y1013" s="64"/>
      <c r="Z1013" s="64"/>
      <c r="AA1013" s="64"/>
    </row>
    <row r="1014" ht="15.75" customHeight="1">
      <c r="A1014" s="64"/>
      <c r="B1014" s="156"/>
      <c r="C1014" s="122"/>
      <c r="D1014" s="122"/>
      <c r="E1014" s="156"/>
      <c r="F1014" s="122"/>
      <c r="G1014" s="157"/>
      <c r="H1014" s="122"/>
      <c r="I1014" s="158"/>
      <c r="J1014" s="154"/>
      <c r="K1014" s="122"/>
      <c r="L1014" s="158"/>
      <c r="M1014" s="154"/>
      <c r="N1014" s="122"/>
      <c r="O1014" s="99"/>
      <c r="P1014" s="99"/>
      <c r="Q1014" s="100"/>
      <c r="R1014" s="64"/>
      <c r="S1014" s="124" t="str">
        <f t="shared" si="12"/>
        <v/>
      </c>
      <c r="T1014" s="124" t="str">
        <f t="shared" si="8"/>
        <v/>
      </c>
      <c r="U1014" s="125" t="str">
        <f t="shared" si="9"/>
        <v/>
      </c>
      <c r="V1014" s="64"/>
      <c r="W1014" s="64"/>
      <c r="X1014" s="64"/>
      <c r="Y1014" s="64"/>
      <c r="Z1014" s="64"/>
      <c r="AA1014" s="64"/>
    </row>
    <row r="1015" ht="15.75" customHeight="1">
      <c r="A1015" s="64"/>
      <c r="B1015" s="156"/>
      <c r="C1015" s="122"/>
      <c r="D1015" s="122"/>
      <c r="E1015" s="156"/>
      <c r="F1015" s="122"/>
      <c r="G1015" s="157"/>
      <c r="H1015" s="122"/>
      <c r="I1015" s="158"/>
      <c r="J1015" s="154"/>
      <c r="K1015" s="122"/>
      <c r="L1015" s="158"/>
      <c r="M1015" s="154"/>
      <c r="N1015" s="122"/>
      <c r="O1015" s="99"/>
      <c r="P1015" s="99"/>
      <c r="Q1015" s="100"/>
      <c r="R1015" s="64"/>
      <c r="S1015" s="124" t="str">
        <f t="shared" si="12"/>
        <v/>
      </c>
      <c r="T1015" s="124" t="str">
        <f t="shared" si="8"/>
        <v/>
      </c>
      <c r="U1015" s="125" t="str">
        <f t="shared" si="9"/>
        <v/>
      </c>
      <c r="V1015" s="64"/>
      <c r="W1015" s="64"/>
      <c r="X1015" s="64"/>
      <c r="Y1015" s="64"/>
      <c r="Z1015" s="64"/>
      <c r="AA1015" s="64"/>
    </row>
    <row r="1016" ht="15.75" customHeight="1">
      <c r="A1016" s="64"/>
      <c r="B1016" s="156"/>
      <c r="C1016" s="122"/>
      <c r="D1016" s="122"/>
      <c r="E1016" s="156"/>
      <c r="F1016" s="122"/>
      <c r="G1016" s="157"/>
      <c r="H1016" s="122"/>
      <c r="I1016" s="158"/>
      <c r="J1016" s="154"/>
      <c r="K1016" s="122"/>
      <c r="L1016" s="158"/>
      <c r="M1016" s="154"/>
      <c r="N1016" s="122"/>
      <c r="O1016" s="99"/>
      <c r="P1016" s="99"/>
      <c r="Q1016" s="100"/>
      <c r="R1016" s="64"/>
      <c r="S1016" s="124" t="str">
        <f t="shared" si="12"/>
        <v/>
      </c>
      <c r="T1016" s="124" t="str">
        <f t="shared" si="8"/>
        <v/>
      </c>
      <c r="U1016" s="125" t="str">
        <f t="shared" si="9"/>
        <v/>
      </c>
      <c r="V1016" s="64"/>
      <c r="W1016" s="64"/>
      <c r="X1016" s="64"/>
      <c r="Y1016" s="64"/>
      <c r="Z1016" s="64"/>
      <c r="AA1016" s="64"/>
    </row>
    <row r="1017" ht="15.75" customHeight="1">
      <c r="A1017" s="64"/>
      <c r="B1017" s="156"/>
      <c r="C1017" s="122"/>
      <c r="D1017" s="122"/>
      <c r="E1017" s="156"/>
      <c r="F1017" s="122"/>
      <c r="G1017" s="157"/>
      <c r="H1017" s="122"/>
      <c r="I1017" s="158"/>
      <c r="J1017" s="154"/>
      <c r="K1017" s="122"/>
      <c r="L1017" s="158"/>
      <c r="M1017" s="154"/>
      <c r="N1017" s="122"/>
      <c r="O1017" s="99"/>
      <c r="P1017" s="99"/>
      <c r="Q1017" s="100"/>
      <c r="R1017" s="64"/>
      <c r="S1017" s="124" t="str">
        <f t="shared" si="12"/>
        <v/>
      </c>
      <c r="T1017" s="124" t="str">
        <f t="shared" si="8"/>
        <v/>
      </c>
      <c r="U1017" s="125" t="str">
        <f t="shared" si="9"/>
        <v/>
      </c>
      <c r="V1017" s="64"/>
      <c r="W1017" s="64"/>
      <c r="X1017" s="64"/>
      <c r="Y1017" s="64"/>
      <c r="Z1017" s="64"/>
      <c r="AA1017" s="64"/>
    </row>
    <row r="1018" ht="15.75" customHeight="1">
      <c r="A1018" s="64"/>
      <c r="B1018" s="156"/>
      <c r="C1018" s="122"/>
      <c r="D1018" s="122"/>
      <c r="E1018" s="156"/>
      <c r="F1018" s="122"/>
      <c r="G1018" s="157"/>
      <c r="H1018" s="122"/>
      <c r="I1018" s="158"/>
      <c r="J1018" s="154"/>
      <c r="K1018" s="122"/>
      <c r="L1018" s="158"/>
      <c r="M1018" s="154"/>
      <c r="N1018" s="122"/>
      <c r="O1018" s="99"/>
      <c r="P1018" s="99"/>
      <c r="Q1018" s="100"/>
      <c r="R1018" s="64"/>
      <c r="S1018" s="124" t="str">
        <f t="shared" si="12"/>
        <v/>
      </c>
      <c r="T1018" s="124" t="str">
        <f t="shared" si="8"/>
        <v/>
      </c>
      <c r="U1018" s="125" t="str">
        <f t="shared" si="9"/>
        <v/>
      </c>
      <c r="V1018" s="64"/>
      <c r="W1018" s="64"/>
      <c r="X1018" s="64"/>
      <c r="Y1018" s="64"/>
      <c r="Z1018" s="64"/>
      <c r="AA1018" s="64"/>
    </row>
    <row r="1019" ht="15.75" customHeight="1">
      <c r="A1019" s="64"/>
      <c r="B1019" s="156"/>
      <c r="C1019" s="122"/>
      <c r="D1019" s="122"/>
      <c r="E1019" s="156"/>
      <c r="F1019" s="122"/>
      <c r="G1019" s="157"/>
      <c r="H1019" s="122"/>
      <c r="I1019" s="158"/>
      <c r="J1019" s="154"/>
      <c r="K1019" s="122"/>
      <c r="L1019" s="158"/>
      <c r="M1019" s="154"/>
      <c r="N1019" s="122"/>
      <c r="O1019" s="99"/>
      <c r="P1019" s="99"/>
      <c r="Q1019" s="100"/>
      <c r="R1019" s="64"/>
      <c r="S1019" s="124" t="str">
        <f t="shared" si="12"/>
        <v/>
      </c>
      <c r="T1019" s="124" t="str">
        <f t="shared" si="8"/>
        <v/>
      </c>
      <c r="U1019" s="125" t="str">
        <f t="shared" si="9"/>
        <v/>
      </c>
      <c r="V1019" s="64"/>
      <c r="W1019" s="64"/>
      <c r="X1019" s="64"/>
      <c r="Y1019" s="64"/>
      <c r="Z1019" s="64"/>
      <c r="AA1019" s="64"/>
    </row>
    <row r="1020" ht="15.75" customHeight="1">
      <c r="A1020" s="64"/>
      <c r="B1020" s="156"/>
      <c r="C1020" s="122"/>
      <c r="D1020" s="122"/>
      <c r="E1020" s="156"/>
      <c r="F1020" s="122"/>
      <c r="G1020" s="157"/>
      <c r="H1020" s="122"/>
      <c r="I1020" s="158"/>
      <c r="J1020" s="154"/>
      <c r="K1020" s="122"/>
      <c r="L1020" s="158"/>
      <c r="M1020" s="154"/>
      <c r="N1020" s="122"/>
      <c r="O1020" s="99"/>
      <c r="P1020" s="99"/>
      <c r="Q1020" s="100"/>
      <c r="R1020" s="64"/>
      <c r="S1020" s="124" t="str">
        <f t="shared" si="12"/>
        <v/>
      </c>
      <c r="T1020" s="124" t="str">
        <f t="shared" si="8"/>
        <v/>
      </c>
      <c r="U1020" s="125" t="str">
        <f t="shared" si="9"/>
        <v/>
      </c>
      <c r="V1020" s="64"/>
      <c r="W1020" s="64"/>
      <c r="X1020" s="64"/>
      <c r="Y1020" s="64"/>
      <c r="Z1020" s="64"/>
      <c r="AA1020" s="64"/>
    </row>
    <row r="1021" ht="15.75" customHeight="1">
      <c r="A1021" s="64"/>
      <c r="B1021" s="156"/>
      <c r="C1021" s="122"/>
      <c r="D1021" s="122"/>
      <c r="E1021" s="156"/>
      <c r="F1021" s="122"/>
      <c r="G1021" s="157"/>
      <c r="H1021" s="122"/>
      <c r="I1021" s="158"/>
      <c r="J1021" s="154"/>
      <c r="K1021" s="122"/>
      <c r="L1021" s="158"/>
      <c r="M1021" s="154"/>
      <c r="N1021" s="122"/>
      <c r="O1021" s="99"/>
      <c r="P1021" s="99"/>
      <c r="Q1021" s="100"/>
      <c r="R1021" s="64"/>
      <c r="S1021" s="124" t="str">
        <f t="shared" si="12"/>
        <v/>
      </c>
      <c r="T1021" s="124" t="str">
        <f t="shared" si="8"/>
        <v/>
      </c>
      <c r="U1021" s="125" t="str">
        <f t="shared" si="9"/>
        <v/>
      </c>
      <c r="V1021" s="64"/>
      <c r="W1021" s="64"/>
      <c r="X1021" s="64"/>
      <c r="Y1021" s="64"/>
      <c r="Z1021" s="64"/>
      <c r="AA1021" s="64"/>
    </row>
    <row r="1022" ht="15.75" customHeight="1">
      <c r="A1022" s="64"/>
      <c r="B1022" s="156"/>
      <c r="C1022" s="122"/>
      <c r="D1022" s="122"/>
      <c r="E1022" s="156"/>
      <c r="F1022" s="122"/>
      <c r="G1022" s="157"/>
      <c r="H1022" s="122"/>
      <c r="I1022" s="158"/>
      <c r="J1022" s="154"/>
      <c r="K1022" s="122"/>
      <c r="L1022" s="158"/>
      <c r="M1022" s="154"/>
      <c r="N1022" s="122"/>
      <c r="O1022" s="99"/>
      <c r="P1022" s="99"/>
      <c r="Q1022" s="100"/>
      <c r="R1022" s="64"/>
      <c r="S1022" s="124" t="str">
        <f t="shared" si="12"/>
        <v/>
      </c>
      <c r="T1022" s="124" t="str">
        <f t="shared" si="8"/>
        <v/>
      </c>
      <c r="U1022" s="125" t="str">
        <f t="shared" si="9"/>
        <v/>
      </c>
      <c r="V1022" s="64"/>
      <c r="W1022" s="64"/>
      <c r="X1022" s="64"/>
      <c r="Y1022" s="64"/>
      <c r="Z1022" s="64"/>
      <c r="AA1022" s="64"/>
    </row>
    <row r="1023" ht="15.75" customHeight="1">
      <c r="A1023" s="64"/>
      <c r="B1023" s="156"/>
      <c r="C1023" s="122"/>
      <c r="D1023" s="122"/>
      <c r="E1023" s="156"/>
      <c r="F1023" s="122"/>
      <c r="G1023" s="157"/>
      <c r="H1023" s="122"/>
      <c r="I1023" s="158"/>
      <c r="J1023" s="154"/>
      <c r="K1023" s="122"/>
      <c r="L1023" s="158"/>
      <c r="M1023" s="154"/>
      <c r="N1023" s="122"/>
      <c r="O1023" s="99"/>
      <c r="P1023" s="99"/>
      <c r="Q1023" s="100"/>
      <c r="R1023" s="64"/>
      <c r="S1023" s="124" t="str">
        <f t="shared" si="12"/>
        <v/>
      </c>
      <c r="T1023" s="124" t="str">
        <f t="shared" si="8"/>
        <v/>
      </c>
      <c r="U1023" s="125" t="str">
        <f t="shared" si="9"/>
        <v/>
      </c>
      <c r="V1023" s="64"/>
      <c r="W1023" s="64"/>
      <c r="X1023" s="64"/>
      <c r="Y1023" s="64"/>
      <c r="Z1023" s="64"/>
      <c r="AA1023" s="64"/>
    </row>
    <row r="1024" ht="15.75" customHeight="1">
      <c r="A1024" s="64"/>
      <c r="B1024" s="156"/>
      <c r="C1024" s="122"/>
      <c r="D1024" s="122"/>
      <c r="E1024" s="156"/>
      <c r="F1024" s="122"/>
      <c r="G1024" s="157"/>
      <c r="H1024" s="122"/>
      <c r="I1024" s="158"/>
      <c r="J1024" s="154"/>
      <c r="K1024" s="122"/>
      <c r="L1024" s="158"/>
      <c r="M1024" s="154"/>
      <c r="N1024" s="122"/>
      <c r="O1024" s="99"/>
      <c r="P1024" s="99"/>
      <c r="Q1024" s="100"/>
      <c r="R1024" s="64"/>
      <c r="S1024" s="124" t="str">
        <f t="shared" si="12"/>
        <v/>
      </c>
      <c r="T1024" s="124" t="str">
        <f t="shared" si="8"/>
        <v/>
      </c>
      <c r="U1024" s="125" t="str">
        <f t="shared" si="9"/>
        <v/>
      </c>
      <c r="V1024" s="64"/>
      <c r="W1024" s="64"/>
      <c r="X1024" s="64"/>
      <c r="Y1024" s="64"/>
      <c r="Z1024" s="64"/>
      <c r="AA1024" s="64"/>
    </row>
    <row r="1025" ht="15.75" customHeight="1">
      <c r="A1025" s="64"/>
      <c r="B1025" s="156"/>
      <c r="C1025" s="122"/>
      <c r="D1025" s="122"/>
      <c r="E1025" s="156"/>
      <c r="F1025" s="122"/>
      <c r="G1025" s="157"/>
      <c r="H1025" s="122"/>
      <c r="I1025" s="158"/>
      <c r="J1025" s="154"/>
      <c r="K1025" s="122"/>
      <c r="L1025" s="158"/>
      <c r="M1025" s="154"/>
      <c r="N1025" s="122"/>
      <c r="O1025" s="99"/>
      <c r="P1025" s="99"/>
      <c r="Q1025" s="100"/>
      <c r="R1025" s="64"/>
      <c r="S1025" s="124" t="str">
        <f t="shared" si="12"/>
        <v/>
      </c>
      <c r="T1025" s="124" t="str">
        <f t="shared" si="8"/>
        <v/>
      </c>
      <c r="U1025" s="125" t="str">
        <f t="shared" si="9"/>
        <v/>
      </c>
      <c r="V1025" s="64"/>
      <c r="W1025" s="64"/>
      <c r="X1025" s="64"/>
      <c r="Y1025" s="64"/>
      <c r="Z1025" s="64"/>
      <c r="AA1025" s="64"/>
    </row>
    <row r="1026" ht="15.75" customHeight="1">
      <c r="A1026" s="64"/>
      <c r="B1026" s="156"/>
      <c r="C1026" s="122"/>
      <c r="D1026" s="122"/>
      <c r="E1026" s="156"/>
      <c r="F1026" s="122"/>
      <c r="G1026" s="157"/>
      <c r="H1026" s="122"/>
      <c r="I1026" s="158"/>
      <c r="J1026" s="154"/>
      <c r="K1026" s="122"/>
      <c r="L1026" s="158"/>
      <c r="M1026" s="154"/>
      <c r="N1026" s="122"/>
      <c r="O1026" s="99"/>
      <c r="P1026" s="99"/>
      <c r="Q1026" s="100"/>
      <c r="R1026" s="64"/>
      <c r="S1026" s="124" t="str">
        <f t="shared" si="12"/>
        <v/>
      </c>
      <c r="T1026" s="124" t="str">
        <f t="shared" si="8"/>
        <v/>
      </c>
      <c r="U1026" s="125" t="str">
        <f t="shared" si="9"/>
        <v/>
      </c>
      <c r="V1026" s="64"/>
      <c r="W1026" s="64"/>
      <c r="X1026" s="64"/>
      <c r="Y1026" s="64"/>
      <c r="Z1026" s="64"/>
      <c r="AA1026" s="64"/>
    </row>
    <row r="1027" ht="15.75" customHeight="1">
      <c r="A1027" s="64"/>
      <c r="B1027" s="156"/>
      <c r="C1027" s="122"/>
      <c r="D1027" s="122"/>
      <c r="E1027" s="156"/>
      <c r="F1027" s="122"/>
      <c r="G1027" s="157"/>
      <c r="H1027" s="122"/>
      <c r="I1027" s="158"/>
      <c r="J1027" s="154"/>
      <c r="K1027" s="122"/>
      <c r="L1027" s="158"/>
      <c r="M1027" s="154"/>
      <c r="N1027" s="122"/>
      <c r="O1027" s="99"/>
      <c r="P1027" s="99"/>
      <c r="Q1027" s="100"/>
      <c r="R1027" s="64"/>
      <c r="S1027" s="124" t="str">
        <f t="shared" si="12"/>
        <v/>
      </c>
      <c r="T1027" s="124" t="str">
        <f t="shared" si="8"/>
        <v/>
      </c>
      <c r="U1027" s="125" t="str">
        <f t="shared" si="9"/>
        <v/>
      </c>
      <c r="V1027" s="64"/>
      <c r="W1027" s="64"/>
      <c r="X1027" s="64"/>
      <c r="Y1027" s="64"/>
      <c r="Z1027" s="64"/>
      <c r="AA1027" s="64"/>
    </row>
    <row r="1028" ht="15.75" customHeight="1">
      <c r="A1028" s="64"/>
      <c r="B1028" s="156"/>
      <c r="C1028" s="122"/>
      <c r="D1028" s="122"/>
      <c r="E1028" s="156"/>
      <c r="F1028" s="122"/>
      <c r="G1028" s="157"/>
      <c r="H1028" s="122"/>
      <c r="I1028" s="158"/>
      <c r="J1028" s="154"/>
      <c r="K1028" s="122"/>
      <c r="L1028" s="158"/>
      <c r="M1028" s="154"/>
      <c r="N1028" s="122"/>
      <c r="O1028" s="99"/>
      <c r="P1028" s="99"/>
      <c r="Q1028" s="100"/>
      <c r="R1028" s="64"/>
      <c r="S1028" s="124" t="str">
        <f t="shared" si="12"/>
        <v/>
      </c>
      <c r="T1028" s="124" t="str">
        <f t="shared" si="8"/>
        <v/>
      </c>
      <c r="U1028" s="125" t="str">
        <f t="shared" si="9"/>
        <v/>
      </c>
      <c r="V1028" s="64"/>
      <c r="W1028" s="64"/>
      <c r="X1028" s="64"/>
      <c r="Y1028" s="64"/>
      <c r="Z1028" s="64"/>
      <c r="AA1028" s="64"/>
    </row>
    <row r="1029" ht="15.75" customHeight="1">
      <c r="A1029" s="64"/>
      <c r="B1029" s="156"/>
      <c r="C1029" s="122"/>
      <c r="D1029" s="122"/>
      <c r="E1029" s="156"/>
      <c r="F1029" s="122"/>
      <c r="G1029" s="157"/>
      <c r="H1029" s="122"/>
      <c r="I1029" s="158"/>
      <c r="J1029" s="154"/>
      <c r="K1029" s="122"/>
      <c r="L1029" s="158"/>
      <c r="M1029" s="154"/>
      <c r="N1029" s="122"/>
      <c r="O1029" s="99"/>
      <c r="P1029" s="99"/>
      <c r="Q1029" s="100"/>
      <c r="R1029" s="64"/>
      <c r="S1029" s="124" t="str">
        <f t="shared" si="12"/>
        <v/>
      </c>
      <c r="T1029" s="124" t="str">
        <f t="shared" si="8"/>
        <v/>
      </c>
      <c r="U1029" s="125" t="str">
        <f t="shared" si="9"/>
        <v/>
      </c>
      <c r="V1029" s="64"/>
      <c r="W1029" s="64"/>
      <c r="X1029" s="64"/>
      <c r="Y1029" s="64"/>
      <c r="Z1029" s="64"/>
      <c r="AA1029" s="64"/>
    </row>
    <row r="1030" ht="15.75" customHeight="1">
      <c r="A1030" s="64"/>
      <c r="B1030" s="156"/>
      <c r="C1030" s="122"/>
      <c r="D1030" s="122"/>
      <c r="E1030" s="156"/>
      <c r="F1030" s="122"/>
      <c r="G1030" s="157"/>
      <c r="H1030" s="122"/>
      <c r="I1030" s="158"/>
      <c r="J1030" s="154"/>
      <c r="K1030" s="122"/>
      <c r="L1030" s="158"/>
      <c r="M1030" s="154"/>
      <c r="N1030" s="122"/>
      <c r="O1030" s="99"/>
      <c r="P1030" s="99"/>
      <c r="Q1030" s="100"/>
      <c r="R1030" s="64"/>
      <c r="S1030" s="124" t="str">
        <f t="shared" si="12"/>
        <v/>
      </c>
      <c r="T1030" s="124" t="str">
        <f t="shared" si="8"/>
        <v/>
      </c>
      <c r="U1030" s="125" t="str">
        <f t="shared" si="9"/>
        <v/>
      </c>
      <c r="V1030" s="64"/>
      <c r="W1030" s="64"/>
      <c r="X1030" s="64"/>
      <c r="Y1030" s="64"/>
      <c r="Z1030" s="64"/>
      <c r="AA1030" s="64"/>
    </row>
    <row r="1031" ht="15.75" customHeight="1">
      <c r="A1031" s="64"/>
      <c r="B1031" s="156"/>
      <c r="C1031" s="122"/>
      <c r="D1031" s="122"/>
      <c r="E1031" s="156"/>
      <c r="F1031" s="122"/>
      <c r="G1031" s="157"/>
      <c r="H1031" s="122"/>
      <c r="I1031" s="158"/>
      <c r="J1031" s="154"/>
      <c r="K1031" s="122"/>
      <c r="L1031" s="158"/>
      <c r="M1031" s="154"/>
      <c r="N1031" s="122"/>
      <c r="O1031" s="99"/>
      <c r="P1031" s="99"/>
      <c r="Q1031" s="100"/>
      <c r="R1031" s="64"/>
      <c r="S1031" s="124" t="str">
        <f t="shared" si="12"/>
        <v/>
      </c>
      <c r="T1031" s="124" t="str">
        <f t="shared" si="8"/>
        <v/>
      </c>
      <c r="U1031" s="125" t="str">
        <f t="shared" si="9"/>
        <v/>
      </c>
      <c r="V1031" s="64"/>
      <c r="W1031" s="64"/>
      <c r="X1031" s="64"/>
      <c r="Y1031" s="64"/>
      <c r="Z1031" s="64"/>
      <c r="AA1031" s="64"/>
    </row>
    <row r="1032" ht="15.75" customHeight="1">
      <c r="A1032" s="64"/>
      <c r="B1032" s="156"/>
      <c r="C1032" s="122"/>
      <c r="D1032" s="122"/>
      <c r="E1032" s="156"/>
      <c r="F1032" s="122"/>
      <c r="G1032" s="157"/>
      <c r="H1032" s="122"/>
      <c r="I1032" s="158"/>
      <c r="J1032" s="154"/>
      <c r="K1032" s="122"/>
      <c r="L1032" s="158"/>
      <c r="M1032" s="154"/>
      <c r="N1032" s="122"/>
      <c r="O1032" s="99"/>
      <c r="P1032" s="99"/>
      <c r="Q1032" s="100"/>
      <c r="R1032" s="64"/>
      <c r="S1032" s="124" t="str">
        <f t="shared" si="12"/>
        <v/>
      </c>
      <c r="T1032" s="124" t="str">
        <f t="shared" si="8"/>
        <v/>
      </c>
      <c r="U1032" s="125" t="str">
        <f t="shared" si="9"/>
        <v/>
      </c>
      <c r="V1032" s="64"/>
      <c r="W1032" s="64"/>
      <c r="X1032" s="64"/>
      <c r="Y1032" s="64"/>
      <c r="Z1032" s="64"/>
      <c r="AA1032" s="64"/>
    </row>
    <row r="1033" ht="15.75" customHeight="1">
      <c r="A1033" s="64"/>
      <c r="B1033" s="156"/>
      <c r="C1033" s="122"/>
      <c r="D1033" s="122"/>
      <c r="E1033" s="156"/>
      <c r="F1033" s="122"/>
      <c r="G1033" s="157"/>
      <c r="H1033" s="122"/>
      <c r="I1033" s="158"/>
      <c r="J1033" s="154"/>
      <c r="K1033" s="122"/>
      <c r="L1033" s="158"/>
      <c r="M1033" s="154"/>
      <c r="N1033" s="122"/>
      <c r="O1033" s="99"/>
      <c r="P1033" s="99"/>
      <c r="Q1033" s="100"/>
      <c r="R1033" s="64"/>
      <c r="S1033" s="124" t="str">
        <f t="shared" si="12"/>
        <v/>
      </c>
      <c r="T1033" s="124" t="str">
        <f t="shared" si="8"/>
        <v/>
      </c>
      <c r="U1033" s="125" t="str">
        <f t="shared" si="9"/>
        <v/>
      </c>
      <c r="V1033" s="64"/>
      <c r="W1033" s="64"/>
      <c r="X1033" s="64"/>
      <c r="Y1033" s="64"/>
      <c r="Z1033" s="64"/>
      <c r="AA1033" s="64"/>
    </row>
    <row r="1034" ht="15.75" customHeight="1">
      <c r="A1034" s="64"/>
      <c r="B1034" s="156"/>
      <c r="C1034" s="122"/>
      <c r="D1034" s="122"/>
      <c r="E1034" s="156"/>
      <c r="F1034" s="122"/>
      <c r="G1034" s="157"/>
      <c r="H1034" s="122"/>
      <c r="I1034" s="158"/>
      <c r="J1034" s="154"/>
      <c r="K1034" s="122"/>
      <c r="L1034" s="158"/>
      <c r="M1034" s="154"/>
      <c r="N1034" s="122"/>
      <c r="O1034" s="99"/>
      <c r="P1034" s="99"/>
      <c r="Q1034" s="100"/>
      <c r="R1034" s="64"/>
      <c r="S1034" s="124" t="str">
        <f t="shared" si="12"/>
        <v/>
      </c>
      <c r="T1034" s="124" t="str">
        <f t="shared" si="8"/>
        <v/>
      </c>
      <c r="U1034" s="125" t="str">
        <f t="shared" si="9"/>
        <v/>
      </c>
      <c r="V1034" s="64"/>
      <c r="W1034" s="64"/>
      <c r="X1034" s="64"/>
      <c r="Y1034" s="64"/>
      <c r="Z1034" s="64"/>
      <c r="AA1034" s="64"/>
    </row>
    <row r="1035" ht="15.75" customHeight="1">
      <c r="A1035" s="64"/>
      <c r="B1035" s="156"/>
      <c r="C1035" s="122"/>
      <c r="D1035" s="122"/>
      <c r="E1035" s="156"/>
      <c r="F1035" s="122"/>
      <c r="G1035" s="157"/>
      <c r="H1035" s="122"/>
      <c r="I1035" s="158"/>
      <c r="J1035" s="154"/>
      <c r="K1035" s="122"/>
      <c r="L1035" s="158"/>
      <c r="M1035" s="154"/>
      <c r="N1035" s="122"/>
      <c r="O1035" s="99"/>
      <c r="P1035" s="99"/>
      <c r="Q1035" s="100"/>
      <c r="R1035" s="64"/>
      <c r="S1035" s="124" t="str">
        <f t="shared" si="12"/>
        <v/>
      </c>
      <c r="T1035" s="124" t="str">
        <f t="shared" si="8"/>
        <v/>
      </c>
      <c r="U1035" s="125" t="str">
        <f t="shared" si="9"/>
        <v/>
      </c>
      <c r="V1035" s="64"/>
      <c r="W1035" s="64"/>
      <c r="X1035" s="64"/>
      <c r="Y1035" s="64"/>
      <c r="Z1035" s="64"/>
      <c r="AA1035" s="64"/>
    </row>
    <row r="1036" ht="15.75" customHeight="1">
      <c r="A1036" s="64"/>
      <c r="B1036" s="156"/>
      <c r="C1036" s="122"/>
      <c r="D1036" s="122"/>
      <c r="E1036" s="156"/>
      <c r="F1036" s="122"/>
      <c r="G1036" s="157"/>
      <c r="H1036" s="122"/>
      <c r="I1036" s="158"/>
      <c r="J1036" s="154"/>
      <c r="K1036" s="122"/>
      <c r="L1036" s="158"/>
      <c r="M1036" s="154"/>
      <c r="N1036" s="122"/>
      <c r="O1036" s="99"/>
      <c r="P1036" s="99"/>
      <c r="Q1036" s="100"/>
      <c r="R1036" s="64"/>
      <c r="S1036" s="124" t="str">
        <f t="shared" si="12"/>
        <v/>
      </c>
      <c r="T1036" s="124" t="str">
        <f t="shared" si="8"/>
        <v/>
      </c>
      <c r="U1036" s="125" t="str">
        <f t="shared" si="9"/>
        <v/>
      </c>
      <c r="V1036" s="64"/>
      <c r="W1036" s="64"/>
      <c r="X1036" s="64"/>
      <c r="Y1036" s="64"/>
      <c r="Z1036" s="64"/>
      <c r="AA1036" s="64"/>
    </row>
    <row r="1037" ht="15.75" customHeight="1">
      <c r="A1037" s="64"/>
      <c r="B1037" s="156"/>
      <c r="C1037" s="122"/>
      <c r="D1037" s="122"/>
      <c r="E1037" s="156"/>
      <c r="F1037" s="122"/>
      <c r="G1037" s="157"/>
      <c r="H1037" s="122"/>
      <c r="I1037" s="158"/>
      <c r="J1037" s="154"/>
      <c r="K1037" s="122"/>
      <c r="L1037" s="158"/>
      <c r="M1037" s="154"/>
      <c r="N1037" s="122"/>
      <c r="O1037" s="99"/>
      <c r="P1037" s="99"/>
      <c r="Q1037" s="100"/>
      <c r="R1037" s="64"/>
      <c r="S1037" s="124" t="str">
        <f t="shared" si="12"/>
        <v/>
      </c>
      <c r="T1037" s="124" t="str">
        <f t="shared" si="8"/>
        <v/>
      </c>
      <c r="U1037" s="125" t="str">
        <f t="shared" si="9"/>
        <v/>
      </c>
      <c r="V1037" s="64"/>
      <c r="W1037" s="64"/>
      <c r="X1037" s="64"/>
      <c r="Y1037" s="64"/>
      <c r="Z1037" s="64"/>
      <c r="AA1037" s="64"/>
    </row>
    <row r="1038" ht="15.75" customHeight="1">
      <c r="A1038" s="64"/>
      <c r="B1038" s="156"/>
      <c r="C1038" s="122"/>
      <c r="D1038" s="122"/>
      <c r="E1038" s="156"/>
      <c r="F1038" s="122"/>
      <c r="G1038" s="157"/>
      <c r="H1038" s="122"/>
      <c r="I1038" s="158"/>
      <c r="J1038" s="154"/>
      <c r="K1038" s="122"/>
      <c r="L1038" s="158"/>
      <c r="M1038" s="154"/>
      <c r="N1038" s="122"/>
      <c r="O1038" s="99"/>
      <c r="P1038" s="99"/>
      <c r="Q1038" s="100"/>
      <c r="R1038" s="64"/>
      <c r="S1038" s="124" t="str">
        <f t="shared" si="12"/>
        <v/>
      </c>
      <c r="T1038" s="124" t="str">
        <f t="shared" si="8"/>
        <v/>
      </c>
      <c r="U1038" s="125" t="str">
        <f t="shared" si="9"/>
        <v/>
      </c>
      <c r="V1038" s="64"/>
      <c r="W1038" s="64"/>
      <c r="X1038" s="64"/>
      <c r="Y1038" s="64"/>
      <c r="Z1038" s="64"/>
      <c r="AA1038" s="64"/>
    </row>
    <row r="1039" ht="15.75" customHeight="1">
      <c r="A1039" s="64"/>
      <c r="B1039" s="156"/>
      <c r="C1039" s="122"/>
      <c r="D1039" s="122"/>
      <c r="E1039" s="156"/>
      <c r="F1039" s="122"/>
      <c r="G1039" s="157"/>
      <c r="H1039" s="122"/>
      <c r="I1039" s="158"/>
      <c r="J1039" s="154"/>
      <c r="K1039" s="122"/>
      <c r="L1039" s="158"/>
      <c r="M1039" s="154"/>
      <c r="N1039" s="122"/>
      <c r="O1039" s="99"/>
      <c r="P1039" s="99"/>
      <c r="Q1039" s="100"/>
      <c r="R1039" s="64"/>
      <c r="S1039" s="124" t="str">
        <f t="shared" si="12"/>
        <v/>
      </c>
      <c r="T1039" s="124" t="str">
        <f t="shared" si="8"/>
        <v/>
      </c>
      <c r="U1039" s="125" t="str">
        <f t="shared" si="9"/>
        <v/>
      </c>
      <c r="V1039" s="64"/>
      <c r="W1039" s="64"/>
      <c r="X1039" s="64"/>
      <c r="Y1039" s="64"/>
      <c r="Z1039" s="64"/>
      <c r="AA1039" s="64"/>
    </row>
    <row r="1040" ht="15.75" customHeight="1">
      <c r="A1040" s="64"/>
      <c r="B1040" s="156"/>
      <c r="C1040" s="122"/>
      <c r="D1040" s="122"/>
      <c r="E1040" s="156"/>
      <c r="F1040" s="122"/>
      <c r="G1040" s="157"/>
      <c r="H1040" s="122"/>
      <c r="I1040" s="158"/>
      <c r="J1040" s="154"/>
      <c r="K1040" s="122"/>
      <c r="L1040" s="158"/>
      <c r="M1040" s="154"/>
      <c r="N1040" s="122"/>
      <c r="O1040" s="99"/>
      <c r="P1040" s="99"/>
      <c r="Q1040" s="100"/>
      <c r="R1040" s="64"/>
      <c r="S1040" s="124" t="str">
        <f t="shared" si="12"/>
        <v/>
      </c>
      <c r="T1040" s="124" t="str">
        <f t="shared" si="8"/>
        <v/>
      </c>
      <c r="U1040" s="125" t="str">
        <f t="shared" si="9"/>
        <v/>
      </c>
      <c r="V1040" s="64"/>
      <c r="W1040" s="64"/>
      <c r="X1040" s="64"/>
      <c r="Y1040" s="64"/>
      <c r="Z1040" s="64"/>
      <c r="AA1040" s="64"/>
    </row>
    <row r="1041" ht="15.75" customHeight="1">
      <c r="A1041" s="64"/>
      <c r="B1041" s="156"/>
      <c r="C1041" s="122"/>
      <c r="D1041" s="122"/>
      <c r="E1041" s="156"/>
      <c r="F1041" s="122"/>
      <c r="G1041" s="157"/>
      <c r="H1041" s="122"/>
      <c r="I1041" s="158"/>
      <c r="J1041" s="154"/>
      <c r="K1041" s="122"/>
      <c r="L1041" s="158"/>
      <c r="M1041" s="154"/>
      <c r="N1041" s="122"/>
      <c r="O1041" s="99"/>
      <c r="P1041" s="99"/>
      <c r="Q1041" s="100"/>
      <c r="R1041" s="64"/>
      <c r="S1041" s="124" t="str">
        <f t="shared" si="12"/>
        <v/>
      </c>
      <c r="T1041" s="124" t="str">
        <f t="shared" si="8"/>
        <v/>
      </c>
      <c r="U1041" s="125" t="str">
        <f t="shared" si="9"/>
        <v/>
      </c>
      <c r="V1041" s="64"/>
      <c r="W1041" s="64"/>
      <c r="X1041" s="64"/>
      <c r="Y1041" s="64"/>
      <c r="Z1041" s="64"/>
      <c r="AA1041" s="64"/>
    </row>
    <row r="1042" ht="15.75" customHeight="1">
      <c r="A1042" s="64"/>
      <c r="B1042" s="156"/>
      <c r="C1042" s="122"/>
      <c r="D1042" s="122"/>
      <c r="E1042" s="156"/>
      <c r="F1042" s="122"/>
      <c r="G1042" s="157"/>
      <c r="H1042" s="122"/>
      <c r="I1042" s="158"/>
      <c r="J1042" s="154"/>
      <c r="K1042" s="122"/>
      <c r="L1042" s="158"/>
      <c r="M1042" s="154"/>
      <c r="N1042" s="122"/>
      <c r="O1042" s="99"/>
      <c r="P1042" s="99"/>
      <c r="Q1042" s="100"/>
      <c r="R1042" s="64"/>
      <c r="S1042" s="124" t="str">
        <f t="shared" si="12"/>
        <v/>
      </c>
      <c r="T1042" s="124" t="str">
        <f t="shared" si="8"/>
        <v/>
      </c>
      <c r="U1042" s="125" t="str">
        <f t="shared" si="9"/>
        <v/>
      </c>
      <c r="V1042" s="64"/>
      <c r="W1042" s="64"/>
      <c r="X1042" s="64"/>
      <c r="Y1042" s="64"/>
      <c r="Z1042" s="64"/>
      <c r="AA1042" s="64"/>
    </row>
    <row r="1043" ht="15.75" customHeight="1">
      <c r="A1043" s="64"/>
      <c r="B1043" s="156"/>
      <c r="C1043" s="122"/>
      <c r="D1043" s="122"/>
      <c r="E1043" s="156"/>
      <c r="F1043" s="122"/>
      <c r="G1043" s="157"/>
      <c r="H1043" s="122"/>
      <c r="I1043" s="158"/>
      <c r="J1043" s="154"/>
      <c r="K1043" s="122"/>
      <c r="L1043" s="158"/>
      <c r="M1043" s="154"/>
      <c r="N1043" s="122"/>
      <c r="O1043" s="99"/>
      <c r="P1043" s="99"/>
      <c r="Q1043" s="100"/>
      <c r="R1043" s="64"/>
      <c r="S1043" s="124" t="str">
        <f t="shared" si="12"/>
        <v/>
      </c>
      <c r="T1043" s="124" t="str">
        <f t="shared" si="8"/>
        <v/>
      </c>
      <c r="U1043" s="125" t="str">
        <f t="shared" si="9"/>
        <v/>
      </c>
      <c r="V1043" s="64"/>
      <c r="W1043" s="64"/>
      <c r="X1043" s="64"/>
      <c r="Y1043" s="64"/>
      <c r="Z1043" s="64"/>
      <c r="AA1043" s="64"/>
    </row>
    <row r="1044" ht="15.75" customHeight="1">
      <c r="A1044" s="64"/>
      <c r="B1044" s="156"/>
      <c r="C1044" s="122"/>
      <c r="D1044" s="122"/>
      <c r="E1044" s="156"/>
      <c r="F1044" s="122"/>
      <c r="G1044" s="157"/>
      <c r="H1044" s="122"/>
      <c r="I1044" s="158"/>
      <c r="J1044" s="154"/>
      <c r="K1044" s="122"/>
      <c r="L1044" s="158"/>
      <c r="M1044" s="154"/>
      <c r="N1044" s="122"/>
      <c r="O1044" s="99"/>
      <c r="P1044" s="99"/>
      <c r="Q1044" s="100"/>
      <c r="R1044" s="64"/>
      <c r="S1044" s="124" t="str">
        <f t="shared" si="12"/>
        <v/>
      </c>
      <c r="T1044" s="124" t="str">
        <f t="shared" si="8"/>
        <v/>
      </c>
      <c r="U1044" s="125" t="str">
        <f t="shared" si="9"/>
        <v/>
      </c>
      <c r="V1044" s="64"/>
      <c r="W1044" s="64"/>
      <c r="X1044" s="64"/>
      <c r="Y1044" s="64"/>
      <c r="Z1044" s="64"/>
      <c r="AA1044" s="64"/>
    </row>
    <row r="1045" ht="15.75" customHeight="1">
      <c r="A1045" s="64"/>
      <c r="B1045" s="156"/>
      <c r="C1045" s="122"/>
      <c r="D1045" s="122"/>
      <c r="E1045" s="156"/>
      <c r="F1045" s="122"/>
      <c r="G1045" s="157"/>
      <c r="H1045" s="122"/>
      <c r="I1045" s="158"/>
      <c r="J1045" s="154"/>
      <c r="K1045" s="122"/>
      <c r="L1045" s="158"/>
      <c r="M1045" s="154"/>
      <c r="N1045" s="122"/>
      <c r="O1045" s="99"/>
      <c r="P1045" s="99"/>
      <c r="Q1045" s="100"/>
      <c r="R1045" s="64"/>
      <c r="S1045" s="124" t="str">
        <f t="shared" si="12"/>
        <v/>
      </c>
      <c r="T1045" s="124" t="str">
        <f t="shared" si="8"/>
        <v/>
      </c>
      <c r="U1045" s="125" t="str">
        <f t="shared" si="9"/>
        <v/>
      </c>
      <c r="V1045" s="64"/>
      <c r="W1045" s="64"/>
      <c r="X1045" s="64"/>
      <c r="Y1045" s="64"/>
      <c r="Z1045" s="64"/>
      <c r="AA1045" s="64"/>
    </row>
    <row r="1046" ht="15.75" customHeight="1">
      <c r="A1046" s="64"/>
      <c r="B1046" s="156"/>
      <c r="C1046" s="122"/>
      <c r="D1046" s="122"/>
      <c r="E1046" s="156"/>
      <c r="F1046" s="122"/>
      <c r="G1046" s="157"/>
      <c r="H1046" s="122"/>
      <c r="I1046" s="158"/>
      <c r="J1046" s="154"/>
      <c r="K1046" s="122"/>
      <c r="L1046" s="158"/>
      <c r="M1046" s="154"/>
      <c r="N1046" s="122"/>
      <c r="O1046" s="99"/>
      <c r="P1046" s="99"/>
      <c r="Q1046" s="100"/>
      <c r="R1046" s="64"/>
      <c r="S1046" s="124" t="str">
        <f t="shared" si="12"/>
        <v/>
      </c>
      <c r="T1046" s="124" t="str">
        <f t="shared" si="8"/>
        <v/>
      </c>
      <c r="U1046" s="125" t="str">
        <f t="shared" si="9"/>
        <v/>
      </c>
      <c r="V1046" s="64"/>
      <c r="W1046" s="64"/>
      <c r="X1046" s="64"/>
      <c r="Y1046" s="64"/>
      <c r="Z1046" s="64"/>
      <c r="AA1046" s="64"/>
    </row>
    <row r="1047" ht="15.75" customHeight="1">
      <c r="A1047" s="64"/>
      <c r="B1047" s="156"/>
      <c r="C1047" s="122"/>
      <c r="D1047" s="122"/>
      <c r="E1047" s="156"/>
      <c r="F1047" s="122"/>
      <c r="G1047" s="157"/>
      <c r="H1047" s="122"/>
      <c r="I1047" s="158"/>
      <c r="J1047" s="154"/>
      <c r="K1047" s="122"/>
      <c r="L1047" s="158"/>
      <c r="M1047" s="154"/>
      <c r="N1047" s="122"/>
      <c r="O1047" s="99"/>
      <c r="P1047" s="99"/>
      <c r="Q1047" s="100"/>
      <c r="R1047" s="64"/>
      <c r="S1047" s="124" t="str">
        <f t="shared" si="12"/>
        <v/>
      </c>
      <c r="T1047" s="124" t="str">
        <f t="shared" si="8"/>
        <v/>
      </c>
      <c r="U1047" s="125" t="str">
        <f t="shared" si="9"/>
        <v/>
      </c>
      <c r="V1047" s="64"/>
      <c r="W1047" s="64"/>
      <c r="X1047" s="64"/>
      <c r="Y1047" s="64"/>
      <c r="Z1047" s="64"/>
      <c r="AA1047" s="64"/>
    </row>
    <row r="1048" ht="15.75" customHeight="1">
      <c r="A1048" s="64"/>
      <c r="B1048" s="156"/>
      <c r="C1048" s="122"/>
      <c r="D1048" s="122"/>
      <c r="E1048" s="156"/>
      <c r="F1048" s="122"/>
      <c r="G1048" s="157"/>
      <c r="H1048" s="122"/>
      <c r="I1048" s="158"/>
      <c r="J1048" s="154"/>
      <c r="K1048" s="122"/>
      <c r="L1048" s="158"/>
      <c r="M1048" s="154"/>
      <c r="N1048" s="122"/>
      <c r="O1048" s="99"/>
      <c r="P1048" s="99"/>
      <c r="Q1048" s="100"/>
      <c r="R1048" s="64"/>
      <c r="S1048" s="124" t="str">
        <f t="shared" si="12"/>
        <v/>
      </c>
      <c r="T1048" s="124" t="str">
        <f t="shared" si="8"/>
        <v/>
      </c>
      <c r="U1048" s="125" t="str">
        <f t="shared" si="9"/>
        <v/>
      </c>
      <c r="V1048" s="64"/>
      <c r="W1048" s="64"/>
      <c r="X1048" s="64"/>
      <c r="Y1048" s="64"/>
      <c r="Z1048" s="64"/>
      <c r="AA1048" s="64"/>
    </row>
    <row r="1049" ht="15.75" customHeight="1">
      <c r="A1049" s="64"/>
      <c r="B1049" s="156"/>
      <c r="C1049" s="122"/>
      <c r="D1049" s="122"/>
      <c r="E1049" s="156"/>
      <c r="F1049" s="122"/>
      <c r="G1049" s="157"/>
      <c r="H1049" s="122"/>
      <c r="I1049" s="158"/>
      <c r="J1049" s="154"/>
      <c r="K1049" s="122"/>
      <c r="L1049" s="158"/>
      <c r="M1049" s="154"/>
      <c r="N1049" s="122"/>
      <c r="O1049" s="99"/>
      <c r="P1049" s="99"/>
      <c r="Q1049" s="100"/>
      <c r="R1049" s="64"/>
      <c r="S1049" s="124" t="str">
        <f t="shared" si="12"/>
        <v/>
      </c>
      <c r="T1049" s="124" t="str">
        <f t="shared" si="8"/>
        <v/>
      </c>
      <c r="U1049" s="125" t="str">
        <f t="shared" si="9"/>
        <v/>
      </c>
      <c r="V1049" s="64"/>
      <c r="W1049" s="64"/>
      <c r="X1049" s="64"/>
      <c r="Y1049" s="64"/>
      <c r="Z1049" s="64"/>
      <c r="AA1049" s="64"/>
    </row>
    <row r="1050" ht="15.75" customHeight="1">
      <c r="A1050" s="64"/>
      <c r="B1050" s="156"/>
      <c r="C1050" s="122"/>
      <c r="D1050" s="122"/>
      <c r="E1050" s="156"/>
      <c r="F1050" s="122"/>
      <c r="G1050" s="157"/>
      <c r="H1050" s="122"/>
      <c r="I1050" s="158"/>
      <c r="J1050" s="154"/>
      <c r="K1050" s="122"/>
      <c r="L1050" s="158"/>
      <c r="M1050" s="154"/>
      <c r="N1050" s="122"/>
      <c r="O1050" s="99"/>
      <c r="P1050" s="99"/>
      <c r="Q1050" s="100"/>
      <c r="R1050" s="64"/>
      <c r="S1050" s="124" t="str">
        <f t="shared" si="12"/>
        <v/>
      </c>
      <c r="T1050" s="124" t="str">
        <f t="shared" si="8"/>
        <v/>
      </c>
      <c r="U1050" s="125" t="str">
        <f t="shared" si="9"/>
        <v/>
      </c>
      <c r="V1050" s="64"/>
      <c r="W1050" s="64"/>
      <c r="X1050" s="64"/>
      <c r="Y1050" s="64"/>
      <c r="Z1050" s="64"/>
      <c r="AA1050" s="64"/>
    </row>
    <row r="1051" ht="15.75" customHeight="1">
      <c r="A1051" s="64"/>
      <c r="B1051" s="156"/>
      <c r="C1051" s="122"/>
      <c r="D1051" s="122"/>
      <c r="E1051" s="156"/>
      <c r="F1051" s="122"/>
      <c r="G1051" s="157"/>
      <c r="H1051" s="122"/>
      <c r="I1051" s="158"/>
      <c r="J1051" s="154"/>
      <c r="K1051" s="122"/>
      <c r="L1051" s="158"/>
      <c r="M1051" s="154"/>
      <c r="N1051" s="122"/>
      <c r="O1051" s="99"/>
      <c r="P1051" s="99"/>
      <c r="Q1051" s="100"/>
      <c r="R1051" s="64"/>
      <c r="S1051" s="124" t="str">
        <f t="shared" si="12"/>
        <v/>
      </c>
      <c r="T1051" s="124" t="str">
        <f t="shared" si="8"/>
        <v/>
      </c>
      <c r="U1051" s="125" t="str">
        <f t="shared" si="9"/>
        <v/>
      </c>
      <c r="V1051" s="64"/>
      <c r="W1051" s="64"/>
      <c r="X1051" s="64"/>
      <c r="Y1051" s="64"/>
      <c r="Z1051" s="64"/>
      <c r="AA1051" s="64"/>
    </row>
    <row r="1052" ht="15.75" customHeight="1">
      <c r="A1052" s="64"/>
      <c r="B1052" s="156"/>
      <c r="C1052" s="122"/>
      <c r="D1052" s="122"/>
      <c r="E1052" s="156"/>
      <c r="F1052" s="122"/>
      <c r="G1052" s="157"/>
      <c r="H1052" s="122"/>
      <c r="I1052" s="158"/>
      <c r="J1052" s="154"/>
      <c r="K1052" s="122"/>
      <c r="L1052" s="158"/>
      <c r="M1052" s="154"/>
      <c r="N1052" s="122"/>
      <c r="O1052" s="99"/>
      <c r="P1052" s="99"/>
      <c r="Q1052" s="100"/>
      <c r="R1052" s="64"/>
      <c r="S1052" s="124" t="str">
        <f t="shared" si="12"/>
        <v/>
      </c>
      <c r="T1052" s="124" t="str">
        <f t="shared" si="8"/>
        <v/>
      </c>
      <c r="U1052" s="125" t="str">
        <f t="shared" si="9"/>
        <v/>
      </c>
      <c r="V1052" s="64"/>
      <c r="W1052" s="64"/>
      <c r="X1052" s="64"/>
      <c r="Y1052" s="64"/>
      <c r="Z1052" s="64"/>
      <c r="AA1052" s="64"/>
    </row>
    <row r="1053" ht="15.75" customHeight="1">
      <c r="A1053" s="64"/>
      <c r="B1053" s="156"/>
      <c r="C1053" s="122"/>
      <c r="D1053" s="122"/>
      <c r="E1053" s="156"/>
      <c r="F1053" s="122"/>
      <c r="G1053" s="157"/>
      <c r="H1053" s="122"/>
      <c r="I1053" s="158"/>
      <c r="J1053" s="154"/>
      <c r="K1053" s="122"/>
      <c r="L1053" s="158"/>
      <c r="M1053" s="154"/>
      <c r="N1053" s="122"/>
      <c r="O1053" s="99"/>
      <c r="P1053" s="99"/>
      <c r="Q1053" s="100"/>
      <c r="R1053" s="64"/>
      <c r="S1053" s="124" t="str">
        <f t="shared" si="12"/>
        <v/>
      </c>
      <c r="T1053" s="124" t="str">
        <f t="shared" si="8"/>
        <v/>
      </c>
      <c r="U1053" s="125" t="str">
        <f t="shared" si="9"/>
        <v/>
      </c>
      <c r="V1053" s="64"/>
      <c r="W1053" s="64"/>
      <c r="X1053" s="64"/>
      <c r="Y1053" s="64"/>
      <c r="Z1053" s="64"/>
      <c r="AA1053" s="64"/>
    </row>
    <row r="1054" ht="15.75" customHeight="1">
      <c r="A1054" s="64"/>
      <c r="B1054" s="156"/>
      <c r="C1054" s="122"/>
      <c r="D1054" s="122"/>
      <c r="E1054" s="156"/>
      <c r="F1054" s="122"/>
      <c r="G1054" s="157"/>
      <c r="H1054" s="122"/>
      <c r="I1054" s="158"/>
      <c r="J1054" s="154"/>
      <c r="K1054" s="122"/>
      <c r="L1054" s="158"/>
      <c r="M1054" s="154"/>
      <c r="N1054" s="122"/>
      <c r="O1054" s="99"/>
      <c r="P1054" s="99"/>
      <c r="Q1054" s="100"/>
      <c r="R1054" s="64"/>
      <c r="S1054" s="124" t="str">
        <f t="shared" si="12"/>
        <v/>
      </c>
      <c r="T1054" s="124" t="str">
        <f t="shared" si="8"/>
        <v/>
      </c>
      <c r="U1054" s="125" t="str">
        <f t="shared" si="9"/>
        <v/>
      </c>
      <c r="V1054" s="64"/>
      <c r="W1054" s="64"/>
      <c r="X1054" s="64"/>
      <c r="Y1054" s="64"/>
      <c r="Z1054" s="64"/>
      <c r="AA1054" s="64"/>
    </row>
    <row r="1055" ht="15.75" customHeight="1">
      <c r="A1055" s="64"/>
      <c r="B1055" s="156"/>
      <c r="C1055" s="122"/>
      <c r="D1055" s="122"/>
      <c r="E1055" s="156"/>
      <c r="F1055" s="122"/>
      <c r="G1055" s="157"/>
      <c r="H1055" s="122"/>
      <c r="I1055" s="158"/>
      <c r="J1055" s="154"/>
      <c r="K1055" s="122"/>
      <c r="L1055" s="158"/>
      <c r="M1055" s="154"/>
      <c r="N1055" s="122"/>
      <c r="O1055" s="99"/>
      <c r="P1055" s="99"/>
      <c r="Q1055" s="100"/>
      <c r="R1055" s="64"/>
      <c r="S1055" s="124" t="str">
        <f t="shared" si="12"/>
        <v/>
      </c>
      <c r="T1055" s="124" t="str">
        <f t="shared" si="8"/>
        <v/>
      </c>
      <c r="U1055" s="125" t="str">
        <f t="shared" si="9"/>
        <v/>
      </c>
      <c r="V1055" s="64"/>
      <c r="W1055" s="64"/>
      <c r="X1055" s="64"/>
      <c r="Y1055" s="64"/>
      <c r="Z1055" s="64"/>
      <c r="AA1055" s="64"/>
    </row>
    <row r="1056" ht="15.75" customHeight="1">
      <c r="A1056" s="64"/>
      <c r="B1056" s="156"/>
      <c r="C1056" s="122"/>
      <c r="D1056" s="122"/>
      <c r="E1056" s="156"/>
      <c r="F1056" s="122"/>
      <c r="G1056" s="157"/>
      <c r="H1056" s="122"/>
      <c r="I1056" s="158"/>
      <c r="J1056" s="154"/>
      <c r="K1056" s="122"/>
      <c r="L1056" s="158"/>
      <c r="M1056" s="154"/>
      <c r="N1056" s="122"/>
      <c r="O1056" s="99"/>
      <c r="P1056" s="99"/>
      <c r="Q1056" s="100"/>
      <c r="R1056" s="64"/>
      <c r="S1056" s="124" t="str">
        <f t="shared" si="12"/>
        <v/>
      </c>
      <c r="T1056" s="124" t="str">
        <f t="shared" si="8"/>
        <v/>
      </c>
      <c r="U1056" s="125" t="str">
        <f t="shared" si="9"/>
        <v/>
      </c>
      <c r="V1056" s="64"/>
      <c r="W1056" s="64"/>
      <c r="X1056" s="64"/>
      <c r="Y1056" s="64"/>
      <c r="Z1056" s="64"/>
      <c r="AA1056" s="64"/>
    </row>
    <row r="1057" ht="15.75" customHeight="1">
      <c r="A1057" s="64"/>
      <c r="B1057" s="156"/>
      <c r="C1057" s="122"/>
      <c r="D1057" s="122"/>
      <c r="E1057" s="156"/>
      <c r="F1057" s="122"/>
      <c r="G1057" s="157"/>
      <c r="H1057" s="122"/>
      <c r="I1057" s="158"/>
      <c r="J1057" s="154"/>
      <c r="K1057" s="122"/>
      <c r="L1057" s="158"/>
      <c r="M1057" s="154"/>
      <c r="N1057" s="122"/>
      <c r="O1057" s="99"/>
      <c r="P1057" s="99"/>
      <c r="Q1057" s="100"/>
      <c r="R1057" s="64"/>
      <c r="S1057" s="124" t="str">
        <f t="shared" si="12"/>
        <v/>
      </c>
      <c r="T1057" s="124" t="str">
        <f t="shared" si="8"/>
        <v/>
      </c>
      <c r="U1057" s="125" t="str">
        <f t="shared" si="9"/>
        <v/>
      </c>
      <c r="V1057" s="64"/>
      <c r="W1057" s="64"/>
      <c r="X1057" s="64"/>
      <c r="Y1057" s="64"/>
      <c r="Z1057" s="64"/>
      <c r="AA1057" s="64"/>
    </row>
    <row r="1058" ht="15.75" customHeight="1">
      <c r="A1058" s="64"/>
      <c r="B1058" s="156"/>
      <c r="C1058" s="122"/>
      <c r="D1058" s="122"/>
      <c r="E1058" s="156"/>
      <c r="F1058" s="122"/>
      <c r="G1058" s="157"/>
      <c r="H1058" s="122"/>
      <c r="I1058" s="158"/>
      <c r="J1058" s="154"/>
      <c r="K1058" s="122"/>
      <c r="L1058" s="158"/>
      <c r="M1058" s="154"/>
      <c r="N1058" s="122"/>
      <c r="O1058" s="99"/>
      <c r="P1058" s="99"/>
      <c r="Q1058" s="100"/>
      <c r="R1058" s="64"/>
      <c r="S1058" s="124" t="str">
        <f t="shared" si="12"/>
        <v/>
      </c>
      <c r="T1058" s="124" t="str">
        <f t="shared" si="8"/>
        <v/>
      </c>
      <c r="U1058" s="125" t="str">
        <f t="shared" si="9"/>
        <v/>
      </c>
      <c r="V1058" s="64"/>
      <c r="W1058" s="64"/>
      <c r="X1058" s="64"/>
      <c r="Y1058" s="64"/>
      <c r="Z1058" s="64"/>
      <c r="AA1058" s="64"/>
    </row>
    <row r="1059" ht="15.75" customHeight="1">
      <c r="A1059" s="64"/>
      <c r="B1059" s="156"/>
      <c r="C1059" s="122"/>
      <c r="D1059" s="122"/>
      <c r="E1059" s="156"/>
      <c r="F1059" s="122"/>
      <c r="G1059" s="157"/>
      <c r="H1059" s="122"/>
      <c r="I1059" s="158"/>
      <c r="J1059" s="154"/>
      <c r="K1059" s="122"/>
      <c r="L1059" s="158"/>
      <c r="M1059" s="154"/>
      <c r="N1059" s="122"/>
      <c r="O1059" s="99"/>
      <c r="P1059" s="99"/>
      <c r="Q1059" s="100"/>
      <c r="R1059" s="64"/>
      <c r="S1059" s="124" t="str">
        <f t="shared" si="12"/>
        <v/>
      </c>
      <c r="T1059" s="124" t="str">
        <f t="shared" si="8"/>
        <v/>
      </c>
      <c r="U1059" s="125" t="str">
        <f t="shared" si="9"/>
        <v/>
      </c>
      <c r="V1059" s="64"/>
      <c r="W1059" s="64"/>
      <c r="X1059" s="64"/>
      <c r="Y1059" s="64"/>
      <c r="Z1059" s="64"/>
      <c r="AA1059" s="64"/>
    </row>
    <row r="1060" ht="15.75" customHeight="1">
      <c r="A1060" s="64"/>
      <c r="B1060" s="156"/>
      <c r="C1060" s="122"/>
      <c r="D1060" s="122"/>
      <c r="E1060" s="156"/>
      <c r="F1060" s="122"/>
      <c r="G1060" s="157"/>
      <c r="H1060" s="122"/>
      <c r="I1060" s="158"/>
      <c r="J1060" s="154"/>
      <c r="K1060" s="122"/>
      <c r="L1060" s="158"/>
      <c r="M1060" s="154"/>
      <c r="N1060" s="122"/>
      <c r="O1060" s="99"/>
      <c r="P1060" s="99"/>
      <c r="Q1060" s="100"/>
      <c r="R1060" s="64"/>
      <c r="S1060" s="124" t="str">
        <f t="shared" si="12"/>
        <v/>
      </c>
      <c r="T1060" s="124" t="str">
        <f t="shared" si="8"/>
        <v/>
      </c>
      <c r="U1060" s="125" t="str">
        <f t="shared" si="9"/>
        <v/>
      </c>
      <c r="V1060" s="64"/>
      <c r="W1060" s="64"/>
      <c r="X1060" s="64"/>
      <c r="Y1060" s="64"/>
      <c r="Z1060" s="64"/>
      <c r="AA1060" s="64"/>
    </row>
    <row r="1061" ht="15.75" customHeight="1">
      <c r="A1061" s="64"/>
      <c r="B1061" s="156"/>
      <c r="C1061" s="122"/>
      <c r="D1061" s="122"/>
      <c r="E1061" s="156"/>
      <c r="F1061" s="122"/>
      <c r="G1061" s="157"/>
      <c r="H1061" s="122"/>
      <c r="I1061" s="158"/>
      <c r="J1061" s="154"/>
      <c r="K1061" s="122"/>
      <c r="L1061" s="158"/>
      <c r="M1061" s="154"/>
      <c r="N1061" s="122"/>
      <c r="O1061" s="99"/>
      <c r="P1061" s="99"/>
      <c r="Q1061" s="100"/>
      <c r="R1061" s="64"/>
      <c r="S1061" s="124" t="str">
        <f t="shared" si="12"/>
        <v/>
      </c>
      <c r="T1061" s="124" t="str">
        <f t="shared" si="8"/>
        <v/>
      </c>
      <c r="U1061" s="125" t="str">
        <f t="shared" si="9"/>
        <v/>
      </c>
      <c r="V1061" s="64"/>
      <c r="W1061" s="64"/>
      <c r="X1061" s="64"/>
      <c r="Y1061" s="64"/>
      <c r="Z1061" s="64"/>
      <c r="AA1061" s="64"/>
    </row>
    <row r="1062" ht="15.75" customHeight="1">
      <c r="A1062" s="64"/>
      <c r="B1062" s="156"/>
      <c r="C1062" s="122"/>
      <c r="D1062" s="122"/>
      <c r="E1062" s="156"/>
      <c r="F1062" s="122"/>
      <c r="G1062" s="157"/>
      <c r="H1062" s="122"/>
      <c r="I1062" s="158"/>
      <c r="J1062" s="154"/>
      <c r="K1062" s="122"/>
      <c r="L1062" s="158"/>
      <c r="M1062" s="154"/>
      <c r="N1062" s="122"/>
      <c r="O1062" s="99"/>
      <c r="P1062" s="99"/>
      <c r="Q1062" s="100"/>
      <c r="R1062" s="64"/>
      <c r="S1062" s="124" t="str">
        <f t="shared" si="12"/>
        <v/>
      </c>
      <c r="T1062" s="124" t="str">
        <f t="shared" si="8"/>
        <v/>
      </c>
      <c r="U1062" s="125" t="str">
        <f t="shared" si="9"/>
        <v/>
      </c>
      <c r="V1062" s="64"/>
      <c r="W1062" s="64"/>
      <c r="X1062" s="64"/>
      <c r="Y1062" s="64"/>
      <c r="Z1062" s="64"/>
      <c r="AA1062" s="64"/>
    </row>
    <row r="1063" ht="15.75" customHeight="1">
      <c r="A1063" s="64"/>
      <c r="B1063" s="156"/>
      <c r="C1063" s="122"/>
      <c r="D1063" s="122"/>
      <c r="E1063" s="156"/>
      <c r="F1063" s="122"/>
      <c r="G1063" s="157"/>
      <c r="H1063" s="122"/>
      <c r="I1063" s="158"/>
      <c r="J1063" s="154"/>
      <c r="K1063" s="122"/>
      <c r="L1063" s="158"/>
      <c r="M1063" s="154"/>
      <c r="N1063" s="122"/>
      <c r="O1063" s="99"/>
      <c r="P1063" s="99"/>
      <c r="Q1063" s="100"/>
      <c r="R1063" s="64"/>
      <c r="S1063" s="124" t="str">
        <f t="shared" si="12"/>
        <v/>
      </c>
      <c r="T1063" s="124" t="str">
        <f t="shared" si="8"/>
        <v/>
      </c>
      <c r="U1063" s="125" t="str">
        <f t="shared" si="9"/>
        <v/>
      </c>
      <c r="V1063" s="64"/>
      <c r="W1063" s="64"/>
      <c r="X1063" s="64"/>
      <c r="Y1063" s="64"/>
      <c r="Z1063" s="64"/>
      <c r="AA1063" s="64"/>
    </row>
    <row r="1064" ht="15.75" customHeight="1">
      <c r="A1064" s="64"/>
      <c r="B1064" s="156"/>
      <c r="C1064" s="122"/>
      <c r="D1064" s="122"/>
      <c r="E1064" s="156"/>
      <c r="F1064" s="122"/>
      <c r="G1064" s="157"/>
      <c r="H1064" s="122"/>
      <c r="I1064" s="158"/>
      <c r="J1064" s="154"/>
      <c r="K1064" s="122"/>
      <c r="L1064" s="158"/>
      <c r="M1064" s="154"/>
      <c r="N1064" s="122"/>
      <c r="O1064" s="99"/>
      <c r="P1064" s="99"/>
      <c r="Q1064" s="100"/>
      <c r="R1064" s="64"/>
      <c r="S1064" s="124" t="str">
        <f t="shared" si="12"/>
        <v/>
      </c>
      <c r="T1064" s="124" t="str">
        <f t="shared" si="8"/>
        <v/>
      </c>
      <c r="U1064" s="125" t="str">
        <f t="shared" si="9"/>
        <v/>
      </c>
      <c r="V1064" s="64"/>
      <c r="W1064" s="64"/>
      <c r="X1064" s="64"/>
      <c r="Y1064" s="64"/>
      <c r="Z1064" s="64"/>
      <c r="AA1064" s="64"/>
    </row>
    <row r="1065" ht="15.75" customHeight="1">
      <c r="A1065" s="64"/>
      <c r="B1065" s="156"/>
      <c r="C1065" s="122"/>
      <c r="D1065" s="122"/>
      <c r="E1065" s="156"/>
      <c r="F1065" s="122"/>
      <c r="G1065" s="157"/>
      <c r="H1065" s="122"/>
      <c r="I1065" s="158"/>
      <c r="J1065" s="154"/>
      <c r="K1065" s="122"/>
      <c r="L1065" s="158"/>
      <c r="M1065" s="154"/>
      <c r="N1065" s="122"/>
      <c r="O1065" s="99"/>
      <c r="P1065" s="99"/>
      <c r="Q1065" s="100"/>
      <c r="R1065" s="64"/>
      <c r="S1065" s="124" t="str">
        <f t="shared" si="12"/>
        <v/>
      </c>
      <c r="T1065" s="124" t="str">
        <f t="shared" si="8"/>
        <v/>
      </c>
      <c r="U1065" s="125" t="str">
        <f t="shared" si="9"/>
        <v/>
      </c>
      <c r="V1065" s="64"/>
      <c r="W1065" s="64"/>
      <c r="X1065" s="64"/>
      <c r="Y1065" s="64"/>
      <c r="Z1065" s="64"/>
      <c r="AA1065" s="64"/>
    </row>
    <row r="1066" ht="15.75" customHeight="1">
      <c r="A1066" s="64"/>
      <c r="B1066" s="156"/>
      <c r="C1066" s="122"/>
      <c r="D1066" s="122"/>
      <c r="E1066" s="156"/>
      <c r="F1066" s="122"/>
      <c r="G1066" s="157"/>
      <c r="H1066" s="122"/>
      <c r="I1066" s="158"/>
      <c r="J1066" s="154"/>
      <c r="K1066" s="122"/>
      <c r="L1066" s="158"/>
      <c r="M1066" s="154"/>
      <c r="N1066" s="122"/>
      <c r="O1066" s="99"/>
      <c r="P1066" s="99"/>
      <c r="Q1066" s="100"/>
      <c r="R1066" s="64"/>
      <c r="S1066" s="124" t="str">
        <f t="shared" si="12"/>
        <v/>
      </c>
      <c r="T1066" s="124" t="str">
        <f t="shared" si="8"/>
        <v/>
      </c>
      <c r="U1066" s="125" t="str">
        <f t="shared" si="9"/>
        <v/>
      </c>
      <c r="V1066" s="64"/>
      <c r="W1066" s="64"/>
      <c r="X1066" s="64"/>
      <c r="Y1066" s="64"/>
      <c r="Z1066" s="64"/>
      <c r="AA1066" s="64"/>
    </row>
    <row r="1067" ht="15.75" customHeight="1">
      <c r="A1067" s="64"/>
      <c r="B1067" s="156"/>
      <c r="C1067" s="122"/>
      <c r="D1067" s="122"/>
      <c r="E1067" s="156"/>
      <c r="F1067" s="122"/>
      <c r="G1067" s="157"/>
      <c r="H1067" s="122"/>
      <c r="I1067" s="158"/>
      <c r="J1067" s="154"/>
      <c r="K1067" s="122"/>
      <c r="L1067" s="158"/>
      <c r="M1067" s="154"/>
      <c r="N1067" s="122"/>
      <c r="O1067" s="99"/>
      <c r="P1067" s="99"/>
      <c r="Q1067" s="100"/>
      <c r="R1067" s="64"/>
      <c r="S1067" s="124" t="str">
        <f t="shared" si="12"/>
        <v/>
      </c>
      <c r="T1067" s="124" t="str">
        <f t="shared" si="8"/>
        <v/>
      </c>
      <c r="U1067" s="125" t="str">
        <f t="shared" si="9"/>
        <v/>
      </c>
      <c r="V1067" s="64"/>
      <c r="W1067" s="64"/>
      <c r="X1067" s="64"/>
      <c r="Y1067" s="64"/>
      <c r="Z1067" s="64"/>
      <c r="AA1067" s="64"/>
    </row>
    <row r="1068" ht="15.75" customHeight="1">
      <c r="A1068" s="64"/>
      <c r="B1068" s="156"/>
      <c r="C1068" s="122"/>
      <c r="D1068" s="122"/>
      <c r="E1068" s="156"/>
      <c r="F1068" s="122"/>
      <c r="G1068" s="157"/>
      <c r="H1068" s="122"/>
      <c r="I1068" s="158"/>
      <c r="J1068" s="154"/>
      <c r="K1068" s="122"/>
      <c r="L1068" s="158"/>
      <c r="M1068" s="154"/>
      <c r="N1068" s="122"/>
      <c r="O1068" s="99"/>
      <c r="P1068" s="99"/>
      <c r="Q1068" s="100"/>
      <c r="R1068" s="64"/>
      <c r="S1068" s="124" t="str">
        <f t="shared" si="12"/>
        <v/>
      </c>
      <c r="T1068" s="124" t="str">
        <f t="shared" si="8"/>
        <v/>
      </c>
      <c r="U1068" s="125" t="str">
        <f t="shared" si="9"/>
        <v/>
      </c>
      <c r="V1068" s="64"/>
      <c r="W1068" s="64"/>
      <c r="X1068" s="64"/>
      <c r="Y1068" s="64"/>
      <c r="Z1068" s="64"/>
      <c r="AA1068" s="64"/>
    </row>
    <row r="1069" ht="15.75" customHeight="1">
      <c r="A1069" s="64"/>
      <c r="B1069" s="156"/>
      <c r="C1069" s="122"/>
      <c r="D1069" s="122"/>
      <c r="E1069" s="156"/>
      <c r="F1069" s="122"/>
      <c r="G1069" s="157"/>
      <c r="H1069" s="122"/>
      <c r="I1069" s="158"/>
      <c r="J1069" s="154"/>
      <c r="K1069" s="122"/>
      <c r="L1069" s="158"/>
      <c r="M1069" s="154"/>
      <c r="N1069" s="122"/>
      <c r="O1069" s="99"/>
      <c r="P1069" s="99"/>
      <c r="Q1069" s="100"/>
      <c r="R1069" s="64"/>
      <c r="S1069" s="124" t="str">
        <f t="shared" si="12"/>
        <v/>
      </c>
      <c r="T1069" s="124" t="str">
        <f t="shared" si="8"/>
        <v/>
      </c>
      <c r="U1069" s="125" t="str">
        <f t="shared" si="9"/>
        <v/>
      </c>
      <c r="V1069" s="64"/>
      <c r="W1069" s="64"/>
      <c r="X1069" s="64"/>
      <c r="Y1069" s="64"/>
      <c r="Z1069" s="64"/>
      <c r="AA1069" s="64"/>
    </row>
    <row r="1070" ht="15.75" customHeight="1">
      <c r="A1070" s="64"/>
      <c r="B1070" s="156"/>
      <c r="C1070" s="122"/>
      <c r="D1070" s="122"/>
      <c r="E1070" s="156"/>
      <c r="F1070" s="122"/>
      <c r="G1070" s="157"/>
      <c r="H1070" s="122"/>
      <c r="I1070" s="158"/>
      <c r="J1070" s="154"/>
      <c r="K1070" s="122"/>
      <c r="L1070" s="158"/>
      <c r="M1070" s="154"/>
      <c r="N1070" s="122"/>
      <c r="O1070" s="99"/>
      <c r="P1070" s="99"/>
      <c r="Q1070" s="100"/>
      <c r="R1070" s="64"/>
      <c r="S1070" s="124" t="str">
        <f t="shared" si="12"/>
        <v/>
      </c>
      <c r="T1070" s="124" t="str">
        <f t="shared" si="8"/>
        <v/>
      </c>
      <c r="U1070" s="125" t="str">
        <f t="shared" si="9"/>
        <v/>
      </c>
      <c r="V1070" s="64"/>
      <c r="W1070" s="64"/>
      <c r="X1070" s="64"/>
      <c r="Y1070" s="64"/>
      <c r="Z1070" s="64"/>
      <c r="AA1070" s="64"/>
    </row>
    <row r="1071" ht="15.75" customHeight="1">
      <c r="A1071" s="64"/>
      <c r="B1071" s="156"/>
      <c r="C1071" s="122"/>
      <c r="D1071" s="122"/>
      <c r="E1071" s="156"/>
      <c r="F1071" s="122"/>
      <c r="G1071" s="157"/>
      <c r="H1071" s="122"/>
      <c r="I1071" s="158"/>
      <c r="J1071" s="154"/>
      <c r="K1071" s="122"/>
      <c r="L1071" s="158"/>
      <c r="M1071" s="154"/>
      <c r="N1071" s="122"/>
      <c r="O1071" s="99"/>
      <c r="P1071" s="99"/>
      <c r="Q1071" s="100"/>
      <c r="R1071" s="64"/>
      <c r="S1071" s="124" t="str">
        <f t="shared" si="12"/>
        <v/>
      </c>
      <c r="T1071" s="124" t="str">
        <f t="shared" si="8"/>
        <v/>
      </c>
      <c r="U1071" s="125" t="str">
        <f t="shared" si="9"/>
        <v/>
      </c>
      <c r="V1071" s="64"/>
      <c r="W1071" s="64"/>
      <c r="X1071" s="64"/>
      <c r="Y1071" s="64"/>
      <c r="Z1071" s="64"/>
      <c r="AA1071" s="64"/>
    </row>
    <row r="1072" ht="15.75" customHeight="1">
      <c r="A1072" s="64"/>
      <c r="B1072" s="156"/>
      <c r="C1072" s="122"/>
      <c r="D1072" s="122"/>
      <c r="E1072" s="156"/>
      <c r="F1072" s="122"/>
      <c r="G1072" s="157"/>
      <c r="H1072" s="122"/>
      <c r="I1072" s="158"/>
      <c r="J1072" s="154"/>
      <c r="K1072" s="122"/>
      <c r="L1072" s="158"/>
      <c r="M1072" s="154"/>
      <c r="N1072" s="122"/>
      <c r="O1072" s="99"/>
      <c r="P1072" s="99"/>
      <c r="Q1072" s="100"/>
      <c r="R1072" s="64"/>
      <c r="S1072" s="124" t="str">
        <f t="shared" si="12"/>
        <v/>
      </c>
      <c r="T1072" s="124" t="str">
        <f t="shared" si="8"/>
        <v/>
      </c>
      <c r="U1072" s="125" t="str">
        <f t="shared" si="9"/>
        <v/>
      </c>
      <c r="V1072" s="64"/>
      <c r="W1072" s="64"/>
      <c r="X1072" s="64"/>
      <c r="Y1072" s="64"/>
      <c r="Z1072" s="64"/>
      <c r="AA1072" s="64"/>
    </row>
    <row r="1073" ht="15.75" customHeight="1">
      <c r="A1073" s="64"/>
      <c r="B1073" s="156"/>
      <c r="C1073" s="122"/>
      <c r="D1073" s="122"/>
      <c r="E1073" s="156"/>
      <c r="F1073" s="122"/>
      <c r="G1073" s="157"/>
      <c r="H1073" s="122"/>
      <c r="I1073" s="158"/>
      <c r="J1073" s="154"/>
      <c r="K1073" s="122"/>
      <c r="L1073" s="158"/>
      <c r="M1073" s="154"/>
      <c r="N1073" s="122"/>
      <c r="O1073" s="99"/>
      <c r="P1073" s="99"/>
      <c r="Q1073" s="100"/>
      <c r="R1073" s="64"/>
      <c r="S1073" s="124" t="str">
        <f t="shared" si="12"/>
        <v/>
      </c>
      <c r="T1073" s="124" t="str">
        <f t="shared" si="8"/>
        <v/>
      </c>
      <c r="U1073" s="125" t="str">
        <f t="shared" si="9"/>
        <v/>
      </c>
      <c r="V1073" s="64"/>
      <c r="W1073" s="64"/>
      <c r="X1073" s="64"/>
      <c r="Y1073" s="64"/>
      <c r="Z1073" s="64"/>
      <c r="AA1073" s="64"/>
    </row>
    <row r="1074" ht="15.75" customHeight="1">
      <c r="A1074" s="64"/>
      <c r="B1074" s="156"/>
      <c r="C1074" s="122"/>
      <c r="D1074" s="122"/>
      <c r="E1074" s="156"/>
      <c r="F1074" s="122"/>
      <c r="G1074" s="157"/>
      <c r="H1074" s="122"/>
      <c r="I1074" s="158"/>
      <c r="J1074" s="154"/>
      <c r="K1074" s="122"/>
      <c r="L1074" s="158"/>
      <c r="M1074" s="154"/>
      <c r="N1074" s="122"/>
      <c r="O1074" s="99"/>
      <c r="P1074" s="99"/>
      <c r="Q1074" s="100"/>
      <c r="R1074" s="64"/>
      <c r="S1074" s="124" t="str">
        <f t="shared" si="12"/>
        <v/>
      </c>
      <c r="T1074" s="124" t="str">
        <f t="shared" si="8"/>
        <v/>
      </c>
      <c r="U1074" s="125" t="str">
        <f t="shared" si="9"/>
        <v/>
      </c>
      <c r="V1074" s="64"/>
      <c r="W1074" s="64"/>
      <c r="X1074" s="64"/>
      <c r="Y1074" s="64"/>
      <c r="Z1074" s="64"/>
      <c r="AA1074" s="64"/>
    </row>
    <row r="1075" ht="15.75" customHeight="1">
      <c r="A1075" s="64"/>
      <c r="B1075" s="156"/>
      <c r="C1075" s="122"/>
      <c r="D1075" s="122"/>
      <c r="E1075" s="156"/>
      <c r="F1075" s="122"/>
      <c r="G1075" s="157"/>
      <c r="H1075" s="122"/>
      <c r="I1075" s="158"/>
      <c r="J1075" s="154"/>
      <c r="K1075" s="122"/>
      <c r="L1075" s="158"/>
      <c r="M1075" s="154"/>
      <c r="N1075" s="122"/>
      <c r="O1075" s="99"/>
      <c r="P1075" s="99"/>
      <c r="Q1075" s="100"/>
      <c r="R1075" s="64"/>
      <c r="S1075" s="124" t="str">
        <f t="shared" si="12"/>
        <v/>
      </c>
      <c r="T1075" s="124" t="str">
        <f t="shared" si="8"/>
        <v/>
      </c>
      <c r="U1075" s="125" t="str">
        <f t="shared" si="9"/>
        <v/>
      </c>
      <c r="V1075" s="64"/>
      <c r="W1075" s="64"/>
      <c r="X1075" s="64"/>
      <c r="Y1075" s="64"/>
      <c r="Z1075" s="64"/>
      <c r="AA1075" s="64"/>
    </row>
    <row r="1076" ht="15.75" customHeight="1">
      <c r="A1076" s="64"/>
      <c r="B1076" s="156"/>
      <c r="C1076" s="122"/>
      <c r="D1076" s="122"/>
      <c r="E1076" s="156"/>
      <c r="F1076" s="122"/>
      <c r="G1076" s="157"/>
      <c r="H1076" s="122"/>
      <c r="I1076" s="158"/>
      <c r="J1076" s="154"/>
      <c r="K1076" s="122"/>
      <c r="L1076" s="158"/>
      <c r="M1076" s="154"/>
      <c r="N1076" s="122"/>
      <c r="O1076" s="99"/>
      <c r="P1076" s="99"/>
      <c r="Q1076" s="100"/>
      <c r="R1076" s="64"/>
      <c r="S1076" s="124" t="str">
        <f t="shared" si="12"/>
        <v/>
      </c>
      <c r="T1076" s="124" t="str">
        <f t="shared" si="8"/>
        <v/>
      </c>
      <c r="U1076" s="125" t="str">
        <f t="shared" si="9"/>
        <v/>
      </c>
      <c r="V1076" s="64"/>
      <c r="W1076" s="64"/>
      <c r="X1076" s="64"/>
      <c r="Y1076" s="64"/>
      <c r="Z1076" s="64"/>
      <c r="AA1076" s="64"/>
    </row>
    <row r="1077" ht="15.75" customHeight="1">
      <c r="A1077" s="64"/>
      <c r="B1077" s="156"/>
      <c r="C1077" s="122"/>
      <c r="D1077" s="122"/>
      <c r="E1077" s="156"/>
      <c r="F1077" s="122"/>
      <c r="G1077" s="157"/>
      <c r="H1077" s="122"/>
      <c r="I1077" s="158"/>
      <c r="J1077" s="154"/>
      <c r="K1077" s="122"/>
      <c r="L1077" s="158"/>
      <c r="M1077" s="154"/>
      <c r="N1077" s="122"/>
      <c r="O1077" s="99"/>
      <c r="P1077" s="99"/>
      <c r="Q1077" s="100"/>
      <c r="R1077" s="64"/>
      <c r="S1077" s="124" t="str">
        <f t="shared" si="12"/>
        <v/>
      </c>
      <c r="T1077" s="124" t="str">
        <f t="shared" si="8"/>
        <v/>
      </c>
      <c r="U1077" s="125" t="str">
        <f t="shared" si="9"/>
        <v/>
      </c>
      <c r="V1077" s="64"/>
      <c r="W1077" s="64"/>
      <c r="X1077" s="64"/>
      <c r="Y1077" s="64"/>
      <c r="Z1077" s="64"/>
      <c r="AA1077" s="64"/>
    </row>
    <row r="1078" ht="15.75" customHeight="1">
      <c r="A1078" s="64"/>
      <c r="B1078" s="156"/>
      <c r="C1078" s="122"/>
      <c r="D1078" s="122"/>
      <c r="E1078" s="156"/>
      <c r="F1078" s="122"/>
      <c r="G1078" s="157"/>
      <c r="H1078" s="122"/>
      <c r="I1078" s="158"/>
      <c r="J1078" s="154"/>
      <c r="K1078" s="122"/>
      <c r="L1078" s="158"/>
      <c r="M1078" s="154"/>
      <c r="N1078" s="122"/>
      <c r="O1078" s="99"/>
      <c r="P1078" s="99"/>
      <c r="Q1078" s="100"/>
      <c r="R1078" s="64"/>
      <c r="S1078" s="124" t="str">
        <f t="shared" si="12"/>
        <v/>
      </c>
      <c r="T1078" s="124" t="str">
        <f t="shared" si="8"/>
        <v/>
      </c>
      <c r="U1078" s="125" t="str">
        <f t="shared" si="9"/>
        <v/>
      </c>
      <c r="V1078" s="64"/>
      <c r="W1078" s="64"/>
      <c r="X1078" s="64"/>
      <c r="Y1078" s="64"/>
      <c r="Z1078" s="64"/>
      <c r="AA1078" s="64"/>
    </row>
    <row r="1079" ht="15.75" customHeight="1">
      <c r="A1079" s="64"/>
      <c r="B1079" s="156"/>
      <c r="C1079" s="122"/>
      <c r="D1079" s="122"/>
      <c r="E1079" s="156"/>
      <c r="F1079" s="122"/>
      <c r="G1079" s="157"/>
      <c r="H1079" s="122"/>
      <c r="I1079" s="158"/>
      <c r="J1079" s="154"/>
      <c r="K1079" s="122"/>
      <c r="L1079" s="158"/>
      <c r="M1079" s="154"/>
      <c r="N1079" s="122"/>
      <c r="O1079" s="99"/>
      <c r="P1079" s="99"/>
      <c r="Q1079" s="100"/>
      <c r="R1079" s="64"/>
      <c r="S1079" s="124" t="str">
        <f t="shared" si="12"/>
        <v/>
      </c>
      <c r="T1079" s="124" t="str">
        <f t="shared" si="8"/>
        <v/>
      </c>
      <c r="U1079" s="125" t="str">
        <f t="shared" si="9"/>
        <v/>
      </c>
      <c r="V1079" s="64"/>
      <c r="W1079" s="64"/>
      <c r="X1079" s="64"/>
      <c r="Y1079" s="64"/>
      <c r="Z1079" s="64"/>
      <c r="AA1079" s="64"/>
    </row>
    <row r="1080" ht="15.75" customHeight="1">
      <c r="A1080" s="64"/>
      <c r="B1080" s="156"/>
      <c r="C1080" s="122"/>
      <c r="D1080" s="122"/>
      <c r="E1080" s="156"/>
      <c r="F1080" s="122"/>
      <c r="G1080" s="157"/>
      <c r="H1080" s="122"/>
      <c r="I1080" s="158"/>
      <c r="J1080" s="154"/>
      <c r="K1080" s="122"/>
      <c r="L1080" s="158"/>
      <c r="M1080" s="154"/>
      <c r="N1080" s="122"/>
      <c r="O1080" s="99"/>
      <c r="P1080" s="99"/>
      <c r="Q1080" s="100"/>
      <c r="R1080" s="64"/>
      <c r="S1080" s="124" t="str">
        <f t="shared" si="12"/>
        <v/>
      </c>
      <c r="T1080" s="124" t="str">
        <f t="shared" si="8"/>
        <v/>
      </c>
      <c r="U1080" s="125" t="str">
        <f t="shared" si="9"/>
        <v/>
      </c>
      <c r="V1080" s="64"/>
      <c r="W1080" s="64"/>
      <c r="X1080" s="64"/>
      <c r="Y1080" s="64"/>
      <c r="Z1080" s="64"/>
      <c r="AA1080" s="64"/>
    </row>
    <row r="1081" ht="15.75" customHeight="1">
      <c r="A1081" s="64"/>
      <c r="B1081" s="156"/>
      <c r="C1081" s="122"/>
      <c r="D1081" s="122"/>
      <c r="E1081" s="156"/>
      <c r="F1081" s="122"/>
      <c r="G1081" s="157"/>
      <c r="H1081" s="122"/>
      <c r="I1081" s="158"/>
      <c r="J1081" s="154"/>
      <c r="K1081" s="122"/>
      <c r="L1081" s="158"/>
      <c r="M1081" s="154"/>
      <c r="N1081" s="122"/>
      <c r="O1081" s="99"/>
      <c r="P1081" s="99"/>
      <c r="Q1081" s="100"/>
      <c r="R1081" s="64"/>
      <c r="S1081" s="124" t="str">
        <f t="shared" si="12"/>
        <v/>
      </c>
      <c r="T1081" s="124" t="str">
        <f t="shared" si="8"/>
        <v/>
      </c>
      <c r="U1081" s="125" t="str">
        <f t="shared" si="9"/>
        <v/>
      </c>
      <c r="V1081" s="64"/>
      <c r="W1081" s="64"/>
      <c r="X1081" s="64"/>
      <c r="Y1081" s="64"/>
      <c r="Z1081" s="64"/>
      <c r="AA1081" s="64"/>
    </row>
    <row r="1082" ht="15.75" customHeight="1">
      <c r="A1082" s="64"/>
      <c r="B1082" s="156"/>
      <c r="C1082" s="122"/>
      <c r="D1082" s="122"/>
      <c r="E1082" s="156"/>
      <c r="F1082" s="122"/>
      <c r="G1082" s="157"/>
      <c r="H1082" s="122"/>
      <c r="I1082" s="158"/>
      <c r="J1082" s="154"/>
      <c r="K1082" s="122"/>
      <c r="L1082" s="158"/>
      <c r="M1082" s="154"/>
      <c r="N1082" s="122"/>
      <c r="O1082" s="99"/>
      <c r="P1082" s="99"/>
      <c r="Q1082" s="100"/>
      <c r="R1082" s="64"/>
      <c r="S1082" s="124" t="str">
        <f t="shared" si="12"/>
        <v/>
      </c>
      <c r="T1082" s="124" t="str">
        <f t="shared" si="8"/>
        <v/>
      </c>
      <c r="U1082" s="125" t="str">
        <f t="shared" si="9"/>
        <v/>
      </c>
      <c r="V1082" s="64"/>
      <c r="W1082" s="64"/>
      <c r="X1082" s="64"/>
      <c r="Y1082" s="64"/>
      <c r="Z1082" s="64"/>
      <c r="AA1082" s="64"/>
    </row>
    <row r="1083" ht="15.75" customHeight="1">
      <c r="A1083" s="64"/>
      <c r="B1083" s="156"/>
      <c r="C1083" s="122"/>
      <c r="D1083" s="122"/>
      <c r="E1083" s="156"/>
      <c r="F1083" s="122"/>
      <c r="G1083" s="157"/>
      <c r="H1083" s="122"/>
      <c r="I1083" s="158"/>
      <c r="J1083" s="154"/>
      <c r="K1083" s="122"/>
      <c r="L1083" s="158"/>
      <c r="M1083" s="154"/>
      <c r="N1083" s="122"/>
      <c r="O1083" s="99"/>
      <c r="P1083" s="99"/>
      <c r="Q1083" s="100"/>
      <c r="R1083" s="64"/>
      <c r="S1083" s="124" t="str">
        <f t="shared" si="12"/>
        <v/>
      </c>
      <c r="T1083" s="124" t="str">
        <f t="shared" si="8"/>
        <v/>
      </c>
      <c r="U1083" s="125" t="str">
        <f t="shared" si="9"/>
        <v/>
      </c>
      <c r="V1083" s="64"/>
      <c r="W1083" s="64"/>
      <c r="X1083" s="64"/>
      <c r="Y1083" s="64"/>
      <c r="Z1083" s="64"/>
      <c r="AA1083" s="64"/>
    </row>
    <row r="1084" ht="15.75" customHeight="1">
      <c r="A1084" s="64"/>
      <c r="B1084" s="156"/>
      <c r="C1084" s="122"/>
      <c r="D1084" s="122"/>
      <c r="E1084" s="156"/>
      <c r="F1084" s="122"/>
      <c r="G1084" s="157"/>
      <c r="H1084" s="122"/>
      <c r="I1084" s="158"/>
      <c r="J1084" s="154"/>
      <c r="K1084" s="122"/>
      <c r="L1084" s="158"/>
      <c r="M1084" s="154"/>
      <c r="N1084" s="122"/>
      <c r="O1084" s="99"/>
      <c r="P1084" s="99"/>
      <c r="Q1084" s="100"/>
      <c r="R1084" s="64"/>
      <c r="S1084" s="124" t="str">
        <f t="shared" si="12"/>
        <v/>
      </c>
      <c r="T1084" s="124" t="str">
        <f t="shared" si="8"/>
        <v/>
      </c>
      <c r="U1084" s="125" t="str">
        <f t="shared" si="9"/>
        <v/>
      </c>
      <c r="V1084" s="64"/>
      <c r="W1084" s="64"/>
      <c r="X1084" s="64"/>
      <c r="Y1084" s="64"/>
      <c r="Z1084" s="64"/>
      <c r="AA1084" s="64"/>
    </row>
    <row r="1085" ht="15.75" customHeight="1">
      <c r="A1085" s="64"/>
      <c r="B1085" s="156"/>
      <c r="C1085" s="122"/>
      <c r="D1085" s="122"/>
      <c r="E1085" s="156"/>
      <c r="F1085" s="122"/>
      <c r="G1085" s="157"/>
      <c r="H1085" s="122"/>
      <c r="I1085" s="158"/>
      <c r="J1085" s="154"/>
      <c r="K1085" s="122"/>
      <c r="L1085" s="158"/>
      <c r="M1085" s="154"/>
      <c r="N1085" s="122"/>
      <c r="O1085" s="99"/>
      <c r="P1085" s="99"/>
      <c r="Q1085" s="100"/>
      <c r="R1085" s="64"/>
      <c r="S1085" s="124" t="str">
        <f t="shared" si="12"/>
        <v/>
      </c>
      <c r="T1085" s="124" t="str">
        <f t="shared" si="8"/>
        <v/>
      </c>
      <c r="U1085" s="125" t="str">
        <f t="shared" si="9"/>
        <v/>
      </c>
      <c r="V1085" s="64"/>
      <c r="W1085" s="64"/>
      <c r="X1085" s="64"/>
      <c r="Y1085" s="64"/>
      <c r="Z1085" s="64"/>
      <c r="AA1085" s="64"/>
    </row>
    <row r="1086" ht="15.75" customHeight="1">
      <c r="A1086" s="64"/>
      <c r="B1086" s="156"/>
      <c r="C1086" s="122"/>
      <c r="D1086" s="122"/>
      <c r="E1086" s="156"/>
      <c r="F1086" s="122"/>
      <c r="G1086" s="157"/>
      <c r="H1086" s="122"/>
      <c r="I1086" s="158"/>
      <c r="J1086" s="154"/>
      <c r="K1086" s="122"/>
      <c r="L1086" s="158"/>
      <c r="M1086" s="154"/>
      <c r="N1086" s="122"/>
      <c r="O1086" s="99"/>
      <c r="P1086" s="99"/>
      <c r="Q1086" s="100"/>
      <c r="R1086" s="64"/>
      <c r="S1086" s="124" t="str">
        <f t="shared" si="12"/>
        <v/>
      </c>
      <c r="T1086" s="124" t="str">
        <f t="shared" si="8"/>
        <v/>
      </c>
      <c r="U1086" s="125" t="str">
        <f t="shared" si="9"/>
        <v/>
      </c>
      <c r="V1086" s="64"/>
      <c r="W1086" s="64"/>
      <c r="X1086" s="64"/>
      <c r="Y1086" s="64"/>
      <c r="Z1086" s="64"/>
      <c r="AA1086" s="64"/>
    </row>
    <row r="1087" ht="15.75" customHeight="1">
      <c r="A1087" s="64"/>
      <c r="B1087" s="156"/>
      <c r="C1087" s="122"/>
      <c r="D1087" s="122"/>
      <c r="E1087" s="156"/>
      <c r="F1087" s="122"/>
      <c r="G1087" s="157"/>
      <c r="H1087" s="122"/>
      <c r="I1087" s="158"/>
      <c r="J1087" s="154"/>
      <c r="K1087" s="122"/>
      <c r="L1087" s="158"/>
      <c r="M1087" s="154"/>
      <c r="N1087" s="122"/>
      <c r="O1087" s="99"/>
      <c r="P1087" s="99"/>
      <c r="Q1087" s="100"/>
      <c r="R1087" s="64"/>
      <c r="S1087" s="124" t="str">
        <f t="shared" si="12"/>
        <v/>
      </c>
      <c r="T1087" s="124" t="str">
        <f t="shared" si="8"/>
        <v/>
      </c>
      <c r="U1087" s="125" t="str">
        <f t="shared" si="9"/>
        <v/>
      </c>
      <c r="V1087" s="64"/>
      <c r="W1087" s="64"/>
      <c r="X1087" s="64"/>
      <c r="Y1087" s="64"/>
      <c r="Z1087" s="64"/>
      <c r="AA1087" s="64"/>
    </row>
    <row r="1088" ht="15.75" customHeight="1">
      <c r="A1088" s="64"/>
      <c r="B1088" s="156"/>
      <c r="C1088" s="122"/>
      <c r="D1088" s="122"/>
      <c r="E1088" s="156"/>
      <c r="F1088" s="122"/>
      <c r="G1088" s="157"/>
      <c r="H1088" s="122"/>
      <c r="I1088" s="158"/>
      <c r="J1088" s="154"/>
      <c r="K1088" s="122"/>
      <c r="L1088" s="158"/>
      <c r="M1088" s="154"/>
      <c r="N1088" s="122"/>
      <c r="O1088" s="99"/>
      <c r="P1088" s="99"/>
      <c r="Q1088" s="100"/>
      <c r="R1088" s="64"/>
      <c r="S1088" s="124" t="str">
        <f t="shared" si="12"/>
        <v/>
      </c>
      <c r="T1088" s="124" t="str">
        <f t="shared" si="8"/>
        <v/>
      </c>
      <c r="U1088" s="125" t="str">
        <f t="shared" si="9"/>
        <v/>
      </c>
      <c r="V1088" s="64"/>
      <c r="W1088" s="64"/>
      <c r="X1088" s="64"/>
      <c r="Y1088" s="64"/>
      <c r="Z1088" s="64"/>
      <c r="AA1088" s="64"/>
    </row>
    <row r="1089" ht="15.75" customHeight="1">
      <c r="A1089" s="64"/>
      <c r="B1089" s="156"/>
      <c r="C1089" s="122"/>
      <c r="D1089" s="122"/>
      <c r="E1089" s="156"/>
      <c r="F1089" s="122"/>
      <c r="G1089" s="157"/>
      <c r="H1089" s="122"/>
      <c r="I1089" s="158"/>
      <c r="J1089" s="154"/>
      <c r="K1089" s="122"/>
      <c r="L1089" s="158"/>
      <c r="M1089" s="154"/>
      <c r="N1089" s="122"/>
      <c r="O1089" s="99"/>
      <c r="P1089" s="99"/>
      <c r="Q1089" s="100"/>
      <c r="R1089" s="64"/>
      <c r="S1089" s="124" t="str">
        <f t="shared" si="12"/>
        <v/>
      </c>
      <c r="T1089" s="124" t="str">
        <f t="shared" si="8"/>
        <v/>
      </c>
      <c r="U1089" s="125" t="str">
        <f t="shared" si="9"/>
        <v/>
      </c>
      <c r="V1089" s="64"/>
      <c r="W1089" s="64"/>
      <c r="X1089" s="64"/>
      <c r="Y1089" s="64"/>
      <c r="Z1089" s="64"/>
      <c r="AA1089" s="64"/>
    </row>
    <row r="1090" ht="15.75" customHeight="1">
      <c r="A1090" s="64"/>
      <c r="B1090" s="156"/>
      <c r="C1090" s="122"/>
      <c r="D1090" s="122"/>
      <c r="E1090" s="156"/>
      <c r="F1090" s="122"/>
      <c r="G1090" s="157"/>
      <c r="H1090" s="122"/>
      <c r="I1090" s="158"/>
      <c r="J1090" s="154"/>
      <c r="K1090" s="122"/>
      <c r="L1090" s="158"/>
      <c r="M1090" s="154"/>
      <c r="N1090" s="122"/>
      <c r="O1090" s="99"/>
      <c r="P1090" s="99"/>
      <c r="Q1090" s="100"/>
      <c r="R1090" s="64"/>
      <c r="S1090" s="124" t="str">
        <f t="shared" si="12"/>
        <v/>
      </c>
      <c r="T1090" s="124" t="str">
        <f t="shared" si="8"/>
        <v/>
      </c>
      <c r="U1090" s="125" t="str">
        <f t="shared" si="9"/>
        <v/>
      </c>
      <c r="V1090" s="64"/>
      <c r="W1090" s="64"/>
      <c r="X1090" s="64"/>
      <c r="Y1090" s="64"/>
      <c r="Z1090" s="64"/>
      <c r="AA1090" s="64"/>
    </row>
    <row r="1091" ht="15.75" customHeight="1">
      <c r="A1091" s="64"/>
      <c r="B1091" s="156"/>
      <c r="C1091" s="122"/>
      <c r="D1091" s="122"/>
      <c r="E1091" s="156"/>
      <c r="F1091" s="122"/>
      <c r="G1091" s="157"/>
      <c r="H1091" s="122"/>
      <c r="I1091" s="158"/>
      <c r="J1091" s="154"/>
      <c r="K1091" s="122"/>
      <c r="L1091" s="158"/>
      <c r="M1091" s="154"/>
      <c r="N1091" s="122"/>
      <c r="O1091" s="99"/>
      <c r="P1091" s="99"/>
      <c r="Q1091" s="100"/>
      <c r="R1091" s="64"/>
      <c r="S1091" s="124" t="str">
        <f t="shared" si="12"/>
        <v/>
      </c>
      <c r="T1091" s="124" t="str">
        <f t="shared" si="8"/>
        <v/>
      </c>
      <c r="U1091" s="125" t="str">
        <f t="shared" si="9"/>
        <v/>
      </c>
      <c r="V1091" s="64"/>
      <c r="W1091" s="64"/>
      <c r="X1091" s="64"/>
      <c r="Y1091" s="64"/>
      <c r="Z1091" s="64"/>
      <c r="AA1091" s="64"/>
    </row>
    <row r="1092" ht="15.75" customHeight="1">
      <c r="A1092" s="64"/>
      <c r="B1092" s="156"/>
      <c r="C1092" s="122"/>
      <c r="D1092" s="122"/>
      <c r="E1092" s="156"/>
      <c r="F1092" s="122"/>
      <c r="G1092" s="157"/>
      <c r="H1092" s="122"/>
      <c r="I1092" s="158"/>
      <c r="J1092" s="154"/>
      <c r="K1092" s="122"/>
      <c r="L1092" s="158"/>
      <c r="M1092" s="154"/>
      <c r="N1092" s="122"/>
      <c r="O1092" s="99"/>
      <c r="P1092" s="99"/>
      <c r="Q1092" s="100"/>
      <c r="R1092" s="64"/>
      <c r="S1092" s="124" t="str">
        <f t="shared" si="12"/>
        <v/>
      </c>
      <c r="T1092" s="124" t="str">
        <f t="shared" si="8"/>
        <v/>
      </c>
      <c r="U1092" s="125" t="str">
        <f t="shared" si="9"/>
        <v/>
      </c>
      <c r="V1092" s="64"/>
      <c r="W1092" s="64"/>
      <c r="X1092" s="64"/>
      <c r="Y1092" s="64"/>
      <c r="Z1092" s="64"/>
      <c r="AA1092" s="64"/>
    </row>
    <row r="1093" ht="15.75" customHeight="1">
      <c r="A1093" s="64"/>
      <c r="B1093" s="156"/>
      <c r="C1093" s="122"/>
      <c r="D1093" s="122"/>
      <c r="E1093" s="156"/>
      <c r="F1093" s="122"/>
      <c r="G1093" s="157"/>
      <c r="H1093" s="122"/>
      <c r="I1093" s="158"/>
      <c r="J1093" s="154"/>
      <c r="K1093" s="122"/>
      <c r="L1093" s="158"/>
      <c r="M1093" s="154"/>
      <c r="N1093" s="122"/>
      <c r="O1093" s="99"/>
      <c r="P1093" s="99"/>
      <c r="Q1093" s="100"/>
      <c r="R1093" s="64"/>
      <c r="S1093" s="124" t="str">
        <f t="shared" si="12"/>
        <v/>
      </c>
      <c r="T1093" s="124" t="str">
        <f t="shared" si="8"/>
        <v/>
      </c>
      <c r="U1093" s="125" t="str">
        <f t="shared" si="9"/>
        <v/>
      </c>
      <c r="V1093" s="64"/>
      <c r="W1093" s="64"/>
      <c r="X1093" s="64"/>
      <c r="Y1093" s="64"/>
      <c r="Z1093" s="64"/>
      <c r="AA1093" s="64"/>
    </row>
    <row r="1094" ht="15.75" customHeight="1">
      <c r="A1094" s="64"/>
      <c r="B1094" s="156"/>
      <c r="C1094" s="122"/>
      <c r="D1094" s="122"/>
      <c r="E1094" s="156"/>
      <c r="F1094" s="122"/>
      <c r="G1094" s="157"/>
      <c r="H1094" s="122"/>
      <c r="I1094" s="158"/>
      <c r="J1094" s="154"/>
      <c r="K1094" s="122"/>
      <c r="L1094" s="158"/>
      <c r="M1094" s="154"/>
      <c r="N1094" s="122"/>
      <c r="O1094" s="99"/>
      <c r="P1094" s="99"/>
      <c r="Q1094" s="100"/>
      <c r="R1094" s="64"/>
      <c r="S1094" s="124" t="str">
        <f t="shared" si="12"/>
        <v/>
      </c>
      <c r="T1094" s="124" t="str">
        <f t="shared" si="8"/>
        <v/>
      </c>
      <c r="U1094" s="125" t="str">
        <f t="shared" si="9"/>
        <v/>
      </c>
      <c r="V1094" s="64"/>
      <c r="W1094" s="64"/>
      <c r="X1094" s="64"/>
      <c r="Y1094" s="64"/>
      <c r="Z1094" s="64"/>
      <c r="AA1094" s="64"/>
    </row>
    <row r="1095" ht="15.75" customHeight="1">
      <c r="A1095" s="64"/>
      <c r="B1095" s="156"/>
      <c r="C1095" s="122"/>
      <c r="D1095" s="122"/>
      <c r="E1095" s="156"/>
      <c r="F1095" s="122"/>
      <c r="G1095" s="157"/>
      <c r="H1095" s="122"/>
      <c r="I1095" s="158"/>
      <c r="J1095" s="154"/>
      <c r="K1095" s="122"/>
      <c r="L1095" s="158"/>
      <c r="M1095" s="154"/>
      <c r="N1095" s="122"/>
      <c r="O1095" s="99"/>
      <c r="P1095" s="99"/>
      <c r="Q1095" s="100"/>
      <c r="R1095" s="64"/>
      <c r="S1095" s="124" t="str">
        <f t="shared" si="12"/>
        <v/>
      </c>
      <c r="T1095" s="124" t="str">
        <f t="shared" si="8"/>
        <v/>
      </c>
      <c r="U1095" s="125" t="str">
        <f t="shared" si="9"/>
        <v/>
      </c>
      <c r="V1095" s="64"/>
      <c r="W1095" s="64"/>
      <c r="X1095" s="64"/>
      <c r="Y1095" s="64"/>
      <c r="Z1095" s="64"/>
      <c r="AA1095" s="64"/>
    </row>
    <row r="1096" ht="15.75" customHeight="1">
      <c r="A1096" s="64"/>
      <c r="B1096" s="156"/>
      <c r="C1096" s="122"/>
      <c r="D1096" s="122"/>
      <c r="E1096" s="156"/>
      <c r="F1096" s="122"/>
      <c r="G1096" s="157"/>
      <c r="H1096" s="122"/>
      <c r="I1096" s="158"/>
      <c r="J1096" s="154"/>
      <c r="K1096" s="122"/>
      <c r="L1096" s="158"/>
      <c r="M1096" s="154"/>
      <c r="N1096" s="122"/>
      <c r="O1096" s="99"/>
      <c r="P1096" s="99"/>
      <c r="Q1096" s="100"/>
      <c r="R1096" s="64"/>
      <c r="S1096" s="124" t="str">
        <f t="shared" si="12"/>
        <v/>
      </c>
      <c r="T1096" s="124" t="str">
        <f t="shared" si="8"/>
        <v/>
      </c>
      <c r="U1096" s="125" t="str">
        <f t="shared" si="9"/>
        <v/>
      </c>
      <c r="V1096" s="64"/>
      <c r="W1096" s="64"/>
      <c r="X1096" s="64"/>
      <c r="Y1096" s="64"/>
      <c r="Z1096" s="64"/>
      <c r="AA1096" s="64"/>
    </row>
    <row r="1097" ht="15.75" customHeight="1">
      <c r="A1097" s="64"/>
      <c r="B1097" s="156"/>
      <c r="C1097" s="122"/>
      <c r="D1097" s="122"/>
      <c r="E1097" s="156"/>
      <c r="F1097" s="122"/>
      <c r="G1097" s="157"/>
      <c r="H1097" s="122"/>
      <c r="I1097" s="158"/>
      <c r="J1097" s="154"/>
      <c r="K1097" s="122"/>
      <c r="L1097" s="158"/>
      <c r="M1097" s="154"/>
      <c r="N1097" s="122"/>
      <c r="O1097" s="99"/>
      <c r="P1097" s="99"/>
      <c r="Q1097" s="100"/>
      <c r="R1097" s="64"/>
      <c r="S1097" s="124" t="str">
        <f t="shared" si="12"/>
        <v/>
      </c>
      <c r="T1097" s="124" t="str">
        <f t="shared" si="8"/>
        <v/>
      </c>
      <c r="U1097" s="125" t="str">
        <f t="shared" si="9"/>
        <v/>
      </c>
      <c r="V1097" s="64"/>
      <c r="W1097" s="64"/>
      <c r="X1097" s="64"/>
      <c r="Y1097" s="64"/>
      <c r="Z1097" s="64"/>
      <c r="AA1097" s="64"/>
    </row>
    <row r="1098" ht="15.75" customHeight="1">
      <c r="A1098" s="64"/>
      <c r="B1098" s="156"/>
      <c r="C1098" s="122"/>
      <c r="D1098" s="122"/>
      <c r="E1098" s="156"/>
      <c r="F1098" s="122"/>
      <c r="G1098" s="157"/>
      <c r="H1098" s="122"/>
      <c r="I1098" s="158"/>
      <c r="J1098" s="154"/>
      <c r="K1098" s="122"/>
      <c r="L1098" s="158"/>
      <c r="M1098" s="154"/>
      <c r="N1098" s="122"/>
      <c r="O1098" s="99"/>
      <c r="P1098" s="99"/>
      <c r="Q1098" s="100"/>
      <c r="R1098" s="64"/>
      <c r="S1098" s="124" t="str">
        <f t="shared" si="12"/>
        <v/>
      </c>
      <c r="T1098" s="124" t="str">
        <f t="shared" si="8"/>
        <v/>
      </c>
      <c r="U1098" s="125" t="str">
        <f t="shared" si="9"/>
        <v/>
      </c>
      <c r="V1098" s="64"/>
      <c r="W1098" s="64"/>
      <c r="X1098" s="64"/>
      <c r="Y1098" s="64"/>
      <c r="Z1098" s="64"/>
      <c r="AA1098" s="64"/>
    </row>
    <row r="1099" ht="15.75" customHeight="1">
      <c r="A1099" s="64"/>
      <c r="B1099" s="156"/>
      <c r="C1099" s="122"/>
      <c r="D1099" s="122"/>
      <c r="E1099" s="156"/>
      <c r="F1099" s="122"/>
      <c r="G1099" s="157"/>
      <c r="H1099" s="122"/>
      <c r="I1099" s="158"/>
      <c r="J1099" s="154"/>
      <c r="K1099" s="122"/>
      <c r="L1099" s="158"/>
      <c r="M1099" s="154"/>
      <c r="N1099" s="122"/>
      <c r="O1099" s="99"/>
      <c r="P1099" s="99"/>
      <c r="Q1099" s="100"/>
      <c r="R1099" s="64"/>
      <c r="S1099" s="124" t="str">
        <f t="shared" si="12"/>
        <v/>
      </c>
      <c r="T1099" s="124" t="str">
        <f t="shared" si="8"/>
        <v/>
      </c>
      <c r="U1099" s="125" t="str">
        <f t="shared" si="9"/>
        <v/>
      </c>
      <c r="V1099" s="64"/>
      <c r="W1099" s="64"/>
      <c r="X1099" s="64"/>
      <c r="Y1099" s="64"/>
      <c r="Z1099" s="64"/>
      <c r="AA1099" s="64"/>
    </row>
    <row r="1100" ht="15.75" customHeight="1">
      <c r="A1100" s="64"/>
      <c r="B1100" s="156"/>
      <c r="C1100" s="122"/>
      <c r="D1100" s="122"/>
      <c r="E1100" s="156"/>
      <c r="F1100" s="122"/>
      <c r="G1100" s="157"/>
      <c r="H1100" s="122"/>
      <c r="I1100" s="158"/>
      <c r="J1100" s="154"/>
      <c r="K1100" s="122"/>
      <c r="L1100" s="158"/>
      <c r="M1100" s="154"/>
      <c r="N1100" s="122"/>
      <c r="O1100" s="99"/>
      <c r="P1100" s="99"/>
      <c r="Q1100" s="100"/>
      <c r="R1100" s="64"/>
      <c r="S1100" s="124" t="str">
        <f t="shared" si="12"/>
        <v/>
      </c>
      <c r="T1100" s="124" t="str">
        <f t="shared" si="8"/>
        <v/>
      </c>
      <c r="U1100" s="125" t="str">
        <f t="shared" si="9"/>
        <v/>
      </c>
      <c r="V1100" s="64"/>
      <c r="W1100" s="64"/>
      <c r="X1100" s="64"/>
      <c r="Y1100" s="64"/>
      <c r="Z1100" s="64"/>
      <c r="AA1100" s="64"/>
    </row>
    <row r="1101" ht="15.75" customHeight="1">
      <c r="A1101" s="64"/>
      <c r="B1101" s="156"/>
      <c r="C1101" s="122"/>
      <c r="D1101" s="122"/>
      <c r="E1101" s="156"/>
      <c r="F1101" s="122"/>
      <c r="G1101" s="157"/>
      <c r="H1101" s="122"/>
      <c r="I1101" s="158"/>
      <c r="J1101" s="154"/>
      <c r="K1101" s="122"/>
      <c r="L1101" s="158"/>
      <c r="M1101" s="154"/>
      <c r="N1101" s="122"/>
      <c r="O1101" s="99"/>
      <c r="P1101" s="99"/>
      <c r="Q1101" s="100"/>
      <c r="R1101" s="64"/>
      <c r="S1101" s="124" t="str">
        <f t="shared" si="12"/>
        <v/>
      </c>
      <c r="T1101" s="124" t="str">
        <f t="shared" si="8"/>
        <v/>
      </c>
      <c r="U1101" s="125" t="str">
        <f t="shared" si="9"/>
        <v/>
      </c>
      <c r="V1101" s="64"/>
      <c r="W1101" s="64"/>
      <c r="X1101" s="64"/>
      <c r="Y1101" s="64"/>
      <c r="Z1101" s="64"/>
      <c r="AA1101" s="64"/>
    </row>
    <row r="1102" ht="15.75" customHeight="1">
      <c r="A1102" s="64"/>
      <c r="B1102" s="156"/>
      <c r="C1102" s="122"/>
      <c r="D1102" s="122"/>
      <c r="E1102" s="156"/>
      <c r="F1102" s="122"/>
      <c r="G1102" s="157"/>
      <c r="H1102" s="122"/>
      <c r="I1102" s="158"/>
      <c r="J1102" s="154"/>
      <c r="K1102" s="122"/>
      <c r="L1102" s="158"/>
      <c r="M1102" s="154"/>
      <c r="N1102" s="122"/>
      <c r="O1102" s="99"/>
      <c r="P1102" s="99"/>
      <c r="Q1102" s="100"/>
      <c r="R1102" s="64"/>
      <c r="S1102" s="124" t="str">
        <f t="shared" si="12"/>
        <v/>
      </c>
      <c r="T1102" s="124" t="str">
        <f t="shared" si="8"/>
        <v/>
      </c>
      <c r="U1102" s="125" t="str">
        <f t="shared" si="9"/>
        <v/>
      </c>
      <c r="V1102" s="64"/>
      <c r="W1102" s="64"/>
      <c r="X1102" s="64"/>
      <c r="Y1102" s="64"/>
      <c r="Z1102" s="64"/>
      <c r="AA1102" s="64"/>
    </row>
    <row r="1103" ht="15.75" customHeight="1">
      <c r="A1103" s="64"/>
      <c r="B1103" s="156"/>
      <c r="C1103" s="122"/>
      <c r="D1103" s="122"/>
      <c r="E1103" s="156"/>
      <c r="F1103" s="122"/>
      <c r="G1103" s="157"/>
      <c r="H1103" s="122"/>
      <c r="I1103" s="158"/>
      <c r="J1103" s="154"/>
      <c r="K1103" s="122"/>
      <c r="L1103" s="158"/>
      <c r="M1103" s="154"/>
      <c r="N1103" s="122"/>
      <c r="O1103" s="99"/>
      <c r="P1103" s="99"/>
      <c r="Q1103" s="100"/>
      <c r="R1103" s="64"/>
      <c r="S1103" s="124" t="str">
        <f t="shared" si="12"/>
        <v/>
      </c>
      <c r="T1103" s="124" t="str">
        <f t="shared" si="8"/>
        <v/>
      </c>
      <c r="U1103" s="125" t="str">
        <f t="shared" si="9"/>
        <v/>
      </c>
      <c r="V1103" s="64"/>
      <c r="W1103" s="64"/>
      <c r="X1103" s="64"/>
      <c r="Y1103" s="64"/>
      <c r="Z1103" s="64"/>
      <c r="AA1103" s="64"/>
    </row>
    <row r="1104" ht="15.75" customHeight="1">
      <c r="A1104" s="64"/>
      <c r="B1104" s="156"/>
      <c r="C1104" s="122"/>
      <c r="D1104" s="122"/>
      <c r="E1104" s="156"/>
      <c r="F1104" s="122"/>
      <c r="G1104" s="157"/>
      <c r="H1104" s="122"/>
      <c r="I1104" s="158"/>
      <c r="J1104" s="154"/>
      <c r="K1104" s="122"/>
      <c r="L1104" s="158"/>
      <c r="M1104" s="154"/>
      <c r="N1104" s="122"/>
      <c r="O1104" s="99"/>
      <c r="P1104" s="99"/>
      <c r="Q1104" s="100"/>
      <c r="R1104" s="64"/>
      <c r="S1104" s="124" t="str">
        <f t="shared" si="12"/>
        <v/>
      </c>
      <c r="T1104" s="124" t="str">
        <f t="shared" si="8"/>
        <v/>
      </c>
      <c r="U1104" s="125" t="str">
        <f t="shared" si="9"/>
        <v/>
      </c>
      <c r="V1104" s="64"/>
      <c r="W1104" s="64"/>
      <c r="X1104" s="64"/>
      <c r="Y1104" s="64"/>
      <c r="Z1104" s="64"/>
      <c r="AA1104" s="64"/>
    </row>
    <row r="1105" ht="15.75" customHeight="1">
      <c r="A1105" s="64"/>
      <c r="B1105" s="156"/>
      <c r="C1105" s="122"/>
      <c r="D1105" s="122"/>
      <c r="E1105" s="156"/>
      <c r="F1105" s="122"/>
      <c r="G1105" s="157"/>
      <c r="H1105" s="122"/>
      <c r="I1105" s="158"/>
      <c r="J1105" s="154"/>
      <c r="K1105" s="122"/>
      <c r="L1105" s="158"/>
      <c r="M1105" s="154"/>
      <c r="N1105" s="122"/>
      <c r="O1105" s="99"/>
      <c r="P1105" s="99"/>
      <c r="Q1105" s="100"/>
      <c r="R1105" s="64"/>
      <c r="S1105" s="124" t="str">
        <f t="shared" si="12"/>
        <v/>
      </c>
      <c r="T1105" s="124" t="str">
        <f t="shared" si="8"/>
        <v/>
      </c>
      <c r="U1105" s="125" t="str">
        <f t="shared" si="9"/>
        <v/>
      </c>
      <c r="V1105" s="64"/>
      <c r="W1105" s="64"/>
      <c r="X1105" s="64"/>
      <c r="Y1105" s="64"/>
      <c r="Z1105" s="64"/>
      <c r="AA1105" s="64"/>
    </row>
    <row r="1106" ht="15.75" customHeight="1">
      <c r="A1106" s="64"/>
      <c r="B1106" s="156"/>
      <c r="C1106" s="122"/>
      <c r="D1106" s="122"/>
      <c r="E1106" s="156"/>
      <c r="F1106" s="122"/>
      <c r="G1106" s="157"/>
      <c r="H1106" s="122"/>
      <c r="I1106" s="158"/>
      <c r="J1106" s="154"/>
      <c r="K1106" s="122"/>
      <c r="L1106" s="158"/>
      <c r="M1106" s="154"/>
      <c r="N1106" s="122"/>
      <c r="O1106" s="99"/>
      <c r="P1106" s="99"/>
      <c r="Q1106" s="100"/>
      <c r="R1106" s="64"/>
      <c r="S1106" s="124" t="str">
        <f t="shared" si="12"/>
        <v/>
      </c>
      <c r="T1106" s="124" t="str">
        <f t="shared" si="8"/>
        <v/>
      </c>
      <c r="U1106" s="125" t="str">
        <f t="shared" si="9"/>
        <v/>
      </c>
      <c r="V1106" s="64"/>
      <c r="W1106" s="64"/>
      <c r="X1106" s="64"/>
      <c r="Y1106" s="64"/>
      <c r="Z1106" s="64"/>
      <c r="AA1106" s="64"/>
    </row>
    <row r="1107" ht="15.75" customHeight="1">
      <c r="A1107" s="64"/>
      <c r="B1107" s="156"/>
      <c r="C1107" s="122"/>
      <c r="D1107" s="122"/>
      <c r="E1107" s="156"/>
      <c r="F1107" s="122"/>
      <c r="G1107" s="157"/>
      <c r="H1107" s="122"/>
      <c r="I1107" s="158"/>
      <c r="J1107" s="154"/>
      <c r="K1107" s="122"/>
      <c r="L1107" s="158"/>
      <c r="M1107" s="154"/>
      <c r="N1107" s="122"/>
      <c r="O1107" s="99"/>
      <c r="P1107" s="99"/>
      <c r="Q1107" s="100"/>
      <c r="R1107" s="64"/>
      <c r="S1107" s="124" t="str">
        <f t="shared" si="12"/>
        <v/>
      </c>
      <c r="T1107" s="124" t="str">
        <f t="shared" si="8"/>
        <v/>
      </c>
      <c r="U1107" s="125" t="str">
        <f t="shared" si="9"/>
        <v/>
      </c>
      <c r="V1107" s="64"/>
      <c r="W1107" s="64"/>
      <c r="X1107" s="64"/>
      <c r="Y1107" s="64"/>
      <c r="Z1107" s="64"/>
      <c r="AA1107" s="64"/>
    </row>
    <row r="1108" ht="15.75" customHeight="1">
      <c r="A1108" s="64"/>
      <c r="B1108" s="156"/>
      <c r="C1108" s="122"/>
      <c r="D1108" s="122"/>
      <c r="E1108" s="156"/>
      <c r="F1108" s="122"/>
      <c r="G1108" s="157"/>
      <c r="H1108" s="122"/>
      <c r="I1108" s="158"/>
      <c r="J1108" s="154"/>
      <c r="K1108" s="122"/>
      <c r="L1108" s="158"/>
      <c r="M1108" s="154"/>
      <c r="N1108" s="122"/>
      <c r="O1108" s="99"/>
      <c r="P1108" s="99"/>
      <c r="Q1108" s="100"/>
      <c r="R1108" s="64"/>
      <c r="S1108" s="124" t="str">
        <f t="shared" si="12"/>
        <v/>
      </c>
      <c r="T1108" s="124" t="str">
        <f t="shared" si="8"/>
        <v/>
      </c>
      <c r="U1108" s="125" t="str">
        <f t="shared" si="9"/>
        <v/>
      </c>
      <c r="V1108" s="64"/>
      <c r="W1108" s="64"/>
      <c r="X1108" s="64"/>
      <c r="Y1108" s="64"/>
      <c r="Z1108" s="64"/>
      <c r="AA1108" s="64"/>
    </row>
    <row r="1109" ht="15.75" customHeight="1">
      <c r="A1109" s="64"/>
      <c r="B1109" s="156"/>
      <c r="C1109" s="122"/>
      <c r="D1109" s="122"/>
      <c r="E1109" s="156"/>
      <c r="F1109" s="122"/>
      <c r="G1109" s="157"/>
      <c r="H1109" s="122"/>
      <c r="I1109" s="158"/>
      <c r="J1109" s="154"/>
      <c r="K1109" s="122"/>
      <c r="L1109" s="158"/>
      <c r="M1109" s="154"/>
      <c r="N1109" s="122"/>
      <c r="O1109" s="99"/>
      <c r="P1109" s="99"/>
      <c r="Q1109" s="100"/>
      <c r="R1109" s="64"/>
      <c r="S1109" s="124" t="str">
        <f t="shared" si="12"/>
        <v/>
      </c>
      <c r="T1109" s="124" t="str">
        <f t="shared" si="8"/>
        <v/>
      </c>
      <c r="U1109" s="125" t="str">
        <f t="shared" si="9"/>
        <v/>
      </c>
      <c r="V1109" s="64"/>
      <c r="W1109" s="64"/>
      <c r="X1109" s="64"/>
      <c r="Y1109" s="64"/>
      <c r="Z1109" s="64"/>
      <c r="AA1109" s="64"/>
    </row>
    <row r="1110" ht="15.75" customHeight="1">
      <c r="A1110" s="64"/>
      <c r="B1110" s="156"/>
      <c r="C1110" s="122"/>
      <c r="D1110" s="122"/>
      <c r="E1110" s="156"/>
      <c r="F1110" s="122"/>
      <c r="G1110" s="157"/>
      <c r="H1110" s="122"/>
      <c r="I1110" s="158"/>
      <c r="J1110" s="154"/>
      <c r="K1110" s="122"/>
      <c r="L1110" s="158"/>
      <c r="M1110" s="154"/>
      <c r="N1110" s="122"/>
      <c r="O1110" s="99"/>
      <c r="P1110" s="99"/>
      <c r="Q1110" s="100"/>
      <c r="R1110" s="64"/>
      <c r="S1110" s="124" t="str">
        <f t="shared" si="12"/>
        <v/>
      </c>
      <c r="T1110" s="124" t="str">
        <f t="shared" si="8"/>
        <v/>
      </c>
      <c r="U1110" s="125" t="str">
        <f t="shared" si="9"/>
        <v/>
      </c>
      <c r="V1110" s="64"/>
      <c r="W1110" s="64"/>
      <c r="X1110" s="64"/>
      <c r="Y1110" s="64"/>
      <c r="Z1110" s="64"/>
      <c r="AA1110" s="64"/>
    </row>
    <row r="1111" ht="15.75" customHeight="1">
      <c r="A1111" s="64"/>
      <c r="B1111" s="156"/>
      <c r="C1111" s="122"/>
      <c r="D1111" s="122"/>
      <c r="E1111" s="156"/>
      <c r="F1111" s="122"/>
      <c r="G1111" s="157"/>
      <c r="H1111" s="122"/>
      <c r="I1111" s="158"/>
      <c r="J1111" s="154"/>
      <c r="K1111" s="122"/>
      <c r="L1111" s="158"/>
      <c r="M1111" s="154"/>
      <c r="N1111" s="122"/>
      <c r="O1111" s="99"/>
      <c r="P1111" s="99"/>
      <c r="Q1111" s="100"/>
      <c r="R1111" s="64"/>
      <c r="S1111" s="124" t="str">
        <f t="shared" si="12"/>
        <v/>
      </c>
      <c r="T1111" s="124" t="str">
        <f t="shared" si="8"/>
        <v/>
      </c>
      <c r="U1111" s="125" t="str">
        <f t="shared" si="9"/>
        <v/>
      </c>
      <c r="V1111" s="64"/>
      <c r="W1111" s="64"/>
      <c r="X1111" s="64"/>
      <c r="Y1111" s="64"/>
      <c r="Z1111" s="64"/>
      <c r="AA1111" s="64"/>
    </row>
    <row r="1112" ht="15.75" customHeight="1">
      <c r="A1112" s="64"/>
      <c r="B1112" s="156"/>
      <c r="C1112" s="122"/>
      <c r="D1112" s="122"/>
      <c r="E1112" s="156"/>
      <c r="F1112" s="122"/>
      <c r="G1112" s="157"/>
      <c r="H1112" s="122"/>
      <c r="I1112" s="158"/>
      <c r="J1112" s="154"/>
      <c r="K1112" s="122"/>
      <c r="L1112" s="158"/>
      <c r="M1112" s="154"/>
      <c r="N1112" s="122"/>
      <c r="O1112" s="99"/>
      <c r="P1112" s="99"/>
      <c r="Q1112" s="100"/>
      <c r="R1112" s="64"/>
      <c r="S1112" s="124" t="str">
        <f t="shared" si="12"/>
        <v/>
      </c>
      <c r="T1112" s="124" t="str">
        <f t="shared" si="8"/>
        <v/>
      </c>
      <c r="U1112" s="125" t="str">
        <f t="shared" si="9"/>
        <v/>
      </c>
      <c r="V1112" s="64"/>
      <c r="W1112" s="64"/>
      <c r="X1112" s="64"/>
      <c r="Y1112" s="64"/>
      <c r="Z1112" s="64"/>
      <c r="AA1112" s="64"/>
    </row>
    <row r="1113" ht="15.75" customHeight="1">
      <c r="A1113" s="64"/>
      <c r="B1113" s="156"/>
      <c r="C1113" s="122"/>
      <c r="D1113" s="122"/>
      <c r="E1113" s="156"/>
      <c r="F1113" s="122"/>
      <c r="G1113" s="157"/>
      <c r="H1113" s="122"/>
      <c r="I1113" s="158"/>
      <c r="J1113" s="154"/>
      <c r="K1113" s="122"/>
      <c r="L1113" s="158"/>
      <c r="M1113" s="154"/>
      <c r="N1113" s="122"/>
      <c r="O1113" s="99"/>
      <c r="P1113" s="99"/>
      <c r="Q1113" s="100"/>
      <c r="R1113" s="64"/>
      <c r="S1113" s="124" t="str">
        <f t="shared" si="12"/>
        <v/>
      </c>
      <c r="T1113" s="124" t="str">
        <f t="shared" si="8"/>
        <v/>
      </c>
      <c r="U1113" s="125" t="str">
        <f t="shared" si="9"/>
        <v/>
      </c>
      <c r="V1113" s="64"/>
      <c r="W1113" s="64"/>
      <c r="X1113" s="64"/>
      <c r="Y1113" s="64"/>
      <c r="Z1113" s="64"/>
      <c r="AA1113" s="64"/>
    </row>
    <row r="1114" ht="15.75" customHeight="1">
      <c r="A1114" s="64"/>
      <c r="B1114" s="156"/>
      <c r="C1114" s="122"/>
      <c r="D1114" s="122"/>
      <c r="E1114" s="156"/>
      <c r="F1114" s="122"/>
      <c r="G1114" s="157"/>
      <c r="H1114" s="122"/>
      <c r="I1114" s="158"/>
      <c r="J1114" s="154"/>
      <c r="K1114" s="122"/>
      <c r="L1114" s="158"/>
      <c r="M1114" s="154"/>
      <c r="N1114" s="122"/>
      <c r="O1114" s="99"/>
      <c r="P1114" s="99"/>
      <c r="Q1114" s="100"/>
      <c r="R1114" s="64"/>
      <c r="S1114" s="124" t="str">
        <f t="shared" si="12"/>
        <v/>
      </c>
      <c r="T1114" s="124" t="str">
        <f t="shared" si="8"/>
        <v/>
      </c>
      <c r="U1114" s="125" t="str">
        <f t="shared" si="9"/>
        <v/>
      </c>
      <c r="V1114" s="64"/>
      <c r="W1114" s="64"/>
      <c r="X1114" s="64"/>
      <c r="Y1114" s="64"/>
      <c r="Z1114" s="64"/>
      <c r="AA1114" s="64"/>
    </row>
    <row r="1115" ht="15.75" customHeight="1">
      <c r="A1115" s="64"/>
      <c r="B1115" s="156"/>
      <c r="C1115" s="122"/>
      <c r="D1115" s="122"/>
      <c r="E1115" s="156"/>
      <c r="F1115" s="122"/>
      <c r="G1115" s="157"/>
      <c r="H1115" s="122"/>
      <c r="I1115" s="158"/>
      <c r="J1115" s="154"/>
      <c r="K1115" s="122"/>
      <c r="L1115" s="158"/>
      <c r="M1115" s="154"/>
      <c r="N1115" s="122"/>
      <c r="O1115" s="99"/>
      <c r="P1115" s="99"/>
      <c r="Q1115" s="100"/>
      <c r="R1115" s="64"/>
      <c r="S1115" s="124" t="str">
        <f t="shared" si="12"/>
        <v/>
      </c>
      <c r="T1115" s="124" t="str">
        <f t="shared" si="8"/>
        <v/>
      </c>
      <c r="U1115" s="125" t="str">
        <f t="shared" si="9"/>
        <v/>
      </c>
      <c r="V1115" s="64"/>
      <c r="W1115" s="64"/>
      <c r="X1115" s="64"/>
      <c r="Y1115" s="64"/>
      <c r="Z1115" s="64"/>
      <c r="AA1115" s="64"/>
    </row>
    <row r="1116" ht="15.75" customHeight="1">
      <c r="A1116" s="64"/>
      <c r="B1116" s="156"/>
      <c r="C1116" s="122"/>
      <c r="D1116" s="122"/>
      <c r="E1116" s="156"/>
      <c r="F1116" s="122"/>
      <c r="G1116" s="157"/>
      <c r="H1116" s="122"/>
      <c r="I1116" s="158"/>
      <c r="J1116" s="154"/>
      <c r="K1116" s="122"/>
      <c r="L1116" s="158"/>
      <c r="M1116" s="154"/>
      <c r="N1116" s="122"/>
      <c r="O1116" s="99"/>
      <c r="P1116" s="99"/>
      <c r="Q1116" s="100"/>
      <c r="R1116" s="64"/>
      <c r="S1116" s="124" t="str">
        <f t="shared" si="12"/>
        <v/>
      </c>
      <c r="T1116" s="124" t="str">
        <f t="shared" si="8"/>
        <v/>
      </c>
      <c r="U1116" s="125" t="str">
        <f t="shared" si="9"/>
        <v/>
      </c>
      <c r="V1116" s="64"/>
      <c r="W1116" s="64"/>
      <c r="X1116" s="64"/>
      <c r="Y1116" s="64"/>
      <c r="Z1116" s="64"/>
      <c r="AA1116" s="64"/>
    </row>
    <row r="1117" ht="15.75" customHeight="1">
      <c r="A1117" s="64"/>
      <c r="B1117" s="156"/>
      <c r="C1117" s="122"/>
      <c r="D1117" s="122"/>
      <c r="E1117" s="156"/>
      <c r="F1117" s="122"/>
      <c r="G1117" s="157"/>
      <c r="H1117" s="122"/>
      <c r="I1117" s="158"/>
      <c r="J1117" s="154"/>
      <c r="K1117" s="122"/>
      <c r="L1117" s="158"/>
      <c r="M1117" s="154"/>
      <c r="N1117" s="122"/>
      <c r="O1117" s="99"/>
      <c r="P1117" s="99"/>
      <c r="Q1117" s="100"/>
      <c r="R1117" s="64"/>
      <c r="S1117" s="124" t="str">
        <f t="shared" si="12"/>
        <v/>
      </c>
      <c r="T1117" s="124" t="str">
        <f t="shared" si="8"/>
        <v/>
      </c>
      <c r="U1117" s="125" t="str">
        <f t="shared" si="9"/>
        <v/>
      </c>
      <c r="V1117" s="64"/>
      <c r="W1117" s="64"/>
      <c r="X1117" s="64"/>
      <c r="Y1117" s="64"/>
      <c r="Z1117" s="64"/>
      <c r="AA1117" s="64"/>
    </row>
    <row r="1118" ht="15.75" customHeight="1">
      <c r="A1118" s="64"/>
      <c r="B1118" s="156"/>
      <c r="C1118" s="122"/>
      <c r="D1118" s="122"/>
      <c r="E1118" s="156"/>
      <c r="F1118" s="122"/>
      <c r="G1118" s="157"/>
      <c r="H1118" s="122"/>
      <c r="I1118" s="158"/>
      <c r="J1118" s="154"/>
      <c r="K1118" s="122"/>
      <c r="L1118" s="158"/>
      <c r="M1118" s="154"/>
      <c r="N1118" s="122"/>
      <c r="O1118" s="99"/>
      <c r="P1118" s="99"/>
      <c r="Q1118" s="100"/>
      <c r="R1118" s="64"/>
      <c r="S1118" s="124" t="str">
        <f t="shared" si="12"/>
        <v/>
      </c>
      <c r="T1118" s="124" t="str">
        <f t="shared" si="8"/>
        <v/>
      </c>
      <c r="U1118" s="125" t="str">
        <f t="shared" si="9"/>
        <v/>
      </c>
      <c r="V1118" s="64"/>
      <c r="W1118" s="64"/>
      <c r="X1118" s="64"/>
      <c r="Y1118" s="64"/>
      <c r="Z1118" s="64"/>
      <c r="AA1118" s="64"/>
    </row>
    <row r="1119" ht="15.75" customHeight="1">
      <c r="A1119" s="64"/>
      <c r="B1119" s="156"/>
      <c r="C1119" s="122"/>
      <c r="D1119" s="122"/>
      <c r="E1119" s="156"/>
      <c r="F1119" s="122"/>
      <c r="G1119" s="157"/>
      <c r="H1119" s="122"/>
      <c r="I1119" s="158"/>
      <c r="J1119" s="154"/>
      <c r="K1119" s="122"/>
      <c r="L1119" s="158"/>
      <c r="M1119" s="154"/>
      <c r="N1119" s="122"/>
      <c r="O1119" s="99"/>
      <c r="P1119" s="99"/>
      <c r="Q1119" s="100"/>
      <c r="R1119" s="64"/>
      <c r="S1119" s="124" t="str">
        <f t="shared" si="12"/>
        <v/>
      </c>
      <c r="T1119" s="124" t="str">
        <f t="shared" si="8"/>
        <v/>
      </c>
      <c r="U1119" s="125" t="str">
        <f t="shared" si="9"/>
        <v/>
      </c>
      <c r="V1119" s="64"/>
      <c r="W1119" s="64"/>
      <c r="X1119" s="64"/>
      <c r="Y1119" s="64"/>
      <c r="Z1119" s="64"/>
      <c r="AA1119" s="64"/>
    </row>
    <row r="1120" ht="15.75" customHeight="1">
      <c r="A1120" s="64"/>
      <c r="B1120" s="156"/>
      <c r="C1120" s="122"/>
      <c r="D1120" s="122"/>
      <c r="E1120" s="156"/>
      <c r="F1120" s="122"/>
      <c r="G1120" s="157"/>
      <c r="H1120" s="122"/>
      <c r="I1120" s="158"/>
      <c r="J1120" s="154"/>
      <c r="K1120" s="122"/>
      <c r="L1120" s="158"/>
      <c r="M1120" s="154"/>
      <c r="N1120" s="122"/>
      <c r="O1120" s="99"/>
      <c r="P1120" s="99"/>
      <c r="Q1120" s="100"/>
      <c r="R1120" s="64"/>
      <c r="S1120" s="124" t="str">
        <f t="shared" si="12"/>
        <v/>
      </c>
      <c r="T1120" s="124" t="str">
        <f t="shared" si="8"/>
        <v/>
      </c>
      <c r="U1120" s="125" t="str">
        <f t="shared" si="9"/>
        <v/>
      </c>
      <c r="V1120" s="64"/>
      <c r="W1120" s="64"/>
      <c r="X1120" s="64"/>
      <c r="Y1120" s="64"/>
      <c r="Z1120" s="64"/>
      <c r="AA1120" s="64"/>
    </row>
    <row r="1121" ht="15.75" customHeight="1">
      <c r="A1121" s="64"/>
      <c r="B1121" s="156"/>
      <c r="C1121" s="122"/>
      <c r="D1121" s="122"/>
      <c r="E1121" s="156"/>
      <c r="F1121" s="122"/>
      <c r="G1121" s="157"/>
      <c r="H1121" s="122"/>
      <c r="I1121" s="158"/>
      <c r="J1121" s="154"/>
      <c r="K1121" s="122"/>
      <c r="L1121" s="158"/>
      <c r="M1121" s="154"/>
      <c r="N1121" s="122"/>
      <c r="O1121" s="99"/>
      <c r="P1121" s="99"/>
      <c r="Q1121" s="100"/>
      <c r="R1121" s="64"/>
      <c r="S1121" s="124" t="str">
        <f t="shared" si="12"/>
        <v/>
      </c>
      <c r="T1121" s="124" t="str">
        <f t="shared" si="8"/>
        <v/>
      </c>
      <c r="U1121" s="125" t="str">
        <f t="shared" si="9"/>
        <v/>
      </c>
      <c r="V1121" s="64"/>
      <c r="W1121" s="64"/>
      <c r="X1121" s="64"/>
      <c r="Y1121" s="64"/>
      <c r="Z1121" s="64"/>
      <c r="AA1121" s="64"/>
    </row>
    <row r="1122" ht="15.75" customHeight="1">
      <c r="A1122" s="64"/>
      <c r="B1122" s="156"/>
      <c r="C1122" s="122"/>
      <c r="D1122" s="122"/>
      <c r="E1122" s="156"/>
      <c r="F1122" s="122"/>
      <c r="G1122" s="157"/>
      <c r="H1122" s="122"/>
      <c r="I1122" s="158"/>
      <c r="J1122" s="154"/>
      <c r="K1122" s="122"/>
      <c r="L1122" s="158"/>
      <c r="M1122" s="154"/>
      <c r="N1122" s="122"/>
      <c r="O1122" s="99"/>
      <c r="P1122" s="99"/>
      <c r="Q1122" s="100"/>
      <c r="R1122" s="64"/>
      <c r="S1122" s="124" t="str">
        <f t="shared" si="12"/>
        <v/>
      </c>
      <c r="T1122" s="124" t="str">
        <f t="shared" si="8"/>
        <v/>
      </c>
      <c r="U1122" s="125" t="str">
        <f t="shared" si="9"/>
        <v/>
      </c>
      <c r="V1122" s="64"/>
      <c r="W1122" s="64"/>
      <c r="X1122" s="64"/>
      <c r="Y1122" s="64"/>
      <c r="Z1122" s="64"/>
      <c r="AA1122" s="64"/>
    </row>
    <row r="1123" ht="15.75" customHeight="1">
      <c r="A1123" s="64"/>
      <c r="B1123" s="156"/>
      <c r="C1123" s="122"/>
      <c r="D1123" s="122"/>
      <c r="E1123" s="156"/>
      <c r="F1123" s="122"/>
      <c r="G1123" s="157"/>
      <c r="H1123" s="122"/>
      <c r="I1123" s="158"/>
      <c r="J1123" s="154"/>
      <c r="K1123" s="122"/>
      <c r="L1123" s="158"/>
      <c r="M1123" s="154"/>
      <c r="N1123" s="122"/>
      <c r="O1123" s="99"/>
      <c r="P1123" s="99"/>
      <c r="Q1123" s="100"/>
      <c r="R1123" s="64"/>
      <c r="S1123" s="124" t="str">
        <f t="shared" si="12"/>
        <v/>
      </c>
      <c r="T1123" s="124" t="str">
        <f t="shared" si="8"/>
        <v/>
      </c>
      <c r="U1123" s="125" t="str">
        <f t="shared" si="9"/>
        <v/>
      </c>
      <c r="V1123" s="64"/>
      <c r="W1123" s="64"/>
      <c r="X1123" s="64"/>
      <c r="Y1123" s="64"/>
      <c r="Z1123" s="64"/>
      <c r="AA1123" s="64"/>
    </row>
    <row r="1124" ht="15.75" customHeight="1">
      <c r="A1124" s="64"/>
      <c r="B1124" s="156"/>
      <c r="C1124" s="122"/>
      <c r="D1124" s="122"/>
      <c r="E1124" s="156"/>
      <c r="F1124" s="122"/>
      <c r="G1124" s="157"/>
      <c r="H1124" s="122"/>
      <c r="I1124" s="158"/>
      <c r="J1124" s="154"/>
      <c r="K1124" s="122"/>
      <c r="L1124" s="158"/>
      <c r="M1124" s="154"/>
      <c r="N1124" s="122"/>
      <c r="O1124" s="99"/>
      <c r="P1124" s="99"/>
      <c r="Q1124" s="100"/>
      <c r="R1124" s="64"/>
      <c r="S1124" s="124" t="str">
        <f t="shared" si="12"/>
        <v/>
      </c>
      <c r="T1124" s="124" t="str">
        <f t="shared" si="8"/>
        <v/>
      </c>
      <c r="U1124" s="125" t="str">
        <f t="shared" si="9"/>
        <v/>
      </c>
      <c r="V1124" s="64"/>
      <c r="W1124" s="64"/>
      <c r="X1124" s="64"/>
      <c r="Y1124" s="64"/>
      <c r="Z1124" s="64"/>
      <c r="AA1124" s="64"/>
    </row>
    <row r="1125" ht="15.75" customHeight="1">
      <c r="A1125" s="64"/>
      <c r="B1125" s="156"/>
      <c r="C1125" s="122"/>
      <c r="D1125" s="122"/>
      <c r="E1125" s="156"/>
      <c r="F1125" s="122"/>
      <c r="G1125" s="157"/>
      <c r="H1125" s="122"/>
      <c r="I1125" s="158"/>
      <c r="J1125" s="154"/>
      <c r="K1125" s="122"/>
      <c r="L1125" s="158"/>
      <c r="M1125" s="154"/>
      <c r="N1125" s="122"/>
      <c r="O1125" s="99"/>
      <c r="P1125" s="99"/>
      <c r="Q1125" s="100"/>
      <c r="R1125" s="64"/>
      <c r="S1125" s="124" t="str">
        <f t="shared" si="12"/>
        <v/>
      </c>
      <c r="T1125" s="124" t="str">
        <f t="shared" si="8"/>
        <v/>
      </c>
      <c r="U1125" s="125" t="str">
        <f t="shared" si="9"/>
        <v/>
      </c>
      <c r="V1125" s="64"/>
      <c r="W1125" s="64"/>
      <c r="X1125" s="64"/>
      <c r="Y1125" s="64"/>
      <c r="Z1125" s="64"/>
      <c r="AA1125" s="64"/>
    </row>
    <row r="1126" ht="15.75" customHeight="1">
      <c r="A1126" s="64"/>
      <c r="B1126" s="156"/>
      <c r="C1126" s="122"/>
      <c r="D1126" s="122"/>
      <c r="E1126" s="156"/>
      <c r="F1126" s="122"/>
      <c r="G1126" s="157"/>
      <c r="H1126" s="122"/>
      <c r="I1126" s="158"/>
      <c r="J1126" s="154"/>
      <c r="K1126" s="122"/>
      <c r="L1126" s="158"/>
      <c r="M1126" s="154"/>
      <c r="N1126" s="122"/>
      <c r="O1126" s="99"/>
      <c r="P1126" s="99"/>
      <c r="Q1126" s="100"/>
      <c r="R1126" s="64"/>
      <c r="S1126" s="124" t="str">
        <f t="shared" si="12"/>
        <v/>
      </c>
      <c r="T1126" s="124" t="str">
        <f t="shared" si="8"/>
        <v/>
      </c>
      <c r="U1126" s="125" t="str">
        <f t="shared" si="9"/>
        <v/>
      </c>
      <c r="V1126" s="64"/>
      <c r="W1126" s="64"/>
      <c r="X1126" s="64"/>
      <c r="Y1126" s="64"/>
      <c r="Z1126" s="64"/>
      <c r="AA1126" s="64"/>
    </row>
    <row r="1127" ht="15.75" customHeight="1">
      <c r="A1127" s="64"/>
      <c r="B1127" s="156"/>
      <c r="C1127" s="122"/>
      <c r="D1127" s="122"/>
      <c r="E1127" s="156"/>
      <c r="F1127" s="122"/>
      <c r="G1127" s="157"/>
      <c r="H1127" s="122"/>
      <c r="I1127" s="158"/>
      <c r="J1127" s="154"/>
      <c r="K1127" s="122"/>
      <c r="L1127" s="158"/>
      <c r="M1127" s="154"/>
      <c r="N1127" s="122"/>
      <c r="O1127" s="99"/>
      <c r="P1127" s="99"/>
      <c r="Q1127" s="100"/>
      <c r="R1127" s="64"/>
      <c r="S1127" s="124" t="str">
        <f t="shared" si="12"/>
        <v/>
      </c>
      <c r="T1127" s="124" t="str">
        <f t="shared" si="8"/>
        <v/>
      </c>
      <c r="U1127" s="125" t="str">
        <f t="shared" si="9"/>
        <v/>
      </c>
      <c r="V1127" s="64"/>
      <c r="W1127" s="64"/>
      <c r="X1127" s="64"/>
      <c r="Y1127" s="64"/>
      <c r="Z1127" s="64"/>
      <c r="AA1127" s="64"/>
    </row>
    <row r="1128" ht="15.75" customHeight="1">
      <c r="A1128" s="64"/>
      <c r="B1128" s="156"/>
      <c r="C1128" s="122"/>
      <c r="D1128" s="122"/>
      <c r="E1128" s="156"/>
      <c r="F1128" s="122"/>
      <c r="G1128" s="157"/>
      <c r="H1128" s="122"/>
      <c r="I1128" s="158"/>
      <c r="J1128" s="154"/>
      <c r="K1128" s="122"/>
      <c r="L1128" s="158"/>
      <c r="M1128" s="154"/>
      <c r="N1128" s="122"/>
      <c r="O1128" s="99"/>
      <c r="P1128" s="99"/>
      <c r="Q1128" s="100"/>
      <c r="R1128" s="64"/>
      <c r="S1128" s="124" t="str">
        <f t="shared" si="12"/>
        <v/>
      </c>
      <c r="T1128" s="124" t="str">
        <f t="shared" si="8"/>
        <v/>
      </c>
      <c r="U1128" s="125" t="str">
        <f t="shared" si="9"/>
        <v/>
      </c>
      <c r="V1128" s="64"/>
      <c r="W1128" s="64"/>
      <c r="X1128" s="64"/>
      <c r="Y1128" s="64"/>
      <c r="Z1128" s="64"/>
      <c r="AA1128" s="64"/>
    </row>
    <row r="1129" ht="15.75" customHeight="1">
      <c r="A1129" s="64"/>
      <c r="B1129" s="156"/>
      <c r="C1129" s="122"/>
      <c r="D1129" s="122"/>
      <c r="E1129" s="156"/>
      <c r="F1129" s="122"/>
      <c r="G1129" s="157"/>
      <c r="H1129" s="122"/>
      <c r="I1129" s="158"/>
      <c r="J1129" s="154"/>
      <c r="K1129" s="122"/>
      <c r="L1129" s="158"/>
      <c r="M1129" s="154"/>
      <c r="N1129" s="122"/>
      <c r="O1129" s="99"/>
      <c r="P1129" s="99"/>
      <c r="Q1129" s="100"/>
      <c r="R1129" s="64"/>
      <c r="S1129" s="124" t="str">
        <f t="shared" si="12"/>
        <v/>
      </c>
      <c r="T1129" s="124" t="str">
        <f t="shared" si="8"/>
        <v/>
      </c>
      <c r="U1129" s="125" t="str">
        <f t="shared" si="9"/>
        <v/>
      </c>
      <c r="V1129" s="64"/>
      <c r="W1129" s="64"/>
      <c r="X1129" s="64"/>
      <c r="Y1129" s="64"/>
      <c r="Z1129" s="64"/>
      <c r="AA1129" s="64"/>
    </row>
    <row r="1130" ht="15.75" customHeight="1">
      <c r="A1130" s="64"/>
      <c r="B1130" s="156"/>
      <c r="C1130" s="122"/>
      <c r="D1130" s="122"/>
      <c r="E1130" s="156"/>
      <c r="F1130" s="122"/>
      <c r="G1130" s="157"/>
      <c r="H1130" s="122"/>
      <c r="I1130" s="158"/>
      <c r="J1130" s="154"/>
      <c r="K1130" s="122"/>
      <c r="L1130" s="158"/>
      <c r="M1130" s="154"/>
      <c r="N1130" s="122"/>
      <c r="O1130" s="99"/>
      <c r="P1130" s="99"/>
      <c r="Q1130" s="100"/>
      <c r="R1130" s="64"/>
      <c r="S1130" s="124" t="str">
        <f t="shared" si="12"/>
        <v/>
      </c>
      <c r="T1130" s="124" t="str">
        <f t="shared" si="8"/>
        <v/>
      </c>
      <c r="U1130" s="125" t="str">
        <f t="shared" si="9"/>
        <v/>
      </c>
      <c r="V1130" s="64"/>
      <c r="W1130" s="64"/>
      <c r="X1130" s="64"/>
      <c r="Y1130" s="64"/>
      <c r="Z1130" s="64"/>
      <c r="AA1130" s="64"/>
    </row>
    <row r="1131" ht="15.75" customHeight="1">
      <c r="A1131" s="64"/>
      <c r="B1131" s="156"/>
      <c r="C1131" s="122"/>
      <c r="D1131" s="122"/>
      <c r="E1131" s="156"/>
      <c r="F1131" s="122"/>
      <c r="G1131" s="157"/>
      <c r="H1131" s="122"/>
      <c r="I1131" s="158"/>
      <c r="J1131" s="154"/>
      <c r="K1131" s="122"/>
      <c r="L1131" s="158"/>
      <c r="M1131" s="154"/>
      <c r="N1131" s="122"/>
      <c r="O1131" s="99"/>
      <c r="P1131" s="99"/>
      <c r="Q1131" s="100"/>
      <c r="R1131" s="64"/>
      <c r="S1131" s="124" t="str">
        <f t="shared" si="12"/>
        <v/>
      </c>
      <c r="T1131" s="124" t="str">
        <f t="shared" si="8"/>
        <v/>
      </c>
      <c r="U1131" s="125" t="str">
        <f t="shared" si="9"/>
        <v/>
      </c>
      <c r="V1131" s="64"/>
      <c r="W1131" s="64"/>
      <c r="X1131" s="64"/>
      <c r="Y1131" s="64"/>
      <c r="Z1131" s="64"/>
      <c r="AA1131" s="64"/>
    </row>
    <row r="1132" ht="15.75" customHeight="1">
      <c r="A1132" s="64"/>
      <c r="B1132" s="156"/>
      <c r="C1132" s="122"/>
      <c r="D1132" s="122"/>
      <c r="E1132" s="156"/>
      <c r="F1132" s="122"/>
      <c r="G1132" s="157"/>
      <c r="H1132" s="122"/>
      <c r="I1132" s="158"/>
      <c r="J1132" s="154"/>
      <c r="K1132" s="122"/>
      <c r="L1132" s="158"/>
      <c r="M1132" s="154"/>
      <c r="N1132" s="122"/>
      <c r="O1132" s="99"/>
      <c r="P1132" s="99"/>
      <c r="Q1132" s="100"/>
      <c r="R1132" s="64"/>
      <c r="S1132" s="124" t="str">
        <f t="shared" si="12"/>
        <v/>
      </c>
      <c r="T1132" s="124" t="str">
        <f t="shared" si="8"/>
        <v/>
      </c>
      <c r="U1132" s="125" t="str">
        <f t="shared" si="9"/>
        <v/>
      </c>
      <c r="V1132" s="64"/>
      <c r="W1132" s="64"/>
      <c r="X1132" s="64"/>
      <c r="Y1132" s="64"/>
      <c r="Z1132" s="64"/>
      <c r="AA1132" s="64"/>
    </row>
    <row r="1133" ht="15.75" customHeight="1">
      <c r="A1133" s="64"/>
      <c r="B1133" s="156"/>
      <c r="C1133" s="122"/>
      <c r="D1133" s="122"/>
      <c r="E1133" s="156"/>
      <c r="F1133" s="122"/>
      <c r="G1133" s="157"/>
      <c r="H1133" s="122"/>
      <c r="I1133" s="158"/>
      <c r="J1133" s="154"/>
      <c r="K1133" s="122"/>
      <c r="L1133" s="158"/>
      <c r="M1133" s="154"/>
      <c r="N1133" s="122"/>
      <c r="O1133" s="99"/>
      <c r="P1133" s="99"/>
      <c r="Q1133" s="100"/>
      <c r="R1133" s="64"/>
      <c r="S1133" s="124" t="str">
        <f t="shared" si="12"/>
        <v/>
      </c>
      <c r="T1133" s="124" t="str">
        <f t="shared" si="8"/>
        <v/>
      </c>
      <c r="U1133" s="125" t="str">
        <f t="shared" si="9"/>
        <v/>
      </c>
      <c r="V1133" s="64"/>
      <c r="W1133" s="64"/>
      <c r="X1133" s="64"/>
      <c r="Y1133" s="64"/>
      <c r="Z1133" s="64"/>
      <c r="AA1133" s="64"/>
    </row>
    <row r="1134" ht="15.75" customHeight="1">
      <c r="A1134" s="64"/>
      <c r="B1134" s="156"/>
      <c r="C1134" s="122"/>
      <c r="D1134" s="122"/>
      <c r="E1134" s="156"/>
      <c r="F1134" s="122"/>
      <c r="G1134" s="157"/>
      <c r="H1134" s="122"/>
      <c r="I1134" s="158"/>
      <c r="J1134" s="154"/>
      <c r="K1134" s="122"/>
      <c r="L1134" s="158"/>
      <c r="M1134" s="154"/>
      <c r="N1134" s="122"/>
      <c r="O1134" s="99"/>
      <c r="P1134" s="99"/>
      <c r="Q1134" s="100"/>
      <c r="R1134" s="64"/>
      <c r="S1134" s="124" t="str">
        <f t="shared" si="12"/>
        <v/>
      </c>
      <c r="T1134" s="124" t="str">
        <f t="shared" si="8"/>
        <v/>
      </c>
      <c r="U1134" s="125" t="str">
        <f t="shared" si="9"/>
        <v/>
      </c>
      <c r="V1134" s="64"/>
      <c r="W1134" s="64"/>
      <c r="X1134" s="64"/>
      <c r="Y1134" s="64"/>
      <c r="Z1134" s="64"/>
      <c r="AA1134" s="64"/>
    </row>
    <row r="1135" ht="15.75" customHeight="1">
      <c r="A1135" s="64"/>
      <c r="B1135" s="156"/>
      <c r="C1135" s="122"/>
      <c r="D1135" s="122"/>
      <c r="E1135" s="156"/>
      <c r="F1135" s="122"/>
      <c r="G1135" s="157"/>
      <c r="H1135" s="122"/>
      <c r="I1135" s="158"/>
      <c r="J1135" s="154"/>
      <c r="K1135" s="122"/>
      <c r="L1135" s="158"/>
      <c r="M1135" s="154"/>
      <c r="N1135" s="122"/>
      <c r="O1135" s="99"/>
      <c r="P1135" s="99"/>
      <c r="Q1135" s="100"/>
      <c r="R1135" s="64"/>
      <c r="S1135" s="124" t="str">
        <f t="shared" si="12"/>
        <v/>
      </c>
      <c r="T1135" s="124" t="str">
        <f t="shared" si="8"/>
        <v/>
      </c>
      <c r="U1135" s="125" t="str">
        <f t="shared" si="9"/>
        <v/>
      </c>
      <c r="V1135" s="64"/>
      <c r="W1135" s="64"/>
      <c r="X1135" s="64"/>
      <c r="Y1135" s="64"/>
      <c r="Z1135" s="64"/>
      <c r="AA1135" s="64"/>
    </row>
    <row r="1136" ht="15.75" customHeight="1">
      <c r="A1136" s="64"/>
      <c r="B1136" s="156"/>
      <c r="C1136" s="122"/>
      <c r="D1136" s="122"/>
      <c r="E1136" s="156"/>
      <c r="F1136" s="122"/>
      <c r="G1136" s="157"/>
      <c r="H1136" s="122"/>
      <c r="I1136" s="158"/>
      <c r="J1136" s="154"/>
      <c r="K1136" s="122"/>
      <c r="L1136" s="158"/>
      <c r="M1136" s="154"/>
      <c r="N1136" s="122"/>
      <c r="O1136" s="99"/>
      <c r="P1136" s="99"/>
      <c r="Q1136" s="100"/>
      <c r="R1136" s="64"/>
      <c r="S1136" s="124" t="str">
        <f t="shared" si="12"/>
        <v/>
      </c>
      <c r="T1136" s="124" t="str">
        <f t="shared" si="8"/>
        <v/>
      </c>
      <c r="U1136" s="125" t="str">
        <f t="shared" si="9"/>
        <v/>
      </c>
      <c r="V1136" s="64"/>
      <c r="W1136" s="64"/>
      <c r="X1136" s="64"/>
      <c r="Y1136" s="64"/>
      <c r="Z1136" s="64"/>
      <c r="AA1136" s="64"/>
    </row>
    <row r="1137" ht="15.75" customHeight="1">
      <c r="A1137" s="64"/>
      <c r="B1137" s="156"/>
      <c r="C1137" s="122"/>
      <c r="D1137" s="122"/>
      <c r="E1137" s="156"/>
      <c r="F1137" s="122"/>
      <c r="G1137" s="157"/>
      <c r="H1137" s="122"/>
      <c r="I1137" s="158"/>
      <c r="J1137" s="154"/>
      <c r="K1137" s="122"/>
      <c r="L1137" s="158"/>
      <c r="M1137" s="154"/>
      <c r="N1137" s="122"/>
      <c r="O1137" s="99"/>
      <c r="P1137" s="99"/>
      <c r="Q1137" s="100"/>
      <c r="R1137" s="64"/>
      <c r="S1137" s="124" t="str">
        <f t="shared" si="12"/>
        <v/>
      </c>
      <c r="T1137" s="124" t="str">
        <f t="shared" si="8"/>
        <v/>
      </c>
      <c r="U1137" s="125" t="str">
        <f t="shared" si="9"/>
        <v/>
      </c>
      <c r="V1137" s="64"/>
      <c r="W1137" s="64"/>
      <c r="X1137" s="64"/>
      <c r="Y1137" s="64"/>
      <c r="Z1137" s="64"/>
      <c r="AA1137" s="64"/>
    </row>
    <row r="1138" ht="15.75" customHeight="1">
      <c r="A1138" s="64"/>
      <c r="B1138" s="156"/>
      <c r="C1138" s="122"/>
      <c r="D1138" s="122"/>
      <c r="E1138" s="156"/>
      <c r="F1138" s="122"/>
      <c r="G1138" s="157"/>
      <c r="H1138" s="122"/>
      <c r="I1138" s="158"/>
      <c r="J1138" s="154"/>
      <c r="K1138" s="122"/>
      <c r="L1138" s="158"/>
      <c r="M1138" s="154"/>
      <c r="N1138" s="122"/>
      <c r="O1138" s="99"/>
      <c r="P1138" s="99"/>
      <c r="Q1138" s="100"/>
      <c r="R1138" s="64"/>
      <c r="S1138" s="124" t="str">
        <f t="shared" si="12"/>
        <v/>
      </c>
      <c r="T1138" s="124" t="str">
        <f t="shared" si="8"/>
        <v/>
      </c>
      <c r="U1138" s="125" t="str">
        <f t="shared" si="9"/>
        <v/>
      </c>
      <c r="V1138" s="64"/>
      <c r="W1138" s="64"/>
      <c r="X1138" s="64"/>
      <c r="Y1138" s="64"/>
      <c r="Z1138" s="64"/>
      <c r="AA1138" s="64"/>
    </row>
    <row r="1139" ht="15.75" customHeight="1">
      <c r="A1139" s="64"/>
      <c r="B1139" s="156"/>
      <c r="C1139" s="122"/>
      <c r="D1139" s="122"/>
      <c r="E1139" s="156"/>
      <c r="F1139" s="122"/>
      <c r="G1139" s="157"/>
      <c r="H1139" s="122"/>
      <c r="I1139" s="158"/>
      <c r="J1139" s="154"/>
      <c r="K1139" s="122"/>
      <c r="L1139" s="158"/>
      <c r="M1139" s="154"/>
      <c r="N1139" s="122"/>
      <c r="O1139" s="99"/>
      <c r="P1139" s="99"/>
      <c r="Q1139" s="100"/>
      <c r="R1139" s="64"/>
      <c r="S1139" s="124" t="str">
        <f t="shared" si="12"/>
        <v/>
      </c>
      <c r="T1139" s="124" t="str">
        <f t="shared" si="8"/>
        <v/>
      </c>
      <c r="U1139" s="125" t="str">
        <f t="shared" si="9"/>
        <v/>
      </c>
      <c r="V1139" s="64"/>
      <c r="W1139" s="64"/>
      <c r="X1139" s="64"/>
      <c r="Y1139" s="64"/>
      <c r="Z1139" s="64"/>
      <c r="AA1139" s="64"/>
    </row>
    <row r="1140" ht="15.75" customHeight="1">
      <c r="A1140" s="64"/>
      <c r="B1140" s="156"/>
      <c r="C1140" s="122"/>
      <c r="D1140" s="122"/>
      <c r="E1140" s="156"/>
      <c r="F1140" s="122"/>
      <c r="G1140" s="157"/>
      <c r="H1140" s="122"/>
      <c r="I1140" s="158"/>
      <c r="J1140" s="154"/>
      <c r="K1140" s="122"/>
      <c r="L1140" s="158"/>
      <c r="M1140" s="154"/>
      <c r="N1140" s="122"/>
      <c r="O1140" s="99"/>
      <c r="P1140" s="99"/>
      <c r="Q1140" s="100"/>
      <c r="R1140" s="64"/>
      <c r="S1140" s="124" t="str">
        <f t="shared" si="12"/>
        <v/>
      </c>
      <c r="T1140" s="124" t="str">
        <f t="shared" si="8"/>
        <v/>
      </c>
      <c r="U1140" s="125" t="str">
        <f t="shared" si="9"/>
        <v/>
      </c>
      <c r="V1140" s="64"/>
      <c r="W1140" s="64"/>
      <c r="X1140" s="64"/>
      <c r="Y1140" s="64"/>
      <c r="Z1140" s="64"/>
      <c r="AA1140" s="64"/>
    </row>
    <row r="1141" ht="15.75" customHeight="1">
      <c r="A1141" s="64"/>
      <c r="B1141" s="156"/>
      <c r="C1141" s="122"/>
      <c r="D1141" s="122"/>
      <c r="E1141" s="156"/>
      <c r="F1141" s="122"/>
      <c r="G1141" s="157"/>
      <c r="H1141" s="122"/>
      <c r="I1141" s="158"/>
      <c r="J1141" s="154"/>
      <c r="K1141" s="122"/>
      <c r="L1141" s="158"/>
      <c r="M1141" s="154"/>
      <c r="N1141" s="122"/>
      <c r="O1141" s="99"/>
      <c r="P1141" s="99"/>
      <c r="Q1141" s="100"/>
      <c r="R1141" s="64"/>
      <c r="S1141" s="124" t="str">
        <f t="shared" si="12"/>
        <v/>
      </c>
      <c r="T1141" s="124" t="str">
        <f t="shared" si="8"/>
        <v/>
      </c>
      <c r="U1141" s="125" t="str">
        <f t="shared" si="9"/>
        <v/>
      </c>
      <c r="V1141" s="64"/>
      <c r="W1141" s="64"/>
      <c r="X1141" s="64"/>
      <c r="Y1141" s="64"/>
      <c r="Z1141" s="64"/>
      <c r="AA1141" s="64"/>
    </row>
    <row r="1142" ht="15.75" customHeight="1">
      <c r="A1142" s="64"/>
      <c r="B1142" s="156"/>
      <c r="C1142" s="122"/>
      <c r="D1142" s="122"/>
      <c r="E1142" s="156"/>
      <c r="F1142" s="122"/>
      <c r="G1142" s="157"/>
      <c r="H1142" s="122"/>
      <c r="I1142" s="158"/>
      <c r="J1142" s="154"/>
      <c r="K1142" s="122"/>
      <c r="L1142" s="158"/>
      <c r="M1142" s="154"/>
      <c r="N1142" s="122"/>
      <c r="O1142" s="99"/>
      <c r="P1142" s="99"/>
      <c r="Q1142" s="100"/>
      <c r="R1142" s="64"/>
      <c r="S1142" s="124" t="str">
        <f t="shared" si="12"/>
        <v/>
      </c>
      <c r="T1142" s="124" t="str">
        <f t="shared" si="8"/>
        <v/>
      </c>
      <c r="U1142" s="125" t="str">
        <f t="shared" si="9"/>
        <v/>
      </c>
      <c r="V1142" s="64"/>
      <c r="W1142" s="64"/>
      <c r="X1142" s="64"/>
      <c r="Y1142" s="64"/>
      <c r="Z1142" s="64"/>
      <c r="AA1142" s="64"/>
    </row>
    <row r="1143" ht="15.75" customHeight="1">
      <c r="A1143" s="64"/>
      <c r="B1143" s="156"/>
      <c r="C1143" s="122"/>
      <c r="D1143" s="122"/>
      <c r="E1143" s="156"/>
      <c r="F1143" s="122"/>
      <c r="G1143" s="157"/>
      <c r="H1143" s="122"/>
      <c r="I1143" s="158"/>
      <c r="J1143" s="154"/>
      <c r="K1143" s="122"/>
      <c r="L1143" s="158"/>
      <c r="M1143" s="154"/>
      <c r="N1143" s="122"/>
      <c r="O1143" s="99"/>
      <c r="P1143" s="99"/>
      <c r="Q1143" s="100"/>
      <c r="R1143" s="64"/>
      <c r="S1143" s="124" t="str">
        <f t="shared" si="12"/>
        <v/>
      </c>
      <c r="T1143" s="124" t="str">
        <f t="shared" si="8"/>
        <v/>
      </c>
      <c r="U1143" s="125" t="str">
        <f t="shared" si="9"/>
        <v/>
      </c>
      <c r="V1143" s="64"/>
      <c r="W1143" s="64"/>
      <c r="X1143" s="64"/>
      <c r="Y1143" s="64"/>
      <c r="Z1143" s="64"/>
      <c r="AA1143" s="64"/>
    </row>
    <row r="1144" ht="15.75" customHeight="1">
      <c r="A1144" s="64"/>
      <c r="B1144" s="156"/>
      <c r="C1144" s="122"/>
      <c r="D1144" s="122"/>
      <c r="E1144" s="156"/>
      <c r="F1144" s="122"/>
      <c r="G1144" s="157"/>
      <c r="H1144" s="122"/>
      <c r="I1144" s="158"/>
      <c r="J1144" s="154"/>
      <c r="K1144" s="122"/>
      <c r="L1144" s="158"/>
      <c r="M1144" s="154"/>
      <c r="N1144" s="122"/>
      <c r="O1144" s="99"/>
      <c r="P1144" s="99"/>
      <c r="Q1144" s="100"/>
      <c r="R1144" s="64"/>
      <c r="S1144" s="124" t="str">
        <f t="shared" si="12"/>
        <v/>
      </c>
      <c r="T1144" s="124" t="str">
        <f t="shared" si="8"/>
        <v/>
      </c>
      <c r="U1144" s="125" t="str">
        <f t="shared" si="9"/>
        <v/>
      </c>
      <c r="V1144" s="64"/>
      <c r="W1144" s="64"/>
      <c r="X1144" s="64"/>
      <c r="Y1144" s="64"/>
      <c r="Z1144" s="64"/>
      <c r="AA1144" s="64"/>
    </row>
    <row r="1145" ht="15.75" customHeight="1">
      <c r="A1145" s="64"/>
      <c r="B1145" s="156"/>
      <c r="C1145" s="122"/>
      <c r="D1145" s="122"/>
      <c r="E1145" s="156"/>
      <c r="F1145" s="122"/>
      <c r="G1145" s="157"/>
      <c r="H1145" s="122"/>
      <c r="I1145" s="158"/>
      <c r="J1145" s="154"/>
      <c r="K1145" s="122"/>
      <c r="L1145" s="158"/>
      <c r="M1145" s="154"/>
      <c r="N1145" s="122"/>
      <c r="O1145" s="99"/>
      <c r="P1145" s="99"/>
      <c r="Q1145" s="100"/>
      <c r="R1145" s="64"/>
      <c r="S1145" s="124" t="str">
        <f t="shared" si="12"/>
        <v/>
      </c>
      <c r="T1145" s="124" t="str">
        <f t="shared" si="8"/>
        <v/>
      </c>
      <c r="U1145" s="125" t="str">
        <f t="shared" si="9"/>
        <v/>
      </c>
      <c r="V1145" s="64"/>
      <c r="W1145" s="64"/>
      <c r="X1145" s="64"/>
      <c r="Y1145" s="64"/>
      <c r="Z1145" s="64"/>
      <c r="AA1145" s="64"/>
    </row>
    <row r="1146" ht="15.75" customHeight="1">
      <c r="A1146" s="64"/>
      <c r="B1146" s="156"/>
      <c r="C1146" s="122"/>
      <c r="D1146" s="122"/>
      <c r="E1146" s="156"/>
      <c r="F1146" s="122"/>
      <c r="G1146" s="157"/>
      <c r="H1146" s="122"/>
      <c r="I1146" s="158"/>
      <c r="J1146" s="154"/>
      <c r="K1146" s="122"/>
      <c r="L1146" s="158"/>
      <c r="M1146" s="154"/>
      <c r="N1146" s="122"/>
      <c r="O1146" s="99"/>
      <c r="P1146" s="99"/>
      <c r="Q1146" s="100"/>
      <c r="R1146" s="64"/>
      <c r="S1146" s="124" t="str">
        <f t="shared" si="12"/>
        <v/>
      </c>
      <c r="T1146" s="124" t="str">
        <f t="shared" si="8"/>
        <v/>
      </c>
      <c r="U1146" s="125" t="str">
        <f t="shared" si="9"/>
        <v/>
      </c>
      <c r="V1146" s="64"/>
      <c r="W1146" s="64"/>
      <c r="X1146" s="64"/>
      <c r="Y1146" s="64"/>
      <c r="Z1146" s="64"/>
      <c r="AA1146" s="64"/>
    </row>
    <row r="1147" ht="15.75" customHeight="1">
      <c r="A1147" s="64"/>
      <c r="B1147" s="156"/>
      <c r="C1147" s="122"/>
      <c r="D1147" s="122"/>
      <c r="E1147" s="156"/>
      <c r="F1147" s="122"/>
      <c r="G1147" s="157"/>
      <c r="H1147" s="122"/>
      <c r="I1147" s="158"/>
      <c r="J1147" s="154"/>
      <c r="K1147" s="122"/>
      <c r="L1147" s="158"/>
      <c r="M1147" s="154"/>
      <c r="N1147" s="122"/>
      <c r="O1147" s="99"/>
      <c r="P1147" s="99"/>
      <c r="Q1147" s="100"/>
      <c r="R1147" s="64"/>
      <c r="S1147" s="124" t="str">
        <f t="shared" si="12"/>
        <v/>
      </c>
      <c r="T1147" s="124" t="str">
        <f t="shared" si="8"/>
        <v/>
      </c>
      <c r="U1147" s="125" t="str">
        <f t="shared" si="9"/>
        <v/>
      </c>
      <c r="V1147" s="64"/>
      <c r="W1147" s="64"/>
      <c r="X1147" s="64"/>
      <c r="Y1147" s="64"/>
      <c r="Z1147" s="64"/>
      <c r="AA1147" s="64"/>
    </row>
    <row r="1148" ht="15.75" customHeight="1">
      <c r="A1148" s="64"/>
      <c r="B1148" s="156"/>
      <c r="C1148" s="122"/>
      <c r="D1148" s="122"/>
      <c r="E1148" s="156"/>
      <c r="F1148" s="122"/>
      <c r="G1148" s="157"/>
      <c r="H1148" s="122"/>
      <c r="I1148" s="158"/>
      <c r="J1148" s="154"/>
      <c r="K1148" s="122"/>
      <c r="L1148" s="158"/>
      <c r="M1148" s="154"/>
      <c r="N1148" s="122"/>
      <c r="O1148" s="99"/>
      <c r="P1148" s="99"/>
      <c r="Q1148" s="100"/>
      <c r="R1148" s="64"/>
      <c r="S1148" s="124" t="str">
        <f t="shared" si="12"/>
        <v/>
      </c>
      <c r="T1148" s="124" t="str">
        <f t="shared" si="8"/>
        <v/>
      </c>
      <c r="U1148" s="125" t="str">
        <f t="shared" si="9"/>
        <v/>
      </c>
      <c r="V1148" s="64"/>
      <c r="W1148" s="64"/>
      <c r="X1148" s="64"/>
      <c r="Y1148" s="64"/>
      <c r="Z1148" s="64"/>
      <c r="AA1148" s="64"/>
    </row>
    <row r="1149" ht="15.75" customHeight="1">
      <c r="A1149" s="64"/>
      <c r="B1149" s="156"/>
      <c r="C1149" s="122"/>
      <c r="D1149" s="122"/>
      <c r="E1149" s="156"/>
      <c r="F1149" s="122"/>
      <c r="G1149" s="157"/>
      <c r="H1149" s="122"/>
      <c r="I1149" s="158"/>
      <c r="J1149" s="154"/>
      <c r="K1149" s="122"/>
      <c r="L1149" s="158"/>
      <c r="M1149" s="154"/>
      <c r="N1149" s="122"/>
      <c r="O1149" s="99"/>
      <c r="P1149" s="99"/>
      <c r="Q1149" s="100"/>
      <c r="R1149" s="64"/>
      <c r="S1149" s="124" t="str">
        <f t="shared" si="12"/>
        <v/>
      </c>
      <c r="T1149" s="124" t="str">
        <f t="shared" si="8"/>
        <v/>
      </c>
      <c r="U1149" s="125" t="str">
        <f t="shared" si="9"/>
        <v/>
      </c>
      <c r="V1149" s="64"/>
      <c r="W1149" s="64"/>
      <c r="X1149" s="64"/>
      <c r="Y1149" s="64"/>
      <c r="Z1149" s="64"/>
      <c r="AA1149" s="64"/>
    </row>
    <row r="1150" ht="15.75" customHeight="1">
      <c r="A1150" s="64"/>
      <c r="B1150" s="156"/>
      <c r="C1150" s="122"/>
      <c r="D1150" s="122"/>
      <c r="E1150" s="156"/>
      <c r="F1150" s="122"/>
      <c r="G1150" s="157"/>
      <c r="H1150" s="122"/>
      <c r="I1150" s="158"/>
      <c r="J1150" s="154"/>
      <c r="K1150" s="122"/>
      <c r="L1150" s="158"/>
      <c r="M1150" s="154"/>
      <c r="N1150" s="122"/>
      <c r="O1150" s="99"/>
      <c r="P1150" s="99"/>
      <c r="Q1150" s="100"/>
      <c r="R1150" s="64"/>
      <c r="S1150" s="124" t="str">
        <f t="shared" si="12"/>
        <v/>
      </c>
      <c r="T1150" s="124" t="str">
        <f t="shared" si="8"/>
        <v/>
      </c>
      <c r="U1150" s="125" t="str">
        <f t="shared" si="9"/>
        <v/>
      </c>
      <c r="V1150" s="64"/>
      <c r="W1150" s="64"/>
      <c r="X1150" s="64"/>
      <c r="Y1150" s="64"/>
      <c r="Z1150" s="64"/>
      <c r="AA1150" s="64"/>
    </row>
    <row r="1151" ht="15.75" customHeight="1">
      <c r="A1151" s="64"/>
      <c r="B1151" s="156"/>
      <c r="C1151" s="122"/>
      <c r="D1151" s="122"/>
      <c r="E1151" s="156"/>
      <c r="F1151" s="122"/>
      <c r="G1151" s="157"/>
      <c r="H1151" s="122"/>
      <c r="I1151" s="158"/>
      <c r="J1151" s="154"/>
      <c r="K1151" s="122"/>
      <c r="L1151" s="158"/>
      <c r="M1151" s="154"/>
      <c r="N1151" s="122"/>
      <c r="O1151" s="99"/>
      <c r="P1151" s="99"/>
      <c r="Q1151" s="100"/>
      <c r="R1151" s="64"/>
      <c r="S1151" s="124" t="str">
        <f t="shared" si="12"/>
        <v/>
      </c>
      <c r="T1151" s="124" t="str">
        <f t="shared" si="8"/>
        <v/>
      </c>
      <c r="U1151" s="125" t="str">
        <f t="shared" si="9"/>
        <v/>
      </c>
      <c r="V1151" s="64"/>
      <c r="W1151" s="64"/>
      <c r="X1151" s="64"/>
      <c r="Y1151" s="64"/>
      <c r="Z1151" s="64"/>
      <c r="AA1151" s="64"/>
    </row>
    <row r="1152" ht="15.75" customHeight="1">
      <c r="A1152" s="64"/>
      <c r="B1152" s="156"/>
      <c r="C1152" s="122"/>
      <c r="D1152" s="122"/>
      <c r="E1152" s="156"/>
      <c r="F1152" s="122"/>
      <c r="G1152" s="157"/>
      <c r="H1152" s="122"/>
      <c r="I1152" s="158"/>
      <c r="J1152" s="154"/>
      <c r="K1152" s="122"/>
      <c r="L1152" s="158"/>
      <c r="M1152" s="154"/>
      <c r="N1152" s="122"/>
      <c r="O1152" s="99"/>
      <c r="P1152" s="99"/>
      <c r="Q1152" s="100"/>
      <c r="R1152" s="64"/>
      <c r="S1152" s="124" t="str">
        <f t="shared" si="12"/>
        <v/>
      </c>
      <c r="T1152" s="124" t="str">
        <f t="shared" si="8"/>
        <v/>
      </c>
      <c r="U1152" s="125" t="str">
        <f t="shared" si="9"/>
        <v/>
      </c>
      <c r="V1152" s="64"/>
      <c r="W1152" s="64"/>
      <c r="X1152" s="64"/>
      <c r="Y1152" s="64"/>
      <c r="Z1152" s="64"/>
      <c r="AA1152" s="64"/>
    </row>
    <row r="1153" ht="15.75" customHeight="1">
      <c r="A1153" s="64"/>
      <c r="B1153" s="156"/>
      <c r="C1153" s="122"/>
      <c r="D1153" s="122"/>
      <c r="E1153" s="156"/>
      <c r="F1153" s="122"/>
      <c r="G1153" s="157"/>
      <c r="H1153" s="122"/>
      <c r="I1153" s="158"/>
      <c r="J1153" s="154"/>
      <c r="K1153" s="122"/>
      <c r="L1153" s="158"/>
      <c r="M1153" s="154"/>
      <c r="N1153" s="122"/>
      <c r="O1153" s="99"/>
      <c r="P1153" s="99"/>
      <c r="Q1153" s="100"/>
      <c r="R1153" s="64"/>
      <c r="S1153" s="124" t="str">
        <f t="shared" si="12"/>
        <v/>
      </c>
      <c r="T1153" s="124" t="str">
        <f t="shared" si="8"/>
        <v/>
      </c>
      <c r="U1153" s="125" t="str">
        <f t="shared" si="9"/>
        <v/>
      </c>
      <c r="V1153" s="64"/>
      <c r="W1153" s="64"/>
      <c r="X1153" s="64"/>
      <c r="Y1153" s="64"/>
      <c r="Z1153" s="64"/>
      <c r="AA1153" s="64"/>
    </row>
    <row r="1154" ht="15.75" customHeight="1">
      <c r="A1154" s="64"/>
      <c r="B1154" s="156"/>
      <c r="C1154" s="122"/>
      <c r="D1154" s="122"/>
      <c r="E1154" s="156"/>
      <c r="F1154" s="122"/>
      <c r="G1154" s="157"/>
      <c r="H1154" s="122"/>
      <c r="I1154" s="158"/>
      <c r="J1154" s="154"/>
      <c r="K1154" s="122"/>
      <c r="L1154" s="158"/>
      <c r="M1154" s="154"/>
      <c r="N1154" s="122"/>
      <c r="O1154" s="99"/>
      <c r="P1154" s="99"/>
      <c r="Q1154" s="100"/>
      <c r="R1154" s="64"/>
      <c r="S1154" s="124" t="str">
        <f t="shared" si="12"/>
        <v/>
      </c>
      <c r="T1154" s="124" t="str">
        <f t="shared" si="8"/>
        <v/>
      </c>
      <c r="U1154" s="125" t="str">
        <f t="shared" si="9"/>
        <v/>
      </c>
      <c r="V1154" s="64"/>
      <c r="W1154" s="64"/>
      <c r="X1154" s="64"/>
      <c r="Y1154" s="64"/>
      <c r="Z1154" s="64"/>
      <c r="AA1154" s="64"/>
    </row>
    <row r="1155" ht="15.75" customHeight="1">
      <c r="A1155" s="64"/>
      <c r="B1155" s="156"/>
      <c r="C1155" s="122"/>
      <c r="D1155" s="122"/>
      <c r="E1155" s="156"/>
      <c r="F1155" s="122"/>
      <c r="G1155" s="157"/>
      <c r="H1155" s="122"/>
      <c r="I1155" s="158"/>
      <c r="J1155" s="154"/>
      <c r="K1155" s="122"/>
      <c r="L1155" s="158"/>
      <c r="M1155" s="154"/>
      <c r="N1155" s="122"/>
      <c r="O1155" s="99"/>
      <c r="P1155" s="99"/>
      <c r="Q1155" s="100"/>
      <c r="R1155" s="64"/>
      <c r="S1155" s="124" t="str">
        <f t="shared" si="12"/>
        <v/>
      </c>
      <c r="T1155" s="124" t="str">
        <f t="shared" si="8"/>
        <v/>
      </c>
      <c r="U1155" s="125" t="str">
        <f t="shared" si="9"/>
        <v/>
      </c>
      <c r="V1155" s="64"/>
      <c r="W1155" s="64"/>
      <c r="X1155" s="64"/>
      <c r="Y1155" s="64"/>
      <c r="Z1155" s="64"/>
      <c r="AA1155" s="64"/>
    </row>
    <row r="1156" ht="15.75" customHeight="1">
      <c r="A1156" s="64"/>
      <c r="B1156" s="156"/>
      <c r="C1156" s="122"/>
      <c r="D1156" s="122"/>
      <c r="E1156" s="156"/>
      <c r="F1156" s="122"/>
      <c r="G1156" s="157"/>
      <c r="H1156" s="122"/>
      <c r="I1156" s="158"/>
      <c r="J1156" s="154"/>
      <c r="K1156" s="122"/>
      <c r="L1156" s="158"/>
      <c r="M1156" s="154"/>
      <c r="N1156" s="122"/>
      <c r="O1156" s="99"/>
      <c r="P1156" s="99"/>
      <c r="Q1156" s="100"/>
      <c r="R1156" s="64"/>
      <c r="S1156" s="124" t="str">
        <f t="shared" si="12"/>
        <v/>
      </c>
      <c r="T1156" s="124" t="str">
        <f t="shared" si="8"/>
        <v/>
      </c>
      <c r="U1156" s="125" t="str">
        <f t="shared" si="9"/>
        <v/>
      </c>
      <c r="V1156" s="64"/>
      <c r="W1156" s="64"/>
      <c r="X1156" s="64"/>
      <c r="Y1156" s="64"/>
      <c r="Z1156" s="64"/>
      <c r="AA1156" s="64"/>
    </row>
    <row r="1157" ht="15.75" customHeight="1">
      <c r="A1157" s="64"/>
      <c r="B1157" s="156"/>
      <c r="C1157" s="122"/>
      <c r="D1157" s="122"/>
      <c r="E1157" s="156"/>
      <c r="F1157" s="122"/>
      <c r="G1157" s="157"/>
      <c r="H1157" s="122"/>
      <c r="I1157" s="158"/>
      <c r="J1157" s="154"/>
      <c r="K1157" s="122"/>
      <c r="L1157" s="158"/>
      <c r="M1157" s="154"/>
      <c r="N1157" s="122"/>
      <c r="O1157" s="99"/>
      <c r="P1157" s="99"/>
      <c r="Q1157" s="100"/>
      <c r="R1157" s="64"/>
      <c r="S1157" s="124" t="str">
        <f t="shared" si="12"/>
        <v/>
      </c>
      <c r="T1157" s="124" t="str">
        <f t="shared" si="8"/>
        <v/>
      </c>
      <c r="U1157" s="125" t="str">
        <f t="shared" si="9"/>
        <v/>
      </c>
      <c r="V1157" s="64"/>
      <c r="W1157" s="64"/>
      <c r="X1157" s="64"/>
      <c r="Y1157" s="64"/>
      <c r="Z1157" s="64"/>
      <c r="AA1157" s="64"/>
    </row>
    <row r="1158" ht="15.75" customHeight="1">
      <c r="A1158" s="64"/>
      <c r="B1158" s="156"/>
      <c r="C1158" s="122"/>
      <c r="D1158" s="122"/>
      <c r="E1158" s="156"/>
      <c r="F1158" s="122"/>
      <c r="G1158" s="157"/>
      <c r="H1158" s="122"/>
      <c r="I1158" s="158"/>
      <c r="J1158" s="154"/>
      <c r="K1158" s="122"/>
      <c r="L1158" s="158"/>
      <c r="M1158" s="154"/>
      <c r="N1158" s="122"/>
      <c r="O1158" s="99"/>
      <c r="P1158" s="99"/>
      <c r="Q1158" s="100"/>
      <c r="R1158" s="64"/>
      <c r="S1158" s="124" t="str">
        <f t="shared" si="12"/>
        <v/>
      </c>
      <c r="T1158" s="124" t="str">
        <f t="shared" si="8"/>
        <v/>
      </c>
      <c r="U1158" s="125" t="str">
        <f t="shared" si="9"/>
        <v/>
      </c>
      <c r="V1158" s="64"/>
      <c r="W1158" s="64"/>
      <c r="X1158" s="64"/>
      <c r="Y1158" s="64"/>
      <c r="Z1158" s="64"/>
      <c r="AA1158" s="64"/>
    </row>
    <row r="1159" ht="15.75" customHeight="1">
      <c r="A1159" s="64"/>
      <c r="B1159" s="156"/>
      <c r="C1159" s="122"/>
      <c r="D1159" s="122"/>
      <c r="E1159" s="156"/>
      <c r="F1159" s="122"/>
      <c r="G1159" s="157"/>
      <c r="H1159" s="122"/>
      <c r="I1159" s="158"/>
      <c r="J1159" s="154"/>
      <c r="K1159" s="122"/>
      <c r="L1159" s="158"/>
      <c r="M1159" s="154"/>
      <c r="N1159" s="122"/>
      <c r="O1159" s="99"/>
      <c r="P1159" s="99"/>
      <c r="Q1159" s="100"/>
      <c r="R1159" s="64"/>
      <c r="S1159" s="124" t="str">
        <f t="shared" si="12"/>
        <v/>
      </c>
      <c r="T1159" s="124" t="str">
        <f t="shared" si="8"/>
        <v/>
      </c>
      <c r="U1159" s="125" t="str">
        <f t="shared" si="9"/>
        <v/>
      </c>
      <c r="V1159" s="64"/>
      <c r="W1159" s="64"/>
      <c r="X1159" s="64"/>
      <c r="Y1159" s="64"/>
      <c r="Z1159" s="64"/>
      <c r="AA1159" s="64"/>
    </row>
    <row r="1160" ht="15.75" customHeight="1">
      <c r="A1160" s="64"/>
      <c r="B1160" s="156"/>
      <c r="C1160" s="122"/>
      <c r="D1160" s="122"/>
      <c r="E1160" s="156"/>
      <c r="F1160" s="122"/>
      <c r="G1160" s="157"/>
      <c r="H1160" s="122"/>
      <c r="I1160" s="158"/>
      <c r="J1160" s="154"/>
      <c r="K1160" s="122"/>
      <c r="L1160" s="158"/>
      <c r="M1160" s="154"/>
      <c r="N1160" s="122"/>
      <c r="O1160" s="99"/>
      <c r="P1160" s="99"/>
      <c r="Q1160" s="100"/>
      <c r="R1160" s="64"/>
      <c r="S1160" s="124" t="str">
        <f t="shared" si="12"/>
        <v/>
      </c>
      <c r="T1160" s="124" t="str">
        <f t="shared" si="8"/>
        <v/>
      </c>
      <c r="U1160" s="125" t="str">
        <f t="shared" si="9"/>
        <v/>
      </c>
      <c r="V1160" s="64"/>
      <c r="W1160" s="64"/>
      <c r="X1160" s="64"/>
      <c r="Y1160" s="64"/>
      <c r="Z1160" s="64"/>
      <c r="AA1160" s="64"/>
    </row>
    <row r="1161" ht="15.75" customHeight="1">
      <c r="A1161" s="64"/>
      <c r="B1161" s="156"/>
      <c r="C1161" s="122"/>
      <c r="D1161" s="122"/>
      <c r="E1161" s="156"/>
      <c r="F1161" s="122"/>
      <c r="G1161" s="157"/>
      <c r="H1161" s="122"/>
      <c r="I1161" s="158"/>
      <c r="J1161" s="154"/>
      <c r="K1161" s="122"/>
      <c r="L1161" s="158"/>
      <c r="M1161" s="154"/>
      <c r="N1161" s="122"/>
      <c r="O1161" s="99"/>
      <c r="P1161" s="99"/>
      <c r="Q1161" s="100"/>
      <c r="R1161" s="64"/>
      <c r="S1161" s="124" t="str">
        <f t="shared" si="12"/>
        <v/>
      </c>
      <c r="T1161" s="124" t="str">
        <f t="shared" si="8"/>
        <v/>
      </c>
      <c r="U1161" s="125" t="str">
        <f t="shared" si="9"/>
        <v/>
      </c>
      <c r="V1161" s="64"/>
      <c r="W1161" s="64"/>
      <c r="X1161" s="64"/>
      <c r="Y1161" s="64"/>
      <c r="Z1161" s="64"/>
      <c r="AA1161" s="64"/>
    </row>
    <row r="1162" ht="15.75" customHeight="1">
      <c r="A1162" s="64"/>
      <c r="B1162" s="156"/>
      <c r="C1162" s="122"/>
      <c r="D1162" s="122"/>
      <c r="E1162" s="156"/>
      <c r="F1162" s="122"/>
      <c r="G1162" s="157"/>
      <c r="H1162" s="122"/>
      <c r="I1162" s="158"/>
      <c r="J1162" s="154"/>
      <c r="K1162" s="122"/>
      <c r="L1162" s="158"/>
      <c r="M1162" s="154"/>
      <c r="N1162" s="122"/>
      <c r="O1162" s="99"/>
      <c r="P1162" s="99"/>
      <c r="Q1162" s="100"/>
      <c r="R1162" s="64"/>
      <c r="S1162" s="124" t="str">
        <f t="shared" si="12"/>
        <v/>
      </c>
      <c r="T1162" s="124" t="str">
        <f t="shared" si="8"/>
        <v/>
      </c>
      <c r="U1162" s="125" t="str">
        <f t="shared" si="9"/>
        <v/>
      </c>
      <c r="V1162" s="64"/>
      <c r="W1162" s="64"/>
      <c r="X1162" s="64"/>
      <c r="Y1162" s="64"/>
      <c r="Z1162" s="64"/>
      <c r="AA1162" s="64"/>
    </row>
    <row r="1163" ht="15.75" customHeight="1">
      <c r="A1163" s="64"/>
      <c r="B1163" s="156"/>
      <c r="C1163" s="122"/>
      <c r="D1163" s="122"/>
      <c r="E1163" s="156"/>
      <c r="F1163" s="122"/>
      <c r="G1163" s="157"/>
      <c r="H1163" s="122"/>
      <c r="I1163" s="158"/>
      <c r="J1163" s="154"/>
      <c r="K1163" s="122"/>
      <c r="L1163" s="158"/>
      <c r="M1163" s="154"/>
      <c r="N1163" s="122"/>
      <c r="O1163" s="99"/>
      <c r="P1163" s="99"/>
      <c r="Q1163" s="100"/>
      <c r="R1163" s="64"/>
      <c r="S1163" s="124" t="str">
        <f t="shared" si="12"/>
        <v/>
      </c>
      <c r="T1163" s="124" t="str">
        <f t="shared" si="8"/>
        <v/>
      </c>
      <c r="U1163" s="125" t="str">
        <f t="shared" si="9"/>
        <v/>
      </c>
      <c r="V1163" s="64"/>
      <c r="W1163" s="64"/>
      <c r="X1163" s="64"/>
      <c r="Y1163" s="64"/>
      <c r="Z1163" s="64"/>
      <c r="AA1163" s="64"/>
    </row>
    <row r="1164" ht="15.75" customHeight="1">
      <c r="A1164" s="64"/>
      <c r="B1164" s="156"/>
      <c r="C1164" s="122"/>
      <c r="D1164" s="122"/>
      <c r="E1164" s="156"/>
      <c r="F1164" s="122"/>
      <c r="G1164" s="157"/>
      <c r="H1164" s="122"/>
      <c r="I1164" s="158"/>
      <c r="J1164" s="154"/>
      <c r="K1164" s="122"/>
      <c r="L1164" s="158"/>
      <c r="M1164" s="154"/>
      <c r="N1164" s="122"/>
      <c r="O1164" s="99"/>
      <c r="P1164" s="99"/>
      <c r="Q1164" s="100"/>
      <c r="R1164" s="64"/>
      <c r="S1164" s="124" t="str">
        <f t="shared" si="12"/>
        <v/>
      </c>
      <c r="T1164" s="124" t="str">
        <f t="shared" si="8"/>
        <v/>
      </c>
      <c r="U1164" s="125" t="str">
        <f t="shared" si="9"/>
        <v/>
      </c>
      <c r="V1164" s="64"/>
      <c r="W1164" s="64"/>
      <c r="X1164" s="64"/>
      <c r="Y1164" s="64"/>
      <c r="Z1164" s="64"/>
      <c r="AA1164" s="64"/>
    </row>
    <row r="1165" ht="15.75" customHeight="1">
      <c r="A1165" s="64"/>
      <c r="B1165" s="156"/>
      <c r="C1165" s="122"/>
      <c r="D1165" s="122"/>
      <c r="E1165" s="156"/>
      <c r="F1165" s="122"/>
      <c r="G1165" s="157"/>
      <c r="H1165" s="122"/>
      <c r="I1165" s="158"/>
      <c r="J1165" s="154"/>
      <c r="K1165" s="122"/>
      <c r="L1165" s="158"/>
      <c r="M1165" s="154"/>
      <c r="N1165" s="122"/>
      <c r="O1165" s="99"/>
      <c r="P1165" s="99"/>
      <c r="Q1165" s="100"/>
      <c r="R1165" s="64"/>
      <c r="S1165" s="124" t="str">
        <f t="shared" si="12"/>
        <v/>
      </c>
      <c r="T1165" s="124" t="str">
        <f t="shared" si="8"/>
        <v/>
      </c>
      <c r="U1165" s="125" t="str">
        <f t="shared" si="9"/>
        <v/>
      </c>
      <c r="V1165" s="64"/>
      <c r="W1165" s="64"/>
      <c r="X1165" s="64"/>
      <c r="Y1165" s="64"/>
      <c r="Z1165" s="64"/>
      <c r="AA1165" s="64"/>
    </row>
    <row r="1166" ht="15.75" customHeight="1">
      <c r="A1166" s="64"/>
      <c r="B1166" s="156"/>
      <c r="C1166" s="122"/>
      <c r="D1166" s="122"/>
      <c r="E1166" s="156"/>
      <c r="F1166" s="122"/>
      <c r="G1166" s="157"/>
      <c r="H1166" s="122"/>
      <c r="I1166" s="158"/>
      <c r="J1166" s="154"/>
      <c r="K1166" s="122"/>
      <c r="L1166" s="158"/>
      <c r="M1166" s="154"/>
      <c r="N1166" s="122"/>
      <c r="O1166" s="99"/>
      <c r="P1166" s="99"/>
      <c r="Q1166" s="100"/>
      <c r="R1166" s="64"/>
      <c r="S1166" s="124" t="str">
        <f t="shared" si="12"/>
        <v/>
      </c>
      <c r="T1166" s="124" t="str">
        <f t="shared" si="8"/>
        <v/>
      </c>
      <c r="U1166" s="125" t="str">
        <f t="shared" si="9"/>
        <v/>
      </c>
      <c r="V1166" s="64"/>
      <c r="W1166" s="64"/>
      <c r="X1166" s="64"/>
      <c r="Y1166" s="64"/>
      <c r="Z1166" s="64"/>
      <c r="AA1166" s="64"/>
    </row>
    <row r="1167" ht="15.75" customHeight="1">
      <c r="A1167" s="64"/>
      <c r="B1167" s="156"/>
      <c r="C1167" s="122"/>
      <c r="D1167" s="122"/>
      <c r="E1167" s="156"/>
      <c r="F1167" s="122"/>
      <c r="G1167" s="157"/>
      <c r="H1167" s="122"/>
      <c r="I1167" s="158"/>
      <c r="J1167" s="154"/>
      <c r="K1167" s="122"/>
      <c r="L1167" s="158"/>
      <c r="M1167" s="154"/>
      <c r="N1167" s="122"/>
      <c r="O1167" s="99"/>
      <c r="P1167" s="99"/>
      <c r="Q1167" s="100"/>
      <c r="R1167" s="64"/>
      <c r="S1167" s="124" t="str">
        <f t="shared" si="12"/>
        <v/>
      </c>
      <c r="T1167" s="124" t="str">
        <f t="shared" si="8"/>
        <v/>
      </c>
      <c r="U1167" s="125" t="str">
        <f t="shared" si="9"/>
        <v/>
      </c>
      <c r="V1167" s="64"/>
      <c r="W1167" s="64"/>
      <c r="X1167" s="64"/>
      <c r="Y1167" s="64"/>
      <c r="Z1167" s="64"/>
      <c r="AA1167" s="64"/>
    </row>
    <row r="1168" ht="15.75" customHeight="1">
      <c r="A1168" s="64"/>
      <c r="B1168" s="156"/>
      <c r="C1168" s="122"/>
      <c r="D1168" s="122"/>
      <c r="E1168" s="156"/>
      <c r="F1168" s="122"/>
      <c r="G1168" s="157"/>
      <c r="H1168" s="122"/>
      <c r="I1168" s="158"/>
      <c r="J1168" s="154"/>
      <c r="K1168" s="122"/>
      <c r="L1168" s="158"/>
      <c r="M1168" s="154"/>
      <c r="N1168" s="122"/>
      <c r="O1168" s="99"/>
      <c r="P1168" s="99"/>
      <c r="Q1168" s="100"/>
      <c r="R1168" s="64"/>
      <c r="S1168" s="124" t="str">
        <f t="shared" si="12"/>
        <v/>
      </c>
      <c r="T1168" s="124" t="str">
        <f t="shared" si="8"/>
        <v/>
      </c>
      <c r="U1168" s="125" t="str">
        <f t="shared" si="9"/>
        <v/>
      </c>
      <c r="V1168" s="64"/>
      <c r="W1168" s="64"/>
      <c r="X1168" s="64"/>
      <c r="Y1168" s="64"/>
      <c r="Z1168" s="64"/>
      <c r="AA1168" s="64"/>
    </row>
    <row r="1169" ht="15.75" customHeight="1">
      <c r="A1169" s="64"/>
      <c r="B1169" s="156"/>
      <c r="C1169" s="122"/>
      <c r="D1169" s="122"/>
      <c r="E1169" s="156"/>
      <c r="F1169" s="122"/>
      <c r="G1169" s="157"/>
      <c r="H1169" s="122"/>
      <c r="I1169" s="158"/>
      <c r="J1169" s="154"/>
      <c r="K1169" s="122"/>
      <c r="L1169" s="158"/>
      <c r="M1169" s="154"/>
      <c r="N1169" s="122"/>
      <c r="O1169" s="99"/>
      <c r="P1169" s="99"/>
      <c r="Q1169" s="100"/>
      <c r="R1169" s="64"/>
      <c r="S1169" s="124" t="str">
        <f t="shared" si="12"/>
        <v/>
      </c>
      <c r="T1169" s="124" t="str">
        <f t="shared" si="8"/>
        <v/>
      </c>
      <c r="U1169" s="125" t="str">
        <f t="shared" si="9"/>
        <v/>
      </c>
      <c r="V1169" s="64"/>
      <c r="W1169" s="64"/>
      <c r="X1169" s="64"/>
      <c r="Y1169" s="64"/>
      <c r="Z1169" s="64"/>
      <c r="AA1169" s="64"/>
    </row>
    <row r="1170" ht="15.75" customHeight="1">
      <c r="A1170" s="64"/>
      <c r="B1170" s="156"/>
      <c r="C1170" s="122"/>
      <c r="D1170" s="122"/>
      <c r="E1170" s="156"/>
      <c r="F1170" s="122"/>
      <c r="G1170" s="157"/>
      <c r="H1170" s="122"/>
      <c r="I1170" s="158"/>
      <c r="J1170" s="154"/>
      <c r="K1170" s="122"/>
      <c r="L1170" s="158"/>
      <c r="M1170" s="154"/>
      <c r="N1170" s="122"/>
      <c r="O1170" s="99"/>
      <c r="P1170" s="99"/>
      <c r="Q1170" s="100"/>
      <c r="R1170" s="64"/>
      <c r="S1170" s="124" t="str">
        <f t="shared" si="12"/>
        <v/>
      </c>
      <c r="T1170" s="124" t="str">
        <f t="shared" si="8"/>
        <v/>
      </c>
      <c r="U1170" s="125" t="str">
        <f t="shared" si="9"/>
        <v/>
      </c>
      <c r="V1170" s="64"/>
      <c r="W1170" s="64"/>
      <c r="X1170" s="64"/>
      <c r="Y1170" s="64"/>
      <c r="Z1170" s="64"/>
      <c r="AA1170" s="64"/>
    </row>
    <row r="1171" ht="15.75" customHeight="1">
      <c r="A1171" s="64"/>
      <c r="B1171" s="156"/>
      <c r="C1171" s="122"/>
      <c r="D1171" s="122"/>
      <c r="E1171" s="156"/>
      <c r="F1171" s="122"/>
      <c r="G1171" s="157"/>
      <c r="H1171" s="122"/>
      <c r="I1171" s="158"/>
      <c r="J1171" s="154"/>
      <c r="K1171" s="122"/>
      <c r="L1171" s="158"/>
      <c r="M1171" s="154"/>
      <c r="N1171" s="122"/>
      <c r="O1171" s="99"/>
      <c r="P1171" s="99"/>
      <c r="Q1171" s="100"/>
      <c r="R1171" s="64"/>
      <c r="S1171" s="124" t="str">
        <f t="shared" si="12"/>
        <v/>
      </c>
      <c r="T1171" s="124" t="str">
        <f t="shared" si="8"/>
        <v/>
      </c>
      <c r="U1171" s="125" t="str">
        <f t="shared" si="9"/>
        <v/>
      </c>
      <c r="V1171" s="64"/>
      <c r="W1171" s="64"/>
      <c r="X1171" s="64"/>
      <c r="Y1171" s="64"/>
      <c r="Z1171" s="64"/>
      <c r="AA1171" s="64"/>
    </row>
    <row r="1172" ht="15.75" customHeight="1">
      <c r="A1172" s="64"/>
      <c r="B1172" s="156"/>
      <c r="C1172" s="122"/>
      <c r="D1172" s="122"/>
      <c r="E1172" s="156"/>
      <c r="F1172" s="122"/>
      <c r="G1172" s="157"/>
      <c r="H1172" s="122"/>
      <c r="I1172" s="158"/>
      <c r="J1172" s="154"/>
      <c r="K1172" s="122"/>
      <c r="L1172" s="158"/>
      <c r="M1172" s="154"/>
      <c r="N1172" s="122"/>
      <c r="O1172" s="99"/>
      <c r="P1172" s="99"/>
      <c r="Q1172" s="100"/>
      <c r="R1172" s="64"/>
      <c r="S1172" s="124" t="str">
        <f t="shared" si="12"/>
        <v/>
      </c>
      <c r="T1172" s="124" t="str">
        <f t="shared" si="8"/>
        <v/>
      </c>
      <c r="U1172" s="125" t="str">
        <f t="shared" si="9"/>
        <v/>
      </c>
      <c r="V1172" s="64"/>
      <c r="W1172" s="64"/>
      <c r="X1172" s="64"/>
      <c r="Y1172" s="64"/>
      <c r="Z1172" s="64"/>
      <c r="AA1172" s="64"/>
    </row>
    <row r="1173" ht="15.75" customHeight="1">
      <c r="A1173" s="64"/>
      <c r="B1173" s="156"/>
      <c r="C1173" s="122"/>
      <c r="D1173" s="122"/>
      <c r="E1173" s="156"/>
      <c r="F1173" s="122"/>
      <c r="G1173" s="157"/>
      <c r="H1173" s="122"/>
      <c r="I1173" s="158"/>
      <c r="J1173" s="154"/>
      <c r="K1173" s="122"/>
      <c r="L1173" s="158"/>
      <c r="M1173" s="154"/>
      <c r="N1173" s="122"/>
      <c r="O1173" s="99"/>
      <c r="P1173" s="99"/>
      <c r="Q1173" s="100"/>
      <c r="R1173" s="64"/>
      <c r="S1173" s="124" t="str">
        <f t="shared" si="12"/>
        <v/>
      </c>
      <c r="T1173" s="124" t="str">
        <f t="shared" si="8"/>
        <v/>
      </c>
      <c r="U1173" s="125" t="str">
        <f t="shared" si="9"/>
        <v/>
      </c>
      <c r="V1173" s="64"/>
      <c r="W1173" s="64"/>
      <c r="X1173" s="64"/>
      <c r="Y1173" s="64"/>
      <c r="Z1173" s="64"/>
      <c r="AA1173" s="64"/>
    </row>
    <row r="1174" ht="15.75" customHeight="1">
      <c r="A1174" s="64"/>
      <c r="B1174" s="156"/>
      <c r="C1174" s="122"/>
      <c r="D1174" s="122"/>
      <c r="E1174" s="156"/>
      <c r="F1174" s="122"/>
      <c r="G1174" s="157"/>
      <c r="H1174" s="122"/>
      <c r="I1174" s="158"/>
      <c r="J1174" s="154"/>
      <c r="K1174" s="122"/>
      <c r="L1174" s="158"/>
      <c r="M1174" s="154"/>
      <c r="N1174" s="122"/>
      <c r="O1174" s="99"/>
      <c r="P1174" s="99"/>
      <c r="Q1174" s="100"/>
      <c r="R1174" s="64"/>
      <c r="S1174" s="124" t="str">
        <f t="shared" si="12"/>
        <v/>
      </c>
      <c r="T1174" s="124" t="str">
        <f t="shared" si="8"/>
        <v/>
      </c>
      <c r="U1174" s="125" t="str">
        <f t="shared" si="9"/>
        <v/>
      </c>
      <c r="V1174" s="64"/>
      <c r="W1174" s="64"/>
      <c r="X1174" s="64"/>
      <c r="Y1174" s="64"/>
      <c r="Z1174" s="64"/>
      <c r="AA1174" s="64"/>
    </row>
    <row r="1175" ht="15.75" customHeight="1">
      <c r="A1175" s="64"/>
      <c r="B1175" s="156"/>
      <c r="C1175" s="122"/>
      <c r="D1175" s="122"/>
      <c r="E1175" s="156"/>
      <c r="F1175" s="122"/>
      <c r="G1175" s="157"/>
      <c r="H1175" s="122"/>
      <c r="I1175" s="158"/>
      <c r="J1175" s="154"/>
      <c r="K1175" s="122"/>
      <c r="L1175" s="158"/>
      <c r="M1175" s="154"/>
      <c r="N1175" s="122"/>
      <c r="O1175" s="99"/>
      <c r="P1175" s="99"/>
      <c r="Q1175" s="100"/>
      <c r="R1175" s="64"/>
      <c r="S1175" s="124" t="str">
        <f t="shared" si="12"/>
        <v/>
      </c>
      <c r="T1175" s="124" t="str">
        <f t="shared" si="8"/>
        <v/>
      </c>
      <c r="U1175" s="125" t="str">
        <f t="shared" si="9"/>
        <v/>
      </c>
      <c r="V1175" s="64"/>
      <c r="W1175" s="64"/>
      <c r="X1175" s="64"/>
      <c r="Y1175" s="64"/>
      <c r="Z1175" s="64"/>
      <c r="AA1175" s="64"/>
    </row>
    <row r="1176" ht="15.75" customHeight="1">
      <c r="A1176" s="64"/>
      <c r="B1176" s="156"/>
      <c r="C1176" s="122"/>
      <c r="D1176" s="122"/>
      <c r="E1176" s="156"/>
      <c r="F1176" s="122"/>
      <c r="G1176" s="157"/>
      <c r="H1176" s="122"/>
      <c r="I1176" s="158"/>
      <c r="J1176" s="154"/>
      <c r="K1176" s="122"/>
      <c r="L1176" s="158"/>
      <c r="M1176" s="154"/>
      <c r="N1176" s="122"/>
      <c r="O1176" s="99"/>
      <c r="P1176" s="99"/>
      <c r="Q1176" s="100"/>
      <c r="R1176" s="64"/>
      <c r="S1176" s="124" t="str">
        <f t="shared" si="12"/>
        <v/>
      </c>
      <c r="T1176" s="124" t="str">
        <f t="shared" si="8"/>
        <v/>
      </c>
      <c r="U1176" s="125" t="str">
        <f t="shared" si="9"/>
        <v/>
      </c>
      <c r="V1176" s="64"/>
      <c r="W1176" s="64"/>
      <c r="X1176" s="64"/>
      <c r="Y1176" s="64"/>
      <c r="Z1176" s="64"/>
      <c r="AA1176" s="64"/>
    </row>
    <row r="1177" ht="15.75" customHeight="1">
      <c r="A1177" s="64"/>
      <c r="B1177" s="156"/>
      <c r="C1177" s="122"/>
      <c r="D1177" s="122"/>
      <c r="E1177" s="156"/>
      <c r="F1177" s="122"/>
      <c r="G1177" s="157"/>
      <c r="H1177" s="122"/>
      <c r="I1177" s="158"/>
      <c r="J1177" s="154"/>
      <c r="K1177" s="122"/>
      <c r="L1177" s="158"/>
      <c r="M1177" s="154"/>
      <c r="N1177" s="122"/>
      <c r="O1177" s="99"/>
      <c r="P1177" s="99"/>
      <c r="Q1177" s="100"/>
      <c r="R1177" s="64"/>
      <c r="S1177" s="124" t="str">
        <f t="shared" si="12"/>
        <v/>
      </c>
      <c r="T1177" s="124" t="str">
        <f t="shared" si="8"/>
        <v/>
      </c>
      <c r="U1177" s="125" t="str">
        <f t="shared" si="9"/>
        <v/>
      </c>
      <c r="V1177" s="64"/>
      <c r="W1177" s="64"/>
      <c r="X1177" s="64"/>
      <c r="Y1177" s="64"/>
      <c r="Z1177" s="64"/>
      <c r="AA1177" s="64"/>
    </row>
    <row r="1178" ht="15.75" customHeight="1">
      <c r="A1178" s="64"/>
      <c r="B1178" s="156"/>
      <c r="C1178" s="122"/>
      <c r="D1178" s="122"/>
      <c r="E1178" s="156"/>
      <c r="F1178" s="122"/>
      <c r="G1178" s="157"/>
      <c r="H1178" s="122"/>
      <c r="I1178" s="158"/>
      <c r="J1178" s="154"/>
      <c r="K1178" s="122"/>
      <c r="L1178" s="158"/>
      <c r="M1178" s="154"/>
      <c r="N1178" s="122"/>
      <c r="O1178" s="99"/>
      <c r="P1178" s="99"/>
      <c r="Q1178" s="100"/>
      <c r="R1178" s="64"/>
      <c r="S1178" s="124" t="str">
        <f t="shared" si="12"/>
        <v/>
      </c>
      <c r="T1178" s="124" t="str">
        <f t="shared" si="8"/>
        <v/>
      </c>
      <c r="U1178" s="125" t="str">
        <f t="shared" si="9"/>
        <v/>
      </c>
      <c r="V1178" s="64"/>
      <c r="W1178" s="64"/>
      <c r="X1178" s="64"/>
      <c r="Y1178" s="64"/>
      <c r="Z1178" s="64"/>
      <c r="AA1178" s="64"/>
    </row>
    <row r="1179" ht="15.75" customHeight="1">
      <c r="A1179" s="64"/>
      <c r="B1179" s="156"/>
      <c r="C1179" s="122"/>
      <c r="D1179" s="122"/>
      <c r="E1179" s="156"/>
      <c r="F1179" s="122"/>
      <c r="G1179" s="157"/>
      <c r="H1179" s="122"/>
      <c r="I1179" s="158"/>
      <c r="J1179" s="154"/>
      <c r="K1179" s="122"/>
      <c r="L1179" s="158"/>
      <c r="M1179" s="154"/>
      <c r="N1179" s="122"/>
      <c r="O1179" s="99"/>
      <c r="P1179" s="99"/>
      <c r="Q1179" s="100"/>
      <c r="R1179" s="64"/>
      <c r="S1179" s="124" t="str">
        <f t="shared" si="12"/>
        <v/>
      </c>
      <c r="T1179" s="124" t="str">
        <f t="shared" si="8"/>
        <v/>
      </c>
      <c r="U1179" s="125" t="str">
        <f t="shared" si="9"/>
        <v/>
      </c>
      <c r="V1179" s="64"/>
      <c r="W1179" s="64"/>
      <c r="X1179" s="64"/>
      <c r="Y1179" s="64"/>
      <c r="Z1179" s="64"/>
      <c r="AA1179" s="64"/>
    </row>
    <row r="1180" ht="15.75" customHeight="1">
      <c r="A1180" s="64"/>
      <c r="B1180" s="156"/>
      <c r="C1180" s="122"/>
      <c r="D1180" s="122"/>
      <c r="E1180" s="156"/>
      <c r="F1180" s="122"/>
      <c r="G1180" s="157"/>
      <c r="H1180" s="122"/>
      <c r="I1180" s="158"/>
      <c r="J1180" s="154"/>
      <c r="K1180" s="122"/>
      <c r="L1180" s="158"/>
      <c r="M1180" s="154"/>
      <c r="N1180" s="122"/>
      <c r="O1180" s="99"/>
      <c r="P1180" s="99"/>
      <c r="Q1180" s="100"/>
      <c r="R1180" s="64"/>
      <c r="S1180" s="124" t="str">
        <f t="shared" si="12"/>
        <v/>
      </c>
      <c r="T1180" s="124" t="str">
        <f t="shared" si="8"/>
        <v/>
      </c>
      <c r="U1180" s="125" t="str">
        <f t="shared" si="9"/>
        <v/>
      </c>
      <c r="V1180" s="64"/>
      <c r="W1180" s="64"/>
      <c r="X1180" s="64"/>
      <c r="Y1180" s="64"/>
      <c r="Z1180" s="64"/>
      <c r="AA1180" s="64"/>
    </row>
    <row r="1181" ht="15.75" customHeight="1">
      <c r="A1181" s="64"/>
      <c r="B1181" s="156"/>
      <c r="C1181" s="122"/>
      <c r="D1181" s="122"/>
      <c r="E1181" s="156"/>
      <c r="F1181" s="122"/>
      <c r="G1181" s="157"/>
      <c r="H1181" s="122"/>
      <c r="I1181" s="158"/>
      <c r="J1181" s="154"/>
      <c r="K1181" s="122"/>
      <c r="L1181" s="158"/>
      <c r="M1181" s="154"/>
      <c r="N1181" s="122"/>
      <c r="O1181" s="99"/>
      <c r="P1181" s="99"/>
      <c r="Q1181" s="100"/>
      <c r="R1181" s="64"/>
      <c r="S1181" s="124" t="str">
        <f t="shared" si="12"/>
        <v/>
      </c>
      <c r="T1181" s="124" t="str">
        <f t="shared" si="8"/>
        <v/>
      </c>
      <c r="U1181" s="125" t="str">
        <f t="shared" si="9"/>
        <v/>
      </c>
      <c r="V1181" s="64"/>
      <c r="W1181" s="64"/>
      <c r="X1181" s="64"/>
      <c r="Y1181" s="64"/>
      <c r="Z1181" s="64"/>
      <c r="AA1181" s="64"/>
    </row>
    <row r="1182" ht="15.75" customHeight="1">
      <c r="A1182" s="64"/>
      <c r="B1182" s="156"/>
      <c r="C1182" s="122"/>
      <c r="D1182" s="122"/>
      <c r="E1182" s="156"/>
      <c r="F1182" s="122"/>
      <c r="G1182" s="157"/>
      <c r="H1182" s="122"/>
      <c r="I1182" s="158"/>
      <c r="J1182" s="154"/>
      <c r="K1182" s="122"/>
      <c r="L1182" s="158"/>
      <c r="M1182" s="154"/>
      <c r="N1182" s="122"/>
      <c r="O1182" s="99"/>
      <c r="P1182" s="99"/>
      <c r="Q1182" s="100"/>
      <c r="R1182" s="64"/>
      <c r="S1182" s="124" t="str">
        <f t="shared" si="12"/>
        <v/>
      </c>
      <c r="T1182" s="124" t="str">
        <f t="shared" si="8"/>
        <v/>
      </c>
      <c r="U1182" s="125" t="str">
        <f t="shared" si="9"/>
        <v/>
      </c>
      <c r="V1182" s="64"/>
      <c r="W1182" s="64"/>
      <c r="X1182" s="64"/>
      <c r="Y1182" s="64"/>
      <c r="Z1182" s="64"/>
      <c r="AA1182" s="64"/>
    </row>
    <row r="1183" ht="15.75" customHeight="1">
      <c r="A1183" s="64"/>
      <c r="B1183" s="156"/>
      <c r="C1183" s="122"/>
      <c r="D1183" s="122"/>
      <c r="E1183" s="156"/>
      <c r="F1183" s="122"/>
      <c r="G1183" s="157"/>
      <c r="H1183" s="122"/>
      <c r="I1183" s="158"/>
      <c r="J1183" s="154"/>
      <c r="K1183" s="122"/>
      <c r="L1183" s="158"/>
      <c r="M1183" s="154"/>
      <c r="N1183" s="122"/>
      <c r="O1183" s="99"/>
      <c r="P1183" s="99"/>
      <c r="Q1183" s="100"/>
      <c r="R1183" s="64"/>
      <c r="S1183" s="124" t="str">
        <f t="shared" si="12"/>
        <v/>
      </c>
      <c r="T1183" s="124" t="str">
        <f t="shared" si="8"/>
        <v/>
      </c>
      <c r="U1183" s="125" t="str">
        <f t="shared" si="9"/>
        <v/>
      </c>
      <c r="V1183" s="64"/>
      <c r="W1183" s="64"/>
      <c r="X1183" s="64"/>
      <c r="Y1183" s="64"/>
      <c r="Z1183" s="64"/>
      <c r="AA1183" s="64"/>
    </row>
    <row r="1184" ht="15.75" customHeight="1">
      <c r="A1184" s="64"/>
      <c r="B1184" s="156"/>
      <c r="C1184" s="122"/>
      <c r="D1184" s="122"/>
      <c r="E1184" s="156"/>
      <c r="F1184" s="122"/>
      <c r="G1184" s="157"/>
      <c r="H1184" s="122"/>
      <c r="I1184" s="158"/>
      <c r="J1184" s="154"/>
      <c r="K1184" s="122"/>
      <c r="L1184" s="158"/>
      <c r="M1184" s="154"/>
      <c r="N1184" s="122"/>
      <c r="O1184" s="99"/>
      <c r="P1184" s="99"/>
      <c r="Q1184" s="100"/>
      <c r="R1184" s="64"/>
      <c r="S1184" s="124" t="str">
        <f t="shared" si="12"/>
        <v/>
      </c>
      <c r="T1184" s="124" t="str">
        <f t="shared" si="8"/>
        <v/>
      </c>
      <c r="U1184" s="125" t="str">
        <f t="shared" si="9"/>
        <v/>
      </c>
      <c r="V1184" s="64"/>
      <c r="W1184" s="64"/>
      <c r="X1184" s="64"/>
      <c r="Y1184" s="64"/>
      <c r="Z1184" s="64"/>
      <c r="AA1184" s="64"/>
    </row>
    <row r="1185" ht="15.75" customHeight="1">
      <c r="A1185" s="64"/>
      <c r="B1185" s="156"/>
      <c r="C1185" s="122"/>
      <c r="D1185" s="122"/>
      <c r="E1185" s="156"/>
      <c r="F1185" s="122"/>
      <c r="G1185" s="157"/>
      <c r="H1185" s="122"/>
      <c r="I1185" s="158"/>
      <c r="J1185" s="154"/>
      <c r="K1185" s="122"/>
      <c r="L1185" s="158"/>
      <c r="M1185" s="154"/>
      <c r="N1185" s="122"/>
      <c r="O1185" s="99"/>
      <c r="P1185" s="99"/>
      <c r="Q1185" s="100"/>
      <c r="R1185" s="64"/>
      <c r="S1185" s="124" t="str">
        <f t="shared" si="12"/>
        <v/>
      </c>
      <c r="T1185" s="124" t="str">
        <f t="shared" si="8"/>
        <v/>
      </c>
      <c r="U1185" s="125" t="str">
        <f t="shared" si="9"/>
        <v/>
      </c>
      <c r="V1185" s="64"/>
      <c r="W1185" s="64"/>
      <c r="X1185" s="64"/>
      <c r="Y1185" s="64"/>
      <c r="Z1185" s="64"/>
      <c r="AA1185" s="64"/>
    </row>
    <row r="1186" ht="15.75" customHeight="1">
      <c r="A1186" s="64"/>
      <c r="B1186" s="156"/>
      <c r="C1186" s="122"/>
      <c r="D1186" s="122"/>
      <c r="E1186" s="156"/>
      <c r="F1186" s="122"/>
      <c r="G1186" s="157"/>
      <c r="H1186" s="122"/>
      <c r="I1186" s="158"/>
      <c r="J1186" s="154"/>
      <c r="K1186" s="122"/>
      <c r="L1186" s="158"/>
      <c r="M1186" s="154"/>
      <c r="N1186" s="122"/>
      <c r="O1186" s="99"/>
      <c r="P1186" s="99"/>
      <c r="Q1186" s="100"/>
      <c r="R1186" s="64"/>
      <c r="S1186" s="124" t="str">
        <f t="shared" si="12"/>
        <v/>
      </c>
      <c r="T1186" s="124" t="str">
        <f t="shared" si="8"/>
        <v/>
      </c>
      <c r="U1186" s="125" t="str">
        <f t="shared" si="9"/>
        <v/>
      </c>
      <c r="V1186" s="64"/>
      <c r="W1186" s="64"/>
      <c r="X1186" s="64"/>
      <c r="Y1186" s="64"/>
      <c r="Z1186" s="64"/>
      <c r="AA1186" s="64"/>
    </row>
    <row r="1187" ht="15.75" customHeight="1">
      <c r="A1187" s="64"/>
      <c r="B1187" s="156"/>
      <c r="C1187" s="122"/>
      <c r="D1187" s="122"/>
      <c r="E1187" s="156"/>
      <c r="F1187" s="122"/>
      <c r="G1187" s="157"/>
      <c r="H1187" s="122"/>
      <c r="I1187" s="158"/>
      <c r="J1187" s="154"/>
      <c r="K1187" s="122"/>
      <c r="L1187" s="158"/>
      <c r="M1187" s="154"/>
      <c r="N1187" s="122"/>
      <c r="O1187" s="99"/>
      <c r="P1187" s="99"/>
      <c r="Q1187" s="100"/>
      <c r="R1187" s="64"/>
      <c r="S1187" s="124" t="str">
        <f t="shared" si="12"/>
        <v/>
      </c>
      <c r="T1187" s="124" t="str">
        <f t="shared" si="8"/>
        <v/>
      </c>
      <c r="U1187" s="125" t="str">
        <f t="shared" si="9"/>
        <v/>
      </c>
      <c r="V1187" s="64"/>
      <c r="W1187" s="64"/>
      <c r="X1187" s="64"/>
      <c r="Y1187" s="64"/>
      <c r="Z1187" s="64"/>
      <c r="AA1187" s="64"/>
    </row>
    <row r="1188" ht="15.75" customHeight="1">
      <c r="A1188" s="64"/>
      <c r="B1188" s="156"/>
      <c r="C1188" s="122"/>
      <c r="D1188" s="122"/>
      <c r="E1188" s="156"/>
      <c r="F1188" s="122"/>
      <c r="G1188" s="157"/>
      <c r="H1188" s="122"/>
      <c r="I1188" s="158"/>
      <c r="J1188" s="154"/>
      <c r="K1188" s="122"/>
      <c r="L1188" s="158"/>
      <c r="M1188" s="154"/>
      <c r="N1188" s="122"/>
      <c r="O1188" s="99"/>
      <c r="P1188" s="99"/>
      <c r="Q1188" s="100"/>
      <c r="R1188" s="64"/>
      <c r="S1188" s="124" t="str">
        <f t="shared" si="12"/>
        <v/>
      </c>
      <c r="T1188" s="124" t="str">
        <f t="shared" si="8"/>
        <v/>
      </c>
      <c r="U1188" s="125" t="str">
        <f t="shared" si="9"/>
        <v/>
      </c>
      <c r="V1188" s="64"/>
      <c r="W1188" s="64"/>
      <c r="X1188" s="64"/>
      <c r="Y1188" s="64"/>
      <c r="Z1188" s="64"/>
      <c r="AA1188" s="64"/>
    </row>
    <row r="1189" ht="15.75" customHeight="1">
      <c r="A1189" s="64"/>
      <c r="B1189" s="156"/>
      <c r="C1189" s="122"/>
      <c r="D1189" s="122"/>
      <c r="E1189" s="156"/>
      <c r="F1189" s="122"/>
      <c r="G1189" s="157"/>
      <c r="H1189" s="122"/>
      <c r="I1189" s="158"/>
      <c r="J1189" s="154"/>
      <c r="K1189" s="122"/>
      <c r="L1189" s="158"/>
      <c r="M1189" s="154"/>
      <c r="N1189" s="122"/>
      <c r="O1189" s="99"/>
      <c r="P1189" s="99"/>
      <c r="Q1189" s="100"/>
      <c r="R1189" s="64"/>
      <c r="S1189" s="124" t="str">
        <f t="shared" si="12"/>
        <v/>
      </c>
      <c r="T1189" s="124" t="str">
        <f t="shared" si="8"/>
        <v/>
      </c>
      <c r="U1189" s="125" t="str">
        <f t="shared" si="9"/>
        <v/>
      </c>
      <c r="V1189" s="64"/>
      <c r="W1189" s="64"/>
      <c r="X1189" s="64"/>
      <c r="Y1189" s="64"/>
      <c r="Z1189" s="64"/>
      <c r="AA1189" s="64"/>
    </row>
    <row r="1190" ht="15.75" customHeight="1">
      <c r="A1190" s="64"/>
      <c r="B1190" s="156"/>
      <c r="C1190" s="122"/>
      <c r="D1190" s="122"/>
      <c r="E1190" s="156"/>
      <c r="F1190" s="122"/>
      <c r="G1190" s="157"/>
      <c r="H1190" s="122"/>
      <c r="I1190" s="158"/>
      <c r="J1190" s="154"/>
      <c r="K1190" s="122"/>
      <c r="L1190" s="158"/>
      <c r="M1190" s="154"/>
      <c r="N1190" s="122"/>
      <c r="O1190" s="99"/>
      <c r="P1190" s="99"/>
      <c r="Q1190" s="100"/>
      <c r="R1190" s="64"/>
      <c r="S1190" s="124" t="str">
        <f t="shared" si="12"/>
        <v/>
      </c>
      <c r="T1190" s="124" t="str">
        <f t="shared" si="8"/>
        <v/>
      </c>
      <c r="U1190" s="125" t="str">
        <f t="shared" si="9"/>
        <v/>
      </c>
      <c r="V1190" s="64"/>
      <c r="W1190" s="64"/>
      <c r="X1190" s="64"/>
      <c r="Y1190" s="64"/>
      <c r="Z1190" s="64"/>
      <c r="AA1190" s="64"/>
    </row>
    <row r="1191" ht="15.75" customHeight="1">
      <c r="A1191" s="64"/>
      <c r="B1191" s="156"/>
      <c r="C1191" s="122"/>
      <c r="D1191" s="122"/>
      <c r="E1191" s="156"/>
      <c r="F1191" s="122"/>
      <c r="G1191" s="157"/>
      <c r="H1191" s="122"/>
      <c r="I1191" s="158"/>
      <c r="J1191" s="154"/>
      <c r="K1191" s="122"/>
      <c r="L1191" s="158"/>
      <c r="M1191" s="154"/>
      <c r="N1191" s="122"/>
      <c r="O1191" s="99"/>
      <c r="P1191" s="99"/>
      <c r="Q1191" s="100"/>
      <c r="R1191" s="64"/>
      <c r="S1191" s="124" t="str">
        <f t="shared" si="12"/>
        <v/>
      </c>
      <c r="T1191" s="124" t="str">
        <f t="shared" si="8"/>
        <v/>
      </c>
      <c r="U1191" s="125" t="str">
        <f t="shared" si="9"/>
        <v/>
      </c>
      <c r="V1191" s="64"/>
      <c r="W1191" s="64"/>
      <c r="X1191" s="64"/>
      <c r="Y1191" s="64"/>
      <c r="Z1191" s="64"/>
      <c r="AA1191" s="64"/>
    </row>
    <row r="1192" ht="15.75" customHeight="1">
      <c r="A1192" s="64"/>
      <c r="B1192" s="156"/>
      <c r="C1192" s="122"/>
      <c r="D1192" s="122"/>
      <c r="E1192" s="156"/>
      <c r="F1192" s="122"/>
      <c r="G1192" s="157"/>
      <c r="H1192" s="122"/>
      <c r="I1192" s="158"/>
      <c r="J1192" s="154"/>
      <c r="K1192" s="122"/>
      <c r="L1192" s="158"/>
      <c r="M1192" s="154"/>
      <c r="N1192" s="122"/>
      <c r="O1192" s="99"/>
      <c r="P1192" s="99"/>
      <c r="Q1192" s="100"/>
      <c r="R1192" s="64"/>
      <c r="S1192" s="124" t="str">
        <f t="shared" si="12"/>
        <v/>
      </c>
      <c r="T1192" s="124" t="str">
        <f t="shared" si="8"/>
        <v/>
      </c>
      <c r="U1192" s="125" t="str">
        <f t="shared" si="9"/>
        <v/>
      </c>
      <c r="V1192" s="64"/>
      <c r="W1192" s="64"/>
      <c r="X1192" s="64"/>
      <c r="Y1192" s="64"/>
      <c r="Z1192" s="64"/>
      <c r="AA1192" s="64"/>
    </row>
    <row r="1193" ht="15.75" customHeight="1">
      <c r="A1193" s="64"/>
      <c r="B1193" s="156"/>
      <c r="C1193" s="122"/>
      <c r="D1193" s="122"/>
      <c r="E1193" s="156"/>
      <c r="F1193" s="122"/>
      <c r="G1193" s="157"/>
      <c r="H1193" s="122"/>
      <c r="I1193" s="158"/>
      <c r="J1193" s="154"/>
      <c r="K1193" s="122"/>
      <c r="L1193" s="158"/>
      <c r="M1193" s="154"/>
      <c r="N1193" s="122"/>
      <c r="O1193" s="99"/>
      <c r="P1193" s="99"/>
      <c r="Q1193" s="100"/>
      <c r="R1193" s="64"/>
      <c r="S1193" s="124" t="str">
        <f t="shared" si="12"/>
        <v/>
      </c>
      <c r="T1193" s="124" t="str">
        <f t="shared" si="8"/>
        <v/>
      </c>
      <c r="U1193" s="125" t="str">
        <f t="shared" si="9"/>
        <v/>
      </c>
      <c r="V1193" s="64"/>
      <c r="W1193" s="64"/>
      <c r="X1193" s="64"/>
      <c r="Y1193" s="64"/>
      <c r="Z1193" s="64"/>
      <c r="AA1193" s="64"/>
    </row>
    <row r="1194" ht="15.75" customHeight="1">
      <c r="A1194" s="64"/>
      <c r="B1194" s="156"/>
      <c r="C1194" s="122"/>
      <c r="D1194" s="122"/>
      <c r="E1194" s="156"/>
      <c r="F1194" s="122"/>
      <c r="G1194" s="157"/>
      <c r="H1194" s="122"/>
      <c r="I1194" s="158"/>
      <c r="J1194" s="154"/>
      <c r="K1194" s="122"/>
      <c r="L1194" s="158"/>
      <c r="M1194" s="154"/>
      <c r="N1194" s="122"/>
      <c r="O1194" s="99"/>
      <c r="P1194" s="99"/>
      <c r="Q1194" s="100"/>
      <c r="R1194" s="64"/>
      <c r="S1194" s="124" t="str">
        <f t="shared" si="12"/>
        <v/>
      </c>
      <c r="T1194" s="124" t="str">
        <f t="shared" si="8"/>
        <v/>
      </c>
      <c r="U1194" s="125" t="str">
        <f t="shared" si="9"/>
        <v/>
      </c>
      <c r="V1194" s="64"/>
      <c r="W1194" s="64"/>
      <c r="X1194" s="64"/>
      <c r="Y1194" s="64"/>
      <c r="Z1194" s="64"/>
      <c r="AA1194" s="64"/>
    </row>
    <row r="1195" ht="15.75" customHeight="1">
      <c r="A1195" s="64"/>
      <c r="B1195" s="156"/>
      <c r="C1195" s="122"/>
      <c r="D1195" s="122"/>
      <c r="E1195" s="156"/>
      <c r="F1195" s="122"/>
      <c r="G1195" s="157"/>
      <c r="H1195" s="122"/>
      <c r="I1195" s="158"/>
      <c r="J1195" s="154"/>
      <c r="K1195" s="122"/>
      <c r="L1195" s="158"/>
      <c r="M1195" s="154"/>
      <c r="N1195" s="122"/>
      <c r="O1195" s="99"/>
      <c r="P1195" s="99"/>
      <c r="Q1195" s="100"/>
      <c r="R1195" s="64"/>
      <c r="S1195" s="124" t="str">
        <f t="shared" si="12"/>
        <v/>
      </c>
      <c r="T1195" s="124" t="str">
        <f t="shared" si="8"/>
        <v/>
      </c>
      <c r="U1195" s="125" t="str">
        <f t="shared" si="9"/>
        <v/>
      </c>
      <c r="V1195" s="64"/>
      <c r="W1195" s="64"/>
      <c r="X1195" s="64"/>
      <c r="Y1195" s="64"/>
      <c r="Z1195" s="64"/>
      <c r="AA1195" s="64"/>
    </row>
    <row r="1196" ht="15.75" customHeight="1">
      <c r="A1196" s="64"/>
      <c r="B1196" s="156"/>
      <c r="C1196" s="122"/>
      <c r="D1196" s="122"/>
      <c r="E1196" s="156"/>
      <c r="F1196" s="122"/>
      <c r="G1196" s="157"/>
      <c r="H1196" s="122"/>
      <c r="I1196" s="158"/>
      <c r="J1196" s="154"/>
      <c r="K1196" s="122"/>
      <c r="L1196" s="158"/>
      <c r="M1196" s="154"/>
      <c r="N1196" s="122"/>
      <c r="O1196" s="99"/>
      <c r="P1196" s="99"/>
      <c r="Q1196" s="100"/>
      <c r="R1196" s="64"/>
      <c r="S1196" s="124" t="str">
        <f t="shared" si="12"/>
        <v/>
      </c>
      <c r="T1196" s="124" t="str">
        <f t="shared" si="8"/>
        <v/>
      </c>
      <c r="U1196" s="125" t="str">
        <f t="shared" si="9"/>
        <v/>
      </c>
      <c r="V1196" s="64"/>
      <c r="W1196" s="64"/>
      <c r="X1196" s="64"/>
      <c r="Y1196" s="64"/>
      <c r="Z1196" s="64"/>
      <c r="AA1196" s="64"/>
    </row>
    <row r="1197" ht="15.75" customHeight="1">
      <c r="A1197" s="64"/>
      <c r="B1197" s="156"/>
      <c r="C1197" s="122"/>
      <c r="D1197" s="122"/>
      <c r="E1197" s="156"/>
      <c r="F1197" s="122"/>
      <c r="G1197" s="157"/>
      <c r="H1197" s="122"/>
      <c r="I1197" s="158"/>
      <c r="J1197" s="154"/>
      <c r="K1197" s="122"/>
      <c r="L1197" s="158"/>
      <c r="M1197" s="154"/>
      <c r="N1197" s="122"/>
      <c r="O1197" s="99"/>
      <c r="P1197" s="99"/>
      <c r="Q1197" s="100"/>
      <c r="R1197" s="64"/>
      <c r="S1197" s="124" t="str">
        <f t="shared" si="12"/>
        <v/>
      </c>
      <c r="T1197" s="124" t="str">
        <f t="shared" si="8"/>
        <v/>
      </c>
      <c r="U1197" s="125" t="str">
        <f t="shared" si="9"/>
        <v/>
      </c>
      <c r="V1197" s="64"/>
      <c r="W1197" s="64"/>
      <c r="X1197" s="64"/>
      <c r="Y1197" s="64"/>
      <c r="Z1197" s="64"/>
      <c r="AA1197" s="64"/>
    </row>
    <row r="1198" ht="15.75" customHeight="1">
      <c r="A1198" s="64"/>
      <c r="B1198" s="156"/>
      <c r="C1198" s="122"/>
      <c r="D1198" s="122"/>
      <c r="E1198" s="156"/>
      <c r="F1198" s="122"/>
      <c r="G1198" s="157"/>
      <c r="H1198" s="122"/>
      <c r="I1198" s="158"/>
      <c r="J1198" s="154"/>
      <c r="K1198" s="122"/>
      <c r="L1198" s="158"/>
      <c r="M1198" s="154"/>
      <c r="N1198" s="122"/>
      <c r="O1198" s="99"/>
      <c r="P1198" s="99"/>
      <c r="Q1198" s="100"/>
      <c r="R1198" s="64"/>
      <c r="S1198" s="124" t="str">
        <f t="shared" si="12"/>
        <v/>
      </c>
      <c r="T1198" s="124" t="str">
        <f t="shared" si="8"/>
        <v/>
      </c>
      <c r="U1198" s="125" t="str">
        <f t="shared" si="9"/>
        <v/>
      </c>
      <c r="V1198" s="64"/>
      <c r="W1198" s="64"/>
      <c r="X1198" s="64"/>
      <c r="Y1198" s="64"/>
      <c r="Z1198" s="64"/>
      <c r="AA1198" s="64"/>
    </row>
    <row r="1199" ht="15.75" customHeight="1">
      <c r="A1199" s="64"/>
      <c r="B1199" s="156"/>
      <c r="C1199" s="122"/>
      <c r="D1199" s="122"/>
      <c r="E1199" s="156"/>
      <c r="F1199" s="122"/>
      <c r="G1199" s="157"/>
      <c r="H1199" s="122"/>
      <c r="I1199" s="158"/>
      <c r="J1199" s="154"/>
      <c r="K1199" s="122"/>
      <c r="L1199" s="158"/>
      <c r="M1199" s="154"/>
      <c r="N1199" s="122"/>
      <c r="O1199" s="99"/>
      <c r="P1199" s="99"/>
      <c r="Q1199" s="100"/>
      <c r="R1199" s="64"/>
      <c r="S1199" s="124" t="str">
        <f t="shared" si="12"/>
        <v/>
      </c>
      <c r="T1199" s="124" t="str">
        <f t="shared" si="8"/>
        <v/>
      </c>
      <c r="U1199" s="125" t="str">
        <f t="shared" si="9"/>
        <v/>
      </c>
      <c r="V1199" s="64"/>
      <c r="W1199" s="64"/>
      <c r="X1199" s="64"/>
      <c r="Y1199" s="64"/>
      <c r="Z1199" s="64"/>
      <c r="AA1199" s="64"/>
    </row>
    <row r="1200" ht="15.75" customHeight="1">
      <c r="A1200" s="64"/>
      <c r="B1200" s="156"/>
      <c r="C1200" s="122"/>
      <c r="D1200" s="122"/>
      <c r="E1200" s="156"/>
      <c r="F1200" s="122"/>
      <c r="G1200" s="157"/>
      <c r="H1200" s="122"/>
      <c r="I1200" s="158"/>
      <c r="J1200" s="154"/>
      <c r="K1200" s="122"/>
      <c r="L1200" s="158"/>
      <c r="M1200" s="154"/>
      <c r="N1200" s="122"/>
      <c r="O1200" s="99"/>
      <c r="P1200" s="99"/>
      <c r="Q1200" s="100"/>
      <c r="R1200" s="64"/>
      <c r="S1200" s="124" t="str">
        <f t="shared" si="12"/>
        <v/>
      </c>
      <c r="T1200" s="124" t="str">
        <f t="shared" si="8"/>
        <v/>
      </c>
      <c r="U1200" s="125" t="str">
        <f t="shared" si="9"/>
        <v/>
      </c>
      <c r="V1200" s="64"/>
      <c r="W1200" s="64"/>
      <c r="X1200" s="64"/>
      <c r="Y1200" s="64"/>
      <c r="Z1200" s="64"/>
      <c r="AA1200" s="64"/>
    </row>
    <row r="1201" ht="15.75" customHeight="1">
      <c r="A1201" s="64"/>
      <c r="B1201" s="156"/>
      <c r="C1201" s="122"/>
      <c r="D1201" s="122"/>
      <c r="E1201" s="156"/>
      <c r="F1201" s="122"/>
      <c r="G1201" s="157"/>
      <c r="H1201" s="122"/>
      <c r="I1201" s="158"/>
      <c r="J1201" s="154"/>
      <c r="K1201" s="122"/>
      <c r="L1201" s="158"/>
      <c r="M1201" s="154"/>
      <c r="N1201" s="122"/>
      <c r="O1201" s="99"/>
      <c r="P1201" s="99"/>
      <c r="Q1201" s="100"/>
      <c r="R1201" s="64"/>
      <c r="S1201" s="124" t="str">
        <f t="shared" si="12"/>
        <v/>
      </c>
      <c r="T1201" s="124" t="str">
        <f t="shared" si="8"/>
        <v/>
      </c>
      <c r="U1201" s="125" t="str">
        <f t="shared" si="9"/>
        <v/>
      </c>
      <c r="V1201" s="64"/>
      <c r="W1201" s="64"/>
      <c r="X1201" s="64"/>
      <c r="Y1201" s="64"/>
      <c r="Z1201" s="64"/>
      <c r="AA1201" s="64"/>
    </row>
    <row r="1202" ht="15.75" customHeight="1">
      <c r="A1202" s="64"/>
      <c r="B1202" s="156"/>
      <c r="C1202" s="122"/>
      <c r="D1202" s="122"/>
      <c r="E1202" s="156"/>
      <c r="F1202" s="122"/>
      <c r="G1202" s="157"/>
      <c r="H1202" s="122"/>
      <c r="I1202" s="158"/>
      <c r="J1202" s="154"/>
      <c r="K1202" s="122"/>
      <c r="L1202" s="158"/>
      <c r="M1202" s="154"/>
      <c r="N1202" s="122"/>
      <c r="O1202" s="99"/>
      <c r="P1202" s="99"/>
      <c r="Q1202" s="100"/>
      <c r="R1202" s="64"/>
      <c r="S1202" s="124" t="str">
        <f t="shared" si="12"/>
        <v/>
      </c>
      <c r="T1202" s="124" t="str">
        <f t="shared" si="8"/>
        <v/>
      </c>
      <c r="U1202" s="125" t="str">
        <f t="shared" si="9"/>
        <v/>
      </c>
      <c r="V1202" s="64"/>
      <c r="W1202" s="64"/>
      <c r="X1202" s="64"/>
      <c r="Y1202" s="64"/>
      <c r="Z1202" s="64"/>
      <c r="AA1202" s="64"/>
    </row>
    <row r="1203" ht="15.75" customHeight="1">
      <c r="A1203" s="64"/>
      <c r="B1203" s="156"/>
      <c r="C1203" s="122"/>
      <c r="D1203" s="122"/>
      <c r="E1203" s="156"/>
      <c r="F1203" s="122"/>
      <c r="G1203" s="157"/>
      <c r="H1203" s="122"/>
      <c r="I1203" s="158"/>
      <c r="J1203" s="154"/>
      <c r="K1203" s="122"/>
      <c r="L1203" s="158"/>
      <c r="M1203" s="154"/>
      <c r="N1203" s="122"/>
      <c r="O1203" s="99"/>
      <c r="P1203" s="99"/>
      <c r="Q1203" s="100"/>
      <c r="R1203" s="64"/>
      <c r="S1203" s="124" t="str">
        <f t="shared" si="12"/>
        <v/>
      </c>
      <c r="T1203" s="124" t="str">
        <f t="shared" si="8"/>
        <v/>
      </c>
      <c r="U1203" s="125" t="str">
        <f t="shared" si="9"/>
        <v/>
      </c>
      <c r="V1203" s="64"/>
      <c r="W1203" s="64"/>
      <c r="X1203" s="64"/>
      <c r="Y1203" s="64"/>
      <c r="Z1203" s="64"/>
      <c r="AA1203" s="64"/>
    </row>
    <row r="1204" ht="15.75" customHeight="1">
      <c r="A1204" s="64"/>
      <c r="B1204" s="156"/>
      <c r="C1204" s="122"/>
      <c r="D1204" s="122"/>
      <c r="E1204" s="156"/>
      <c r="F1204" s="122"/>
      <c r="G1204" s="157"/>
      <c r="H1204" s="122"/>
      <c r="I1204" s="158"/>
      <c r="J1204" s="154"/>
      <c r="K1204" s="122"/>
      <c r="L1204" s="158"/>
      <c r="M1204" s="154"/>
      <c r="N1204" s="122"/>
      <c r="O1204" s="99"/>
      <c r="P1204" s="99"/>
      <c r="Q1204" s="100"/>
      <c r="R1204" s="64"/>
      <c r="S1204" s="124" t="str">
        <f t="shared" si="12"/>
        <v/>
      </c>
      <c r="T1204" s="124" t="str">
        <f t="shared" si="8"/>
        <v/>
      </c>
      <c r="U1204" s="125" t="str">
        <f t="shared" si="9"/>
        <v/>
      </c>
      <c r="V1204" s="64"/>
      <c r="W1204" s="64"/>
      <c r="X1204" s="64"/>
      <c r="Y1204" s="64"/>
      <c r="Z1204" s="64"/>
      <c r="AA1204" s="64"/>
    </row>
    <row r="1205" ht="15.75" customHeight="1">
      <c r="A1205" s="64"/>
      <c r="B1205" s="156"/>
      <c r="C1205" s="122"/>
      <c r="D1205" s="122"/>
      <c r="E1205" s="156"/>
      <c r="F1205" s="122"/>
      <c r="G1205" s="157"/>
      <c r="H1205" s="122"/>
      <c r="I1205" s="158"/>
      <c r="J1205" s="154"/>
      <c r="K1205" s="122"/>
      <c r="L1205" s="158"/>
      <c r="M1205" s="154"/>
      <c r="N1205" s="122"/>
      <c r="O1205" s="99"/>
      <c r="P1205" s="99"/>
      <c r="Q1205" s="100"/>
      <c r="R1205" s="64"/>
      <c r="S1205" s="124" t="str">
        <f t="shared" si="12"/>
        <v/>
      </c>
      <c r="T1205" s="124" t="str">
        <f t="shared" si="8"/>
        <v/>
      </c>
      <c r="U1205" s="125" t="str">
        <f t="shared" si="9"/>
        <v/>
      </c>
      <c r="V1205" s="64"/>
      <c r="W1205" s="64"/>
      <c r="X1205" s="64"/>
      <c r="Y1205" s="64"/>
      <c r="Z1205" s="64"/>
      <c r="AA1205" s="64"/>
    </row>
    <row r="1206" ht="15.75" customHeight="1">
      <c r="A1206" s="64"/>
      <c r="B1206" s="156"/>
      <c r="C1206" s="122"/>
      <c r="D1206" s="122"/>
      <c r="E1206" s="156"/>
      <c r="F1206" s="122"/>
      <c r="G1206" s="157"/>
      <c r="H1206" s="122"/>
      <c r="I1206" s="158"/>
      <c r="J1206" s="154"/>
      <c r="K1206" s="122"/>
      <c r="L1206" s="158"/>
      <c r="M1206" s="154"/>
      <c r="N1206" s="122"/>
      <c r="O1206" s="99"/>
      <c r="P1206" s="99"/>
      <c r="Q1206" s="100"/>
      <c r="R1206" s="64"/>
      <c r="S1206" s="124" t="str">
        <f t="shared" si="12"/>
        <v/>
      </c>
      <c r="T1206" s="124" t="str">
        <f t="shared" si="8"/>
        <v/>
      </c>
      <c r="U1206" s="125" t="str">
        <f t="shared" si="9"/>
        <v/>
      </c>
      <c r="V1206" s="64"/>
      <c r="W1206" s="64"/>
      <c r="X1206" s="64"/>
      <c r="Y1206" s="64"/>
      <c r="Z1206" s="64"/>
      <c r="AA1206" s="64"/>
    </row>
    <row r="1207" ht="15.75" customHeight="1">
      <c r="A1207" s="64"/>
      <c r="B1207" s="156"/>
      <c r="C1207" s="122"/>
      <c r="D1207" s="122"/>
      <c r="E1207" s="156"/>
      <c r="F1207" s="122"/>
      <c r="G1207" s="157"/>
      <c r="H1207" s="122"/>
      <c r="I1207" s="158"/>
      <c r="J1207" s="154"/>
      <c r="K1207" s="122"/>
      <c r="L1207" s="158"/>
      <c r="M1207" s="154"/>
      <c r="N1207" s="122"/>
      <c r="O1207" s="99"/>
      <c r="P1207" s="99"/>
      <c r="Q1207" s="100"/>
      <c r="R1207" s="64"/>
      <c r="S1207" s="124" t="str">
        <f t="shared" si="12"/>
        <v/>
      </c>
      <c r="T1207" s="124" t="str">
        <f t="shared" si="8"/>
        <v/>
      </c>
      <c r="U1207" s="125" t="str">
        <f t="shared" si="9"/>
        <v/>
      </c>
      <c r="V1207" s="64"/>
      <c r="W1207" s="64"/>
      <c r="X1207" s="64"/>
      <c r="Y1207" s="64"/>
      <c r="Z1207" s="64"/>
      <c r="AA1207" s="64"/>
    </row>
    <row r="1208" ht="15.75" customHeight="1">
      <c r="A1208" s="64"/>
      <c r="B1208" s="156"/>
      <c r="C1208" s="122"/>
      <c r="D1208" s="122"/>
      <c r="E1208" s="156"/>
      <c r="F1208" s="122"/>
      <c r="G1208" s="157"/>
      <c r="H1208" s="122"/>
      <c r="I1208" s="158"/>
      <c r="J1208" s="154"/>
      <c r="K1208" s="122"/>
      <c r="L1208" s="158"/>
      <c r="M1208" s="154"/>
      <c r="N1208" s="122"/>
      <c r="O1208" s="99"/>
      <c r="P1208" s="99"/>
      <c r="Q1208" s="100"/>
      <c r="R1208" s="64"/>
      <c r="S1208" s="124" t="str">
        <f t="shared" si="12"/>
        <v/>
      </c>
      <c r="T1208" s="124" t="str">
        <f t="shared" si="8"/>
        <v/>
      </c>
      <c r="U1208" s="125" t="str">
        <f t="shared" si="9"/>
        <v/>
      </c>
      <c r="V1208" s="64"/>
      <c r="W1208" s="64"/>
      <c r="X1208" s="64"/>
      <c r="Y1208" s="64"/>
      <c r="Z1208" s="64"/>
      <c r="AA1208" s="64"/>
    </row>
    <row r="1209" ht="15.75" customHeight="1">
      <c r="A1209" s="64"/>
      <c r="B1209" s="156"/>
      <c r="C1209" s="122"/>
      <c r="D1209" s="122"/>
      <c r="E1209" s="156"/>
      <c r="F1209" s="122"/>
      <c r="G1209" s="157"/>
      <c r="H1209" s="122"/>
      <c r="I1209" s="158"/>
      <c r="J1209" s="154"/>
      <c r="K1209" s="122"/>
      <c r="L1209" s="158"/>
      <c r="M1209" s="154"/>
      <c r="N1209" s="122"/>
      <c r="O1209" s="99"/>
      <c r="P1209" s="99"/>
      <c r="Q1209" s="100"/>
      <c r="R1209" s="64"/>
      <c r="S1209" s="124" t="str">
        <f t="shared" si="12"/>
        <v/>
      </c>
      <c r="T1209" s="124" t="str">
        <f t="shared" si="8"/>
        <v/>
      </c>
      <c r="U1209" s="125" t="str">
        <f t="shared" si="9"/>
        <v/>
      </c>
      <c r="V1209" s="64"/>
      <c r="W1209" s="64"/>
      <c r="X1209" s="64"/>
      <c r="Y1209" s="64"/>
      <c r="Z1209" s="64"/>
      <c r="AA1209" s="64"/>
    </row>
    <row r="1210" ht="15.75" customHeight="1">
      <c r="A1210" s="64"/>
      <c r="B1210" s="156"/>
      <c r="C1210" s="122"/>
      <c r="D1210" s="122"/>
      <c r="E1210" s="156"/>
      <c r="F1210" s="122"/>
      <c r="G1210" s="157"/>
      <c r="H1210" s="122"/>
      <c r="I1210" s="158"/>
      <c r="J1210" s="154"/>
      <c r="K1210" s="122"/>
      <c r="L1210" s="158"/>
      <c r="M1210" s="154"/>
      <c r="N1210" s="122"/>
      <c r="O1210" s="99"/>
      <c r="P1210" s="99"/>
      <c r="Q1210" s="100"/>
      <c r="R1210" s="64"/>
      <c r="S1210" s="124" t="str">
        <f t="shared" si="12"/>
        <v/>
      </c>
      <c r="T1210" s="124" t="str">
        <f t="shared" si="8"/>
        <v/>
      </c>
      <c r="U1210" s="125" t="str">
        <f t="shared" si="9"/>
        <v/>
      </c>
      <c r="V1210" s="64"/>
      <c r="W1210" s="64"/>
      <c r="X1210" s="64"/>
      <c r="Y1210" s="64"/>
      <c r="Z1210" s="64"/>
      <c r="AA1210" s="64"/>
    </row>
    <row r="1211" ht="15.75" customHeight="1">
      <c r="A1211" s="64"/>
      <c r="B1211" s="156"/>
      <c r="C1211" s="122"/>
      <c r="D1211" s="122"/>
      <c r="E1211" s="156"/>
      <c r="F1211" s="122"/>
      <c r="G1211" s="157"/>
      <c r="H1211" s="122"/>
      <c r="I1211" s="158"/>
      <c r="J1211" s="154"/>
      <c r="K1211" s="122"/>
      <c r="L1211" s="158"/>
      <c r="M1211" s="154"/>
      <c r="N1211" s="122"/>
      <c r="O1211" s="99"/>
      <c r="P1211" s="99"/>
      <c r="Q1211" s="100"/>
      <c r="R1211" s="64"/>
      <c r="S1211" s="124" t="str">
        <f t="shared" si="12"/>
        <v/>
      </c>
      <c r="T1211" s="124" t="str">
        <f t="shared" si="8"/>
        <v/>
      </c>
      <c r="U1211" s="125" t="str">
        <f t="shared" si="9"/>
        <v/>
      </c>
      <c r="V1211" s="64"/>
      <c r="W1211" s="64"/>
      <c r="X1211" s="64"/>
      <c r="Y1211" s="64"/>
      <c r="Z1211" s="64"/>
      <c r="AA1211" s="64"/>
    </row>
    <row r="1212" ht="15.75" customHeight="1">
      <c r="A1212" s="64"/>
      <c r="B1212" s="156"/>
      <c r="C1212" s="122"/>
      <c r="D1212" s="122"/>
      <c r="E1212" s="156"/>
      <c r="F1212" s="122"/>
      <c r="G1212" s="157"/>
      <c r="H1212" s="122"/>
      <c r="I1212" s="158"/>
      <c r="J1212" s="154"/>
      <c r="K1212" s="122"/>
      <c r="L1212" s="158"/>
      <c r="M1212" s="154"/>
      <c r="N1212" s="122"/>
      <c r="O1212" s="99"/>
      <c r="P1212" s="99"/>
      <c r="Q1212" s="100"/>
      <c r="R1212" s="64"/>
      <c r="S1212" s="124" t="str">
        <f t="shared" si="12"/>
        <v/>
      </c>
      <c r="T1212" s="124" t="str">
        <f t="shared" si="8"/>
        <v/>
      </c>
      <c r="U1212" s="125" t="str">
        <f t="shared" si="9"/>
        <v/>
      </c>
      <c r="V1212" s="64"/>
      <c r="W1212" s="64"/>
      <c r="X1212" s="64"/>
      <c r="Y1212" s="64"/>
      <c r="Z1212" s="64"/>
      <c r="AA1212" s="64"/>
    </row>
    <row r="1213" ht="15.75" customHeight="1">
      <c r="A1213" s="64"/>
      <c r="B1213" s="156"/>
      <c r="C1213" s="122"/>
      <c r="D1213" s="122"/>
      <c r="E1213" s="156"/>
      <c r="F1213" s="122"/>
      <c r="G1213" s="157"/>
      <c r="H1213" s="122"/>
      <c r="I1213" s="158"/>
      <c r="J1213" s="154"/>
      <c r="K1213" s="122"/>
      <c r="L1213" s="158"/>
      <c r="M1213" s="154"/>
      <c r="N1213" s="122"/>
      <c r="O1213" s="99"/>
      <c r="P1213" s="99"/>
      <c r="Q1213" s="100"/>
      <c r="R1213" s="64"/>
      <c r="S1213" s="124" t="str">
        <f t="shared" si="12"/>
        <v/>
      </c>
      <c r="T1213" s="124" t="str">
        <f t="shared" si="8"/>
        <v/>
      </c>
      <c r="U1213" s="125" t="str">
        <f t="shared" si="9"/>
        <v/>
      </c>
      <c r="V1213" s="64"/>
      <c r="W1213" s="64"/>
      <c r="X1213" s="64"/>
      <c r="Y1213" s="64"/>
      <c r="Z1213" s="64"/>
      <c r="AA1213" s="64"/>
    </row>
    <row r="1214" ht="15.75" customHeight="1">
      <c r="A1214" s="64"/>
      <c r="B1214" s="156"/>
      <c r="C1214" s="122"/>
      <c r="D1214" s="122"/>
      <c r="E1214" s="156"/>
      <c r="F1214" s="122"/>
      <c r="G1214" s="157"/>
      <c r="H1214" s="122"/>
      <c r="I1214" s="158"/>
      <c r="J1214" s="154"/>
      <c r="K1214" s="122"/>
      <c r="L1214" s="158"/>
      <c r="M1214" s="154"/>
      <c r="N1214" s="122"/>
      <c r="O1214" s="99"/>
      <c r="P1214" s="99"/>
      <c r="Q1214" s="100"/>
      <c r="R1214" s="64"/>
      <c r="S1214" s="124" t="str">
        <f t="shared" si="12"/>
        <v/>
      </c>
      <c r="T1214" s="124" t="str">
        <f t="shared" si="8"/>
        <v/>
      </c>
      <c r="U1214" s="125" t="str">
        <f t="shared" si="9"/>
        <v/>
      </c>
      <c r="V1214" s="64"/>
      <c r="W1214" s="64"/>
      <c r="X1214" s="64"/>
      <c r="Y1214" s="64"/>
      <c r="Z1214" s="64"/>
      <c r="AA1214" s="64"/>
    </row>
    <row r="1215" ht="15.75" customHeight="1">
      <c r="A1215" s="64"/>
      <c r="B1215" s="156"/>
      <c r="C1215" s="122"/>
      <c r="D1215" s="122"/>
      <c r="E1215" s="156"/>
      <c r="F1215" s="122"/>
      <c r="G1215" s="157"/>
      <c r="H1215" s="122"/>
      <c r="I1215" s="158"/>
      <c r="J1215" s="154"/>
      <c r="K1215" s="122"/>
      <c r="L1215" s="158"/>
      <c r="M1215" s="154"/>
      <c r="N1215" s="122"/>
      <c r="O1215" s="99"/>
      <c r="P1215" s="99"/>
      <c r="Q1215" s="100"/>
      <c r="R1215" s="64"/>
      <c r="S1215" s="124" t="str">
        <f t="shared" si="12"/>
        <v/>
      </c>
      <c r="T1215" s="124" t="str">
        <f t="shared" si="8"/>
        <v/>
      </c>
      <c r="U1215" s="125" t="str">
        <f t="shared" si="9"/>
        <v/>
      </c>
      <c r="V1215" s="64"/>
      <c r="W1215" s="64"/>
      <c r="X1215" s="64"/>
      <c r="Y1215" s="64"/>
      <c r="Z1215" s="64"/>
      <c r="AA1215" s="64"/>
    </row>
    <row r="1216" ht="15.75" customHeight="1">
      <c r="A1216" s="64"/>
      <c r="B1216" s="156"/>
      <c r="C1216" s="122"/>
      <c r="D1216" s="122"/>
      <c r="E1216" s="156"/>
      <c r="F1216" s="122"/>
      <c r="G1216" s="157"/>
      <c r="H1216" s="122"/>
      <c r="I1216" s="158"/>
      <c r="J1216" s="154"/>
      <c r="K1216" s="122"/>
      <c r="L1216" s="158"/>
      <c r="M1216" s="154"/>
      <c r="N1216" s="122"/>
      <c r="O1216" s="99"/>
      <c r="P1216" s="99"/>
      <c r="Q1216" s="100"/>
      <c r="R1216" s="64"/>
      <c r="S1216" s="124" t="str">
        <f t="shared" si="12"/>
        <v/>
      </c>
      <c r="T1216" s="124" t="str">
        <f t="shared" si="8"/>
        <v/>
      </c>
      <c r="U1216" s="125" t="str">
        <f t="shared" si="9"/>
        <v/>
      </c>
      <c r="V1216" s="64"/>
      <c r="W1216" s="64"/>
      <c r="X1216" s="64"/>
      <c r="Y1216" s="64"/>
      <c r="Z1216" s="64"/>
      <c r="AA1216" s="64"/>
    </row>
    <row r="1217" ht="15.75" customHeight="1">
      <c r="A1217" s="64"/>
      <c r="B1217" s="156"/>
      <c r="C1217" s="122"/>
      <c r="D1217" s="122"/>
      <c r="E1217" s="156"/>
      <c r="F1217" s="122"/>
      <c r="G1217" s="157"/>
      <c r="H1217" s="122"/>
      <c r="I1217" s="158"/>
      <c r="J1217" s="154"/>
      <c r="K1217" s="122"/>
      <c r="L1217" s="158"/>
      <c r="M1217" s="154"/>
      <c r="N1217" s="122"/>
      <c r="O1217" s="99"/>
      <c r="P1217" s="99"/>
      <c r="Q1217" s="100"/>
      <c r="R1217" s="64"/>
      <c r="S1217" s="124" t="str">
        <f t="shared" si="12"/>
        <v/>
      </c>
      <c r="T1217" s="124" t="str">
        <f t="shared" si="8"/>
        <v/>
      </c>
      <c r="U1217" s="125" t="str">
        <f t="shared" si="9"/>
        <v/>
      </c>
      <c r="V1217" s="64"/>
      <c r="W1217" s="64"/>
      <c r="X1217" s="64"/>
      <c r="Y1217" s="64"/>
      <c r="Z1217" s="64"/>
      <c r="AA1217" s="64"/>
    </row>
    <row r="1218" ht="15.75" customHeight="1">
      <c r="A1218" s="64"/>
      <c r="B1218" s="156"/>
      <c r="C1218" s="122"/>
      <c r="D1218" s="122"/>
      <c r="E1218" s="156"/>
      <c r="F1218" s="122"/>
      <c r="G1218" s="157"/>
      <c r="H1218" s="122"/>
      <c r="I1218" s="158"/>
      <c r="J1218" s="154"/>
      <c r="K1218" s="122"/>
      <c r="L1218" s="158"/>
      <c r="M1218" s="154"/>
      <c r="N1218" s="122"/>
      <c r="O1218" s="99"/>
      <c r="P1218" s="99"/>
      <c r="Q1218" s="100"/>
      <c r="R1218" s="64"/>
      <c r="S1218" s="124" t="str">
        <f t="shared" si="12"/>
        <v/>
      </c>
      <c r="T1218" s="124" t="str">
        <f t="shared" si="8"/>
        <v/>
      </c>
      <c r="U1218" s="125" t="str">
        <f t="shared" si="9"/>
        <v/>
      </c>
      <c r="V1218" s="64"/>
      <c r="W1218" s="64"/>
      <c r="X1218" s="64"/>
      <c r="Y1218" s="64"/>
      <c r="Z1218" s="64"/>
      <c r="AA1218" s="64"/>
    </row>
    <row r="1219" ht="15.75" customHeight="1">
      <c r="A1219" s="64"/>
      <c r="B1219" s="156"/>
      <c r="C1219" s="122"/>
      <c r="D1219" s="122"/>
      <c r="E1219" s="156"/>
      <c r="F1219" s="122"/>
      <c r="G1219" s="157"/>
      <c r="H1219" s="122"/>
      <c r="I1219" s="158"/>
      <c r="J1219" s="154"/>
      <c r="K1219" s="122"/>
      <c r="L1219" s="158"/>
      <c r="M1219" s="154"/>
      <c r="N1219" s="122"/>
      <c r="O1219" s="99"/>
      <c r="P1219" s="99"/>
      <c r="Q1219" s="100"/>
      <c r="R1219" s="64"/>
      <c r="S1219" s="124" t="str">
        <f t="shared" si="12"/>
        <v/>
      </c>
      <c r="T1219" s="124" t="str">
        <f t="shared" si="8"/>
        <v/>
      </c>
      <c r="U1219" s="125" t="str">
        <f t="shared" si="9"/>
        <v/>
      </c>
      <c r="V1219" s="64"/>
      <c r="W1219" s="64"/>
      <c r="X1219" s="64"/>
      <c r="Y1219" s="64"/>
      <c r="Z1219" s="64"/>
      <c r="AA1219" s="64"/>
    </row>
    <row r="1220" ht="15.75" customHeight="1">
      <c r="A1220" s="64"/>
      <c r="B1220" s="156"/>
      <c r="C1220" s="122"/>
      <c r="D1220" s="122"/>
      <c r="E1220" s="156"/>
      <c r="F1220" s="122"/>
      <c r="G1220" s="157"/>
      <c r="H1220" s="122"/>
      <c r="I1220" s="158"/>
      <c r="J1220" s="154"/>
      <c r="K1220" s="122"/>
      <c r="L1220" s="158"/>
      <c r="M1220" s="154"/>
      <c r="N1220" s="122"/>
      <c r="O1220" s="99"/>
      <c r="P1220" s="99"/>
      <c r="Q1220" s="100"/>
      <c r="R1220" s="64"/>
      <c r="S1220" s="124" t="str">
        <f t="shared" si="12"/>
        <v/>
      </c>
      <c r="T1220" s="124" t="str">
        <f t="shared" si="8"/>
        <v/>
      </c>
      <c r="U1220" s="125" t="str">
        <f t="shared" si="9"/>
        <v/>
      </c>
      <c r="V1220" s="64"/>
      <c r="W1220" s="64"/>
      <c r="X1220" s="64"/>
      <c r="Y1220" s="64"/>
      <c r="Z1220" s="64"/>
      <c r="AA1220" s="64"/>
    </row>
    <row r="1221" ht="15.75" customHeight="1">
      <c r="A1221" s="64"/>
      <c r="B1221" s="156"/>
      <c r="C1221" s="122"/>
      <c r="D1221" s="122"/>
      <c r="E1221" s="156"/>
      <c r="F1221" s="122"/>
      <c r="G1221" s="157"/>
      <c r="H1221" s="122"/>
      <c r="I1221" s="158"/>
      <c r="J1221" s="154"/>
      <c r="K1221" s="122"/>
      <c r="L1221" s="158"/>
      <c r="M1221" s="154"/>
      <c r="N1221" s="122"/>
      <c r="O1221" s="99"/>
      <c r="P1221" s="99"/>
      <c r="Q1221" s="100"/>
      <c r="R1221" s="64"/>
      <c r="S1221" s="124" t="str">
        <f t="shared" si="12"/>
        <v/>
      </c>
      <c r="T1221" s="124" t="str">
        <f t="shared" si="8"/>
        <v/>
      </c>
      <c r="U1221" s="125" t="str">
        <f t="shared" si="9"/>
        <v/>
      </c>
      <c r="V1221" s="64"/>
      <c r="W1221" s="64"/>
      <c r="X1221" s="64"/>
      <c r="Y1221" s="64"/>
      <c r="Z1221" s="64"/>
      <c r="AA1221" s="64"/>
    </row>
    <row r="1222" ht="15.75" customHeight="1">
      <c r="A1222" s="64"/>
      <c r="B1222" s="156"/>
      <c r="C1222" s="122"/>
      <c r="D1222" s="122"/>
      <c r="E1222" s="156"/>
      <c r="F1222" s="122"/>
      <c r="G1222" s="157"/>
      <c r="H1222" s="122"/>
      <c r="I1222" s="158"/>
      <c r="J1222" s="154"/>
      <c r="K1222" s="122"/>
      <c r="L1222" s="158"/>
      <c r="M1222" s="154"/>
      <c r="N1222" s="122"/>
      <c r="O1222" s="99"/>
      <c r="P1222" s="99"/>
      <c r="Q1222" s="100"/>
      <c r="R1222" s="64"/>
      <c r="S1222" s="124" t="str">
        <f t="shared" si="12"/>
        <v/>
      </c>
      <c r="T1222" s="124" t="str">
        <f t="shared" si="8"/>
        <v/>
      </c>
      <c r="U1222" s="125" t="str">
        <f t="shared" si="9"/>
        <v/>
      </c>
      <c r="V1222" s="64"/>
      <c r="W1222" s="64"/>
      <c r="X1222" s="64"/>
      <c r="Y1222" s="64"/>
      <c r="Z1222" s="64"/>
      <c r="AA1222" s="64"/>
    </row>
    <row r="1223" ht="15.75" customHeight="1">
      <c r="A1223" s="64"/>
      <c r="B1223" s="156"/>
      <c r="C1223" s="122"/>
      <c r="D1223" s="122"/>
      <c r="E1223" s="156"/>
      <c r="F1223" s="122"/>
      <c r="G1223" s="157"/>
      <c r="H1223" s="122"/>
      <c r="I1223" s="158"/>
      <c r="J1223" s="154"/>
      <c r="K1223" s="122"/>
      <c r="L1223" s="158"/>
      <c r="M1223" s="154"/>
      <c r="N1223" s="122"/>
      <c r="O1223" s="99"/>
      <c r="P1223" s="99"/>
      <c r="Q1223" s="100"/>
      <c r="R1223" s="64"/>
      <c r="S1223" s="124" t="str">
        <f t="shared" si="12"/>
        <v/>
      </c>
      <c r="T1223" s="124" t="str">
        <f t="shared" si="8"/>
        <v/>
      </c>
      <c r="U1223" s="125" t="str">
        <f t="shared" si="9"/>
        <v/>
      </c>
      <c r="V1223" s="64"/>
      <c r="W1223" s="64"/>
      <c r="X1223" s="64"/>
      <c r="Y1223" s="64"/>
      <c r="Z1223" s="64"/>
      <c r="AA1223" s="64"/>
    </row>
    <row r="1224" ht="15.75" customHeight="1">
      <c r="A1224" s="64"/>
      <c r="B1224" s="156"/>
      <c r="C1224" s="122"/>
      <c r="D1224" s="122"/>
      <c r="E1224" s="156"/>
      <c r="F1224" s="122"/>
      <c r="G1224" s="157"/>
      <c r="H1224" s="122"/>
      <c r="I1224" s="158"/>
      <c r="J1224" s="154"/>
      <c r="K1224" s="122"/>
      <c r="L1224" s="158"/>
      <c r="M1224" s="154"/>
      <c r="N1224" s="122"/>
      <c r="O1224" s="99"/>
      <c r="P1224" s="99"/>
      <c r="Q1224" s="100"/>
      <c r="R1224" s="64"/>
      <c r="S1224" s="124" t="str">
        <f t="shared" si="12"/>
        <v/>
      </c>
      <c r="T1224" s="124" t="str">
        <f t="shared" si="8"/>
        <v/>
      </c>
      <c r="U1224" s="125" t="str">
        <f t="shared" si="9"/>
        <v/>
      </c>
      <c r="V1224" s="64"/>
      <c r="W1224" s="64"/>
      <c r="X1224" s="64"/>
      <c r="Y1224" s="64"/>
      <c r="Z1224" s="64"/>
      <c r="AA1224" s="64"/>
    </row>
    <row r="1225" ht="15.75" customHeight="1">
      <c r="A1225" s="64"/>
      <c r="B1225" s="156"/>
      <c r="C1225" s="122"/>
      <c r="D1225" s="122"/>
      <c r="E1225" s="156"/>
      <c r="F1225" s="122"/>
      <c r="G1225" s="157"/>
      <c r="H1225" s="122"/>
      <c r="I1225" s="158"/>
      <c r="J1225" s="154"/>
      <c r="K1225" s="122"/>
      <c r="L1225" s="158"/>
      <c r="M1225" s="154"/>
      <c r="N1225" s="122"/>
      <c r="O1225" s="99"/>
      <c r="P1225" s="99"/>
      <c r="Q1225" s="100"/>
      <c r="R1225" s="64"/>
      <c r="S1225" s="124" t="str">
        <f t="shared" si="12"/>
        <v/>
      </c>
      <c r="T1225" s="124" t="str">
        <f t="shared" si="8"/>
        <v/>
      </c>
      <c r="U1225" s="125" t="str">
        <f t="shared" si="9"/>
        <v/>
      </c>
      <c r="V1225" s="64"/>
      <c r="W1225" s="64"/>
      <c r="X1225" s="64"/>
      <c r="Y1225" s="64"/>
      <c r="Z1225" s="64"/>
      <c r="AA1225" s="64"/>
    </row>
    <row r="1226" ht="15.75" customHeight="1">
      <c r="A1226" s="64"/>
      <c r="B1226" s="156"/>
      <c r="C1226" s="122"/>
      <c r="D1226" s="122"/>
      <c r="E1226" s="156"/>
      <c r="F1226" s="122"/>
      <c r="G1226" s="157"/>
      <c r="H1226" s="122"/>
      <c r="I1226" s="158"/>
      <c r="J1226" s="154"/>
      <c r="K1226" s="122"/>
      <c r="L1226" s="158"/>
      <c r="M1226" s="154"/>
      <c r="N1226" s="122"/>
      <c r="O1226" s="99"/>
      <c r="P1226" s="99"/>
      <c r="Q1226" s="100"/>
      <c r="R1226" s="64"/>
      <c r="S1226" s="124" t="str">
        <f t="shared" si="12"/>
        <v/>
      </c>
      <c r="T1226" s="124" t="str">
        <f t="shared" si="8"/>
        <v/>
      </c>
      <c r="U1226" s="125" t="str">
        <f t="shared" si="9"/>
        <v/>
      </c>
      <c r="V1226" s="64"/>
      <c r="W1226" s="64"/>
      <c r="X1226" s="64"/>
      <c r="Y1226" s="64"/>
      <c r="Z1226" s="64"/>
      <c r="AA1226" s="64"/>
    </row>
    <row r="1227" ht="15.75" customHeight="1">
      <c r="A1227" s="64"/>
      <c r="B1227" s="156"/>
      <c r="C1227" s="122"/>
      <c r="D1227" s="122"/>
      <c r="E1227" s="156"/>
      <c r="F1227" s="122"/>
      <c r="G1227" s="157"/>
      <c r="H1227" s="122"/>
      <c r="I1227" s="158"/>
      <c r="J1227" s="154"/>
      <c r="K1227" s="122"/>
      <c r="L1227" s="158"/>
      <c r="M1227" s="154"/>
      <c r="N1227" s="122"/>
      <c r="O1227" s="99"/>
      <c r="P1227" s="99"/>
      <c r="Q1227" s="100"/>
      <c r="R1227" s="64"/>
      <c r="S1227" s="124" t="str">
        <f t="shared" si="12"/>
        <v/>
      </c>
      <c r="T1227" s="124" t="str">
        <f t="shared" si="8"/>
        <v/>
      </c>
      <c r="U1227" s="125" t="str">
        <f t="shared" si="9"/>
        <v/>
      </c>
      <c r="V1227" s="64"/>
      <c r="W1227" s="64"/>
      <c r="X1227" s="64"/>
      <c r="Y1227" s="64"/>
      <c r="Z1227" s="64"/>
      <c r="AA1227" s="64"/>
    </row>
    <row r="1228" ht="15.75" customHeight="1">
      <c r="A1228" s="64"/>
      <c r="B1228" s="156"/>
      <c r="C1228" s="122"/>
      <c r="D1228" s="122"/>
      <c r="E1228" s="156"/>
      <c r="F1228" s="122"/>
      <c r="G1228" s="157"/>
      <c r="H1228" s="122"/>
      <c r="I1228" s="158"/>
      <c r="J1228" s="154"/>
      <c r="K1228" s="122"/>
      <c r="L1228" s="158"/>
      <c r="M1228" s="154"/>
      <c r="N1228" s="122"/>
      <c r="O1228" s="99"/>
      <c r="P1228" s="99"/>
      <c r="Q1228" s="100"/>
      <c r="R1228" s="64"/>
      <c r="S1228" s="124" t="str">
        <f t="shared" si="12"/>
        <v/>
      </c>
      <c r="T1228" s="124" t="str">
        <f t="shared" si="8"/>
        <v/>
      </c>
      <c r="U1228" s="125" t="str">
        <f t="shared" si="9"/>
        <v/>
      </c>
      <c r="V1228" s="64"/>
      <c r="W1228" s="64"/>
      <c r="X1228" s="64"/>
      <c r="Y1228" s="64"/>
      <c r="Z1228" s="64"/>
      <c r="AA1228" s="64"/>
    </row>
    <row r="1229" ht="15.75" customHeight="1">
      <c r="A1229" s="64"/>
      <c r="B1229" s="156"/>
      <c r="C1229" s="122"/>
      <c r="D1229" s="122"/>
      <c r="E1229" s="156"/>
      <c r="F1229" s="122"/>
      <c r="G1229" s="157"/>
      <c r="H1229" s="122"/>
      <c r="I1229" s="158"/>
      <c r="J1229" s="154"/>
      <c r="K1229" s="122"/>
      <c r="L1229" s="158"/>
      <c r="M1229" s="154"/>
      <c r="N1229" s="122"/>
      <c r="O1229" s="99"/>
      <c r="P1229" s="99"/>
      <c r="Q1229" s="100"/>
      <c r="R1229" s="64"/>
      <c r="S1229" s="124" t="str">
        <f t="shared" si="12"/>
        <v/>
      </c>
      <c r="T1229" s="124" t="str">
        <f t="shared" si="8"/>
        <v/>
      </c>
      <c r="U1229" s="125" t="str">
        <f t="shared" si="9"/>
        <v/>
      </c>
      <c r="V1229" s="64"/>
      <c r="W1229" s="64"/>
      <c r="X1229" s="64"/>
      <c r="Y1229" s="64"/>
      <c r="Z1229" s="64"/>
      <c r="AA1229" s="64"/>
    </row>
    <row r="1230" ht="15.75" customHeight="1">
      <c r="A1230" s="64"/>
      <c r="B1230" s="156"/>
      <c r="C1230" s="122"/>
      <c r="D1230" s="122"/>
      <c r="E1230" s="156"/>
      <c r="F1230" s="122"/>
      <c r="G1230" s="157"/>
      <c r="H1230" s="122"/>
      <c r="I1230" s="158"/>
      <c r="J1230" s="154"/>
      <c r="K1230" s="122"/>
      <c r="L1230" s="158"/>
      <c r="M1230" s="154"/>
      <c r="N1230" s="122"/>
      <c r="O1230" s="99"/>
      <c r="P1230" s="99"/>
      <c r="Q1230" s="100"/>
      <c r="R1230" s="64"/>
      <c r="S1230" s="124" t="str">
        <f t="shared" si="12"/>
        <v/>
      </c>
      <c r="T1230" s="124" t="str">
        <f t="shared" si="8"/>
        <v/>
      </c>
      <c r="U1230" s="125" t="str">
        <f t="shared" si="9"/>
        <v/>
      </c>
      <c r="V1230" s="64"/>
      <c r="W1230" s="64"/>
      <c r="X1230" s="64"/>
      <c r="Y1230" s="64"/>
      <c r="Z1230" s="64"/>
      <c r="AA1230" s="64"/>
    </row>
    <row r="1231" ht="15.75" customHeight="1">
      <c r="A1231" s="64"/>
      <c r="B1231" s="156"/>
      <c r="C1231" s="122"/>
      <c r="D1231" s="122"/>
      <c r="E1231" s="156"/>
      <c r="F1231" s="122"/>
      <c r="G1231" s="157"/>
      <c r="H1231" s="122"/>
      <c r="I1231" s="158"/>
      <c r="J1231" s="154"/>
      <c r="K1231" s="122"/>
      <c r="L1231" s="158"/>
      <c r="M1231" s="154"/>
      <c r="N1231" s="122"/>
      <c r="O1231" s="99"/>
      <c r="P1231" s="99"/>
      <c r="Q1231" s="100"/>
      <c r="R1231" s="64"/>
      <c r="S1231" s="124" t="str">
        <f t="shared" si="12"/>
        <v/>
      </c>
      <c r="T1231" s="124" t="str">
        <f t="shared" si="8"/>
        <v/>
      </c>
      <c r="U1231" s="125" t="str">
        <f t="shared" si="9"/>
        <v/>
      </c>
      <c r="V1231" s="64"/>
      <c r="W1231" s="64"/>
      <c r="X1231" s="64"/>
      <c r="Y1231" s="64"/>
      <c r="Z1231" s="64"/>
      <c r="AA1231" s="64"/>
    </row>
    <row r="1232" ht="15.75" customHeight="1">
      <c r="A1232" s="64"/>
      <c r="B1232" s="156"/>
      <c r="C1232" s="122"/>
      <c r="D1232" s="122"/>
      <c r="E1232" s="156"/>
      <c r="F1232" s="122"/>
      <c r="G1232" s="157"/>
      <c r="H1232" s="122"/>
      <c r="I1232" s="158"/>
      <c r="J1232" s="154"/>
      <c r="K1232" s="122"/>
      <c r="L1232" s="158"/>
      <c r="M1232" s="154"/>
      <c r="N1232" s="122"/>
      <c r="O1232" s="99"/>
      <c r="P1232" s="99"/>
      <c r="Q1232" s="100"/>
      <c r="R1232" s="64"/>
      <c r="S1232" s="124" t="str">
        <f t="shared" si="12"/>
        <v/>
      </c>
      <c r="T1232" s="124" t="str">
        <f t="shared" si="8"/>
        <v/>
      </c>
      <c r="U1232" s="125" t="str">
        <f t="shared" si="9"/>
        <v/>
      </c>
      <c r="V1232" s="64"/>
      <c r="W1232" s="64"/>
      <c r="X1232" s="64"/>
      <c r="Y1232" s="64"/>
      <c r="Z1232" s="64"/>
      <c r="AA1232" s="64"/>
    </row>
    <row r="1233" ht="15.75" customHeight="1">
      <c r="A1233" s="64"/>
      <c r="B1233" s="156"/>
      <c r="C1233" s="122"/>
      <c r="D1233" s="122"/>
      <c r="E1233" s="156"/>
      <c r="F1233" s="122"/>
      <c r="G1233" s="157"/>
      <c r="H1233" s="122"/>
      <c r="I1233" s="158"/>
      <c r="J1233" s="154"/>
      <c r="K1233" s="122"/>
      <c r="L1233" s="158"/>
      <c r="M1233" s="154"/>
      <c r="N1233" s="122"/>
      <c r="O1233" s="99"/>
      <c r="P1233" s="99"/>
      <c r="Q1233" s="100"/>
      <c r="R1233" s="64"/>
      <c r="S1233" s="124" t="str">
        <f t="shared" si="12"/>
        <v/>
      </c>
      <c r="T1233" s="124" t="str">
        <f t="shared" si="8"/>
        <v/>
      </c>
      <c r="U1233" s="125" t="str">
        <f t="shared" si="9"/>
        <v/>
      </c>
      <c r="V1233" s="64"/>
      <c r="W1233" s="64"/>
      <c r="X1233" s="64"/>
      <c r="Y1233" s="64"/>
      <c r="Z1233" s="64"/>
      <c r="AA1233" s="64"/>
    </row>
    <row r="1234" ht="15.75" customHeight="1">
      <c r="A1234" s="64"/>
      <c r="B1234" s="156"/>
      <c r="C1234" s="122"/>
      <c r="D1234" s="122"/>
      <c r="E1234" s="156"/>
      <c r="F1234" s="122"/>
      <c r="G1234" s="157"/>
      <c r="H1234" s="122"/>
      <c r="I1234" s="158"/>
      <c r="J1234" s="154"/>
      <c r="K1234" s="122"/>
      <c r="L1234" s="158"/>
      <c r="M1234" s="154"/>
      <c r="N1234" s="122"/>
      <c r="O1234" s="99"/>
      <c r="P1234" s="99"/>
      <c r="Q1234" s="100"/>
      <c r="R1234" s="64"/>
      <c r="S1234" s="124" t="str">
        <f t="shared" si="12"/>
        <v/>
      </c>
      <c r="T1234" s="124" t="str">
        <f t="shared" si="8"/>
        <v/>
      </c>
      <c r="U1234" s="125" t="str">
        <f t="shared" si="9"/>
        <v/>
      </c>
      <c r="V1234" s="64"/>
      <c r="W1234" s="64"/>
      <c r="X1234" s="64"/>
      <c r="Y1234" s="64"/>
      <c r="Z1234" s="64"/>
      <c r="AA1234" s="64"/>
    </row>
    <row r="1235" ht="15.75" customHeight="1">
      <c r="A1235" s="64"/>
      <c r="B1235" s="156"/>
      <c r="C1235" s="122"/>
      <c r="D1235" s="122"/>
      <c r="E1235" s="156"/>
      <c r="F1235" s="122"/>
      <c r="G1235" s="157"/>
      <c r="H1235" s="122"/>
      <c r="I1235" s="158"/>
      <c r="J1235" s="154"/>
      <c r="K1235" s="122"/>
      <c r="L1235" s="158"/>
      <c r="M1235" s="154"/>
      <c r="N1235" s="122"/>
      <c r="O1235" s="99"/>
      <c r="P1235" s="99"/>
      <c r="Q1235" s="100"/>
      <c r="R1235" s="64"/>
      <c r="S1235" s="124" t="str">
        <f t="shared" si="12"/>
        <v/>
      </c>
      <c r="T1235" s="124" t="str">
        <f t="shared" si="8"/>
        <v/>
      </c>
      <c r="U1235" s="125" t="str">
        <f t="shared" si="9"/>
        <v/>
      </c>
      <c r="V1235" s="64"/>
      <c r="W1235" s="64"/>
      <c r="X1235" s="64"/>
      <c r="Y1235" s="64"/>
      <c r="Z1235" s="64"/>
      <c r="AA1235" s="64"/>
    </row>
    <row r="1236" ht="15.75" customHeight="1">
      <c r="A1236" s="64"/>
      <c r="B1236" s="156"/>
      <c r="C1236" s="122"/>
      <c r="D1236" s="122"/>
      <c r="E1236" s="156"/>
      <c r="F1236" s="122"/>
      <c r="G1236" s="157"/>
      <c r="H1236" s="122"/>
      <c r="I1236" s="158"/>
      <c r="J1236" s="154"/>
      <c r="K1236" s="122"/>
      <c r="L1236" s="158"/>
      <c r="M1236" s="154"/>
      <c r="N1236" s="122"/>
      <c r="O1236" s="99"/>
      <c r="P1236" s="99"/>
      <c r="Q1236" s="100"/>
      <c r="R1236" s="64"/>
      <c r="S1236" s="124" t="str">
        <f t="shared" si="12"/>
        <v/>
      </c>
      <c r="T1236" s="124" t="str">
        <f t="shared" si="8"/>
        <v/>
      </c>
      <c r="U1236" s="125" t="str">
        <f t="shared" si="9"/>
        <v/>
      </c>
      <c r="V1236" s="64"/>
      <c r="W1236" s="64"/>
      <c r="X1236" s="64"/>
      <c r="Y1236" s="64"/>
      <c r="Z1236" s="64"/>
      <c r="AA1236" s="64"/>
    </row>
    <row r="1237" ht="15.75" customHeight="1">
      <c r="A1237" s="64"/>
      <c r="B1237" s="156"/>
      <c r="C1237" s="122"/>
      <c r="D1237" s="122"/>
      <c r="E1237" s="156"/>
      <c r="F1237" s="122"/>
      <c r="G1237" s="157"/>
      <c r="H1237" s="122"/>
      <c r="I1237" s="158"/>
      <c r="J1237" s="154"/>
      <c r="K1237" s="122"/>
      <c r="L1237" s="158"/>
      <c r="M1237" s="154"/>
      <c r="N1237" s="122"/>
      <c r="O1237" s="99"/>
      <c r="P1237" s="99"/>
      <c r="Q1237" s="100"/>
      <c r="R1237" s="64"/>
      <c r="S1237" s="124" t="str">
        <f t="shared" si="12"/>
        <v/>
      </c>
      <c r="T1237" s="124" t="str">
        <f t="shared" si="8"/>
        <v/>
      </c>
      <c r="U1237" s="125" t="str">
        <f t="shared" si="9"/>
        <v/>
      </c>
      <c r="V1237" s="64"/>
      <c r="W1237" s="64"/>
      <c r="X1237" s="64"/>
      <c r="Y1237" s="64"/>
      <c r="Z1237" s="64"/>
      <c r="AA1237" s="64"/>
    </row>
    <row r="1238" ht="15.75" customHeight="1">
      <c r="A1238" s="64"/>
      <c r="B1238" s="156"/>
      <c r="C1238" s="122"/>
      <c r="D1238" s="122"/>
      <c r="E1238" s="156"/>
      <c r="F1238" s="122"/>
      <c r="G1238" s="157"/>
      <c r="H1238" s="122"/>
      <c r="I1238" s="158"/>
      <c r="J1238" s="154"/>
      <c r="K1238" s="122"/>
      <c r="L1238" s="158"/>
      <c r="M1238" s="154"/>
      <c r="N1238" s="122"/>
      <c r="O1238" s="99"/>
      <c r="P1238" s="99"/>
      <c r="Q1238" s="100"/>
      <c r="R1238" s="64"/>
      <c r="S1238" s="124" t="str">
        <f t="shared" si="12"/>
        <v/>
      </c>
      <c r="T1238" s="124" t="str">
        <f t="shared" si="8"/>
        <v/>
      </c>
      <c r="U1238" s="125" t="str">
        <f t="shared" si="9"/>
        <v/>
      </c>
      <c r="V1238" s="64"/>
      <c r="W1238" s="64"/>
      <c r="X1238" s="64"/>
      <c r="Y1238" s="64"/>
      <c r="Z1238" s="64"/>
      <c r="AA1238" s="64"/>
    </row>
    <row r="1239" ht="15.75" customHeight="1">
      <c r="A1239" s="64"/>
      <c r="B1239" s="156"/>
      <c r="C1239" s="122"/>
      <c r="D1239" s="122"/>
      <c r="E1239" s="156"/>
      <c r="F1239" s="122"/>
      <c r="G1239" s="157"/>
      <c r="H1239" s="122"/>
      <c r="I1239" s="158"/>
      <c r="J1239" s="154"/>
      <c r="K1239" s="122"/>
      <c r="L1239" s="158"/>
      <c r="M1239" s="154"/>
      <c r="N1239" s="122"/>
      <c r="O1239" s="99"/>
      <c r="P1239" s="99"/>
      <c r="Q1239" s="100"/>
      <c r="R1239" s="64"/>
      <c r="S1239" s="124" t="str">
        <f t="shared" si="12"/>
        <v/>
      </c>
      <c r="T1239" s="124" t="str">
        <f t="shared" si="8"/>
        <v/>
      </c>
      <c r="U1239" s="125" t="str">
        <f t="shared" si="9"/>
        <v/>
      </c>
      <c r="V1239" s="64"/>
      <c r="W1239" s="64"/>
      <c r="X1239" s="64"/>
      <c r="Y1239" s="64"/>
      <c r="Z1239" s="64"/>
      <c r="AA1239" s="64"/>
    </row>
    <row r="1240" ht="15.75" customHeight="1">
      <c r="A1240" s="64"/>
      <c r="B1240" s="156"/>
      <c r="C1240" s="122"/>
      <c r="D1240" s="122"/>
      <c r="E1240" s="156"/>
      <c r="F1240" s="122"/>
      <c r="G1240" s="157"/>
      <c r="H1240" s="122"/>
      <c r="I1240" s="158"/>
      <c r="J1240" s="154"/>
      <c r="K1240" s="122"/>
      <c r="L1240" s="158"/>
      <c r="M1240" s="154"/>
      <c r="N1240" s="122"/>
      <c r="O1240" s="99"/>
      <c r="P1240" s="99"/>
      <c r="Q1240" s="100"/>
      <c r="R1240" s="64"/>
      <c r="S1240" s="124" t="str">
        <f t="shared" si="12"/>
        <v/>
      </c>
      <c r="T1240" s="124" t="str">
        <f t="shared" si="8"/>
        <v/>
      </c>
      <c r="U1240" s="125" t="str">
        <f t="shared" si="9"/>
        <v/>
      </c>
      <c r="V1240" s="64"/>
      <c r="W1240" s="64"/>
      <c r="X1240" s="64"/>
      <c r="Y1240" s="64"/>
      <c r="Z1240" s="64"/>
      <c r="AA1240" s="64"/>
    </row>
    <row r="1241" ht="15.75" customHeight="1">
      <c r="A1241" s="64"/>
      <c r="B1241" s="156"/>
      <c r="C1241" s="122"/>
      <c r="D1241" s="122"/>
      <c r="E1241" s="156"/>
      <c r="F1241" s="122"/>
      <c r="G1241" s="157"/>
      <c r="H1241" s="122"/>
      <c r="I1241" s="158"/>
      <c r="J1241" s="154"/>
      <c r="K1241" s="122"/>
      <c r="L1241" s="158"/>
      <c r="M1241" s="154"/>
      <c r="N1241" s="122"/>
      <c r="O1241" s="99"/>
      <c r="P1241" s="99"/>
      <c r="Q1241" s="100"/>
      <c r="R1241" s="64"/>
      <c r="S1241" s="124" t="str">
        <f t="shared" si="12"/>
        <v/>
      </c>
      <c r="T1241" s="124" t="str">
        <f t="shared" si="8"/>
        <v/>
      </c>
      <c r="U1241" s="125" t="str">
        <f t="shared" si="9"/>
        <v/>
      </c>
      <c r="V1241" s="64"/>
      <c r="W1241" s="64"/>
      <c r="X1241" s="64"/>
      <c r="Y1241" s="64"/>
      <c r="Z1241" s="64"/>
      <c r="AA1241" s="64"/>
    </row>
    <row r="1242" ht="15.75" customHeight="1">
      <c r="A1242" s="64"/>
      <c r="B1242" s="156"/>
      <c r="C1242" s="122"/>
      <c r="D1242" s="122"/>
      <c r="E1242" s="156"/>
      <c r="F1242" s="122"/>
      <c r="G1242" s="157"/>
      <c r="H1242" s="122"/>
      <c r="I1242" s="158"/>
      <c r="J1242" s="154"/>
      <c r="K1242" s="122"/>
      <c r="L1242" s="158"/>
      <c r="M1242" s="154"/>
      <c r="N1242" s="122"/>
      <c r="O1242" s="99"/>
      <c r="P1242" s="99"/>
      <c r="Q1242" s="100"/>
      <c r="R1242" s="64"/>
      <c r="S1242" s="124" t="str">
        <f t="shared" si="12"/>
        <v/>
      </c>
      <c r="T1242" s="124" t="str">
        <f t="shared" si="8"/>
        <v/>
      </c>
      <c r="U1242" s="125" t="str">
        <f t="shared" si="9"/>
        <v/>
      </c>
      <c r="V1242" s="64"/>
      <c r="W1242" s="64"/>
      <c r="X1242" s="64"/>
      <c r="Y1242" s="64"/>
      <c r="Z1242" s="64"/>
      <c r="AA1242" s="64"/>
    </row>
    <row r="1243" ht="15.75" customHeight="1">
      <c r="A1243" s="64"/>
      <c r="B1243" s="156"/>
      <c r="C1243" s="122"/>
      <c r="D1243" s="122"/>
      <c r="E1243" s="156"/>
      <c r="F1243" s="122"/>
      <c r="G1243" s="157"/>
      <c r="H1243" s="122"/>
      <c r="I1243" s="158"/>
      <c r="J1243" s="154"/>
      <c r="K1243" s="122"/>
      <c r="L1243" s="158"/>
      <c r="M1243" s="154"/>
      <c r="N1243" s="122"/>
      <c r="O1243" s="99"/>
      <c r="P1243" s="99"/>
      <c r="Q1243" s="100"/>
      <c r="R1243" s="64"/>
      <c r="S1243" s="124" t="str">
        <f t="shared" si="12"/>
        <v/>
      </c>
      <c r="T1243" s="124" t="str">
        <f t="shared" si="8"/>
        <v/>
      </c>
      <c r="U1243" s="125" t="str">
        <f t="shared" si="9"/>
        <v/>
      </c>
      <c r="V1243" s="64"/>
      <c r="W1243" s="64"/>
      <c r="X1243" s="64"/>
      <c r="Y1243" s="64"/>
      <c r="Z1243" s="64"/>
      <c r="AA1243" s="64"/>
    </row>
    <row r="1244" ht="15.75" customHeight="1">
      <c r="A1244" s="64"/>
      <c r="B1244" s="156"/>
      <c r="C1244" s="122"/>
      <c r="D1244" s="122"/>
      <c r="E1244" s="156"/>
      <c r="F1244" s="122"/>
      <c r="G1244" s="157"/>
      <c r="H1244" s="122"/>
      <c r="I1244" s="158"/>
      <c r="J1244" s="154"/>
      <c r="K1244" s="122"/>
      <c r="L1244" s="158"/>
      <c r="M1244" s="154"/>
      <c r="N1244" s="122"/>
      <c r="O1244" s="99"/>
      <c r="P1244" s="99"/>
      <c r="Q1244" s="100"/>
      <c r="R1244" s="64"/>
      <c r="S1244" s="124" t="str">
        <f t="shared" si="12"/>
        <v/>
      </c>
      <c r="T1244" s="124" t="str">
        <f t="shared" si="8"/>
        <v/>
      </c>
      <c r="U1244" s="125" t="str">
        <f t="shared" si="9"/>
        <v/>
      </c>
      <c r="V1244" s="64"/>
      <c r="W1244" s="64"/>
      <c r="X1244" s="64"/>
      <c r="Y1244" s="64"/>
      <c r="Z1244" s="64"/>
      <c r="AA1244" s="64"/>
    </row>
    <row r="1245" ht="15.75" customHeight="1">
      <c r="A1245" s="64"/>
      <c r="B1245" s="156"/>
      <c r="C1245" s="122"/>
      <c r="D1245" s="122"/>
      <c r="E1245" s="156"/>
      <c r="F1245" s="122"/>
      <c r="G1245" s="157"/>
      <c r="H1245" s="122"/>
      <c r="I1245" s="158"/>
      <c r="J1245" s="154"/>
      <c r="K1245" s="122"/>
      <c r="L1245" s="158"/>
      <c r="M1245" s="154"/>
      <c r="N1245" s="122"/>
      <c r="O1245" s="99"/>
      <c r="P1245" s="99"/>
      <c r="Q1245" s="100"/>
      <c r="R1245" s="64"/>
      <c r="S1245" s="124" t="str">
        <f t="shared" si="12"/>
        <v/>
      </c>
      <c r="T1245" s="124" t="str">
        <f t="shared" si="8"/>
        <v/>
      </c>
      <c r="U1245" s="125" t="str">
        <f t="shared" si="9"/>
        <v/>
      </c>
      <c r="V1245" s="64"/>
      <c r="W1245" s="64"/>
      <c r="X1245" s="64"/>
      <c r="Y1245" s="64"/>
      <c r="Z1245" s="64"/>
      <c r="AA1245" s="64"/>
    </row>
    <row r="1246" ht="15.75" customHeight="1">
      <c r="A1246" s="64"/>
      <c r="B1246" s="156"/>
      <c r="C1246" s="122"/>
      <c r="D1246" s="122"/>
      <c r="E1246" s="156"/>
      <c r="F1246" s="122"/>
      <c r="G1246" s="157"/>
      <c r="H1246" s="122"/>
      <c r="I1246" s="158"/>
      <c r="J1246" s="154"/>
      <c r="K1246" s="122"/>
      <c r="L1246" s="158"/>
      <c r="M1246" s="154"/>
      <c r="N1246" s="122"/>
      <c r="O1246" s="99"/>
      <c r="P1246" s="99"/>
      <c r="Q1246" s="100"/>
      <c r="R1246" s="64"/>
      <c r="S1246" s="124" t="str">
        <f t="shared" si="12"/>
        <v/>
      </c>
      <c r="T1246" s="124" t="str">
        <f t="shared" si="8"/>
        <v/>
      </c>
      <c r="U1246" s="125" t="str">
        <f t="shared" si="9"/>
        <v/>
      </c>
      <c r="V1246" s="64"/>
      <c r="W1246" s="64"/>
      <c r="X1246" s="64"/>
      <c r="Y1246" s="64"/>
      <c r="Z1246" s="64"/>
      <c r="AA1246" s="64"/>
    </row>
    <row r="1247" ht="15.75" customHeight="1">
      <c r="A1247" s="64"/>
      <c r="B1247" s="156"/>
      <c r="C1247" s="122"/>
      <c r="D1247" s="122"/>
      <c r="E1247" s="156"/>
      <c r="F1247" s="122"/>
      <c r="G1247" s="157"/>
      <c r="H1247" s="122"/>
      <c r="I1247" s="158"/>
      <c r="J1247" s="154"/>
      <c r="K1247" s="122"/>
      <c r="L1247" s="158"/>
      <c r="M1247" s="154"/>
      <c r="N1247" s="122"/>
      <c r="O1247" s="99"/>
      <c r="P1247" s="99"/>
      <c r="Q1247" s="100"/>
      <c r="R1247" s="64"/>
      <c r="S1247" s="124" t="str">
        <f t="shared" si="12"/>
        <v/>
      </c>
      <c r="T1247" s="124" t="str">
        <f t="shared" si="8"/>
        <v/>
      </c>
      <c r="U1247" s="125" t="str">
        <f t="shared" si="9"/>
        <v/>
      </c>
      <c r="V1247" s="64"/>
      <c r="W1247" s="64"/>
      <c r="X1247" s="64"/>
      <c r="Y1247" s="64"/>
      <c r="Z1247" s="64"/>
      <c r="AA1247" s="64"/>
    </row>
    <row r="1248" ht="15.75" customHeight="1">
      <c r="A1248" s="64"/>
      <c r="B1248" s="156"/>
      <c r="C1248" s="122"/>
      <c r="D1248" s="122"/>
      <c r="E1248" s="156"/>
      <c r="F1248" s="122"/>
      <c r="G1248" s="157"/>
      <c r="H1248" s="122"/>
      <c r="I1248" s="158"/>
      <c r="J1248" s="154"/>
      <c r="K1248" s="122"/>
      <c r="L1248" s="158"/>
      <c r="M1248" s="154"/>
      <c r="N1248" s="122"/>
      <c r="O1248" s="99"/>
      <c r="P1248" s="99"/>
      <c r="Q1248" s="100"/>
      <c r="R1248" s="64"/>
      <c r="S1248" s="124" t="str">
        <f t="shared" si="12"/>
        <v/>
      </c>
      <c r="T1248" s="124" t="str">
        <f t="shared" si="8"/>
        <v/>
      </c>
      <c r="U1248" s="125" t="str">
        <f t="shared" si="9"/>
        <v/>
      </c>
      <c r="V1248" s="64"/>
      <c r="W1248" s="64"/>
      <c r="X1248" s="64"/>
      <c r="Y1248" s="64"/>
      <c r="Z1248" s="64"/>
      <c r="AA1248" s="64"/>
    </row>
    <row r="1249" ht="15.75" customHeight="1">
      <c r="A1249" s="64"/>
      <c r="B1249" s="156"/>
      <c r="C1249" s="122"/>
      <c r="D1249" s="122"/>
      <c r="E1249" s="156"/>
      <c r="F1249" s="122"/>
      <c r="G1249" s="157"/>
      <c r="H1249" s="122"/>
      <c r="I1249" s="158"/>
      <c r="J1249" s="154"/>
      <c r="K1249" s="122"/>
      <c r="L1249" s="158"/>
      <c r="M1249" s="154"/>
      <c r="N1249" s="122"/>
      <c r="O1249" s="99"/>
      <c r="P1249" s="99"/>
      <c r="Q1249" s="100"/>
      <c r="R1249" s="64"/>
      <c r="S1249" s="124" t="str">
        <f t="shared" si="12"/>
        <v/>
      </c>
      <c r="T1249" s="124" t="str">
        <f t="shared" si="8"/>
        <v/>
      </c>
      <c r="U1249" s="125" t="str">
        <f t="shared" si="9"/>
        <v/>
      </c>
      <c r="V1249" s="64"/>
      <c r="W1249" s="64"/>
      <c r="X1249" s="64"/>
      <c r="Y1249" s="64"/>
      <c r="Z1249" s="64"/>
      <c r="AA1249" s="64"/>
    </row>
    <row r="1250" ht="15.75" customHeight="1">
      <c r="A1250" s="64"/>
      <c r="B1250" s="156"/>
      <c r="C1250" s="122"/>
      <c r="D1250" s="122"/>
      <c r="E1250" s="156"/>
      <c r="F1250" s="122"/>
      <c r="G1250" s="157"/>
      <c r="H1250" s="122"/>
      <c r="I1250" s="158"/>
      <c r="J1250" s="154"/>
      <c r="K1250" s="122"/>
      <c r="L1250" s="158"/>
      <c r="M1250" s="154"/>
      <c r="N1250" s="122"/>
      <c r="O1250" s="99"/>
      <c r="P1250" s="99"/>
      <c r="Q1250" s="100"/>
      <c r="R1250" s="64"/>
      <c r="S1250" s="124" t="str">
        <f t="shared" si="12"/>
        <v/>
      </c>
      <c r="T1250" s="124" t="str">
        <f t="shared" si="8"/>
        <v/>
      </c>
      <c r="U1250" s="125" t="str">
        <f t="shared" si="9"/>
        <v/>
      </c>
      <c r="V1250" s="64"/>
      <c r="W1250" s="64"/>
      <c r="X1250" s="64"/>
      <c r="Y1250" s="64"/>
      <c r="Z1250" s="64"/>
      <c r="AA1250" s="64"/>
    </row>
    <row r="1251" ht="15.75" customHeight="1">
      <c r="A1251" s="64"/>
      <c r="B1251" s="156"/>
      <c r="C1251" s="122"/>
      <c r="D1251" s="122"/>
      <c r="E1251" s="156"/>
      <c r="F1251" s="122"/>
      <c r="G1251" s="157"/>
      <c r="H1251" s="122"/>
      <c r="I1251" s="158"/>
      <c r="J1251" s="154"/>
      <c r="K1251" s="122"/>
      <c r="L1251" s="158"/>
      <c r="M1251" s="154"/>
      <c r="N1251" s="122"/>
      <c r="O1251" s="99"/>
      <c r="P1251" s="99"/>
      <c r="Q1251" s="100"/>
      <c r="R1251" s="64"/>
      <c r="S1251" s="124" t="str">
        <f t="shared" si="12"/>
        <v/>
      </c>
      <c r="T1251" s="124" t="str">
        <f t="shared" si="8"/>
        <v/>
      </c>
      <c r="U1251" s="125" t="str">
        <f t="shared" si="9"/>
        <v/>
      </c>
      <c r="V1251" s="64"/>
      <c r="W1251" s="64"/>
      <c r="X1251" s="64"/>
      <c r="Y1251" s="64"/>
      <c r="Z1251" s="64"/>
      <c r="AA1251" s="64"/>
    </row>
    <row r="1252" ht="15.75" customHeight="1">
      <c r="A1252" s="64"/>
      <c r="B1252" s="156"/>
      <c r="C1252" s="122"/>
      <c r="D1252" s="122"/>
      <c r="E1252" s="156"/>
      <c r="F1252" s="122"/>
      <c r="G1252" s="157"/>
      <c r="H1252" s="122"/>
      <c r="I1252" s="158"/>
      <c r="J1252" s="154"/>
      <c r="K1252" s="122"/>
      <c r="L1252" s="158"/>
      <c r="M1252" s="154"/>
      <c r="N1252" s="122"/>
      <c r="O1252" s="99"/>
      <c r="P1252" s="99"/>
      <c r="Q1252" s="100"/>
      <c r="R1252" s="64"/>
      <c r="S1252" s="124" t="str">
        <f t="shared" si="12"/>
        <v/>
      </c>
      <c r="T1252" s="124" t="str">
        <f t="shared" si="8"/>
        <v/>
      </c>
      <c r="U1252" s="125" t="str">
        <f t="shared" si="9"/>
        <v/>
      </c>
      <c r="V1252" s="64"/>
      <c r="W1252" s="64"/>
      <c r="X1252" s="64"/>
      <c r="Y1252" s="64"/>
      <c r="Z1252" s="64"/>
      <c r="AA1252" s="64"/>
    </row>
    <row r="1253" ht="15.75" customHeight="1">
      <c r="A1253" s="64"/>
      <c r="B1253" s="156"/>
      <c r="C1253" s="122"/>
      <c r="D1253" s="122"/>
      <c r="E1253" s="156"/>
      <c r="F1253" s="122"/>
      <c r="G1253" s="157"/>
      <c r="H1253" s="122"/>
      <c r="I1253" s="158"/>
      <c r="J1253" s="154"/>
      <c r="K1253" s="122"/>
      <c r="L1253" s="158"/>
      <c r="M1253" s="154"/>
      <c r="N1253" s="122"/>
      <c r="O1253" s="99"/>
      <c r="P1253" s="99"/>
      <c r="Q1253" s="100"/>
      <c r="R1253" s="64"/>
      <c r="S1253" s="124" t="str">
        <f t="shared" si="12"/>
        <v/>
      </c>
      <c r="T1253" s="124" t="str">
        <f t="shared" si="8"/>
        <v/>
      </c>
      <c r="U1253" s="125" t="str">
        <f t="shared" si="9"/>
        <v/>
      </c>
      <c r="V1253" s="64"/>
      <c r="W1253" s="64"/>
      <c r="X1253" s="64"/>
      <c r="Y1253" s="64"/>
      <c r="Z1253" s="64"/>
      <c r="AA1253" s="64"/>
    </row>
    <row r="1254" ht="15.75" customHeight="1">
      <c r="A1254" s="64"/>
      <c r="B1254" s="156"/>
      <c r="C1254" s="122"/>
      <c r="D1254" s="122"/>
      <c r="E1254" s="156"/>
      <c r="F1254" s="122"/>
      <c r="G1254" s="157"/>
      <c r="H1254" s="122"/>
      <c r="I1254" s="158"/>
      <c r="J1254" s="154"/>
      <c r="K1254" s="122"/>
      <c r="L1254" s="158"/>
      <c r="M1254" s="154"/>
      <c r="N1254" s="122"/>
      <c r="O1254" s="99"/>
      <c r="P1254" s="99"/>
      <c r="Q1254" s="100"/>
      <c r="R1254" s="64"/>
      <c r="S1254" s="124" t="str">
        <f t="shared" si="12"/>
        <v/>
      </c>
      <c r="T1254" s="124" t="str">
        <f t="shared" si="8"/>
        <v/>
      </c>
      <c r="U1254" s="125" t="str">
        <f t="shared" si="9"/>
        <v/>
      </c>
      <c r="V1254" s="64"/>
      <c r="W1254" s="64"/>
      <c r="X1254" s="64"/>
      <c r="Y1254" s="64"/>
      <c r="Z1254" s="64"/>
      <c r="AA1254" s="64"/>
    </row>
    <row r="1255" ht="15.75" customHeight="1">
      <c r="A1255" s="64"/>
      <c r="B1255" s="156"/>
      <c r="C1255" s="122"/>
      <c r="D1255" s="122"/>
      <c r="E1255" s="156"/>
      <c r="F1255" s="122"/>
      <c r="G1255" s="157"/>
      <c r="H1255" s="122"/>
      <c r="I1255" s="158"/>
      <c r="J1255" s="154"/>
      <c r="K1255" s="122"/>
      <c r="L1255" s="158"/>
      <c r="M1255" s="154"/>
      <c r="N1255" s="122"/>
      <c r="O1255" s="99"/>
      <c r="P1255" s="99"/>
      <c r="Q1255" s="100"/>
      <c r="R1255" s="64"/>
      <c r="S1255" s="124" t="str">
        <f t="shared" si="12"/>
        <v/>
      </c>
      <c r="T1255" s="124" t="str">
        <f t="shared" si="8"/>
        <v/>
      </c>
      <c r="U1255" s="125" t="str">
        <f t="shared" si="9"/>
        <v/>
      </c>
      <c r="V1255" s="64"/>
      <c r="W1255" s="64"/>
      <c r="X1255" s="64"/>
      <c r="Y1255" s="64"/>
      <c r="Z1255" s="64"/>
      <c r="AA1255" s="64"/>
    </row>
    <row r="1256" ht="15.75" customHeight="1">
      <c r="A1256" s="64"/>
      <c r="B1256" s="156"/>
      <c r="C1256" s="122"/>
      <c r="D1256" s="122"/>
      <c r="E1256" s="156"/>
      <c r="F1256" s="122"/>
      <c r="G1256" s="157"/>
      <c r="H1256" s="122"/>
      <c r="I1256" s="158"/>
      <c r="J1256" s="154"/>
      <c r="K1256" s="122"/>
      <c r="L1256" s="158"/>
      <c r="M1256" s="154"/>
      <c r="N1256" s="122"/>
      <c r="O1256" s="99"/>
      <c r="P1256" s="99"/>
      <c r="Q1256" s="100"/>
      <c r="R1256" s="64"/>
      <c r="S1256" s="124" t="str">
        <f t="shared" si="12"/>
        <v/>
      </c>
      <c r="T1256" s="124" t="str">
        <f t="shared" si="8"/>
        <v/>
      </c>
      <c r="U1256" s="125" t="str">
        <f t="shared" si="9"/>
        <v/>
      </c>
      <c r="V1256" s="64"/>
      <c r="W1256" s="64"/>
      <c r="X1256" s="64"/>
      <c r="Y1256" s="64"/>
      <c r="Z1256" s="64"/>
      <c r="AA1256" s="64"/>
    </row>
    <row r="1257" ht="15.75" customHeight="1">
      <c r="A1257" s="64"/>
      <c r="B1257" s="156"/>
      <c r="C1257" s="122"/>
      <c r="D1257" s="122"/>
      <c r="E1257" s="156"/>
      <c r="F1257" s="122"/>
      <c r="G1257" s="157"/>
      <c r="H1257" s="122"/>
      <c r="I1257" s="158"/>
      <c r="J1257" s="154"/>
      <c r="K1257" s="122"/>
      <c r="L1257" s="158"/>
      <c r="M1257" s="154"/>
      <c r="N1257" s="122"/>
      <c r="O1257" s="99"/>
      <c r="P1257" s="99"/>
      <c r="Q1257" s="100"/>
      <c r="R1257" s="64"/>
      <c r="S1257" s="124" t="str">
        <f t="shared" si="12"/>
        <v/>
      </c>
      <c r="T1257" s="124" t="str">
        <f t="shared" si="8"/>
        <v/>
      </c>
      <c r="U1257" s="125" t="str">
        <f t="shared" si="9"/>
        <v/>
      </c>
      <c r="V1257" s="64"/>
      <c r="W1257" s="64"/>
      <c r="X1257" s="64"/>
      <c r="Y1257" s="64"/>
      <c r="Z1257" s="64"/>
      <c r="AA1257" s="64"/>
    </row>
    <row r="1258" ht="15.75" customHeight="1">
      <c r="A1258" s="64"/>
      <c r="B1258" s="156"/>
      <c r="C1258" s="122"/>
      <c r="D1258" s="122"/>
      <c r="E1258" s="156"/>
      <c r="F1258" s="122"/>
      <c r="G1258" s="157"/>
      <c r="H1258" s="122"/>
      <c r="I1258" s="158"/>
      <c r="J1258" s="154"/>
      <c r="K1258" s="122"/>
      <c r="L1258" s="158"/>
      <c r="M1258" s="154"/>
      <c r="N1258" s="122"/>
      <c r="O1258" s="99"/>
      <c r="P1258" s="99"/>
      <c r="Q1258" s="100"/>
      <c r="R1258" s="64"/>
      <c r="S1258" s="124" t="str">
        <f t="shared" si="12"/>
        <v/>
      </c>
      <c r="T1258" s="124" t="str">
        <f t="shared" si="8"/>
        <v/>
      </c>
      <c r="U1258" s="125" t="str">
        <f t="shared" si="9"/>
        <v/>
      </c>
      <c r="V1258" s="64"/>
      <c r="W1258" s="64"/>
      <c r="X1258" s="64"/>
      <c r="Y1258" s="64"/>
      <c r="Z1258" s="64"/>
      <c r="AA1258" s="64"/>
    </row>
    <row r="1259" ht="15.75" customHeight="1">
      <c r="A1259" s="64"/>
      <c r="B1259" s="156"/>
      <c r="C1259" s="122"/>
      <c r="D1259" s="122"/>
      <c r="E1259" s="156"/>
      <c r="F1259" s="122"/>
      <c r="G1259" s="157"/>
      <c r="H1259" s="122"/>
      <c r="I1259" s="158"/>
      <c r="J1259" s="154"/>
      <c r="K1259" s="122"/>
      <c r="L1259" s="158"/>
      <c r="M1259" s="154"/>
      <c r="N1259" s="122"/>
      <c r="O1259" s="99"/>
      <c r="P1259" s="99"/>
      <c r="Q1259" s="100"/>
      <c r="R1259" s="64"/>
      <c r="S1259" s="124" t="str">
        <f t="shared" si="12"/>
        <v/>
      </c>
      <c r="T1259" s="124" t="str">
        <f t="shared" si="8"/>
        <v/>
      </c>
      <c r="U1259" s="125" t="str">
        <f t="shared" si="9"/>
        <v/>
      </c>
      <c r="V1259" s="64"/>
      <c r="W1259" s="64"/>
      <c r="X1259" s="64"/>
      <c r="Y1259" s="64"/>
      <c r="Z1259" s="64"/>
      <c r="AA1259" s="64"/>
    </row>
    <row r="1260" ht="15.75" customHeight="1">
      <c r="A1260" s="64"/>
      <c r="B1260" s="156"/>
      <c r="C1260" s="122"/>
      <c r="D1260" s="122"/>
      <c r="E1260" s="156"/>
      <c r="F1260" s="122"/>
      <c r="G1260" s="157"/>
      <c r="H1260" s="122"/>
      <c r="I1260" s="158"/>
      <c r="J1260" s="154"/>
      <c r="K1260" s="122"/>
      <c r="L1260" s="158"/>
      <c r="M1260" s="154"/>
      <c r="N1260" s="122"/>
      <c r="O1260" s="99"/>
      <c r="P1260" s="99"/>
      <c r="Q1260" s="100"/>
      <c r="R1260" s="64"/>
      <c r="S1260" s="124" t="str">
        <f t="shared" si="12"/>
        <v/>
      </c>
      <c r="T1260" s="124" t="str">
        <f t="shared" si="8"/>
        <v/>
      </c>
      <c r="U1260" s="125" t="str">
        <f t="shared" si="9"/>
        <v/>
      </c>
      <c r="V1260" s="64"/>
      <c r="W1260" s="64"/>
      <c r="X1260" s="64"/>
      <c r="Y1260" s="64"/>
      <c r="Z1260" s="64"/>
      <c r="AA1260" s="64"/>
    </row>
    <row r="1261" ht="15.75" customHeight="1">
      <c r="A1261" s="64"/>
      <c r="B1261" s="156"/>
      <c r="C1261" s="122"/>
      <c r="D1261" s="122"/>
      <c r="E1261" s="156"/>
      <c r="F1261" s="122"/>
      <c r="G1261" s="157"/>
      <c r="H1261" s="122"/>
      <c r="I1261" s="158"/>
      <c r="J1261" s="154"/>
      <c r="K1261" s="122"/>
      <c r="L1261" s="158"/>
      <c r="M1261" s="154"/>
      <c r="N1261" s="122"/>
      <c r="O1261" s="99"/>
      <c r="P1261" s="99"/>
      <c r="Q1261" s="100"/>
      <c r="R1261" s="64"/>
      <c r="S1261" s="124" t="str">
        <f t="shared" si="12"/>
        <v/>
      </c>
      <c r="T1261" s="124" t="str">
        <f t="shared" si="8"/>
        <v/>
      </c>
      <c r="U1261" s="125" t="str">
        <f t="shared" si="9"/>
        <v/>
      </c>
      <c r="V1261" s="64"/>
      <c r="W1261" s="64"/>
      <c r="X1261" s="64"/>
      <c r="Y1261" s="64"/>
      <c r="Z1261" s="64"/>
      <c r="AA1261" s="64"/>
    </row>
    <row r="1262" ht="15.75" customHeight="1">
      <c r="A1262" s="64"/>
      <c r="B1262" s="156"/>
      <c r="C1262" s="122"/>
      <c r="D1262" s="122"/>
      <c r="E1262" s="156"/>
      <c r="F1262" s="122"/>
      <c r="G1262" s="157"/>
      <c r="H1262" s="122"/>
      <c r="I1262" s="158"/>
      <c r="J1262" s="154"/>
      <c r="K1262" s="122"/>
      <c r="L1262" s="158"/>
      <c r="M1262" s="154"/>
      <c r="N1262" s="122"/>
      <c r="O1262" s="99"/>
      <c r="P1262" s="99"/>
      <c r="Q1262" s="100"/>
      <c r="R1262" s="64"/>
      <c r="S1262" s="124" t="str">
        <f t="shared" si="12"/>
        <v/>
      </c>
      <c r="T1262" s="124" t="str">
        <f t="shared" si="8"/>
        <v/>
      </c>
      <c r="U1262" s="125" t="str">
        <f t="shared" si="9"/>
        <v/>
      </c>
      <c r="V1262" s="64"/>
      <c r="W1262" s="64"/>
      <c r="X1262" s="64"/>
      <c r="Y1262" s="64"/>
      <c r="Z1262" s="64"/>
      <c r="AA1262" s="64"/>
    </row>
    <row r="1263" ht="15.75" customHeight="1">
      <c r="A1263" s="64"/>
      <c r="B1263" s="156"/>
      <c r="C1263" s="122"/>
      <c r="D1263" s="122"/>
      <c r="E1263" s="156"/>
      <c r="F1263" s="122"/>
      <c r="G1263" s="157"/>
      <c r="H1263" s="122"/>
      <c r="I1263" s="158"/>
      <c r="J1263" s="154"/>
      <c r="K1263" s="122"/>
      <c r="L1263" s="158"/>
      <c r="M1263" s="154"/>
      <c r="N1263" s="122"/>
      <c r="O1263" s="99"/>
      <c r="P1263" s="99"/>
      <c r="Q1263" s="100"/>
      <c r="R1263" s="64"/>
      <c r="S1263" s="124" t="str">
        <f t="shared" si="12"/>
        <v/>
      </c>
      <c r="T1263" s="124" t="str">
        <f t="shared" si="8"/>
        <v/>
      </c>
      <c r="U1263" s="125" t="str">
        <f t="shared" si="9"/>
        <v/>
      </c>
      <c r="V1263" s="64"/>
      <c r="W1263" s="64"/>
      <c r="X1263" s="64"/>
      <c r="Y1263" s="64"/>
      <c r="Z1263" s="64"/>
      <c r="AA1263" s="64"/>
    </row>
    <row r="1264" ht="15.75" customHeight="1">
      <c r="A1264" s="64"/>
      <c r="B1264" s="156"/>
      <c r="C1264" s="122"/>
      <c r="D1264" s="122"/>
      <c r="E1264" s="156"/>
      <c r="F1264" s="122"/>
      <c r="G1264" s="157"/>
      <c r="H1264" s="122"/>
      <c r="I1264" s="158"/>
      <c r="J1264" s="154"/>
      <c r="K1264" s="122"/>
      <c r="L1264" s="158"/>
      <c r="M1264" s="154"/>
      <c r="N1264" s="122"/>
      <c r="O1264" s="99"/>
      <c r="P1264" s="99"/>
      <c r="Q1264" s="100"/>
      <c r="R1264" s="64"/>
      <c r="S1264" s="124" t="str">
        <f t="shared" si="12"/>
        <v/>
      </c>
      <c r="T1264" s="124" t="str">
        <f t="shared" si="8"/>
        <v/>
      </c>
      <c r="U1264" s="125" t="str">
        <f t="shared" si="9"/>
        <v/>
      </c>
      <c r="V1264" s="64"/>
      <c r="W1264" s="64"/>
      <c r="X1264" s="64"/>
      <c r="Y1264" s="64"/>
      <c r="Z1264" s="64"/>
      <c r="AA1264" s="64"/>
    </row>
    <row r="1265" ht="15.75" customHeight="1">
      <c r="A1265" s="64"/>
      <c r="B1265" s="156"/>
      <c r="C1265" s="122"/>
      <c r="D1265" s="122"/>
      <c r="E1265" s="156"/>
      <c r="F1265" s="122"/>
      <c r="G1265" s="157"/>
      <c r="H1265" s="122"/>
      <c r="I1265" s="158"/>
      <c r="J1265" s="154"/>
      <c r="K1265" s="122"/>
      <c r="L1265" s="158"/>
      <c r="M1265" s="154"/>
      <c r="N1265" s="122"/>
      <c r="O1265" s="99"/>
      <c r="P1265" s="99"/>
      <c r="Q1265" s="100"/>
      <c r="R1265" s="64"/>
      <c r="S1265" s="124" t="str">
        <f t="shared" si="12"/>
        <v/>
      </c>
      <c r="T1265" s="124" t="str">
        <f t="shared" si="8"/>
        <v/>
      </c>
      <c r="U1265" s="125" t="str">
        <f t="shared" si="9"/>
        <v/>
      </c>
      <c r="V1265" s="64"/>
      <c r="W1265" s="64"/>
      <c r="X1265" s="64"/>
      <c r="Y1265" s="64"/>
      <c r="Z1265" s="64"/>
      <c r="AA1265" s="64"/>
    </row>
    <row r="1266" ht="15.75" customHeight="1">
      <c r="A1266" s="64"/>
      <c r="B1266" s="156"/>
      <c r="C1266" s="122"/>
      <c r="D1266" s="122"/>
      <c r="E1266" s="156"/>
      <c r="F1266" s="122"/>
      <c r="G1266" s="157"/>
      <c r="H1266" s="122"/>
      <c r="I1266" s="158"/>
      <c r="J1266" s="154"/>
      <c r="K1266" s="122"/>
      <c r="L1266" s="158"/>
      <c r="M1266" s="154"/>
      <c r="N1266" s="122"/>
      <c r="O1266" s="99"/>
      <c r="P1266" s="99"/>
      <c r="Q1266" s="100"/>
      <c r="R1266" s="64"/>
      <c r="S1266" s="124" t="str">
        <f t="shared" si="12"/>
        <v/>
      </c>
      <c r="T1266" s="124" t="str">
        <f t="shared" si="8"/>
        <v/>
      </c>
      <c r="U1266" s="125" t="str">
        <f t="shared" si="9"/>
        <v/>
      </c>
      <c r="V1266" s="64"/>
      <c r="W1266" s="64"/>
      <c r="X1266" s="64"/>
      <c r="Y1266" s="64"/>
      <c r="Z1266" s="64"/>
      <c r="AA1266" s="64"/>
    </row>
    <row r="1267" ht="15.75" customHeight="1">
      <c r="A1267" s="64"/>
      <c r="B1267" s="156"/>
      <c r="C1267" s="122"/>
      <c r="D1267" s="122"/>
      <c r="E1267" s="156"/>
      <c r="F1267" s="122"/>
      <c r="G1267" s="157"/>
      <c r="H1267" s="122"/>
      <c r="I1267" s="158"/>
      <c r="J1267" s="154"/>
      <c r="K1267" s="122"/>
      <c r="L1267" s="158"/>
      <c r="M1267" s="154"/>
      <c r="N1267" s="122"/>
      <c r="O1267" s="99"/>
      <c r="P1267" s="99"/>
      <c r="Q1267" s="100"/>
      <c r="R1267" s="64"/>
      <c r="S1267" s="124" t="str">
        <f t="shared" si="12"/>
        <v/>
      </c>
      <c r="T1267" s="124" t="str">
        <f t="shared" si="8"/>
        <v/>
      </c>
      <c r="U1267" s="125" t="str">
        <f t="shared" si="9"/>
        <v/>
      </c>
      <c r="V1267" s="64"/>
      <c r="W1267" s="64"/>
      <c r="X1267" s="64"/>
      <c r="Y1267" s="64"/>
      <c r="Z1267" s="64"/>
      <c r="AA1267" s="64"/>
    </row>
    <row r="1268" ht="15.75" customHeight="1">
      <c r="A1268" s="64"/>
      <c r="B1268" s="156"/>
      <c r="C1268" s="122"/>
      <c r="D1268" s="122"/>
      <c r="E1268" s="156"/>
      <c r="F1268" s="122"/>
      <c r="G1268" s="157"/>
      <c r="H1268" s="122"/>
      <c r="I1268" s="158"/>
      <c r="J1268" s="154"/>
      <c r="K1268" s="122"/>
      <c r="L1268" s="158"/>
      <c r="M1268" s="154"/>
      <c r="N1268" s="122"/>
      <c r="O1268" s="99"/>
      <c r="P1268" s="99"/>
      <c r="Q1268" s="100"/>
      <c r="R1268" s="64"/>
      <c r="S1268" s="124" t="str">
        <f t="shared" si="12"/>
        <v/>
      </c>
      <c r="T1268" s="124" t="str">
        <f t="shared" si="8"/>
        <v/>
      </c>
      <c r="U1268" s="125" t="str">
        <f t="shared" si="9"/>
        <v/>
      </c>
      <c r="V1268" s="64"/>
      <c r="W1268" s="64"/>
      <c r="X1268" s="64"/>
      <c r="Y1268" s="64"/>
      <c r="Z1268" s="64"/>
      <c r="AA1268" s="64"/>
    </row>
    <row r="1269" ht="15.75" customHeight="1">
      <c r="A1269" s="64"/>
      <c r="B1269" s="156"/>
      <c r="C1269" s="122"/>
      <c r="D1269" s="122"/>
      <c r="E1269" s="156"/>
      <c r="F1269" s="122"/>
      <c r="G1269" s="157"/>
      <c r="H1269" s="122"/>
      <c r="I1269" s="158"/>
      <c r="J1269" s="154"/>
      <c r="K1269" s="122"/>
      <c r="L1269" s="158"/>
      <c r="M1269" s="154"/>
      <c r="N1269" s="122"/>
      <c r="O1269" s="99"/>
      <c r="P1269" s="99"/>
      <c r="Q1269" s="100"/>
      <c r="R1269" s="64"/>
      <c r="S1269" s="124" t="str">
        <f t="shared" si="12"/>
        <v/>
      </c>
      <c r="T1269" s="124" t="str">
        <f t="shared" si="8"/>
        <v/>
      </c>
      <c r="U1269" s="125" t="str">
        <f t="shared" si="9"/>
        <v/>
      </c>
      <c r="V1269" s="64"/>
      <c r="W1269" s="64"/>
      <c r="X1269" s="64"/>
      <c r="Y1269" s="64"/>
      <c r="Z1269" s="64"/>
      <c r="AA1269" s="64"/>
    </row>
    <row r="1270" ht="15.75" customHeight="1">
      <c r="A1270" s="64"/>
      <c r="B1270" s="156"/>
      <c r="C1270" s="122"/>
      <c r="D1270" s="122"/>
      <c r="E1270" s="156"/>
      <c r="F1270" s="122"/>
      <c r="G1270" s="157"/>
      <c r="H1270" s="122"/>
      <c r="I1270" s="158"/>
      <c r="J1270" s="154"/>
      <c r="K1270" s="122"/>
      <c r="L1270" s="158"/>
      <c r="M1270" s="154"/>
      <c r="N1270" s="122"/>
      <c r="O1270" s="99"/>
      <c r="P1270" s="99"/>
      <c r="Q1270" s="100"/>
      <c r="R1270" s="64"/>
      <c r="S1270" s="124" t="str">
        <f t="shared" si="12"/>
        <v/>
      </c>
      <c r="T1270" s="124" t="str">
        <f t="shared" si="8"/>
        <v/>
      </c>
      <c r="U1270" s="125" t="str">
        <f t="shared" si="9"/>
        <v/>
      </c>
      <c r="V1270" s="64"/>
      <c r="W1270" s="64"/>
      <c r="X1270" s="64"/>
      <c r="Y1270" s="64"/>
      <c r="Z1270" s="64"/>
      <c r="AA1270" s="64"/>
    </row>
    <row r="1271" ht="15.75" customHeight="1">
      <c r="A1271" s="64"/>
      <c r="B1271" s="156"/>
      <c r="C1271" s="122"/>
      <c r="D1271" s="122"/>
      <c r="E1271" s="156"/>
      <c r="F1271" s="122"/>
      <c r="G1271" s="157"/>
      <c r="H1271" s="122"/>
      <c r="I1271" s="158"/>
      <c r="J1271" s="154"/>
      <c r="K1271" s="122"/>
      <c r="L1271" s="158"/>
      <c r="M1271" s="154"/>
      <c r="N1271" s="122"/>
      <c r="O1271" s="99"/>
      <c r="P1271" s="99"/>
      <c r="Q1271" s="100"/>
      <c r="R1271" s="64"/>
      <c r="S1271" s="124" t="str">
        <f t="shared" si="12"/>
        <v/>
      </c>
      <c r="T1271" s="124" t="str">
        <f t="shared" si="8"/>
        <v/>
      </c>
      <c r="U1271" s="125" t="str">
        <f t="shared" si="9"/>
        <v/>
      </c>
      <c r="V1271" s="64"/>
      <c r="W1271" s="64"/>
      <c r="X1271" s="64"/>
      <c r="Y1271" s="64"/>
      <c r="Z1271" s="64"/>
      <c r="AA1271" s="64"/>
    </row>
    <row r="1272" ht="15.75" customHeight="1">
      <c r="A1272" s="64"/>
      <c r="B1272" s="156"/>
      <c r="C1272" s="122"/>
      <c r="D1272" s="122"/>
      <c r="E1272" s="156"/>
      <c r="F1272" s="122"/>
      <c r="G1272" s="157"/>
      <c r="H1272" s="122"/>
      <c r="I1272" s="158"/>
      <c r="J1272" s="154"/>
      <c r="K1272" s="122"/>
      <c r="L1272" s="158"/>
      <c r="M1272" s="154"/>
      <c r="N1272" s="122"/>
      <c r="O1272" s="99"/>
      <c r="P1272" s="99"/>
      <c r="Q1272" s="100"/>
      <c r="R1272" s="64"/>
      <c r="S1272" s="124" t="str">
        <f t="shared" si="12"/>
        <v/>
      </c>
      <c r="T1272" s="124" t="str">
        <f t="shared" si="8"/>
        <v/>
      </c>
      <c r="U1272" s="125" t="str">
        <f t="shared" si="9"/>
        <v/>
      </c>
      <c r="V1272" s="64"/>
      <c r="W1272" s="64"/>
      <c r="X1272" s="64"/>
      <c r="Y1272" s="64"/>
      <c r="Z1272" s="64"/>
      <c r="AA1272" s="64"/>
    </row>
    <row r="1273" ht="15.75" customHeight="1">
      <c r="A1273" s="64"/>
      <c r="B1273" s="156"/>
      <c r="C1273" s="122"/>
      <c r="D1273" s="122"/>
      <c r="E1273" s="156"/>
      <c r="F1273" s="122"/>
      <c r="G1273" s="157"/>
      <c r="H1273" s="122"/>
      <c r="I1273" s="158"/>
      <c r="J1273" s="154"/>
      <c r="K1273" s="122"/>
      <c r="L1273" s="158"/>
      <c r="M1273" s="154"/>
      <c r="N1273" s="122"/>
      <c r="O1273" s="99"/>
      <c r="P1273" s="99"/>
      <c r="Q1273" s="100"/>
      <c r="R1273" s="64"/>
      <c r="S1273" s="124" t="str">
        <f t="shared" si="12"/>
        <v/>
      </c>
      <c r="T1273" s="124" t="str">
        <f t="shared" si="8"/>
        <v/>
      </c>
      <c r="U1273" s="125" t="str">
        <f t="shared" si="9"/>
        <v/>
      </c>
      <c r="V1273" s="64"/>
      <c r="W1273" s="64"/>
      <c r="X1273" s="64"/>
      <c r="Y1273" s="64"/>
      <c r="Z1273" s="64"/>
      <c r="AA1273" s="64"/>
    </row>
    <row r="1274" ht="15.75" customHeight="1">
      <c r="A1274" s="64"/>
      <c r="B1274" s="156"/>
      <c r="C1274" s="122"/>
      <c r="D1274" s="122"/>
      <c r="E1274" s="156"/>
      <c r="F1274" s="122"/>
      <c r="G1274" s="157"/>
      <c r="H1274" s="122"/>
      <c r="I1274" s="158"/>
      <c r="J1274" s="154"/>
      <c r="K1274" s="122"/>
      <c r="L1274" s="158"/>
      <c r="M1274" s="154"/>
      <c r="N1274" s="122"/>
      <c r="O1274" s="99"/>
      <c r="P1274" s="99"/>
      <c r="Q1274" s="100"/>
      <c r="R1274" s="64"/>
      <c r="S1274" s="124" t="str">
        <f t="shared" si="12"/>
        <v/>
      </c>
      <c r="T1274" s="124" t="str">
        <f t="shared" si="8"/>
        <v/>
      </c>
      <c r="U1274" s="125" t="str">
        <f t="shared" si="9"/>
        <v/>
      </c>
      <c r="V1274" s="64"/>
      <c r="W1274" s="64"/>
      <c r="X1274" s="64"/>
      <c r="Y1274" s="64"/>
      <c r="Z1274" s="64"/>
      <c r="AA1274" s="64"/>
    </row>
    <row r="1275" ht="15.75" customHeight="1">
      <c r="A1275" s="64"/>
      <c r="B1275" s="156"/>
      <c r="C1275" s="122"/>
      <c r="D1275" s="122"/>
      <c r="E1275" s="156"/>
      <c r="F1275" s="122"/>
      <c r="G1275" s="157"/>
      <c r="H1275" s="122"/>
      <c r="I1275" s="158"/>
      <c r="J1275" s="154"/>
      <c r="K1275" s="122"/>
      <c r="L1275" s="158"/>
      <c r="M1275" s="154"/>
      <c r="N1275" s="122"/>
      <c r="O1275" s="99"/>
      <c r="P1275" s="99"/>
      <c r="Q1275" s="100"/>
      <c r="R1275" s="64"/>
      <c r="S1275" s="124" t="str">
        <f t="shared" si="12"/>
        <v/>
      </c>
      <c r="T1275" s="124" t="str">
        <f t="shared" si="8"/>
        <v/>
      </c>
      <c r="U1275" s="125" t="str">
        <f t="shared" si="9"/>
        <v/>
      </c>
      <c r="V1275" s="64"/>
      <c r="W1275" s="64"/>
      <c r="X1275" s="64"/>
      <c r="Y1275" s="64"/>
      <c r="Z1275" s="64"/>
      <c r="AA1275" s="64"/>
    </row>
    <row r="1276" ht="15.75" customHeight="1">
      <c r="A1276" s="64"/>
      <c r="B1276" s="156"/>
      <c r="C1276" s="122"/>
      <c r="D1276" s="122"/>
      <c r="E1276" s="156"/>
      <c r="F1276" s="122"/>
      <c r="G1276" s="157"/>
      <c r="H1276" s="122"/>
      <c r="I1276" s="158"/>
      <c r="J1276" s="154"/>
      <c r="K1276" s="122"/>
      <c r="L1276" s="158"/>
      <c r="M1276" s="154"/>
      <c r="N1276" s="122"/>
      <c r="O1276" s="99"/>
      <c r="P1276" s="99"/>
      <c r="Q1276" s="100"/>
      <c r="R1276" s="64"/>
      <c r="S1276" s="124" t="str">
        <f t="shared" si="12"/>
        <v/>
      </c>
      <c r="T1276" s="124" t="str">
        <f t="shared" si="8"/>
        <v/>
      </c>
      <c r="U1276" s="125" t="str">
        <f t="shared" si="9"/>
        <v/>
      </c>
      <c r="V1276" s="64"/>
      <c r="W1276" s="64"/>
      <c r="X1276" s="64"/>
      <c r="Y1276" s="64"/>
      <c r="Z1276" s="64"/>
      <c r="AA1276" s="64"/>
    </row>
    <row r="1277" ht="15.75" customHeight="1">
      <c r="A1277" s="64"/>
      <c r="B1277" s="156"/>
      <c r="C1277" s="122"/>
      <c r="D1277" s="122"/>
      <c r="E1277" s="156"/>
      <c r="F1277" s="122"/>
      <c r="G1277" s="157"/>
      <c r="H1277" s="122"/>
      <c r="I1277" s="158"/>
      <c r="J1277" s="154"/>
      <c r="K1277" s="122"/>
      <c r="L1277" s="158"/>
      <c r="M1277" s="154"/>
      <c r="N1277" s="122"/>
      <c r="O1277" s="99"/>
      <c r="P1277" s="99"/>
      <c r="Q1277" s="100"/>
      <c r="R1277" s="64"/>
      <c r="S1277" s="124" t="str">
        <f t="shared" si="12"/>
        <v/>
      </c>
      <c r="T1277" s="124" t="str">
        <f t="shared" si="8"/>
        <v/>
      </c>
      <c r="U1277" s="125" t="str">
        <f t="shared" si="9"/>
        <v/>
      </c>
      <c r="V1277" s="64"/>
      <c r="W1277" s="64"/>
      <c r="X1277" s="64"/>
      <c r="Y1277" s="64"/>
      <c r="Z1277" s="64"/>
      <c r="AA1277" s="64"/>
    </row>
    <row r="1278" ht="15.75" customHeight="1">
      <c r="A1278" s="64"/>
      <c r="B1278" s="156"/>
      <c r="C1278" s="122"/>
      <c r="D1278" s="122"/>
      <c r="E1278" s="156"/>
      <c r="F1278" s="122"/>
      <c r="G1278" s="157"/>
      <c r="H1278" s="122"/>
      <c r="I1278" s="158"/>
      <c r="J1278" s="154"/>
      <c r="K1278" s="122"/>
      <c r="L1278" s="158"/>
      <c r="M1278" s="154"/>
      <c r="N1278" s="122"/>
      <c r="O1278" s="99"/>
      <c r="P1278" s="99"/>
      <c r="Q1278" s="100"/>
      <c r="R1278" s="64"/>
      <c r="S1278" s="124" t="str">
        <f t="shared" si="12"/>
        <v/>
      </c>
      <c r="T1278" s="124" t="str">
        <f t="shared" si="8"/>
        <v/>
      </c>
      <c r="U1278" s="125" t="str">
        <f t="shared" si="9"/>
        <v/>
      </c>
      <c r="V1278" s="64"/>
      <c r="W1278" s="64"/>
      <c r="X1278" s="64"/>
      <c r="Y1278" s="64"/>
      <c r="Z1278" s="64"/>
      <c r="AA1278" s="64"/>
    </row>
    <row r="1279" ht="15.75" customHeight="1">
      <c r="A1279" s="64"/>
      <c r="B1279" s="156"/>
      <c r="C1279" s="122"/>
      <c r="D1279" s="122"/>
      <c r="E1279" s="156"/>
      <c r="F1279" s="122"/>
      <c r="G1279" s="157"/>
      <c r="H1279" s="122"/>
      <c r="I1279" s="158"/>
      <c r="J1279" s="154"/>
      <c r="K1279" s="122"/>
      <c r="L1279" s="158"/>
      <c r="M1279" s="154"/>
      <c r="N1279" s="122"/>
      <c r="O1279" s="99"/>
      <c r="P1279" s="99"/>
      <c r="Q1279" s="100"/>
      <c r="R1279" s="64"/>
      <c r="S1279" s="124" t="str">
        <f t="shared" si="12"/>
        <v/>
      </c>
      <c r="T1279" s="124" t="str">
        <f t="shared" si="8"/>
        <v/>
      </c>
      <c r="U1279" s="125" t="str">
        <f t="shared" si="9"/>
        <v/>
      </c>
      <c r="V1279" s="64"/>
      <c r="W1279" s="64"/>
      <c r="X1279" s="64"/>
      <c r="Y1279" s="64"/>
      <c r="Z1279" s="64"/>
      <c r="AA1279" s="64"/>
    </row>
    <row r="1280" ht="15.75" customHeight="1">
      <c r="A1280" s="64"/>
      <c r="B1280" s="156"/>
      <c r="C1280" s="122"/>
      <c r="D1280" s="122"/>
      <c r="E1280" s="156"/>
      <c r="F1280" s="122"/>
      <c r="G1280" s="157"/>
      <c r="H1280" s="122"/>
      <c r="I1280" s="158"/>
      <c r="J1280" s="154"/>
      <c r="K1280" s="122"/>
      <c r="L1280" s="158"/>
      <c r="M1280" s="154"/>
      <c r="N1280" s="122"/>
      <c r="O1280" s="99"/>
      <c r="P1280" s="99"/>
      <c r="Q1280" s="100"/>
      <c r="R1280" s="64"/>
      <c r="S1280" s="124" t="str">
        <f t="shared" si="12"/>
        <v/>
      </c>
      <c r="T1280" s="124" t="str">
        <f t="shared" si="8"/>
        <v/>
      </c>
      <c r="U1280" s="125" t="str">
        <f t="shared" si="9"/>
        <v/>
      </c>
      <c r="V1280" s="64"/>
      <c r="W1280" s="64"/>
      <c r="X1280" s="64"/>
      <c r="Y1280" s="64"/>
      <c r="Z1280" s="64"/>
      <c r="AA1280" s="64"/>
    </row>
    <row r="1281" ht="15.75" customHeight="1">
      <c r="A1281" s="64"/>
      <c r="B1281" s="156"/>
      <c r="C1281" s="122"/>
      <c r="D1281" s="122"/>
      <c r="E1281" s="156"/>
      <c r="F1281" s="122"/>
      <c r="G1281" s="157"/>
      <c r="H1281" s="122"/>
      <c r="I1281" s="158"/>
      <c r="J1281" s="154"/>
      <c r="K1281" s="122"/>
      <c r="L1281" s="158"/>
      <c r="M1281" s="154"/>
      <c r="N1281" s="122"/>
      <c r="O1281" s="99"/>
      <c r="P1281" s="99"/>
      <c r="Q1281" s="100"/>
      <c r="R1281" s="64"/>
      <c r="S1281" s="124" t="str">
        <f t="shared" si="12"/>
        <v/>
      </c>
      <c r="T1281" s="124" t="str">
        <f t="shared" si="8"/>
        <v/>
      </c>
      <c r="U1281" s="125" t="str">
        <f t="shared" si="9"/>
        <v/>
      </c>
      <c r="V1281" s="64"/>
      <c r="W1281" s="64"/>
      <c r="X1281" s="64"/>
      <c r="Y1281" s="64"/>
      <c r="Z1281" s="64"/>
      <c r="AA1281" s="64"/>
    </row>
    <row r="1282" ht="15.75" customHeight="1">
      <c r="A1282" s="64"/>
      <c r="B1282" s="156"/>
      <c r="C1282" s="122"/>
      <c r="D1282" s="122"/>
      <c r="E1282" s="156"/>
      <c r="F1282" s="122"/>
      <c r="G1282" s="157"/>
      <c r="H1282" s="122"/>
      <c r="I1282" s="158"/>
      <c r="J1282" s="154"/>
      <c r="K1282" s="122"/>
      <c r="L1282" s="158"/>
      <c r="M1282" s="154"/>
      <c r="N1282" s="122"/>
      <c r="O1282" s="99"/>
      <c r="P1282" s="99"/>
      <c r="Q1282" s="100"/>
      <c r="R1282" s="64"/>
      <c r="S1282" s="124" t="str">
        <f t="shared" si="12"/>
        <v/>
      </c>
      <c r="T1282" s="124" t="str">
        <f t="shared" si="8"/>
        <v/>
      </c>
      <c r="U1282" s="125" t="str">
        <f t="shared" si="9"/>
        <v/>
      </c>
      <c r="V1282" s="64"/>
      <c r="W1282" s="64"/>
      <c r="X1282" s="64"/>
      <c r="Y1282" s="64"/>
      <c r="Z1282" s="64"/>
      <c r="AA1282" s="64"/>
    </row>
    <row r="1283" ht="15.75" customHeight="1">
      <c r="A1283" s="64"/>
      <c r="B1283" s="156"/>
      <c r="C1283" s="122"/>
      <c r="D1283" s="122"/>
      <c r="E1283" s="156"/>
      <c r="F1283" s="122"/>
      <c r="G1283" s="157"/>
      <c r="H1283" s="122"/>
      <c r="I1283" s="158"/>
      <c r="J1283" s="154"/>
      <c r="K1283" s="122"/>
      <c r="L1283" s="158"/>
      <c r="M1283" s="154"/>
      <c r="N1283" s="122"/>
      <c r="O1283" s="99"/>
      <c r="P1283" s="99"/>
      <c r="Q1283" s="100"/>
      <c r="R1283" s="64"/>
      <c r="S1283" s="124" t="str">
        <f t="shared" si="12"/>
        <v/>
      </c>
      <c r="T1283" s="124" t="str">
        <f t="shared" si="8"/>
        <v/>
      </c>
      <c r="U1283" s="125" t="str">
        <f t="shared" si="9"/>
        <v/>
      </c>
      <c r="V1283" s="64"/>
      <c r="W1283" s="64"/>
      <c r="X1283" s="64"/>
      <c r="Y1283" s="64"/>
      <c r="Z1283" s="64"/>
      <c r="AA1283" s="64"/>
    </row>
    <row r="1284" ht="15.75" customHeight="1">
      <c r="A1284" s="64"/>
      <c r="B1284" s="156"/>
      <c r="C1284" s="122"/>
      <c r="D1284" s="122"/>
      <c r="E1284" s="156"/>
      <c r="F1284" s="122"/>
      <c r="G1284" s="157"/>
      <c r="H1284" s="122"/>
      <c r="I1284" s="158"/>
      <c r="J1284" s="154"/>
      <c r="K1284" s="122"/>
      <c r="L1284" s="158"/>
      <c r="M1284" s="154"/>
      <c r="N1284" s="122"/>
      <c r="O1284" s="99"/>
      <c r="P1284" s="99"/>
      <c r="Q1284" s="100"/>
      <c r="R1284" s="64"/>
      <c r="S1284" s="124" t="str">
        <f t="shared" si="12"/>
        <v/>
      </c>
      <c r="T1284" s="124" t="str">
        <f t="shared" si="8"/>
        <v/>
      </c>
      <c r="U1284" s="125" t="str">
        <f t="shared" si="9"/>
        <v/>
      </c>
      <c r="V1284" s="64"/>
      <c r="W1284" s="64"/>
      <c r="X1284" s="64"/>
      <c r="Y1284" s="64"/>
      <c r="Z1284" s="64"/>
      <c r="AA1284" s="64"/>
    </row>
    <row r="1285" ht="15.75" customHeight="1">
      <c r="A1285" s="64"/>
      <c r="B1285" s="156"/>
      <c r="C1285" s="122"/>
      <c r="D1285" s="122"/>
      <c r="E1285" s="156"/>
      <c r="F1285" s="122"/>
      <c r="G1285" s="157"/>
      <c r="H1285" s="122"/>
      <c r="I1285" s="158"/>
      <c r="J1285" s="154"/>
      <c r="K1285" s="122"/>
      <c r="L1285" s="158"/>
      <c r="M1285" s="154"/>
      <c r="N1285" s="122"/>
      <c r="O1285" s="99"/>
      <c r="P1285" s="99"/>
      <c r="Q1285" s="100"/>
      <c r="R1285" s="64"/>
      <c r="S1285" s="124" t="str">
        <f t="shared" si="12"/>
        <v/>
      </c>
      <c r="T1285" s="124" t="str">
        <f t="shared" si="8"/>
        <v/>
      </c>
      <c r="U1285" s="125" t="str">
        <f t="shared" si="9"/>
        <v/>
      </c>
      <c r="V1285" s="64"/>
      <c r="W1285" s="64"/>
      <c r="X1285" s="64"/>
      <c r="Y1285" s="64"/>
      <c r="Z1285" s="64"/>
      <c r="AA1285" s="64"/>
    </row>
    <row r="1286" ht="15.75" customHeight="1">
      <c r="A1286" s="64"/>
      <c r="B1286" s="156"/>
      <c r="C1286" s="122"/>
      <c r="D1286" s="122"/>
      <c r="E1286" s="156"/>
      <c r="F1286" s="122"/>
      <c r="G1286" s="157"/>
      <c r="H1286" s="122"/>
      <c r="I1286" s="158"/>
      <c r="J1286" s="154"/>
      <c r="K1286" s="122"/>
      <c r="L1286" s="158"/>
      <c r="M1286" s="154"/>
      <c r="N1286" s="122"/>
      <c r="O1286" s="99"/>
      <c r="P1286" s="99"/>
      <c r="Q1286" s="100"/>
      <c r="R1286" s="64"/>
      <c r="S1286" s="124" t="str">
        <f t="shared" si="12"/>
        <v/>
      </c>
      <c r="T1286" s="124" t="str">
        <f t="shared" si="8"/>
        <v/>
      </c>
      <c r="U1286" s="125" t="str">
        <f t="shared" si="9"/>
        <v/>
      </c>
      <c r="V1286" s="64"/>
      <c r="W1286" s="64"/>
      <c r="X1286" s="64"/>
      <c r="Y1286" s="64"/>
      <c r="Z1286" s="64"/>
      <c r="AA1286" s="64"/>
    </row>
    <row r="1287" ht="15.75" customHeight="1">
      <c r="A1287" s="64"/>
      <c r="B1287" s="156"/>
      <c r="C1287" s="122"/>
      <c r="D1287" s="122"/>
      <c r="E1287" s="156"/>
      <c r="F1287" s="122"/>
      <c r="G1287" s="157"/>
      <c r="H1287" s="122"/>
      <c r="I1287" s="158"/>
      <c r="J1287" s="154"/>
      <c r="K1287" s="122"/>
      <c r="L1287" s="158"/>
      <c r="M1287" s="154"/>
      <c r="N1287" s="122"/>
      <c r="O1287" s="99"/>
      <c r="P1287" s="99"/>
      <c r="Q1287" s="100"/>
      <c r="R1287" s="64"/>
      <c r="S1287" s="124" t="str">
        <f t="shared" si="12"/>
        <v/>
      </c>
      <c r="T1287" s="124" t="str">
        <f t="shared" si="8"/>
        <v/>
      </c>
      <c r="U1287" s="125" t="str">
        <f t="shared" si="9"/>
        <v/>
      </c>
      <c r="V1287" s="64"/>
      <c r="W1287" s="64"/>
      <c r="X1287" s="64"/>
      <c r="Y1287" s="64"/>
      <c r="Z1287" s="64"/>
      <c r="AA1287" s="64"/>
    </row>
    <row r="1288" ht="15.75" customHeight="1">
      <c r="A1288" s="64"/>
      <c r="B1288" s="156"/>
      <c r="C1288" s="122"/>
      <c r="D1288" s="122"/>
      <c r="E1288" s="156"/>
      <c r="F1288" s="122"/>
      <c r="G1288" s="157"/>
      <c r="H1288" s="122"/>
      <c r="I1288" s="158"/>
      <c r="J1288" s="154"/>
      <c r="K1288" s="122"/>
      <c r="L1288" s="158"/>
      <c r="M1288" s="154"/>
      <c r="N1288" s="122"/>
      <c r="O1288" s="99"/>
      <c r="P1288" s="99"/>
      <c r="Q1288" s="100"/>
      <c r="R1288" s="64"/>
      <c r="S1288" s="124" t="str">
        <f t="shared" si="12"/>
        <v/>
      </c>
      <c r="T1288" s="124" t="str">
        <f t="shared" si="8"/>
        <v/>
      </c>
      <c r="U1288" s="125" t="str">
        <f t="shared" si="9"/>
        <v/>
      </c>
      <c r="V1288" s="64"/>
      <c r="W1288" s="64"/>
      <c r="X1288" s="64"/>
      <c r="Y1288" s="64"/>
      <c r="Z1288" s="64"/>
      <c r="AA1288" s="64"/>
    </row>
    <row r="1289" ht="15.75" customHeight="1">
      <c r="A1289" s="64"/>
      <c r="B1289" s="156"/>
      <c r="C1289" s="122"/>
      <c r="D1289" s="122"/>
      <c r="E1289" s="156"/>
      <c r="F1289" s="122"/>
      <c r="G1289" s="157"/>
      <c r="H1289" s="122"/>
      <c r="I1289" s="158"/>
      <c r="J1289" s="154"/>
      <c r="K1289" s="122"/>
      <c r="L1289" s="158"/>
      <c r="M1289" s="154"/>
      <c r="N1289" s="122"/>
      <c r="O1289" s="99"/>
      <c r="P1289" s="99"/>
      <c r="Q1289" s="100"/>
      <c r="R1289" s="64"/>
      <c r="S1289" s="124" t="str">
        <f t="shared" si="12"/>
        <v/>
      </c>
      <c r="T1289" s="124" t="str">
        <f t="shared" si="8"/>
        <v/>
      </c>
      <c r="U1289" s="125" t="str">
        <f t="shared" si="9"/>
        <v/>
      </c>
      <c r="V1289" s="64"/>
      <c r="W1289" s="64"/>
      <c r="X1289" s="64"/>
      <c r="Y1289" s="64"/>
      <c r="Z1289" s="64"/>
      <c r="AA1289" s="64"/>
    </row>
    <row r="1290" ht="15.75" customHeight="1">
      <c r="A1290" s="64"/>
      <c r="B1290" s="156"/>
      <c r="C1290" s="122"/>
      <c r="D1290" s="122"/>
      <c r="E1290" s="156"/>
      <c r="F1290" s="122"/>
      <c r="G1290" s="157"/>
      <c r="H1290" s="122"/>
      <c r="I1290" s="158"/>
      <c r="J1290" s="154"/>
      <c r="K1290" s="122"/>
      <c r="L1290" s="158"/>
      <c r="M1290" s="154"/>
      <c r="N1290" s="122"/>
      <c r="O1290" s="99"/>
      <c r="P1290" s="99"/>
      <c r="Q1290" s="100"/>
      <c r="R1290" s="64"/>
      <c r="S1290" s="124" t="str">
        <f t="shared" si="12"/>
        <v/>
      </c>
      <c r="T1290" s="124" t="str">
        <f t="shared" si="8"/>
        <v/>
      </c>
      <c r="U1290" s="125" t="str">
        <f t="shared" si="9"/>
        <v/>
      </c>
      <c r="V1290" s="64"/>
      <c r="W1290" s="64"/>
      <c r="X1290" s="64"/>
      <c r="Y1290" s="64"/>
      <c r="Z1290" s="64"/>
      <c r="AA1290" s="64"/>
    </row>
    <row r="1291" ht="15.75" customHeight="1">
      <c r="A1291" s="64"/>
      <c r="B1291" s="156"/>
      <c r="C1291" s="122"/>
      <c r="D1291" s="122"/>
      <c r="E1291" s="156"/>
      <c r="F1291" s="122"/>
      <c r="G1291" s="157"/>
      <c r="H1291" s="122"/>
      <c r="I1291" s="158"/>
      <c r="J1291" s="154"/>
      <c r="K1291" s="122"/>
      <c r="L1291" s="158"/>
      <c r="M1291" s="154"/>
      <c r="N1291" s="122"/>
      <c r="O1291" s="99"/>
      <c r="P1291" s="99"/>
      <c r="Q1291" s="100"/>
      <c r="R1291" s="64"/>
      <c r="S1291" s="124" t="str">
        <f t="shared" si="12"/>
        <v/>
      </c>
      <c r="T1291" s="124" t="str">
        <f t="shared" si="8"/>
        <v/>
      </c>
      <c r="U1291" s="125" t="str">
        <f t="shared" si="9"/>
        <v/>
      </c>
      <c r="V1291" s="64"/>
      <c r="W1291" s="64"/>
      <c r="X1291" s="64"/>
      <c r="Y1291" s="64"/>
      <c r="Z1291" s="64"/>
      <c r="AA1291" s="64"/>
    </row>
    <row r="1292" ht="15.75" customHeight="1">
      <c r="A1292" s="64"/>
      <c r="B1292" s="156"/>
      <c r="C1292" s="122"/>
      <c r="D1292" s="122"/>
      <c r="E1292" s="156"/>
      <c r="F1292" s="122"/>
      <c r="G1292" s="157"/>
      <c r="H1292" s="122"/>
      <c r="I1292" s="158"/>
      <c r="J1292" s="154"/>
      <c r="K1292" s="122"/>
      <c r="L1292" s="158"/>
      <c r="M1292" s="154"/>
      <c r="N1292" s="122"/>
      <c r="O1292" s="99"/>
      <c r="P1292" s="99"/>
      <c r="Q1292" s="100"/>
      <c r="R1292" s="64"/>
      <c r="S1292" s="124" t="str">
        <f t="shared" si="12"/>
        <v/>
      </c>
      <c r="T1292" s="124" t="str">
        <f t="shared" si="8"/>
        <v/>
      </c>
      <c r="U1292" s="125" t="str">
        <f t="shared" si="9"/>
        <v/>
      </c>
      <c r="V1292" s="64"/>
      <c r="W1292" s="64"/>
      <c r="X1292" s="64"/>
      <c r="Y1292" s="64"/>
      <c r="Z1292" s="64"/>
      <c r="AA1292" s="64"/>
    </row>
    <row r="1293" ht="15.75" customHeight="1">
      <c r="A1293" s="64"/>
      <c r="B1293" s="156"/>
      <c r="C1293" s="122"/>
      <c r="D1293" s="122"/>
      <c r="E1293" s="156"/>
      <c r="F1293" s="122"/>
      <c r="G1293" s="157"/>
      <c r="H1293" s="122"/>
      <c r="I1293" s="158"/>
      <c r="J1293" s="154"/>
      <c r="K1293" s="122"/>
      <c r="L1293" s="158"/>
      <c r="M1293" s="154"/>
      <c r="N1293" s="122"/>
      <c r="O1293" s="99"/>
      <c r="P1293" s="99"/>
      <c r="Q1293" s="100"/>
      <c r="R1293" s="64"/>
      <c r="S1293" s="124" t="str">
        <f t="shared" si="12"/>
        <v/>
      </c>
      <c r="T1293" s="124" t="str">
        <f t="shared" si="8"/>
        <v/>
      </c>
      <c r="U1293" s="125" t="str">
        <f t="shared" si="9"/>
        <v/>
      </c>
      <c r="V1293" s="64"/>
      <c r="W1293" s="64"/>
      <c r="X1293" s="64"/>
      <c r="Y1293" s="64"/>
      <c r="Z1293" s="64"/>
      <c r="AA1293" s="64"/>
    </row>
    <row r="1294" ht="15.75" customHeight="1">
      <c r="A1294" s="64"/>
      <c r="B1294" s="156"/>
      <c r="C1294" s="122"/>
      <c r="D1294" s="122"/>
      <c r="E1294" s="156"/>
      <c r="F1294" s="122"/>
      <c r="G1294" s="157"/>
      <c r="H1294" s="122"/>
      <c r="I1294" s="158"/>
      <c r="J1294" s="154"/>
      <c r="K1294" s="122"/>
      <c r="L1294" s="158"/>
      <c r="M1294" s="154"/>
      <c r="N1294" s="122"/>
      <c r="O1294" s="99"/>
      <c r="P1294" s="99"/>
      <c r="Q1294" s="100"/>
      <c r="R1294" s="64"/>
      <c r="S1294" s="124" t="str">
        <f t="shared" si="12"/>
        <v/>
      </c>
      <c r="T1294" s="124" t="str">
        <f t="shared" si="8"/>
        <v/>
      </c>
      <c r="U1294" s="125" t="str">
        <f t="shared" si="9"/>
        <v/>
      </c>
      <c r="V1294" s="64"/>
      <c r="W1294" s="64"/>
      <c r="X1294" s="64"/>
      <c r="Y1294" s="64"/>
      <c r="Z1294" s="64"/>
      <c r="AA1294" s="64"/>
    </row>
    <row r="1295" ht="15.75" customHeight="1">
      <c r="A1295" s="64"/>
      <c r="B1295" s="156"/>
      <c r="C1295" s="122"/>
      <c r="D1295" s="122"/>
      <c r="E1295" s="156"/>
      <c r="F1295" s="122"/>
      <c r="G1295" s="157"/>
      <c r="H1295" s="122"/>
      <c r="I1295" s="158"/>
      <c r="J1295" s="154"/>
      <c r="K1295" s="122"/>
      <c r="L1295" s="158"/>
      <c r="M1295" s="154"/>
      <c r="N1295" s="122"/>
      <c r="O1295" s="99"/>
      <c r="P1295" s="99"/>
      <c r="Q1295" s="100"/>
      <c r="R1295" s="64"/>
      <c r="S1295" s="124" t="str">
        <f t="shared" si="12"/>
        <v/>
      </c>
      <c r="T1295" s="124" t="str">
        <f t="shared" si="8"/>
        <v/>
      </c>
      <c r="U1295" s="125" t="str">
        <f t="shared" si="9"/>
        <v/>
      </c>
      <c r="V1295" s="64"/>
      <c r="W1295" s="64"/>
      <c r="X1295" s="64"/>
      <c r="Y1295" s="64"/>
      <c r="Z1295" s="64"/>
      <c r="AA1295" s="64"/>
    </row>
    <row r="1296" ht="15.75" customHeight="1">
      <c r="A1296" s="64"/>
      <c r="B1296" s="156"/>
      <c r="C1296" s="122"/>
      <c r="D1296" s="122"/>
      <c r="E1296" s="156"/>
      <c r="F1296" s="122"/>
      <c r="G1296" s="157"/>
      <c r="H1296" s="122"/>
      <c r="I1296" s="158"/>
      <c r="J1296" s="154"/>
      <c r="K1296" s="122"/>
      <c r="L1296" s="158"/>
      <c r="M1296" s="154"/>
      <c r="N1296" s="122"/>
      <c r="O1296" s="99"/>
      <c r="P1296" s="99"/>
      <c r="Q1296" s="100"/>
      <c r="R1296" s="64"/>
      <c r="S1296" s="124" t="str">
        <f t="shared" si="12"/>
        <v/>
      </c>
      <c r="T1296" s="124" t="str">
        <f t="shared" si="8"/>
        <v/>
      </c>
      <c r="U1296" s="125" t="str">
        <f t="shared" si="9"/>
        <v/>
      </c>
      <c r="V1296" s="64"/>
      <c r="W1296" s="64"/>
      <c r="X1296" s="64"/>
      <c r="Y1296" s="64"/>
      <c r="Z1296" s="64"/>
      <c r="AA1296" s="64"/>
    </row>
    <row r="1297" ht="15.75" customHeight="1">
      <c r="A1297" s="64"/>
      <c r="B1297" s="156"/>
      <c r="C1297" s="122"/>
      <c r="D1297" s="122"/>
      <c r="E1297" s="156"/>
      <c r="F1297" s="122"/>
      <c r="G1297" s="157"/>
      <c r="H1297" s="122"/>
      <c r="I1297" s="158"/>
      <c r="J1297" s="154"/>
      <c r="K1297" s="122"/>
      <c r="L1297" s="158"/>
      <c r="M1297" s="154"/>
      <c r="N1297" s="122"/>
      <c r="O1297" s="99"/>
      <c r="P1297" s="99"/>
      <c r="Q1297" s="100"/>
      <c r="R1297" s="64"/>
      <c r="S1297" s="124" t="str">
        <f t="shared" si="12"/>
        <v/>
      </c>
      <c r="T1297" s="124" t="str">
        <f t="shared" si="8"/>
        <v/>
      </c>
      <c r="U1297" s="125" t="str">
        <f t="shared" si="9"/>
        <v/>
      </c>
      <c r="V1297" s="64"/>
      <c r="W1297" s="64"/>
      <c r="X1297" s="64"/>
      <c r="Y1297" s="64"/>
      <c r="Z1297" s="64"/>
      <c r="AA1297" s="64"/>
    </row>
    <row r="1298" ht="15.75" customHeight="1">
      <c r="A1298" s="64"/>
      <c r="B1298" s="156"/>
      <c r="C1298" s="122"/>
      <c r="D1298" s="122"/>
      <c r="E1298" s="156"/>
      <c r="F1298" s="122"/>
      <c r="G1298" s="157"/>
      <c r="H1298" s="122"/>
      <c r="I1298" s="158"/>
      <c r="J1298" s="154"/>
      <c r="K1298" s="122"/>
      <c r="L1298" s="158"/>
      <c r="M1298" s="154"/>
      <c r="N1298" s="122"/>
      <c r="O1298" s="99"/>
      <c r="P1298" s="99"/>
      <c r="Q1298" s="100"/>
      <c r="R1298" s="64"/>
      <c r="S1298" s="124" t="str">
        <f t="shared" si="12"/>
        <v/>
      </c>
      <c r="T1298" s="124" t="str">
        <f t="shared" si="8"/>
        <v/>
      </c>
      <c r="U1298" s="125" t="str">
        <f t="shared" si="9"/>
        <v/>
      </c>
      <c r="V1298" s="64"/>
      <c r="W1298" s="64"/>
      <c r="X1298" s="64"/>
      <c r="Y1298" s="64"/>
      <c r="Z1298" s="64"/>
      <c r="AA1298" s="64"/>
    </row>
    <row r="1299" ht="15.75" customHeight="1">
      <c r="A1299" s="64"/>
      <c r="B1299" s="156"/>
      <c r="C1299" s="122"/>
      <c r="D1299" s="122"/>
      <c r="E1299" s="156"/>
      <c r="F1299" s="122"/>
      <c r="G1299" s="157"/>
      <c r="H1299" s="122"/>
      <c r="I1299" s="158"/>
      <c r="J1299" s="154"/>
      <c r="K1299" s="122"/>
      <c r="L1299" s="158"/>
      <c r="M1299" s="154"/>
      <c r="N1299" s="122"/>
      <c r="O1299" s="99"/>
      <c r="P1299" s="99"/>
      <c r="Q1299" s="100"/>
      <c r="R1299" s="64"/>
      <c r="S1299" s="124" t="str">
        <f t="shared" si="12"/>
        <v/>
      </c>
      <c r="T1299" s="124" t="str">
        <f t="shared" si="8"/>
        <v/>
      </c>
      <c r="U1299" s="125" t="str">
        <f t="shared" si="9"/>
        <v/>
      </c>
      <c r="V1299" s="64"/>
      <c r="W1299" s="64"/>
      <c r="X1299" s="64"/>
      <c r="Y1299" s="64"/>
      <c r="Z1299" s="64"/>
      <c r="AA1299" s="64"/>
    </row>
    <row r="1300" ht="15.75" customHeight="1">
      <c r="A1300" s="64"/>
      <c r="B1300" s="156"/>
      <c r="C1300" s="122"/>
      <c r="D1300" s="122"/>
      <c r="E1300" s="156"/>
      <c r="F1300" s="122"/>
      <c r="G1300" s="157"/>
      <c r="H1300" s="122"/>
      <c r="I1300" s="158"/>
      <c r="J1300" s="154"/>
      <c r="K1300" s="122"/>
      <c r="L1300" s="158"/>
      <c r="M1300" s="154"/>
      <c r="N1300" s="122"/>
      <c r="O1300" s="99"/>
      <c r="P1300" s="99"/>
      <c r="Q1300" s="100"/>
      <c r="R1300" s="64"/>
      <c r="S1300" s="124" t="str">
        <f t="shared" si="12"/>
        <v/>
      </c>
      <c r="T1300" s="124" t="str">
        <f t="shared" si="8"/>
        <v/>
      </c>
      <c r="U1300" s="125" t="str">
        <f t="shared" si="9"/>
        <v/>
      </c>
      <c r="V1300" s="64"/>
      <c r="W1300" s="64"/>
      <c r="X1300" s="64"/>
      <c r="Y1300" s="64"/>
      <c r="Z1300" s="64"/>
      <c r="AA1300" s="64"/>
    </row>
    <row r="1301" ht="15.75" customHeight="1">
      <c r="A1301" s="64"/>
      <c r="B1301" s="156"/>
      <c r="C1301" s="122"/>
      <c r="D1301" s="122"/>
      <c r="E1301" s="156"/>
      <c r="F1301" s="122"/>
      <c r="G1301" s="157"/>
      <c r="H1301" s="122"/>
      <c r="I1301" s="158"/>
      <c r="J1301" s="154"/>
      <c r="K1301" s="122"/>
      <c r="L1301" s="158"/>
      <c r="M1301" s="154"/>
      <c r="N1301" s="122"/>
      <c r="O1301" s="99"/>
      <c r="P1301" s="99"/>
      <c r="Q1301" s="100"/>
      <c r="R1301" s="64"/>
      <c r="S1301" s="124" t="str">
        <f t="shared" si="12"/>
        <v/>
      </c>
      <c r="T1301" s="124" t="str">
        <f t="shared" si="8"/>
        <v/>
      </c>
      <c r="U1301" s="125" t="str">
        <f t="shared" si="9"/>
        <v/>
      </c>
      <c r="V1301" s="64"/>
      <c r="W1301" s="64"/>
      <c r="X1301" s="64"/>
      <c r="Y1301" s="64"/>
      <c r="Z1301" s="64"/>
      <c r="AA1301" s="64"/>
    </row>
    <row r="1302" ht="15.75" customHeight="1">
      <c r="A1302" s="64"/>
      <c r="B1302" s="156"/>
      <c r="C1302" s="122"/>
      <c r="D1302" s="122"/>
      <c r="E1302" s="156"/>
      <c r="F1302" s="122"/>
      <c r="G1302" s="157"/>
      <c r="H1302" s="122"/>
      <c r="I1302" s="158"/>
      <c r="J1302" s="154"/>
      <c r="K1302" s="122"/>
      <c r="L1302" s="158"/>
      <c r="M1302" s="154"/>
      <c r="N1302" s="122"/>
      <c r="O1302" s="99"/>
      <c r="P1302" s="99"/>
      <c r="Q1302" s="100"/>
      <c r="R1302" s="64"/>
      <c r="S1302" s="124" t="str">
        <f t="shared" si="12"/>
        <v/>
      </c>
      <c r="T1302" s="124" t="str">
        <f t="shared" si="8"/>
        <v/>
      </c>
      <c r="U1302" s="125" t="str">
        <f t="shared" si="9"/>
        <v/>
      </c>
      <c r="V1302" s="64"/>
      <c r="W1302" s="64"/>
      <c r="X1302" s="64"/>
      <c r="Y1302" s="64"/>
      <c r="Z1302" s="64"/>
      <c r="AA1302" s="64"/>
    </row>
    <row r="1303" ht="15.75" customHeight="1">
      <c r="A1303" s="64"/>
      <c r="B1303" s="156"/>
      <c r="C1303" s="122"/>
      <c r="D1303" s="122"/>
      <c r="E1303" s="156"/>
      <c r="F1303" s="122"/>
      <c r="G1303" s="157"/>
      <c r="H1303" s="122"/>
      <c r="I1303" s="158"/>
      <c r="J1303" s="154"/>
      <c r="K1303" s="122"/>
      <c r="L1303" s="158"/>
      <c r="M1303" s="154"/>
      <c r="N1303" s="122"/>
      <c r="O1303" s="99"/>
      <c r="P1303" s="99"/>
      <c r="Q1303" s="100"/>
      <c r="R1303" s="64"/>
      <c r="S1303" s="124" t="str">
        <f t="shared" si="12"/>
        <v/>
      </c>
      <c r="T1303" s="124" t="str">
        <f t="shared" si="8"/>
        <v/>
      </c>
      <c r="U1303" s="125" t="str">
        <f t="shared" si="9"/>
        <v/>
      </c>
      <c r="V1303" s="64"/>
      <c r="W1303" s="64"/>
      <c r="X1303" s="64"/>
      <c r="Y1303" s="64"/>
      <c r="Z1303" s="64"/>
      <c r="AA1303" s="64"/>
    </row>
    <row r="1304" ht="15.75" customHeight="1">
      <c r="A1304" s="64"/>
      <c r="B1304" s="156"/>
      <c r="C1304" s="122"/>
      <c r="D1304" s="122"/>
      <c r="E1304" s="156"/>
      <c r="F1304" s="122"/>
      <c r="G1304" s="157"/>
      <c r="H1304" s="122"/>
      <c r="I1304" s="158"/>
      <c r="J1304" s="154"/>
      <c r="K1304" s="122"/>
      <c r="L1304" s="158"/>
      <c r="M1304" s="154"/>
      <c r="N1304" s="122"/>
      <c r="O1304" s="99"/>
      <c r="P1304" s="99"/>
      <c r="Q1304" s="100"/>
      <c r="R1304" s="64"/>
      <c r="S1304" s="124" t="str">
        <f t="shared" si="12"/>
        <v/>
      </c>
      <c r="T1304" s="124" t="str">
        <f t="shared" si="8"/>
        <v/>
      </c>
      <c r="U1304" s="125" t="str">
        <f t="shared" si="9"/>
        <v/>
      </c>
      <c r="V1304" s="64"/>
      <c r="W1304" s="64"/>
      <c r="X1304" s="64"/>
      <c r="Y1304" s="64"/>
      <c r="Z1304" s="64"/>
      <c r="AA1304" s="64"/>
    </row>
    <row r="1305" ht="15.75" customHeight="1">
      <c r="A1305" s="64"/>
      <c r="B1305" s="156"/>
      <c r="C1305" s="122"/>
      <c r="D1305" s="122"/>
      <c r="E1305" s="156"/>
      <c r="F1305" s="122"/>
      <c r="G1305" s="157"/>
      <c r="H1305" s="122"/>
      <c r="I1305" s="158"/>
      <c r="J1305" s="154"/>
      <c r="K1305" s="122"/>
      <c r="L1305" s="158"/>
      <c r="M1305" s="154"/>
      <c r="N1305" s="122"/>
      <c r="O1305" s="99"/>
      <c r="P1305" s="99"/>
      <c r="Q1305" s="100"/>
      <c r="R1305" s="64"/>
      <c r="S1305" s="124" t="str">
        <f t="shared" si="12"/>
        <v/>
      </c>
      <c r="T1305" s="124" t="str">
        <f t="shared" si="8"/>
        <v/>
      </c>
      <c r="U1305" s="125" t="str">
        <f t="shared" si="9"/>
        <v/>
      </c>
      <c r="V1305" s="64"/>
      <c r="W1305" s="64"/>
      <c r="X1305" s="64"/>
      <c r="Y1305" s="64"/>
      <c r="Z1305" s="64"/>
      <c r="AA1305" s="64"/>
    </row>
    <row r="1306" ht="15.75" customHeight="1">
      <c r="A1306" s="64"/>
      <c r="B1306" s="156"/>
      <c r="C1306" s="122"/>
      <c r="D1306" s="122"/>
      <c r="E1306" s="156"/>
      <c r="F1306" s="122"/>
      <c r="G1306" s="157"/>
      <c r="H1306" s="122"/>
      <c r="I1306" s="158"/>
      <c r="J1306" s="154"/>
      <c r="K1306" s="122"/>
      <c r="L1306" s="158"/>
      <c r="M1306" s="154"/>
      <c r="N1306" s="122"/>
      <c r="O1306" s="99"/>
      <c r="P1306" s="99"/>
      <c r="Q1306" s="100"/>
      <c r="R1306" s="64"/>
      <c r="S1306" s="124" t="str">
        <f t="shared" si="12"/>
        <v/>
      </c>
      <c r="T1306" s="124" t="str">
        <f t="shared" si="8"/>
        <v/>
      </c>
      <c r="U1306" s="125" t="str">
        <f t="shared" si="9"/>
        <v/>
      </c>
      <c r="V1306" s="64"/>
      <c r="W1306" s="64"/>
      <c r="X1306" s="64"/>
      <c r="Y1306" s="64"/>
      <c r="Z1306" s="64"/>
      <c r="AA1306" s="64"/>
    </row>
    <row r="1307" ht="15.75" customHeight="1">
      <c r="A1307" s="64"/>
      <c r="B1307" s="156"/>
      <c r="C1307" s="122"/>
      <c r="D1307" s="122"/>
      <c r="E1307" s="156"/>
      <c r="F1307" s="122"/>
      <c r="G1307" s="157"/>
      <c r="H1307" s="122"/>
      <c r="I1307" s="158"/>
      <c r="J1307" s="154"/>
      <c r="K1307" s="122"/>
      <c r="L1307" s="158"/>
      <c r="M1307" s="154"/>
      <c r="N1307" s="122"/>
      <c r="O1307" s="99"/>
      <c r="P1307" s="99"/>
      <c r="Q1307" s="100"/>
      <c r="R1307" s="64"/>
      <c r="S1307" s="124" t="str">
        <f t="shared" si="12"/>
        <v/>
      </c>
      <c r="T1307" s="124" t="str">
        <f t="shared" si="8"/>
        <v/>
      </c>
      <c r="U1307" s="125" t="str">
        <f t="shared" si="9"/>
        <v/>
      </c>
      <c r="V1307" s="64"/>
      <c r="W1307" s="64"/>
      <c r="X1307" s="64"/>
      <c r="Y1307" s="64"/>
      <c r="Z1307" s="64"/>
      <c r="AA1307" s="64"/>
    </row>
    <row r="1308" ht="15.75" customHeight="1">
      <c r="A1308" s="64"/>
      <c r="B1308" s="156"/>
      <c r="C1308" s="122"/>
      <c r="D1308" s="122"/>
      <c r="E1308" s="156"/>
      <c r="F1308" s="122"/>
      <c r="G1308" s="157"/>
      <c r="H1308" s="122"/>
      <c r="I1308" s="158"/>
      <c r="J1308" s="154"/>
      <c r="K1308" s="122"/>
      <c r="L1308" s="158"/>
      <c r="M1308" s="154"/>
      <c r="N1308" s="122"/>
      <c r="O1308" s="99"/>
      <c r="P1308" s="99"/>
      <c r="Q1308" s="100"/>
      <c r="R1308" s="64"/>
      <c r="S1308" s="124" t="str">
        <f t="shared" si="12"/>
        <v/>
      </c>
      <c r="T1308" s="124" t="str">
        <f t="shared" si="8"/>
        <v/>
      </c>
      <c r="U1308" s="125" t="str">
        <f t="shared" si="9"/>
        <v/>
      </c>
      <c r="V1308" s="64"/>
      <c r="W1308" s="64"/>
      <c r="X1308" s="64"/>
      <c r="Y1308" s="64"/>
      <c r="Z1308" s="64"/>
      <c r="AA1308" s="64"/>
    </row>
    <row r="1309" ht="15.75" customHeight="1">
      <c r="A1309" s="64"/>
      <c r="B1309" s="156"/>
      <c r="C1309" s="122"/>
      <c r="D1309" s="122"/>
      <c r="E1309" s="156"/>
      <c r="F1309" s="122"/>
      <c r="G1309" s="157"/>
      <c r="H1309" s="122"/>
      <c r="I1309" s="158"/>
      <c r="J1309" s="154"/>
      <c r="K1309" s="122"/>
      <c r="L1309" s="158"/>
      <c r="M1309" s="154"/>
      <c r="N1309" s="122"/>
      <c r="O1309" s="99"/>
      <c r="P1309" s="99"/>
      <c r="Q1309" s="100"/>
      <c r="R1309" s="64"/>
      <c r="S1309" s="124" t="str">
        <f t="shared" si="12"/>
        <v/>
      </c>
      <c r="T1309" s="124" t="str">
        <f t="shared" si="8"/>
        <v/>
      </c>
      <c r="U1309" s="125" t="str">
        <f t="shared" si="9"/>
        <v/>
      </c>
      <c r="V1309" s="64"/>
      <c r="W1309" s="64"/>
      <c r="X1309" s="64"/>
      <c r="Y1309" s="64"/>
      <c r="Z1309" s="64"/>
      <c r="AA1309" s="64"/>
    </row>
    <row r="1310" ht="15.75" customHeight="1">
      <c r="A1310" s="64"/>
      <c r="B1310" s="156"/>
      <c r="C1310" s="122"/>
      <c r="D1310" s="122"/>
      <c r="E1310" s="156"/>
      <c r="F1310" s="122"/>
      <c r="G1310" s="157"/>
      <c r="H1310" s="122"/>
      <c r="I1310" s="158"/>
      <c r="J1310" s="154"/>
      <c r="K1310" s="122"/>
      <c r="L1310" s="158"/>
      <c r="M1310" s="154"/>
      <c r="N1310" s="122"/>
      <c r="O1310" s="99"/>
      <c r="P1310" s="99"/>
      <c r="Q1310" s="100"/>
      <c r="R1310" s="64"/>
      <c r="S1310" s="124" t="str">
        <f t="shared" si="12"/>
        <v/>
      </c>
      <c r="T1310" s="124" t="str">
        <f t="shared" si="8"/>
        <v/>
      </c>
      <c r="U1310" s="125" t="str">
        <f t="shared" si="9"/>
        <v/>
      </c>
      <c r="V1310" s="64"/>
      <c r="W1310" s="64"/>
      <c r="X1310" s="64"/>
      <c r="Y1310" s="64"/>
      <c r="Z1310" s="64"/>
      <c r="AA1310" s="64"/>
    </row>
    <row r="1311" ht="15.75" customHeight="1">
      <c r="A1311" s="64"/>
      <c r="B1311" s="156"/>
      <c r="C1311" s="122"/>
      <c r="D1311" s="122"/>
      <c r="E1311" s="156"/>
      <c r="F1311" s="122"/>
      <c r="G1311" s="157"/>
      <c r="H1311" s="122"/>
      <c r="I1311" s="158"/>
      <c r="J1311" s="154"/>
      <c r="K1311" s="122"/>
      <c r="L1311" s="158"/>
      <c r="M1311" s="154"/>
      <c r="N1311" s="122"/>
      <c r="O1311" s="99"/>
      <c r="P1311" s="99"/>
      <c r="Q1311" s="100"/>
      <c r="R1311" s="64"/>
      <c r="S1311" s="124" t="str">
        <f t="shared" si="12"/>
        <v/>
      </c>
      <c r="T1311" s="124" t="str">
        <f t="shared" si="8"/>
        <v/>
      </c>
      <c r="U1311" s="125" t="str">
        <f t="shared" si="9"/>
        <v/>
      </c>
      <c r="V1311" s="64"/>
      <c r="W1311" s="64"/>
      <c r="X1311" s="64"/>
      <c r="Y1311" s="64"/>
      <c r="Z1311" s="64"/>
      <c r="AA1311" s="64"/>
    </row>
    <row r="1312" ht="15.75" customHeight="1">
      <c r="A1312" s="64"/>
      <c r="B1312" s="156"/>
      <c r="C1312" s="122"/>
      <c r="D1312" s="122"/>
      <c r="E1312" s="156"/>
      <c r="F1312" s="122"/>
      <c r="G1312" s="157"/>
      <c r="H1312" s="122"/>
      <c r="I1312" s="158"/>
      <c r="J1312" s="154"/>
      <c r="K1312" s="122"/>
      <c r="L1312" s="158"/>
      <c r="M1312" s="154"/>
      <c r="N1312" s="122"/>
      <c r="O1312" s="99"/>
      <c r="P1312" s="99"/>
      <c r="Q1312" s="100"/>
      <c r="R1312" s="64"/>
      <c r="S1312" s="124" t="str">
        <f t="shared" si="12"/>
        <v/>
      </c>
      <c r="T1312" s="124" t="str">
        <f t="shared" si="8"/>
        <v/>
      </c>
      <c r="U1312" s="125" t="str">
        <f t="shared" si="9"/>
        <v/>
      </c>
      <c r="V1312" s="64"/>
      <c r="W1312" s="64"/>
      <c r="X1312" s="64"/>
      <c r="Y1312" s="64"/>
      <c r="Z1312" s="64"/>
      <c r="AA1312" s="64"/>
    </row>
    <row r="1313" ht="15.75" customHeight="1">
      <c r="A1313" s="64"/>
      <c r="B1313" s="156"/>
      <c r="C1313" s="122"/>
      <c r="D1313" s="122"/>
      <c r="E1313" s="156"/>
      <c r="F1313" s="122"/>
      <c r="G1313" s="157"/>
      <c r="H1313" s="122"/>
      <c r="I1313" s="158"/>
      <c r="J1313" s="154"/>
      <c r="K1313" s="122"/>
      <c r="L1313" s="158"/>
      <c r="M1313" s="154"/>
      <c r="N1313" s="122"/>
      <c r="O1313" s="99"/>
      <c r="P1313" s="99"/>
      <c r="Q1313" s="100"/>
      <c r="R1313" s="64"/>
      <c r="S1313" s="124" t="str">
        <f t="shared" si="12"/>
        <v/>
      </c>
      <c r="T1313" s="124" t="str">
        <f t="shared" si="8"/>
        <v/>
      </c>
      <c r="U1313" s="125" t="str">
        <f t="shared" si="9"/>
        <v/>
      </c>
      <c r="V1313" s="64"/>
      <c r="W1313" s="64"/>
      <c r="X1313" s="64"/>
      <c r="Y1313" s="64"/>
      <c r="Z1313" s="64"/>
      <c r="AA1313" s="64"/>
    </row>
    <row r="1314" ht="15.75" customHeight="1">
      <c r="A1314" s="64"/>
      <c r="B1314" s="156"/>
      <c r="C1314" s="122"/>
      <c r="D1314" s="122"/>
      <c r="E1314" s="156"/>
      <c r="F1314" s="122"/>
      <c r="G1314" s="157"/>
      <c r="H1314" s="122"/>
      <c r="I1314" s="158"/>
      <c r="J1314" s="154"/>
      <c r="K1314" s="122"/>
      <c r="L1314" s="158"/>
      <c r="M1314" s="154"/>
      <c r="N1314" s="122"/>
      <c r="O1314" s="99"/>
      <c r="P1314" s="99"/>
      <c r="Q1314" s="100"/>
      <c r="R1314" s="64"/>
      <c r="S1314" s="124" t="str">
        <f t="shared" si="12"/>
        <v/>
      </c>
      <c r="T1314" s="124" t="str">
        <f t="shared" si="8"/>
        <v/>
      </c>
      <c r="U1314" s="125" t="str">
        <f t="shared" si="9"/>
        <v/>
      </c>
      <c r="V1314" s="64"/>
      <c r="W1314" s="64"/>
      <c r="X1314" s="64"/>
      <c r="Y1314" s="64"/>
      <c r="Z1314" s="64"/>
      <c r="AA1314" s="64"/>
    </row>
    <row r="1315" ht="15.75" customHeight="1">
      <c r="A1315" s="64"/>
      <c r="B1315" s="156"/>
      <c r="C1315" s="122"/>
      <c r="D1315" s="122"/>
      <c r="E1315" s="156"/>
      <c r="F1315" s="122"/>
      <c r="G1315" s="157"/>
      <c r="H1315" s="122"/>
      <c r="I1315" s="158"/>
      <c r="J1315" s="154"/>
      <c r="K1315" s="122"/>
      <c r="L1315" s="158"/>
      <c r="M1315" s="154"/>
      <c r="N1315" s="122"/>
      <c r="O1315" s="99"/>
      <c r="P1315" s="99"/>
      <c r="Q1315" s="100"/>
      <c r="R1315" s="64"/>
      <c r="S1315" s="124" t="str">
        <f t="shared" si="12"/>
        <v/>
      </c>
      <c r="T1315" s="124" t="str">
        <f t="shared" si="8"/>
        <v/>
      </c>
      <c r="U1315" s="125" t="str">
        <f t="shared" si="9"/>
        <v/>
      </c>
      <c r="V1315" s="64"/>
      <c r="W1315" s="64"/>
      <c r="X1315" s="64"/>
      <c r="Y1315" s="64"/>
      <c r="Z1315" s="64"/>
      <c r="AA1315" s="64"/>
    </row>
    <row r="1316" ht="15.75" customHeight="1">
      <c r="A1316" s="64"/>
      <c r="B1316" s="156"/>
      <c r="C1316" s="122"/>
      <c r="D1316" s="122"/>
      <c r="E1316" s="156"/>
      <c r="F1316" s="122"/>
      <c r="G1316" s="157"/>
      <c r="H1316" s="122"/>
      <c r="I1316" s="158"/>
      <c r="J1316" s="154"/>
      <c r="K1316" s="122"/>
      <c r="L1316" s="158"/>
      <c r="M1316" s="154"/>
      <c r="N1316" s="122"/>
      <c r="O1316" s="99"/>
      <c r="P1316" s="99"/>
      <c r="Q1316" s="100"/>
      <c r="R1316" s="64"/>
      <c r="S1316" s="124" t="str">
        <f t="shared" si="12"/>
        <v/>
      </c>
      <c r="T1316" s="124" t="str">
        <f t="shared" si="8"/>
        <v/>
      </c>
      <c r="U1316" s="125" t="str">
        <f t="shared" si="9"/>
        <v/>
      </c>
      <c r="V1316" s="64"/>
      <c r="W1316" s="64"/>
      <c r="X1316" s="64"/>
      <c r="Y1316" s="64"/>
      <c r="Z1316" s="64"/>
      <c r="AA1316" s="64"/>
    </row>
    <row r="1317" ht="15.75" customHeight="1">
      <c r="A1317" s="64"/>
      <c r="B1317" s="156"/>
      <c r="C1317" s="122"/>
      <c r="D1317" s="122"/>
      <c r="E1317" s="156"/>
      <c r="F1317" s="122"/>
      <c r="G1317" s="157"/>
      <c r="H1317" s="122"/>
      <c r="I1317" s="158"/>
      <c r="J1317" s="154"/>
      <c r="K1317" s="122"/>
      <c r="L1317" s="158"/>
      <c r="M1317" s="154"/>
      <c r="N1317" s="122"/>
      <c r="O1317" s="99"/>
      <c r="P1317" s="99"/>
      <c r="Q1317" s="100"/>
      <c r="R1317" s="64"/>
      <c r="S1317" s="124" t="str">
        <f t="shared" si="12"/>
        <v/>
      </c>
      <c r="T1317" s="124" t="str">
        <f t="shared" si="8"/>
        <v/>
      </c>
      <c r="U1317" s="125" t="str">
        <f t="shared" si="9"/>
        <v/>
      </c>
      <c r="V1317" s="64"/>
      <c r="W1317" s="64"/>
      <c r="X1317" s="64"/>
      <c r="Y1317" s="64"/>
      <c r="Z1317" s="64"/>
      <c r="AA1317" s="64"/>
    </row>
    <row r="1318" ht="15.75" customHeight="1">
      <c r="A1318" s="64"/>
      <c r="B1318" s="156"/>
      <c r="C1318" s="122"/>
      <c r="D1318" s="122"/>
      <c r="E1318" s="156"/>
      <c r="F1318" s="122"/>
      <c r="G1318" s="157"/>
      <c r="H1318" s="122"/>
      <c r="I1318" s="158"/>
      <c r="J1318" s="154"/>
      <c r="K1318" s="122"/>
      <c r="L1318" s="158"/>
      <c r="M1318" s="154"/>
      <c r="N1318" s="122"/>
      <c r="O1318" s="99"/>
      <c r="P1318" s="99"/>
      <c r="Q1318" s="100"/>
      <c r="R1318" s="64"/>
      <c r="S1318" s="124" t="str">
        <f t="shared" si="12"/>
        <v/>
      </c>
      <c r="T1318" s="124" t="str">
        <f t="shared" si="8"/>
        <v/>
      </c>
      <c r="U1318" s="125" t="str">
        <f t="shared" si="9"/>
        <v/>
      </c>
      <c r="V1318" s="64"/>
      <c r="W1318" s="64"/>
      <c r="X1318" s="64"/>
      <c r="Y1318" s="64"/>
      <c r="Z1318" s="64"/>
      <c r="AA1318" s="64"/>
    </row>
    <row r="1319" ht="15.75" customHeight="1">
      <c r="A1319" s="64"/>
      <c r="B1319" s="156"/>
      <c r="C1319" s="122"/>
      <c r="D1319" s="122"/>
      <c r="E1319" s="156"/>
      <c r="F1319" s="122"/>
      <c r="G1319" s="157"/>
      <c r="H1319" s="122"/>
      <c r="I1319" s="158"/>
      <c r="J1319" s="154"/>
      <c r="K1319" s="122"/>
      <c r="L1319" s="158"/>
      <c r="M1319" s="154"/>
      <c r="N1319" s="122"/>
      <c r="O1319" s="99"/>
      <c r="P1319" s="99"/>
      <c r="Q1319" s="100"/>
      <c r="R1319" s="64"/>
      <c r="S1319" s="124" t="str">
        <f t="shared" si="12"/>
        <v/>
      </c>
      <c r="T1319" s="124" t="str">
        <f t="shared" si="8"/>
        <v/>
      </c>
      <c r="U1319" s="125" t="str">
        <f t="shared" si="9"/>
        <v/>
      </c>
      <c r="V1319" s="64"/>
      <c r="W1319" s="64"/>
      <c r="X1319" s="64"/>
      <c r="Y1319" s="64"/>
      <c r="Z1319" s="64"/>
      <c r="AA1319" s="64"/>
    </row>
    <row r="1320" ht="15.75" customHeight="1">
      <c r="A1320" s="64"/>
      <c r="B1320" s="156"/>
      <c r="C1320" s="122"/>
      <c r="D1320" s="122"/>
      <c r="E1320" s="156"/>
      <c r="F1320" s="122"/>
      <c r="G1320" s="157"/>
      <c r="H1320" s="122"/>
      <c r="I1320" s="158"/>
      <c r="J1320" s="154"/>
      <c r="K1320" s="122"/>
      <c r="L1320" s="158"/>
      <c r="M1320" s="154"/>
      <c r="N1320" s="122"/>
      <c r="O1320" s="99"/>
      <c r="P1320" s="99"/>
      <c r="Q1320" s="100"/>
      <c r="R1320" s="64"/>
      <c r="S1320" s="124" t="str">
        <f t="shared" si="12"/>
        <v/>
      </c>
      <c r="T1320" s="124" t="str">
        <f t="shared" si="8"/>
        <v/>
      </c>
      <c r="U1320" s="125" t="str">
        <f t="shared" si="9"/>
        <v/>
      </c>
      <c r="V1320" s="64"/>
      <c r="W1320" s="64"/>
      <c r="X1320" s="64"/>
      <c r="Y1320" s="64"/>
      <c r="Z1320" s="64"/>
      <c r="AA1320" s="64"/>
    </row>
    <row r="1321" ht="15.75" customHeight="1">
      <c r="A1321" s="64"/>
      <c r="B1321" s="156"/>
      <c r="C1321" s="122"/>
      <c r="D1321" s="122"/>
      <c r="E1321" s="156"/>
      <c r="F1321" s="122"/>
      <c r="G1321" s="157"/>
      <c r="H1321" s="122"/>
      <c r="I1321" s="158"/>
      <c r="J1321" s="154"/>
      <c r="K1321" s="122"/>
      <c r="L1321" s="158"/>
      <c r="M1321" s="154"/>
      <c r="N1321" s="122"/>
      <c r="O1321" s="99"/>
      <c r="P1321" s="99"/>
      <c r="Q1321" s="100"/>
      <c r="R1321" s="64"/>
      <c r="S1321" s="124" t="str">
        <f t="shared" si="12"/>
        <v/>
      </c>
      <c r="T1321" s="124" t="str">
        <f t="shared" si="8"/>
        <v/>
      </c>
      <c r="U1321" s="125" t="str">
        <f t="shared" si="9"/>
        <v/>
      </c>
      <c r="V1321" s="64"/>
      <c r="W1321" s="64"/>
      <c r="X1321" s="64"/>
      <c r="Y1321" s="64"/>
      <c r="Z1321" s="64"/>
      <c r="AA1321" s="64"/>
    </row>
    <row r="1322" ht="15.75" customHeight="1">
      <c r="A1322" s="64"/>
      <c r="B1322" s="156"/>
      <c r="C1322" s="122"/>
      <c r="D1322" s="122"/>
      <c r="E1322" s="156"/>
      <c r="F1322" s="122"/>
      <c r="G1322" s="157"/>
      <c r="H1322" s="122"/>
      <c r="I1322" s="158"/>
      <c r="J1322" s="154"/>
      <c r="K1322" s="122"/>
      <c r="L1322" s="158"/>
      <c r="M1322" s="154"/>
      <c r="N1322" s="122"/>
      <c r="O1322" s="99"/>
      <c r="P1322" s="99"/>
      <c r="Q1322" s="100"/>
      <c r="R1322" s="64"/>
      <c r="S1322" s="124" t="str">
        <f t="shared" si="12"/>
        <v/>
      </c>
      <c r="T1322" s="124" t="str">
        <f t="shared" si="8"/>
        <v/>
      </c>
      <c r="U1322" s="125" t="str">
        <f t="shared" si="9"/>
        <v/>
      </c>
      <c r="V1322" s="64"/>
      <c r="W1322" s="64"/>
      <c r="X1322" s="64"/>
      <c r="Y1322" s="64"/>
      <c r="Z1322" s="64"/>
      <c r="AA1322" s="64"/>
    </row>
    <row r="1323" ht="15.75" customHeight="1">
      <c r="A1323" s="64"/>
      <c r="B1323" s="156"/>
      <c r="C1323" s="122"/>
      <c r="D1323" s="122"/>
      <c r="E1323" s="156"/>
      <c r="F1323" s="122"/>
      <c r="G1323" s="157"/>
      <c r="H1323" s="122"/>
      <c r="I1323" s="158"/>
      <c r="J1323" s="154"/>
      <c r="K1323" s="122"/>
      <c r="L1323" s="158"/>
      <c r="M1323" s="154"/>
      <c r="N1323" s="122"/>
      <c r="O1323" s="99"/>
      <c r="P1323" s="99"/>
      <c r="Q1323" s="100"/>
      <c r="R1323" s="64"/>
      <c r="S1323" s="124" t="str">
        <f t="shared" si="12"/>
        <v/>
      </c>
      <c r="T1323" s="124" t="str">
        <f t="shared" si="8"/>
        <v/>
      </c>
      <c r="U1323" s="125" t="str">
        <f t="shared" si="9"/>
        <v/>
      </c>
      <c r="V1323" s="64"/>
      <c r="W1323" s="64"/>
      <c r="X1323" s="64"/>
      <c r="Y1323" s="64"/>
      <c r="Z1323" s="64"/>
      <c r="AA1323" s="64"/>
    </row>
    <row r="1324" ht="15.75" customHeight="1">
      <c r="A1324" s="64"/>
      <c r="B1324" s="156"/>
      <c r="C1324" s="122"/>
      <c r="D1324" s="122"/>
      <c r="E1324" s="156"/>
      <c r="F1324" s="122"/>
      <c r="G1324" s="157"/>
      <c r="H1324" s="122"/>
      <c r="I1324" s="158"/>
      <c r="J1324" s="154"/>
      <c r="K1324" s="122"/>
      <c r="L1324" s="158"/>
      <c r="M1324" s="154"/>
      <c r="N1324" s="122"/>
      <c r="O1324" s="99"/>
      <c r="P1324" s="99"/>
      <c r="Q1324" s="100"/>
      <c r="R1324" s="64"/>
      <c r="S1324" s="124" t="str">
        <f t="shared" si="12"/>
        <v/>
      </c>
      <c r="T1324" s="124" t="str">
        <f t="shared" si="8"/>
        <v/>
      </c>
      <c r="U1324" s="125" t="str">
        <f t="shared" si="9"/>
        <v/>
      </c>
      <c r="V1324" s="64"/>
      <c r="W1324" s="64"/>
      <c r="X1324" s="64"/>
      <c r="Y1324" s="64"/>
      <c r="Z1324" s="64"/>
      <c r="AA1324" s="64"/>
    </row>
    <row r="1325" ht="15.75" customHeight="1">
      <c r="A1325" s="64"/>
      <c r="B1325" s="156"/>
      <c r="C1325" s="122"/>
      <c r="D1325" s="122"/>
      <c r="E1325" s="156"/>
      <c r="F1325" s="122"/>
      <c r="G1325" s="157"/>
      <c r="H1325" s="122"/>
      <c r="I1325" s="158"/>
      <c r="J1325" s="154"/>
      <c r="K1325" s="122"/>
      <c r="L1325" s="158"/>
      <c r="M1325" s="154"/>
      <c r="N1325" s="122"/>
      <c r="O1325" s="99"/>
      <c r="P1325" s="99"/>
      <c r="Q1325" s="100"/>
      <c r="R1325" s="64"/>
      <c r="S1325" s="124" t="str">
        <f t="shared" si="12"/>
        <v/>
      </c>
      <c r="T1325" s="124" t="str">
        <f t="shared" si="8"/>
        <v/>
      </c>
      <c r="U1325" s="125" t="str">
        <f t="shared" si="9"/>
        <v/>
      </c>
      <c r="V1325" s="64"/>
      <c r="W1325" s="64"/>
      <c r="X1325" s="64"/>
      <c r="Y1325" s="64"/>
      <c r="Z1325" s="64"/>
      <c r="AA1325" s="64"/>
    </row>
    <row r="1326" ht="15.75" customHeight="1">
      <c r="A1326" s="64"/>
      <c r="B1326" s="156"/>
      <c r="C1326" s="122"/>
      <c r="D1326" s="122"/>
      <c r="E1326" s="156"/>
      <c r="F1326" s="122"/>
      <c r="G1326" s="157"/>
      <c r="H1326" s="122"/>
      <c r="I1326" s="158"/>
      <c r="J1326" s="154"/>
      <c r="K1326" s="122"/>
      <c r="L1326" s="158"/>
      <c r="M1326" s="154"/>
      <c r="N1326" s="122"/>
      <c r="O1326" s="99"/>
      <c r="P1326" s="99"/>
      <c r="Q1326" s="100"/>
      <c r="R1326" s="64"/>
      <c r="S1326" s="124" t="str">
        <f t="shared" si="12"/>
        <v/>
      </c>
      <c r="T1326" s="124" t="str">
        <f t="shared" si="8"/>
        <v/>
      </c>
      <c r="U1326" s="125" t="str">
        <f t="shared" si="9"/>
        <v/>
      </c>
      <c r="V1326" s="64"/>
      <c r="W1326" s="64"/>
      <c r="X1326" s="64"/>
      <c r="Y1326" s="64"/>
      <c r="Z1326" s="64"/>
      <c r="AA1326" s="64"/>
    </row>
    <row r="1327" ht="15.75" customHeight="1">
      <c r="A1327" s="64"/>
      <c r="B1327" s="156"/>
      <c r="C1327" s="122"/>
      <c r="D1327" s="122"/>
      <c r="E1327" s="156"/>
      <c r="F1327" s="122"/>
      <c r="G1327" s="157"/>
      <c r="H1327" s="122"/>
      <c r="I1327" s="158"/>
      <c r="J1327" s="154"/>
      <c r="K1327" s="122"/>
      <c r="L1327" s="158"/>
      <c r="M1327" s="154"/>
      <c r="N1327" s="122"/>
      <c r="O1327" s="99"/>
      <c r="P1327" s="99"/>
      <c r="Q1327" s="100"/>
      <c r="R1327" s="64"/>
      <c r="S1327" s="124" t="str">
        <f t="shared" si="12"/>
        <v/>
      </c>
      <c r="T1327" s="124" t="str">
        <f t="shared" si="8"/>
        <v/>
      </c>
      <c r="U1327" s="125" t="str">
        <f t="shared" si="9"/>
        <v/>
      </c>
      <c r="V1327" s="64"/>
      <c r="W1327" s="64"/>
      <c r="X1327" s="64"/>
      <c r="Y1327" s="64"/>
      <c r="Z1327" s="64"/>
      <c r="AA1327" s="64"/>
    </row>
    <row r="1328" ht="15.75" customHeight="1">
      <c r="A1328" s="64"/>
      <c r="B1328" s="156"/>
      <c r="C1328" s="122"/>
      <c r="D1328" s="122"/>
      <c r="E1328" s="156"/>
      <c r="F1328" s="122"/>
      <c r="G1328" s="157"/>
      <c r="H1328" s="122"/>
      <c r="I1328" s="158"/>
      <c r="J1328" s="154"/>
      <c r="K1328" s="122"/>
      <c r="L1328" s="158"/>
      <c r="M1328" s="154"/>
      <c r="N1328" s="122"/>
      <c r="O1328" s="99"/>
      <c r="P1328" s="99"/>
      <c r="Q1328" s="100"/>
      <c r="R1328" s="64"/>
      <c r="S1328" s="124" t="str">
        <f t="shared" si="12"/>
        <v/>
      </c>
      <c r="T1328" s="124" t="str">
        <f t="shared" si="8"/>
        <v/>
      </c>
      <c r="U1328" s="125" t="str">
        <f t="shared" si="9"/>
        <v/>
      </c>
      <c r="V1328" s="64"/>
      <c r="W1328" s="64"/>
      <c r="X1328" s="64"/>
      <c r="Y1328" s="64"/>
      <c r="Z1328" s="64"/>
      <c r="AA1328" s="64"/>
    </row>
    <row r="1329" ht="15.75" customHeight="1">
      <c r="A1329" s="64"/>
      <c r="B1329" s="156"/>
      <c r="C1329" s="122"/>
      <c r="D1329" s="122"/>
      <c r="E1329" s="156"/>
      <c r="F1329" s="122"/>
      <c r="G1329" s="157"/>
      <c r="H1329" s="122"/>
      <c r="I1329" s="158"/>
      <c r="J1329" s="154"/>
      <c r="K1329" s="122"/>
      <c r="L1329" s="158"/>
      <c r="M1329" s="154"/>
      <c r="N1329" s="122"/>
      <c r="O1329" s="99"/>
      <c r="P1329" s="99"/>
      <c r="Q1329" s="100"/>
      <c r="R1329" s="64"/>
      <c r="S1329" s="124" t="str">
        <f t="shared" si="12"/>
        <v/>
      </c>
      <c r="T1329" s="124" t="str">
        <f t="shared" si="8"/>
        <v/>
      </c>
      <c r="U1329" s="125" t="str">
        <f t="shared" si="9"/>
        <v/>
      </c>
      <c r="V1329" s="64"/>
      <c r="W1329" s="64"/>
      <c r="X1329" s="64"/>
      <c r="Y1329" s="64"/>
      <c r="Z1329" s="64"/>
      <c r="AA1329" s="64"/>
    </row>
    <row r="1330" ht="15.75" customHeight="1">
      <c r="A1330" s="64"/>
      <c r="B1330" s="156"/>
      <c r="C1330" s="122"/>
      <c r="D1330" s="122"/>
      <c r="E1330" s="156"/>
      <c r="F1330" s="122"/>
      <c r="G1330" s="157"/>
      <c r="H1330" s="122"/>
      <c r="I1330" s="158"/>
      <c r="J1330" s="154"/>
      <c r="K1330" s="122"/>
      <c r="L1330" s="158"/>
      <c r="M1330" s="154"/>
      <c r="N1330" s="122"/>
      <c r="O1330" s="99"/>
      <c r="P1330" s="99"/>
      <c r="Q1330" s="100"/>
      <c r="R1330" s="64"/>
      <c r="S1330" s="124" t="str">
        <f t="shared" si="12"/>
        <v/>
      </c>
      <c r="T1330" s="124" t="str">
        <f t="shared" si="8"/>
        <v/>
      </c>
      <c r="U1330" s="125" t="str">
        <f t="shared" si="9"/>
        <v/>
      </c>
      <c r="V1330" s="64"/>
      <c r="W1330" s="64"/>
      <c r="X1330" s="64"/>
      <c r="Y1330" s="64"/>
      <c r="Z1330" s="64"/>
      <c r="AA1330" s="64"/>
    </row>
    <row r="1331" ht="15.75" customHeight="1">
      <c r="A1331" s="64"/>
      <c r="B1331" s="156"/>
      <c r="C1331" s="122"/>
      <c r="D1331" s="122"/>
      <c r="E1331" s="156"/>
      <c r="F1331" s="122"/>
      <c r="G1331" s="157"/>
      <c r="H1331" s="122"/>
      <c r="I1331" s="158"/>
      <c r="J1331" s="154"/>
      <c r="K1331" s="122"/>
      <c r="L1331" s="158"/>
      <c r="M1331" s="154"/>
      <c r="N1331" s="122"/>
      <c r="O1331" s="99"/>
      <c r="P1331" s="99"/>
      <c r="Q1331" s="100"/>
      <c r="R1331" s="64"/>
      <c r="S1331" s="124" t="str">
        <f t="shared" si="12"/>
        <v/>
      </c>
      <c r="T1331" s="124" t="str">
        <f t="shared" si="8"/>
        <v/>
      </c>
      <c r="U1331" s="125" t="str">
        <f t="shared" si="9"/>
        <v/>
      </c>
      <c r="V1331" s="64"/>
      <c r="W1331" s="64"/>
      <c r="X1331" s="64"/>
      <c r="Y1331" s="64"/>
      <c r="Z1331" s="64"/>
      <c r="AA1331" s="64"/>
    </row>
    <row r="1332" ht="15.75" customHeight="1">
      <c r="A1332" s="64"/>
      <c r="B1332" s="156"/>
      <c r="C1332" s="122"/>
      <c r="D1332" s="122"/>
      <c r="E1332" s="156"/>
      <c r="F1332" s="122"/>
      <c r="G1332" s="157"/>
      <c r="H1332" s="122"/>
      <c r="I1332" s="158"/>
      <c r="J1332" s="154"/>
      <c r="K1332" s="122"/>
      <c r="L1332" s="158"/>
      <c r="M1332" s="154"/>
      <c r="N1332" s="122"/>
      <c r="O1332" s="99"/>
      <c r="P1332" s="99"/>
      <c r="Q1332" s="100"/>
      <c r="R1332" s="64"/>
      <c r="S1332" s="124" t="str">
        <f t="shared" si="12"/>
        <v/>
      </c>
      <c r="T1332" s="124" t="str">
        <f t="shared" si="8"/>
        <v/>
      </c>
      <c r="U1332" s="125" t="str">
        <f t="shared" si="9"/>
        <v/>
      </c>
      <c r="V1332" s="64"/>
      <c r="W1332" s="64"/>
      <c r="X1332" s="64"/>
      <c r="Y1332" s="64"/>
      <c r="Z1332" s="64"/>
      <c r="AA1332" s="64"/>
    </row>
    <row r="1333" ht="15.75" customHeight="1">
      <c r="A1333" s="64"/>
      <c r="B1333" s="156"/>
      <c r="C1333" s="122"/>
      <c r="D1333" s="122"/>
      <c r="E1333" s="156"/>
      <c r="F1333" s="122"/>
      <c r="G1333" s="157"/>
      <c r="H1333" s="122"/>
      <c r="I1333" s="158"/>
      <c r="J1333" s="154"/>
      <c r="K1333" s="122"/>
      <c r="L1333" s="158"/>
      <c r="M1333" s="154"/>
      <c r="N1333" s="122"/>
      <c r="O1333" s="99"/>
      <c r="P1333" s="99"/>
      <c r="Q1333" s="100"/>
      <c r="R1333" s="64"/>
      <c r="S1333" s="124" t="str">
        <f t="shared" si="12"/>
        <v/>
      </c>
      <c r="T1333" s="124" t="str">
        <f t="shared" si="8"/>
        <v/>
      </c>
      <c r="U1333" s="125" t="str">
        <f t="shared" si="9"/>
        <v/>
      </c>
      <c r="V1333" s="64"/>
      <c r="W1333" s="64"/>
      <c r="X1333" s="64"/>
      <c r="Y1333" s="64"/>
      <c r="Z1333" s="64"/>
      <c r="AA1333" s="64"/>
    </row>
    <row r="1334" ht="15.75" customHeight="1">
      <c r="A1334" s="64"/>
      <c r="B1334" s="156"/>
      <c r="C1334" s="122"/>
      <c r="D1334" s="122"/>
      <c r="E1334" s="156"/>
      <c r="F1334" s="122"/>
      <c r="G1334" s="157"/>
      <c r="H1334" s="122"/>
      <c r="I1334" s="158"/>
      <c r="J1334" s="154"/>
      <c r="K1334" s="122"/>
      <c r="L1334" s="158"/>
      <c r="M1334" s="154"/>
      <c r="N1334" s="122"/>
      <c r="O1334" s="99"/>
      <c r="P1334" s="99"/>
      <c r="Q1334" s="100"/>
      <c r="R1334" s="64"/>
      <c r="S1334" s="124" t="str">
        <f t="shared" si="12"/>
        <v/>
      </c>
      <c r="T1334" s="124" t="str">
        <f t="shared" si="8"/>
        <v/>
      </c>
      <c r="U1334" s="125" t="str">
        <f t="shared" si="9"/>
        <v/>
      </c>
      <c r="V1334" s="64"/>
      <c r="W1334" s="64"/>
      <c r="X1334" s="64"/>
      <c r="Y1334" s="64"/>
      <c r="Z1334" s="64"/>
      <c r="AA1334" s="64"/>
    </row>
    <row r="1335" ht="15.75" customHeight="1">
      <c r="A1335" s="64"/>
      <c r="B1335" s="156"/>
      <c r="C1335" s="122"/>
      <c r="D1335" s="122"/>
      <c r="E1335" s="156"/>
      <c r="F1335" s="122"/>
      <c r="G1335" s="157"/>
      <c r="H1335" s="122"/>
      <c r="I1335" s="158"/>
      <c r="J1335" s="154"/>
      <c r="K1335" s="122"/>
      <c r="L1335" s="158"/>
      <c r="M1335" s="154"/>
      <c r="N1335" s="122"/>
      <c r="O1335" s="99"/>
      <c r="P1335" s="99"/>
      <c r="Q1335" s="100"/>
      <c r="R1335" s="64"/>
      <c r="S1335" s="124" t="str">
        <f t="shared" si="12"/>
        <v/>
      </c>
      <c r="T1335" s="124" t="str">
        <f t="shared" si="8"/>
        <v/>
      </c>
      <c r="U1335" s="125" t="str">
        <f t="shared" si="9"/>
        <v/>
      </c>
      <c r="V1335" s="64"/>
      <c r="W1335" s="64"/>
      <c r="X1335" s="64"/>
      <c r="Y1335" s="64"/>
      <c r="Z1335" s="64"/>
      <c r="AA1335" s="64"/>
    </row>
    <row r="1336" ht="15.75" customHeight="1">
      <c r="A1336" s="64"/>
      <c r="B1336" s="156"/>
      <c r="C1336" s="122"/>
      <c r="D1336" s="122"/>
      <c r="E1336" s="156"/>
      <c r="F1336" s="122"/>
      <c r="G1336" s="157"/>
      <c r="H1336" s="122"/>
      <c r="I1336" s="158"/>
      <c r="J1336" s="154"/>
      <c r="K1336" s="122"/>
      <c r="L1336" s="158"/>
      <c r="M1336" s="154"/>
      <c r="N1336" s="122"/>
      <c r="O1336" s="99"/>
      <c r="P1336" s="99"/>
      <c r="Q1336" s="100"/>
      <c r="R1336" s="64"/>
      <c r="S1336" s="124" t="str">
        <f t="shared" si="12"/>
        <v/>
      </c>
      <c r="T1336" s="124" t="str">
        <f t="shared" si="8"/>
        <v/>
      </c>
      <c r="U1336" s="125" t="str">
        <f t="shared" si="9"/>
        <v/>
      </c>
      <c r="V1336" s="64"/>
      <c r="W1336" s="64"/>
      <c r="X1336" s="64"/>
      <c r="Y1336" s="64"/>
      <c r="Z1336" s="64"/>
      <c r="AA1336" s="64"/>
    </row>
    <row r="1337" ht="15.75" customHeight="1">
      <c r="A1337" s="64"/>
      <c r="B1337" s="156"/>
      <c r="C1337" s="122"/>
      <c r="D1337" s="122"/>
      <c r="E1337" s="156"/>
      <c r="F1337" s="122"/>
      <c r="G1337" s="157"/>
      <c r="H1337" s="122"/>
      <c r="I1337" s="158"/>
      <c r="J1337" s="154"/>
      <c r="K1337" s="122"/>
      <c r="L1337" s="158"/>
      <c r="M1337" s="154"/>
      <c r="N1337" s="122"/>
      <c r="O1337" s="99"/>
      <c r="P1337" s="99"/>
      <c r="Q1337" s="100"/>
      <c r="R1337" s="64"/>
      <c r="S1337" s="124" t="str">
        <f t="shared" si="12"/>
        <v/>
      </c>
      <c r="T1337" s="124" t="str">
        <f t="shared" si="8"/>
        <v/>
      </c>
      <c r="U1337" s="125" t="str">
        <f t="shared" si="9"/>
        <v/>
      </c>
      <c r="V1337" s="64"/>
      <c r="W1337" s="64"/>
      <c r="X1337" s="64"/>
      <c r="Y1337" s="64"/>
      <c r="Z1337" s="64"/>
      <c r="AA1337" s="64"/>
    </row>
    <row r="1338" ht="15.75" customHeight="1">
      <c r="A1338" s="64"/>
      <c r="B1338" s="156"/>
      <c r="C1338" s="122"/>
      <c r="D1338" s="122"/>
      <c r="E1338" s="156"/>
      <c r="F1338" s="122"/>
      <c r="G1338" s="157"/>
      <c r="H1338" s="122"/>
      <c r="I1338" s="158"/>
      <c r="J1338" s="154"/>
      <c r="K1338" s="122"/>
      <c r="L1338" s="158"/>
      <c r="M1338" s="154"/>
      <c r="N1338" s="122"/>
      <c r="O1338" s="99"/>
      <c r="P1338" s="99"/>
      <c r="Q1338" s="100"/>
      <c r="R1338" s="64"/>
      <c r="S1338" s="124" t="str">
        <f t="shared" si="12"/>
        <v/>
      </c>
      <c r="T1338" s="124" t="str">
        <f t="shared" si="8"/>
        <v/>
      </c>
      <c r="U1338" s="125" t="str">
        <f t="shared" si="9"/>
        <v/>
      </c>
      <c r="V1338" s="64"/>
      <c r="W1338" s="64"/>
      <c r="X1338" s="64"/>
      <c r="Y1338" s="64"/>
      <c r="Z1338" s="64"/>
      <c r="AA1338" s="64"/>
    </row>
    <row r="1339" ht="15.75" customHeight="1">
      <c r="A1339" s="64"/>
      <c r="B1339" s="156"/>
      <c r="C1339" s="122"/>
      <c r="D1339" s="122"/>
      <c r="E1339" s="156"/>
      <c r="F1339" s="122"/>
      <c r="G1339" s="157"/>
      <c r="H1339" s="122"/>
      <c r="I1339" s="158"/>
      <c r="J1339" s="154"/>
      <c r="K1339" s="122"/>
      <c r="L1339" s="158"/>
      <c r="M1339" s="154"/>
      <c r="N1339" s="122"/>
      <c r="O1339" s="99"/>
      <c r="P1339" s="99"/>
      <c r="Q1339" s="100"/>
      <c r="R1339" s="64"/>
      <c r="S1339" s="124" t="str">
        <f t="shared" si="12"/>
        <v/>
      </c>
      <c r="T1339" s="124" t="str">
        <f t="shared" si="8"/>
        <v/>
      </c>
      <c r="U1339" s="125" t="str">
        <f t="shared" si="9"/>
        <v/>
      </c>
      <c r="V1339" s="64"/>
      <c r="W1339" s="64"/>
      <c r="X1339" s="64"/>
      <c r="Y1339" s="64"/>
      <c r="Z1339" s="64"/>
      <c r="AA1339" s="64"/>
    </row>
    <row r="1340" ht="15.75" customHeight="1">
      <c r="A1340" s="64"/>
      <c r="B1340" s="156"/>
      <c r="C1340" s="122"/>
      <c r="D1340" s="122"/>
      <c r="E1340" s="156"/>
      <c r="F1340" s="122"/>
      <c r="G1340" s="157"/>
      <c r="H1340" s="122"/>
      <c r="I1340" s="158"/>
      <c r="J1340" s="154"/>
      <c r="K1340" s="122"/>
      <c r="L1340" s="158"/>
      <c r="M1340" s="154"/>
      <c r="N1340" s="122"/>
      <c r="O1340" s="99"/>
      <c r="P1340" s="99"/>
      <c r="Q1340" s="100"/>
      <c r="R1340" s="64"/>
      <c r="S1340" s="124" t="str">
        <f t="shared" si="12"/>
        <v/>
      </c>
      <c r="T1340" s="124" t="str">
        <f t="shared" si="8"/>
        <v/>
      </c>
      <c r="U1340" s="125" t="str">
        <f t="shared" si="9"/>
        <v/>
      </c>
      <c r="V1340" s="64"/>
      <c r="W1340" s="64"/>
      <c r="X1340" s="64"/>
      <c r="Y1340" s="64"/>
      <c r="Z1340" s="64"/>
      <c r="AA1340" s="64"/>
    </row>
    <row r="1341" ht="15.75" customHeight="1">
      <c r="A1341" s="64"/>
      <c r="B1341" s="156"/>
      <c r="C1341" s="122"/>
      <c r="D1341" s="122"/>
      <c r="E1341" s="156"/>
      <c r="F1341" s="122"/>
      <c r="G1341" s="157"/>
      <c r="H1341" s="122"/>
      <c r="I1341" s="158"/>
      <c r="J1341" s="154"/>
      <c r="K1341" s="122"/>
      <c r="L1341" s="158"/>
      <c r="M1341" s="154"/>
      <c r="N1341" s="122"/>
      <c r="O1341" s="99"/>
      <c r="P1341" s="99"/>
      <c r="Q1341" s="100"/>
      <c r="R1341" s="64"/>
      <c r="S1341" s="124" t="str">
        <f t="shared" si="12"/>
        <v/>
      </c>
      <c r="T1341" s="124" t="str">
        <f t="shared" si="8"/>
        <v/>
      </c>
      <c r="U1341" s="125" t="str">
        <f t="shared" si="9"/>
        <v/>
      </c>
      <c r="V1341" s="64"/>
      <c r="W1341" s="64"/>
      <c r="X1341" s="64"/>
      <c r="Y1341" s="64"/>
      <c r="Z1341" s="64"/>
      <c r="AA1341" s="64"/>
    </row>
    <row r="1342" ht="15.75" customHeight="1">
      <c r="A1342" s="64"/>
      <c r="B1342" s="156"/>
      <c r="C1342" s="122"/>
      <c r="D1342" s="122"/>
      <c r="E1342" s="156"/>
      <c r="F1342" s="122"/>
      <c r="G1342" s="157"/>
      <c r="H1342" s="122"/>
      <c r="I1342" s="158"/>
      <c r="J1342" s="154"/>
      <c r="K1342" s="122"/>
      <c r="L1342" s="158"/>
      <c r="M1342" s="154"/>
      <c r="N1342" s="122"/>
      <c r="O1342" s="99"/>
      <c r="P1342" s="99"/>
      <c r="Q1342" s="100"/>
      <c r="R1342" s="64"/>
      <c r="S1342" s="124" t="str">
        <f t="shared" si="12"/>
        <v/>
      </c>
      <c r="T1342" s="124" t="str">
        <f t="shared" si="8"/>
        <v/>
      </c>
      <c r="U1342" s="125" t="str">
        <f t="shared" si="9"/>
        <v/>
      </c>
      <c r="V1342" s="64"/>
      <c r="W1342" s="64"/>
      <c r="X1342" s="64"/>
      <c r="Y1342" s="64"/>
      <c r="Z1342" s="64"/>
      <c r="AA1342" s="64"/>
    </row>
    <row r="1343" ht="15.75" customHeight="1">
      <c r="A1343" s="64"/>
      <c r="B1343" s="156"/>
      <c r="C1343" s="122"/>
      <c r="D1343" s="122"/>
      <c r="E1343" s="156"/>
      <c r="F1343" s="122"/>
      <c r="G1343" s="157"/>
      <c r="H1343" s="122"/>
      <c r="I1343" s="158"/>
      <c r="J1343" s="154"/>
      <c r="K1343" s="122"/>
      <c r="L1343" s="158"/>
      <c r="M1343" s="154"/>
      <c r="N1343" s="122"/>
      <c r="O1343" s="99"/>
      <c r="P1343" s="99"/>
      <c r="Q1343" s="100"/>
      <c r="R1343" s="64"/>
      <c r="S1343" s="124" t="str">
        <f t="shared" si="12"/>
        <v/>
      </c>
      <c r="T1343" s="124" t="str">
        <f t="shared" si="8"/>
        <v/>
      </c>
      <c r="U1343" s="125" t="str">
        <f t="shared" si="9"/>
        <v/>
      </c>
      <c r="V1343" s="64"/>
      <c r="W1343" s="64"/>
      <c r="X1343" s="64"/>
      <c r="Y1343" s="64"/>
      <c r="Z1343" s="64"/>
      <c r="AA1343" s="64"/>
    </row>
    <row r="1344" ht="15.75" customHeight="1">
      <c r="A1344" s="64"/>
      <c r="B1344" s="156"/>
      <c r="C1344" s="122"/>
      <c r="D1344" s="122"/>
      <c r="E1344" s="156"/>
      <c r="F1344" s="122"/>
      <c r="G1344" s="157"/>
      <c r="H1344" s="122"/>
      <c r="I1344" s="158"/>
      <c r="J1344" s="154"/>
      <c r="K1344" s="122"/>
      <c r="L1344" s="158"/>
      <c r="M1344" s="154"/>
      <c r="N1344" s="122"/>
      <c r="O1344" s="99"/>
      <c r="P1344" s="99"/>
      <c r="Q1344" s="100"/>
      <c r="R1344" s="64"/>
      <c r="S1344" s="124" t="str">
        <f t="shared" si="12"/>
        <v/>
      </c>
      <c r="T1344" s="124" t="str">
        <f t="shared" si="8"/>
        <v/>
      </c>
      <c r="U1344" s="125" t="str">
        <f t="shared" si="9"/>
        <v/>
      </c>
      <c r="V1344" s="64"/>
      <c r="W1344" s="64"/>
      <c r="X1344" s="64"/>
      <c r="Y1344" s="64"/>
      <c r="Z1344" s="64"/>
      <c r="AA1344" s="64"/>
    </row>
    <row r="1345" ht="15.75" customHeight="1">
      <c r="A1345" s="64"/>
      <c r="B1345" s="156"/>
      <c r="C1345" s="122"/>
      <c r="D1345" s="122"/>
      <c r="E1345" s="156"/>
      <c r="F1345" s="122"/>
      <c r="G1345" s="157"/>
      <c r="H1345" s="122"/>
      <c r="I1345" s="158"/>
      <c r="J1345" s="154"/>
      <c r="K1345" s="122"/>
      <c r="L1345" s="158"/>
      <c r="M1345" s="154"/>
      <c r="N1345" s="122"/>
      <c r="O1345" s="99"/>
      <c r="P1345" s="99"/>
      <c r="Q1345" s="100"/>
      <c r="R1345" s="64"/>
      <c r="S1345" s="124" t="str">
        <f t="shared" si="12"/>
        <v/>
      </c>
      <c r="T1345" s="124" t="str">
        <f t="shared" si="8"/>
        <v/>
      </c>
      <c r="U1345" s="125" t="str">
        <f t="shared" si="9"/>
        <v/>
      </c>
      <c r="V1345" s="64"/>
      <c r="W1345" s="64"/>
      <c r="X1345" s="64"/>
      <c r="Y1345" s="64"/>
      <c r="Z1345" s="64"/>
      <c r="AA1345" s="64"/>
    </row>
    <row r="1346" ht="15.75" customHeight="1">
      <c r="A1346" s="64"/>
      <c r="B1346" s="156"/>
      <c r="C1346" s="122"/>
      <c r="D1346" s="122"/>
      <c r="E1346" s="156"/>
      <c r="F1346" s="122"/>
      <c r="G1346" s="157"/>
      <c r="H1346" s="122"/>
      <c r="I1346" s="158"/>
      <c r="J1346" s="154"/>
      <c r="K1346" s="122"/>
      <c r="L1346" s="158"/>
      <c r="M1346" s="154"/>
      <c r="N1346" s="122"/>
      <c r="O1346" s="99"/>
      <c r="P1346" s="99"/>
      <c r="Q1346" s="100"/>
      <c r="R1346" s="64"/>
      <c r="S1346" s="124" t="str">
        <f t="shared" si="12"/>
        <v/>
      </c>
      <c r="T1346" s="124" t="str">
        <f t="shared" si="8"/>
        <v/>
      </c>
      <c r="U1346" s="125" t="str">
        <f t="shared" si="9"/>
        <v/>
      </c>
      <c r="V1346" s="64"/>
      <c r="W1346" s="64"/>
      <c r="X1346" s="64"/>
      <c r="Y1346" s="64"/>
      <c r="Z1346" s="64"/>
      <c r="AA1346" s="64"/>
    </row>
    <row r="1347" ht="15.75" customHeight="1">
      <c r="A1347" s="64"/>
      <c r="B1347" s="156"/>
      <c r="C1347" s="122"/>
      <c r="D1347" s="122"/>
      <c r="E1347" s="156"/>
      <c r="F1347" s="122"/>
      <c r="G1347" s="157"/>
      <c r="H1347" s="122"/>
      <c r="I1347" s="158"/>
      <c r="J1347" s="154"/>
      <c r="K1347" s="122"/>
      <c r="L1347" s="158"/>
      <c r="M1347" s="154"/>
      <c r="N1347" s="122"/>
      <c r="O1347" s="99"/>
      <c r="P1347" s="99"/>
      <c r="Q1347" s="100"/>
      <c r="R1347" s="64"/>
      <c r="S1347" s="124" t="str">
        <f t="shared" si="12"/>
        <v/>
      </c>
      <c r="T1347" s="124" t="str">
        <f t="shared" si="8"/>
        <v/>
      </c>
      <c r="U1347" s="125" t="str">
        <f t="shared" si="9"/>
        <v/>
      </c>
      <c r="V1347" s="64"/>
      <c r="W1347" s="64"/>
      <c r="X1347" s="64"/>
      <c r="Y1347" s="64"/>
      <c r="Z1347" s="64"/>
      <c r="AA1347" s="64"/>
    </row>
    <row r="1348" ht="15.75" customHeight="1">
      <c r="A1348" s="64"/>
      <c r="B1348" s="156"/>
      <c r="C1348" s="122"/>
      <c r="D1348" s="122"/>
      <c r="E1348" s="156"/>
      <c r="F1348" s="122"/>
      <c r="G1348" s="157"/>
      <c r="H1348" s="122"/>
      <c r="I1348" s="158"/>
      <c r="J1348" s="154"/>
      <c r="K1348" s="122"/>
      <c r="L1348" s="158"/>
      <c r="M1348" s="154"/>
      <c r="N1348" s="122"/>
      <c r="O1348" s="99"/>
      <c r="P1348" s="99"/>
      <c r="Q1348" s="100"/>
      <c r="R1348" s="64"/>
      <c r="S1348" s="124" t="str">
        <f t="shared" si="12"/>
        <v/>
      </c>
      <c r="T1348" s="124" t="str">
        <f t="shared" si="8"/>
        <v/>
      </c>
      <c r="U1348" s="125" t="str">
        <f t="shared" si="9"/>
        <v/>
      </c>
      <c r="V1348" s="64"/>
      <c r="W1348" s="64"/>
      <c r="X1348" s="64"/>
      <c r="Y1348" s="64"/>
      <c r="Z1348" s="64"/>
      <c r="AA1348" s="64"/>
    </row>
    <row r="1349" ht="15.75" customHeight="1">
      <c r="A1349" s="64"/>
      <c r="B1349" s="156"/>
      <c r="C1349" s="122"/>
      <c r="D1349" s="122"/>
      <c r="E1349" s="156"/>
      <c r="F1349" s="122"/>
      <c r="G1349" s="157"/>
      <c r="H1349" s="122"/>
      <c r="I1349" s="158"/>
      <c r="J1349" s="154"/>
      <c r="K1349" s="122"/>
      <c r="L1349" s="158"/>
      <c r="M1349" s="154"/>
      <c r="N1349" s="122"/>
      <c r="O1349" s="99"/>
      <c r="P1349" s="99"/>
      <c r="Q1349" s="100"/>
      <c r="R1349" s="64"/>
      <c r="S1349" s="124" t="str">
        <f t="shared" si="12"/>
        <v/>
      </c>
      <c r="T1349" s="124" t="str">
        <f t="shared" si="8"/>
        <v/>
      </c>
      <c r="U1349" s="125" t="str">
        <f t="shared" si="9"/>
        <v/>
      </c>
      <c r="V1349" s="64"/>
      <c r="W1349" s="64"/>
      <c r="X1349" s="64"/>
      <c r="Y1349" s="64"/>
      <c r="Z1349" s="64"/>
      <c r="AA1349" s="64"/>
    </row>
    <row r="1350" ht="15.75" customHeight="1">
      <c r="A1350" s="64"/>
      <c r="B1350" s="156"/>
      <c r="C1350" s="122"/>
      <c r="D1350" s="122"/>
      <c r="E1350" s="156"/>
      <c r="F1350" s="122"/>
      <c r="G1350" s="157"/>
      <c r="H1350" s="122"/>
      <c r="I1350" s="158"/>
      <c r="J1350" s="154"/>
      <c r="K1350" s="122"/>
      <c r="L1350" s="158"/>
      <c r="M1350" s="154"/>
      <c r="N1350" s="122"/>
      <c r="O1350" s="99"/>
      <c r="P1350" s="99"/>
      <c r="Q1350" s="100"/>
      <c r="R1350" s="64"/>
      <c r="S1350" s="124" t="str">
        <f t="shared" si="12"/>
        <v/>
      </c>
      <c r="T1350" s="124" t="str">
        <f t="shared" si="8"/>
        <v/>
      </c>
      <c r="U1350" s="125" t="str">
        <f t="shared" si="9"/>
        <v/>
      </c>
      <c r="V1350" s="64"/>
      <c r="W1350" s="64"/>
      <c r="X1350" s="64"/>
      <c r="Y1350" s="64"/>
      <c r="Z1350" s="64"/>
      <c r="AA1350" s="64"/>
    </row>
    <row r="1351" ht="15.75" customHeight="1">
      <c r="A1351" s="64"/>
      <c r="B1351" s="156"/>
      <c r="C1351" s="122"/>
      <c r="D1351" s="122"/>
      <c r="E1351" s="156"/>
      <c r="F1351" s="122"/>
      <c r="G1351" s="157"/>
      <c r="H1351" s="122"/>
      <c r="I1351" s="158"/>
      <c r="J1351" s="154"/>
      <c r="K1351" s="122"/>
      <c r="L1351" s="158"/>
      <c r="M1351" s="154"/>
      <c r="N1351" s="122"/>
      <c r="O1351" s="99"/>
      <c r="P1351" s="99"/>
      <c r="Q1351" s="100"/>
      <c r="R1351" s="64"/>
      <c r="S1351" s="124" t="str">
        <f t="shared" si="12"/>
        <v/>
      </c>
      <c r="T1351" s="124" t="str">
        <f t="shared" si="8"/>
        <v/>
      </c>
      <c r="U1351" s="125" t="str">
        <f t="shared" si="9"/>
        <v/>
      </c>
      <c r="V1351" s="64"/>
      <c r="W1351" s="64"/>
      <c r="X1351" s="64"/>
      <c r="Y1351" s="64"/>
      <c r="Z1351" s="64"/>
      <c r="AA1351" s="64"/>
    </row>
    <row r="1352" ht="15.75" customHeight="1">
      <c r="A1352" s="64"/>
      <c r="B1352" s="156"/>
      <c r="C1352" s="122"/>
      <c r="D1352" s="122"/>
      <c r="E1352" s="156"/>
      <c r="F1352" s="122"/>
      <c r="G1352" s="157"/>
      <c r="H1352" s="122"/>
      <c r="I1352" s="158"/>
      <c r="J1352" s="154"/>
      <c r="K1352" s="122"/>
      <c r="L1352" s="158"/>
      <c r="M1352" s="154"/>
      <c r="N1352" s="122"/>
      <c r="O1352" s="99"/>
      <c r="P1352" s="99"/>
      <c r="Q1352" s="100"/>
      <c r="R1352" s="64"/>
      <c r="S1352" s="124" t="str">
        <f t="shared" si="12"/>
        <v/>
      </c>
      <c r="T1352" s="124" t="str">
        <f t="shared" si="8"/>
        <v/>
      </c>
      <c r="U1352" s="125" t="str">
        <f t="shared" si="9"/>
        <v/>
      </c>
      <c r="V1352" s="64"/>
      <c r="W1352" s="64"/>
      <c r="X1352" s="64"/>
      <c r="Y1352" s="64"/>
      <c r="Z1352" s="64"/>
      <c r="AA1352" s="64"/>
    </row>
    <row r="1353" ht="15.75" customHeight="1">
      <c r="A1353" s="64"/>
      <c r="B1353" s="156"/>
      <c r="C1353" s="122"/>
      <c r="D1353" s="122"/>
      <c r="E1353" s="156"/>
      <c r="F1353" s="122"/>
      <c r="G1353" s="157"/>
      <c r="H1353" s="122"/>
      <c r="I1353" s="158"/>
      <c r="J1353" s="154"/>
      <c r="K1353" s="122"/>
      <c r="L1353" s="158"/>
      <c r="M1353" s="154"/>
      <c r="N1353" s="122"/>
      <c r="O1353" s="99"/>
      <c r="P1353" s="99"/>
      <c r="Q1353" s="100"/>
      <c r="R1353" s="64"/>
      <c r="S1353" s="124" t="str">
        <f t="shared" si="12"/>
        <v/>
      </c>
      <c r="T1353" s="124" t="str">
        <f t="shared" si="8"/>
        <v/>
      </c>
      <c r="U1353" s="125" t="str">
        <f t="shared" si="9"/>
        <v/>
      </c>
      <c r="V1353" s="64"/>
      <c r="W1353" s="64"/>
      <c r="X1353" s="64"/>
      <c r="Y1353" s="64"/>
      <c r="Z1353" s="64"/>
      <c r="AA1353" s="64"/>
    </row>
    <row r="1354" ht="15.75" customHeight="1">
      <c r="A1354" s="64"/>
      <c r="B1354" s="156"/>
      <c r="C1354" s="122"/>
      <c r="D1354" s="122"/>
      <c r="E1354" s="156"/>
      <c r="F1354" s="122"/>
      <c r="G1354" s="157"/>
      <c r="H1354" s="122"/>
      <c r="I1354" s="158"/>
      <c r="J1354" s="154"/>
      <c r="K1354" s="122"/>
      <c r="L1354" s="158"/>
      <c r="M1354" s="154"/>
      <c r="N1354" s="122"/>
      <c r="O1354" s="99"/>
      <c r="P1354" s="99"/>
      <c r="Q1354" s="100"/>
      <c r="R1354" s="64"/>
      <c r="S1354" s="124" t="str">
        <f t="shared" si="12"/>
        <v/>
      </c>
      <c r="T1354" s="124" t="str">
        <f t="shared" si="8"/>
        <v/>
      </c>
      <c r="U1354" s="125" t="str">
        <f t="shared" si="9"/>
        <v/>
      </c>
      <c r="V1354" s="64"/>
      <c r="W1354" s="64"/>
      <c r="X1354" s="64"/>
      <c r="Y1354" s="64"/>
      <c r="Z1354" s="64"/>
      <c r="AA1354" s="64"/>
    </row>
    <row r="1355" ht="15.75" customHeight="1">
      <c r="A1355" s="64"/>
      <c r="B1355" s="156"/>
      <c r="C1355" s="122"/>
      <c r="D1355" s="122"/>
      <c r="E1355" s="156"/>
      <c r="F1355" s="122"/>
      <c r="G1355" s="157"/>
      <c r="H1355" s="122"/>
      <c r="I1355" s="158"/>
      <c r="J1355" s="154"/>
      <c r="K1355" s="122"/>
      <c r="L1355" s="158"/>
      <c r="M1355" s="154"/>
      <c r="N1355" s="122"/>
      <c r="O1355" s="99"/>
      <c r="P1355" s="99"/>
      <c r="Q1355" s="100"/>
      <c r="R1355" s="64"/>
      <c r="S1355" s="124" t="str">
        <f t="shared" si="12"/>
        <v/>
      </c>
      <c r="T1355" s="124" t="str">
        <f t="shared" si="8"/>
        <v/>
      </c>
      <c r="U1355" s="125" t="str">
        <f t="shared" si="9"/>
        <v/>
      </c>
      <c r="V1355" s="64"/>
      <c r="W1355" s="64"/>
      <c r="X1355" s="64"/>
      <c r="Y1355" s="64"/>
      <c r="Z1355" s="64"/>
      <c r="AA1355" s="64"/>
    </row>
    <row r="1356" ht="15.75" customHeight="1">
      <c r="A1356" s="64"/>
      <c r="B1356" s="156"/>
      <c r="C1356" s="122"/>
      <c r="D1356" s="122"/>
      <c r="E1356" s="156"/>
      <c r="F1356" s="122"/>
      <c r="G1356" s="157"/>
      <c r="H1356" s="122"/>
      <c r="I1356" s="158"/>
      <c r="J1356" s="154"/>
      <c r="K1356" s="122"/>
      <c r="L1356" s="158"/>
      <c r="M1356" s="154"/>
      <c r="N1356" s="122"/>
      <c r="O1356" s="99"/>
      <c r="P1356" s="99"/>
      <c r="Q1356" s="100"/>
      <c r="R1356" s="64"/>
      <c r="S1356" s="124" t="str">
        <f t="shared" si="12"/>
        <v/>
      </c>
      <c r="T1356" s="124" t="str">
        <f t="shared" si="8"/>
        <v/>
      </c>
      <c r="U1356" s="125" t="str">
        <f t="shared" si="9"/>
        <v/>
      </c>
      <c r="V1356" s="64"/>
      <c r="W1356" s="64"/>
      <c r="X1356" s="64"/>
      <c r="Y1356" s="64"/>
      <c r="Z1356" s="64"/>
      <c r="AA1356" s="64"/>
    </row>
    <row r="1357" ht="15.75" customHeight="1">
      <c r="A1357" s="64"/>
      <c r="B1357" s="156"/>
      <c r="C1357" s="122"/>
      <c r="D1357" s="122"/>
      <c r="E1357" s="156"/>
      <c r="F1357" s="122"/>
      <c r="G1357" s="157"/>
      <c r="H1357" s="122"/>
      <c r="I1357" s="158"/>
      <c r="J1357" s="154"/>
      <c r="K1357" s="122"/>
      <c r="L1357" s="158"/>
      <c r="M1357" s="154"/>
      <c r="N1357" s="122"/>
      <c r="O1357" s="99"/>
      <c r="P1357" s="99"/>
      <c r="Q1357" s="100"/>
      <c r="R1357" s="64"/>
      <c r="S1357" s="124" t="str">
        <f t="shared" si="12"/>
        <v/>
      </c>
      <c r="T1357" s="124" t="str">
        <f t="shared" si="8"/>
        <v/>
      </c>
      <c r="U1357" s="125" t="str">
        <f t="shared" si="9"/>
        <v/>
      </c>
      <c r="V1357" s="64"/>
      <c r="W1357" s="64"/>
      <c r="X1357" s="64"/>
      <c r="Y1357" s="64"/>
      <c r="Z1357" s="64"/>
      <c r="AA1357" s="64"/>
    </row>
    <row r="1358" ht="15.75" customHeight="1">
      <c r="A1358" s="64"/>
      <c r="B1358" s="156"/>
      <c r="C1358" s="122"/>
      <c r="D1358" s="122"/>
      <c r="E1358" s="156"/>
      <c r="F1358" s="122"/>
      <c r="G1358" s="157"/>
      <c r="H1358" s="122"/>
      <c r="I1358" s="158"/>
      <c r="J1358" s="154"/>
      <c r="K1358" s="122"/>
      <c r="L1358" s="158"/>
      <c r="M1358" s="154"/>
      <c r="N1358" s="122"/>
      <c r="O1358" s="99"/>
      <c r="P1358" s="99"/>
      <c r="Q1358" s="100"/>
      <c r="R1358" s="64"/>
      <c r="S1358" s="124" t="str">
        <f t="shared" si="12"/>
        <v/>
      </c>
      <c r="T1358" s="124" t="str">
        <f t="shared" si="8"/>
        <v/>
      </c>
      <c r="U1358" s="125" t="str">
        <f t="shared" si="9"/>
        <v/>
      </c>
      <c r="V1358" s="64"/>
      <c r="W1358" s="64"/>
      <c r="X1358" s="64"/>
      <c r="Y1358" s="64"/>
      <c r="Z1358" s="64"/>
      <c r="AA1358" s="64"/>
    </row>
    <row r="1359" ht="15.75" customHeight="1">
      <c r="A1359" s="64"/>
      <c r="B1359" s="156"/>
      <c r="C1359" s="122"/>
      <c r="D1359" s="122"/>
      <c r="E1359" s="156"/>
      <c r="F1359" s="122"/>
      <c r="G1359" s="157"/>
      <c r="H1359" s="122"/>
      <c r="I1359" s="158"/>
      <c r="J1359" s="154"/>
      <c r="K1359" s="122"/>
      <c r="L1359" s="158"/>
      <c r="M1359" s="154"/>
      <c r="N1359" s="122"/>
      <c r="O1359" s="99"/>
      <c r="P1359" s="99"/>
      <c r="Q1359" s="100"/>
      <c r="R1359" s="64"/>
      <c r="S1359" s="124" t="str">
        <f t="shared" si="12"/>
        <v/>
      </c>
      <c r="T1359" s="124" t="str">
        <f t="shared" si="8"/>
        <v/>
      </c>
      <c r="U1359" s="125" t="str">
        <f t="shared" si="9"/>
        <v/>
      </c>
      <c r="V1359" s="64"/>
      <c r="W1359" s="64"/>
      <c r="X1359" s="64"/>
      <c r="Y1359" s="64"/>
      <c r="Z1359" s="64"/>
      <c r="AA1359" s="64"/>
    </row>
    <row r="1360" ht="15.75" customHeight="1">
      <c r="A1360" s="64"/>
      <c r="B1360" s="156"/>
      <c r="C1360" s="122"/>
      <c r="D1360" s="122"/>
      <c r="E1360" s="156"/>
      <c r="F1360" s="122"/>
      <c r="G1360" s="157"/>
      <c r="H1360" s="122"/>
      <c r="I1360" s="158"/>
      <c r="J1360" s="154"/>
      <c r="K1360" s="122"/>
      <c r="L1360" s="158"/>
      <c r="M1360" s="154"/>
      <c r="N1360" s="122"/>
      <c r="O1360" s="99"/>
      <c r="P1360" s="99"/>
      <c r="Q1360" s="100"/>
      <c r="R1360" s="64"/>
      <c r="S1360" s="124" t="str">
        <f t="shared" si="12"/>
        <v/>
      </c>
      <c r="T1360" s="124" t="str">
        <f t="shared" si="8"/>
        <v/>
      </c>
      <c r="U1360" s="125" t="str">
        <f t="shared" si="9"/>
        <v/>
      </c>
      <c r="V1360" s="64"/>
      <c r="W1360" s="64"/>
      <c r="X1360" s="64"/>
      <c r="Y1360" s="64"/>
      <c r="Z1360" s="64"/>
      <c r="AA1360" s="64"/>
    </row>
    <row r="1361" ht="15.75" customHeight="1">
      <c r="A1361" s="64"/>
      <c r="B1361" s="156"/>
      <c r="C1361" s="122"/>
      <c r="D1361" s="122"/>
      <c r="E1361" s="156"/>
      <c r="F1361" s="122"/>
      <c r="G1361" s="157"/>
      <c r="H1361" s="122"/>
      <c r="I1361" s="158"/>
      <c r="J1361" s="154"/>
      <c r="K1361" s="122"/>
      <c r="L1361" s="158"/>
      <c r="M1361" s="154"/>
      <c r="N1361" s="122"/>
      <c r="O1361" s="99"/>
      <c r="P1361" s="99"/>
      <c r="Q1361" s="100"/>
      <c r="R1361" s="64"/>
      <c r="S1361" s="124" t="str">
        <f t="shared" si="12"/>
        <v/>
      </c>
      <c r="T1361" s="124" t="str">
        <f t="shared" si="8"/>
        <v/>
      </c>
      <c r="U1361" s="125" t="str">
        <f t="shared" si="9"/>
        <v/>
      </c>
      <c r="V1361" s="64"/>
      <c r="W1361" s="64"/>
      <c r="X1361" s="64"/>
      <c r="Y1361" s="64"/>
      <c r="Z1361" s="64"/>
      <c r="AA1361" s="64"/>
    </row>
    <row r="1362" ht="15.75" customHeight="1">
      <c r="A1362" s="64"/>
      <c r="B1362" s="156"/>
      <c r="C1362" s="122"/>
      <c r="D1362" s="122"/>
      <c r="E1362" s="156"/>
      <c r="F1362" s="122"/>
      <c r="G1362" s="157"/>
      <c r="H1362" s="122"/>
      <c r="I1362" s="158"/>
      <c r="J1362" s="154"/>
      <c r="K1362" s="122"/>
      <c r="L1362" s="158"/>
      <c r="M1362" s="154"/>
      <c r="N1362" s="122"/>
      <c r="O1362" s="99"/>
      <c r="P1362" s="99"/>
      <c r="Q1362" s="100"/>
      <c r="R1362" s="64"/>
      <c r="S1362" s="124" t="str">
        <f t="shared" si="12"/>
        <v/>
      </c>
      <c r="T1362" s="124" t="str">
        <f t="shared" si="8"/>
        <v/>
      </c>
      <c r="U1362" s="125" t="str">
        <f t="shared" si="9"/>
        <v/>
      </c>
      <c r="V1362" s="64"/>
      <c r="W1362" s="64"/>
      <c r="X1362" s="64"/>
      <c r="Y1362" s="64"/>
      <c r="Z1362" s="64"/>
      <c r="AA1362" s="64"/>
    </row>
    <row r="1363" ht="15.75" customHeight="1">
      <c r="A1363" s="64"/>
      <c r="B1363" s="156"/>
      <c r="C1363" s="122"/>
      <c r="D1363" s="122"/>
      <c r="E1363" s="156"/>
      <c r="F1363" s="122"/>
      <c r="G1363" s="157"/>
      <c r="H1363" s="122"/>
      <c r="I1363" s="158"/>
      <c r="J1363" s="154"/>
      <c r="K1363" s="122"/>
      <c r="L1363" s="158"/>
      <c r="M1363" s="154"/>
      <c r="N1363" s="122"/>
      <c r="O1363" s="99"/>
      <c r="P1363" s="99"/>
      <c r="Q1363" s="100"/>
      <c r="R1363" s="64"/>
      <c r="S1363" s="124" t="str">
        <f t="shared" si="12"/>
        <v/>
      </c>
      <c r="T1363" s="124" t="str">
        <f t="shared" si="8"/>
        <v/>
      </c>
      <c r="U1363" s="125" t="str">
        <f t="shared" si="9"/>
        <v/>
      </c>
      <c r="V1363" s="64"/>
      <c r="W1363" s="64"/>
      <c r="X1363" s="64"/>
      <c r="Y1363" s="64"/>
      <c r="Z1363" s="64"/>
      <c r="AA1363" s="64"/>
    </row>
    <row r="1364" ht="15.75" customHeight="1">
      <c r="A1364" s="64"/>
      <c r="B1364" s="156"/>
      <c r="C1364" s="122"/>
      <c r="D1364" s="122"/>
      <c r="E1364" s="156"/>
      <c r="F1364" s="122"/>
      <c r="G1364" s="157"/>
      <c r="H1364" s="122"/>
      <c r="I1364" s="158"/>
      <c r="J1364" s="154"/>
      <c r="K1364" s="122"/>
      <c r="L1364" s="158"/>
      <c r="M1364" s="154"/>
      <c r="N1364" s="122"/>
      <c r="O1364" s="99"/>
      <c r="P1364" s="99"/>
      <c r="Q1364" s="100"/>
      <c r="R1364" s="64"/>
      <c r="S1364" s="124" t="str">
        <f t="shared" si="12"/>
        <v/>
      </c>
      <c r="T1364" s="124" t="str">
        <f t="shared" si="8"/>
        <v/>
      </c>
      <c r="U1364" s="125" t="str">
        <f t="shared" si="9"/>
        <v/>
      </c>
      <c r="V1364" s="64"/>
      <c r="W1364" s="64"/>
      <c r="X1364" s="64"/>
      <c r="Y1364" s="64"/>
      <c r="Z1364" s="64"/>
      <c r="AA1364" s="64"/>
    </row>
    <row r="1365" ht="15.75" customHeight="1">
      <c r="A1365" s="64"/>
      <c r="B1365" s="156"/>
      <c r="C1365" s="122"/>
      <c r="D1365" s="122"/>
      <c r="E1365" s="156"/>
      <c r="F1365" s="122"/>
      <c r="G1365" s="157"/>
      <c r="H1365" s="122"/>
      <c r="I1365" s="158"/>
      <c r="J1365" s="154"/>
      <c r="K1365" s="122"/>
      <c r="L1365" s="158"/>
      <c r="M1365" s="154"/>
      <c r="N1365" s="122"/>
      <c r="O1365" s="99"/>
      <c r="P1365" s="99"/>
      <c r="Q1365" s="100"/>
      <c r="R1365" s="64"/>
      <c r="S1365" s="124" t="str">
        <f t="shared" si="12"/>
        <v/>
      </c>
      <c r="T1365" s="124" t="str">
        <f t="shared" si="8"/>
        <v/>
      </c>
      <c r="U1365" s="125" t="str">
        <f t="shared" si="9"/>
        <v/>
      </c>
      <c r="V1365" s="64"/>
      <c r="W1365" s="64"/>
      <c r="X1365" s="64"/>
      <c r="Y1365" s="64"/>
      <c r="Z1365" s="64"/>
      <c r="AA1365" s="64"/>
    </row>
    <row r="1366" ht="15.75" customHeight="1">
      <c r="A1366" s="64"/>
      <c r="B1366" s="156"/>
      <c r="C1366" s="122"/>
      <c r="D1366" s="122"/>
      <c r="E1366" s="156"/>
      <c r="F1366" s="122"/>
      <c r="G1366" s="157"/>
      <c r="H1366" s="122"/>
      <c r="I1366" s="158"/>
      <c r="J1366" s="154"/>
      <c r="K1366" s="122"/>
      <c r="L1366" s="158"/>
      <c r="M1366" s="154"/>
      <c r="N1366" s="122"/>
      <c r="O1366" s="99"/>
      <c r="P1366" s="99"/>
      <c r="Q1366" s="100"/>
      <c r="R1366" s="64"/>
      <c r="S1366" s="124" t="str">
        <f t="shared" si="12"/>
        <v/>
      </c>
      <c r="T1366" s="124" t="str">
        <f t="shared" si="8"/>
        <v/>
      </c>
      <c r="U1366" s="125" t="str">
        <f t="shared" si="9"/>
        <v/>
      </c>
      <c r="V1366" s="64"/>
      <c r="W1366" s="64"/>
      <c r="X1366" s="64"/>
      <c r="Y1366" s="64"/>
      <c r="Z1366" s="64"/>
      <c r="AA1366" s="64"/>
    </row>
    <row r="1367" ht="15.75" customHeight="1">
      <c r="A1367" s="64"/>
      <c r="B1367" s="156"/>
      <c r="C1367" s="122"/>
      <c r="D1367" s="122"/>
      <c r="E1367" s="156"/>
      <c r="F1367" s="122"/>
      <c r="G1367" s="157"/>
      <c r="H1367" s="122"/>
      <c r="I1367" s="158"/>
      <c r="J1367" s="154"/>
      <c r="K1367" s="122"/>
      <c r="L1367" s="158"/>
      <c r="M1367" s="154"/>
      <c r="N1367" s="122"/>
      <c r="O1367" s="99"/>
      <c r="P1367" s="99"/>
      <c r="Q1367" s="100"/>
      <c r="R1367" s="64"/>
      <c r="S1367" s="124" t="str">
        <f t="shared" si="12"/>
        <v/>
      </c>
      <c r="T1367" s="124" t="str">
        <f t="shared" si="8"/>
        <v/>
      </c>
      <c r="U1367" s="125" t="str">
        <f t="shared" si="9"/>
        <v/>
      </c>
      <c r="V1367" s="64"/>
      <c r="W1367" s="64"/>
      <c r="X1367" s="64"/>
      <c r="Y1367" s="64"/>
      <c r="Z1367" s="64"/>
      <c r="AA1367" s="64"/>
    </row>
    <row r="1368" ht="15.75" customHeight="1">
      <c r="A1368" s="64"/>
      <c r="B1368" s="156"/>
      <c r="C1368" s="122"/>
      <c r="D1368" s="122"/>
      <c r="E1368" s="156"/>
      <c r="F1368" s="122"/>
      <c r="G1368" s="157"/>
      <c r="H1368" s="122"/>
      <c r="I1368" s="158"/>
      <c r="J1368" s="154"/>
      <c r="K1368" s="122"/>
      <c r="L1368" s="158"/>
      <c r="M1368" s="154"/>
      <c r="N1368" s="122"/>
      <c r="O1368" s="99"/>
      <c r="P1368" s="99"/>
      <c r="Q1368" s="100"/>
      <c r="R1368" s="64"/>
      <c r="S1368" s="124" t="str">
        <f t="shared" si="12"/>
        <v/>
      </c>
      <c r="T1368" s="124" t="str">
        <f t="shared" si="8"/>
        <v/>
      </c>
      <c r="U1368" s="125" t="str">
        <f t="shared" si="9"/>
        <v/>
      </c>
      <c r="V1368" s="64"/>
      <c r="W1368" s="64"/>
      <c r="X1368" s="64"/>
      <c r="Y1368" s="64"/>
      <c r="Z1368" s="64"/>
      <c r="AA1368" s="64"/>
    </row>
    <row r="1369" ht="15.75" customHeight="1">
      <c r="A1369" s="64"/>
      <c r="B1369" s="156"/>
      <c r="C1369" s="122"/>
      <c r="D1369" s="122"/>
      <c r="E1369" s="156"/>
      <c r="F1369" s="122"/>
      <c r="G1369" s="157"/>
      <c r="H1369" s="122"/>
      <c r="I1369" s="158"/>
      <c r="J1369" s="154"/>
      <c r="K1369" s="122"/>
      <c r="L1369" s="158"/>
      <c r="M1369" s="154"/>
      <c r="N1369" s="122"/>
      <c r="O1369" s="99"/>
      <c r="P1369" s="99"/>
      <c r="Q1369" s="100"/>
      <c r="R1369" s="64"/>
      <c r="S1369" s="124" t="str">
        <f t="shared" si="12"/>
        <v/>
      </c>
      <c r="T1369" s="124" t="str">
        <f t="shared" si="8"/>
        <v/>
      </c>
      <c r="U1369" s="125" t="str">
        <f t="shared" si="9"/>
        <v/>
      </c>
      <c r="V1369" s="64"/>
      <c r="W1369" s="64"/>
      <c r="X1369" s="64"/>
      <c r="Y1369" s="64"/>
      <c r="Z1369" s="64"/>
      <c r="AA1369" s="64"/>
    </row>
    <row r="1370" ht="15.75" customHeight="1">
      <c r="A1370" s="64"/>
      <c r="B1370" s="156"/>
      <c r="C1370" s="122"/>
      <c r="D1370" s="122"/>
      <c r="E1370" s="156"/>
      <c r="F1370" s="122"/>
      <c r="G1370" s="157"/>
      <c r="H1370" s="122"/>
      <c r="I1370" s="158"/>
      <c r="J1370" s="154"/>
      <c r="K1370" s="122"/>
      <c r="L1370" s="158"/>
      <c r="M1370" s="154"/>
      <c r="N1370" s="122"/>
      <c r="O1370" s="99"/>
      <c r="P1370" s="99"/>
      <c r="Q1370" s="100"/>
      <c r="R1370" s="64"/>
      <c r="S1370" s="124" t="str">
        <f t="shared" si="12"/>
        <v/>
      </c>
      <c r="T1370" s="124" t="str">
        <f t="shared" si="8"/>
        <v/>
      </c>
      <c r="U1370" s="125" t="str">
        <f t="shared" si="9"/>
        <v/>
      </c>
      <c r="V1370" s="64"/>
      <c r="W1370" s="64"/>
      <c r="X1370" s="64"/>
      <c r="Y1370" s="64"/>
      <c r="Z1370" s="64"/>
      <c r="AA1370" s="64"/>
    </row>
    <row r="1371" ht="15.75" customHeight="1">
      <c r="A1371" s="64"/>
      <c r="B1371" s="156"/>
      <c r="C1371" s="122"/>
      <c r="D1371" s="122"/>
      <c r="E1371" s="156"/>
      <c r="F1371" s="122"/>
      <c r="G1371" s="157"/>
      <c r="H1371" s="122"/>
      <c r="I1371" s="158"/>
      <c r="J1371" s="154"/>
      <c r="K1371" s="122"/>
      <c r="L1371" s="158"/>
      <c r="M1371" s="154"/>
      <c r="N1371" s="122"/>
      <c r="O1371" s="99"/>
      <c r="P1371" s="99"/>
      <c r="Q1371" s="100"/>
      <c r="R1371" s="64"/>
      <c r="S1371" s="124" t="str">
        <f t="shared" si="12"/>
        <v/>
      </c>
      <c r="T1371" s="124" t="str">
        <f t="shared" si="8"/>
        <v/>
      </c>
      <c r="U1371" s="125" t="str">
        <f t="shared" si="9"/>
        <v/>
      </c>
      <c r="V1371" s="64"/>
      <c r="W1371" s="64"/>
      <c r="X1371" s="64"/>
      <c r="Y1371" s="64"/>
      <c r="Z1371" s="64"/>
      <c r="AA1371" s="64"/>
    </row>
    <row r="1372" ht="15.75" customHeight="1">
      <c r="A1372" s="64"/>
      <c r="B1372" s="156"/>
      <c r="C1372" s="122"/>
      <c r="D1372" s="122"/>
      <c r="E1372" s="156"/>
      <c r="F1372" s="122"/>
      <c r="G1372" s="157"/>
      <c r="H1372" s="122"/>
      <c r="I1372" s="158"/>
      <c r="J1372" s="154"/>
      <c r="K1372" s="122"/>
      <c r="L1372" s="158"/>
      <c r="M1372" s="154"/>
      <c r="N1372" s="122"/>
      <c r="O1372" s="99"/>
      <c r="P1372" s="99"/>
      <c r="Q1372" s="100"/>
      <c r="R1372" s="64"/>
      <c r="S1372" s="124" t="str">
        <f t="shared" si="12"/>
        <v/>
      </c>
      <c r="T1372" s="124" t="str">
        <f t="shared" si="8"/>
        <v/>
      </c>
      <c r="U1372" s="125" t="str">
        <f t="shared" si="9"/>
        <v/>
      </c>
      <c r="V1372" s="64"/>
      <c r="W1372" s="64"/>
      <c r="X1372" s="64"/>
      <c r="Y1372" s="64"/>
      <c r="Z1372" s="64"/>
      <c r="AA1372" s="64"/>
    </row>
    <row r="1373" ht="15.75" customHeight="1">
      <c r="A1373" s="64"/>
      <c r="B1373" s="156"/>
      <c r="C1373" s="122"/>
      <c r="D1373" s="122"/>
      <c r="E1373" s="156"/>
      <c r="F1373" s="122"/>
      <c r="G1373" s="157"/>
      <c r="H1373" s="122"/>
      <c r="I1373" s="158"/>
      <c r="J1373" s="154"/>
      <c r="K1373" s="122"/>
      <c r="L1373" s="158"/>
      <c r="M1373" s="154"/>
      <c r="N1373" s="122"/>
      <c r="O1373" s="99"/>
      <c r="P1373" s="99"/>
      <c r="Q1373" s="100"/>
      <c r="R1373" s="64"/>
      <c r="S1373" s="124" t="str">
        <f t="shared" si="12"/>
        <v/>
      </c>
      <c r="T1373" s="124" t="str">
        <f t="shared" si="8"/>
        <v/>
      </c>
      <c r="U1373" s="125" t="str">
        <f t="shared" si="9"/>
        <v/>
      </c>
      <c r="V1373" s="64"/>
      <c r="W1373" s="64"/>
      <c r="X1373" s="64"/>
      <c r="Y1373" s="64"/>
      <c r="Z1373" s="64"/>
      <c r="AA1373" s="64"/>
    </row>
    <row r="1374" ht="15.75" customHeight="1">
      <c r="A1374" s="64"/>
      <c r="B1374" s="156"/>
      <c r="C1374" s="122"/>
      <c r="D1374" s="122"/>
      <c r="E1374" s="156"/>
      <c r="F1374" s="122"/>
      <c r="G1374" s="157"/>
      <c r="H1374" s="122"/>
      <c r="I1374" s="158"/>
      <c r="J1374" s="154"/>
      <c r="K1374" s="122"/>
      <c r="L1374" s="158"/>
      <c r="M1374" s="154"/>
      <c r="N1374" s="122"/>
      <c r="O1374" s="99"/>
      <c r="P1374" s="99"/>
      <c r="Q1374" s="100"/>
      <c r="R1374" s="64"/>
      <c r="S1374" s="124" t="str">
        <f t="shared" si="12"/>
        <v/>
      </c>
      <c r="T1374" s="124" t="str">
        <f t="shared" si="8"/>
        <v/>
      </c>
      <c r="U1374" s="125" t="str">
        <f t="shared" si="9"/>
        <v/>
      </c>
      <c r="V1374" s="64"/>
      <c r="W1374" s="64"/>
      <c r="X1374" s="64"/>
      <c r="Y1374" s="64"/>
      <c r="Z1374" s="64"/>
      <c r="AA1374" s="64"/>
    </row>
    <row r="1375" ht="15.75" customHeight="1">
      <c r="A1375" s="64"/>
      <c r="B1375" s="156"/>
      <c r="C1375" s="122"/>
      <c r="D1375" s="122"/>
      <c r="E1375" s="156"/>
      <c r="F1375" s="122"/>
      <c r="G1375" s="157"/>
      <c r="H1375" s="122"/>
      <c r="I1375" s="158"/>
      <c r="J1375" s="154"/>
      <c r="K1375" s="122"/>
      <c r="L1375" s="158"/>
      <c r="M1375" s="154"/>
      <c r="N1375" s="122"/>
      <c r="O1375" s="99"/>
      <c r="P1375" s="99"/>
      <c r="Q1375" s="100"/>
      <c r="R1375" s="64"/>
      <c r="S1375" s="124" t="str">
        <f t="shared" si="12"/>
        <v/>
      </c>
      <c r="T1375" s="124" t="str">
        <f t="shared" si="8"/>
        <v/>
      </c>
      <c r="U1375" s="125" t="str">
        <f t="shared" si="9"/>
        <v/>
      </c>
      <c r="V1375" s="64"/>
      <c r="W1375" s="64"/>
      <c r="X1375" s="64"/>
      <c r="Y1375" s="64"/>
      <c r="Z1375" s="64"/>
      <c r="AA1375" s="64"/>
    </row>
    <row r="1376" ht="15.75" customHeight="1">
      <c r="A1376" s="64"/>
      <c r="B1376" s="156"/>
      <c r="C1376" s="122"/>
      <c r="D1376" s="122"/>
      <c r="E1376" s="156"/>
      <c r="F1376" s="122"/>
      <c r="G1376" s="157"/>
      <c r="H1376" s="122"/>
      <c r="I1376" s="158"/>
      <c r="J1376" s="154"/>
      <c r="K1376" s="122"/>
      <c r="L1376" s="158"/>
      <c r="M1376" s="154"/>
      <c r="N1376" s="122"/>
      <c r="O1376" s="99"/>
      <c r="P1376" s="99"/>
      <c r="Q1376" s="100"/>
      <c r="R1376" s="64"/>
      <c r="S1376" s="124" t="str">
        <f t="shared" si="12"/>
        <v/>
      </c>
      <c r="T1376" s="124" t="str">
        <f t="shared" si="8"/>
        <v/>
      </c>
      <c r="U1376" s="125" t="str">
        <f t="shared" si="9"/>
        <v/>
      </c>
      <c r="V1376" s="64"/>
      <c r="W1376" s="64"/>
      <c r="X1376" s="64"/>
      <c r="Y1376" s="64"/>
      <c r="Z1376" s="64"/>
      <c r="AA1376" s="64"/>
    </row>
    <row r="1377" ht="15.75" customHeight="1">
      <c r="A1377" s="64"/>
      <c r="B1377" s="156"/>
      <c r="C1377" s="122"/>
      <c r="D1377" s="122"/>
      <c r="E1377" s="156"/>
      <c r="F1377" s="122"/>
      <c r="G1377" s="157"/>
      <c r="H1377" s="122"/>
      <c r="I1377" s="158"/>
      <c r="J1377" s="154"/>
      <c r="K1377" s="122"/>
      <c r="L1377" s="158"/>
      <c r="M1377" s="154"/>
      <c r="N1377" s="122"/>
      <c r="O1377" s="99"/>
      <c r="P1377" s="99"/>
      <c r="Q1377" s="100"/>
      <c r="R1377" s="64"/>
      <c r="S1377" s="124" t="str">
        <f t="shared" si="12"/>
        <v/>
      </c>
      <c r="T1377" s="124" t="str">
        <f t="shared" si="8"/>
        <v/>
      </c>
      <c r="U1377" s="125" t="str">
        <f t="shared" si="9"/>
        <v/>
      </c>
      <c r="V1377" s="64"/>
      <c r="W1377" s="64"/>
      <c r="X1377" s="64"/>
      <c r="Y1377" s="64"/>
      <c r="Z1377" s="64"/>
      <c r="AA1377" s="64"/>
    </row>
    <row r="1378" ht="15.75" customHeight="1">
      <c r="A1378" s="64"/>
      <c r="B1378" s="156"/>
      <c r="C1378" s="122"/>
      <c r="D1378" s="122"/>
      <c r="E1378" s="156"/>
      <c r="F1378" s="122"/>
      <c r="G1378" s="157"/>
      <c r="H1378" s="122"/>
      <c r="I1378" s="158"/>
      <c r="J1378" s="154"/>
      <c r="K1378" s="122"/>
      <c r="L1378" s="158"/>
      <c r="M1378" s="154"/>
      <c r="N1378" s="122"/>
      <c r="O1378" s="99"/>
      <c r="P1378" s="99"/>
      <c r="Q1378" s="100"/>
      <c r="R1378" s="64"/>
      <c r="S1378" s="124" t="str">
        <f t="shared" si="12"/>
        <v/>
      </c>
      <c r="T1378" s="124" t="str">
        <f t="shared" si="8"/>
        <v/>
      </c>
      <c r="U1378" s="125" t="str">
        <f t="shared" si="9"/>
        <v/>
      </c>
      <c r="V1378" s="64"/>
      <c r="W1378" s="64"/>
      <c r="X1378" s="64"/>
      <c r="Y1378" s="64"/>
      <c r="Z1378" s="64"/>
      <c r="AA1378" s="64"/>
    </row>
    <row r="1379" ht="15.75" customHeight="1">
      <c r="A1379" s="64"/>
      <c r="B1379" s="156"/>
      <c r="C1379" s="122"/>
      <c r="D1379" s="122"/>
      <c r="E1379" s="156"/>
      <c r="F1379" s="122"/>
      <c r="G1379" s="157"/>
      <c r="H1379" s="122"/>
      <c r="I1379" s="158"/>
      <c r="J1379" s="154"/>
      <c r="K1379" s="122"/>
      <c r="L1379" s="158"/>
      <c r="M1379" s="154"/>
      <c r="N1379" s="122"/>
      <c r="O1379" s="99"/>
      <c r="P1379" s="99"/>
      <c r="Q1379" s="100"/>
      <c r="R1379" s="64"/>
      <c r="S1379" s="124" t="str">
        <f t="shared" si="12"/>
        <v/>
      </c>
      <c r="T1379" s="124" t="str">
        <f t="shared" si="8"/>
        <v/>
      </c>
      <c r="U1379" s="125" t="str">
        <f t="shared" si="9"/>
        <v/>
      </c>
      <c r="V1379" s="64"/>
      <c r="W1379" s="64"/>
      <c r="X1379" s="64"/>
      <c r="Y1379" s="64"/>
      <c r="Z1379" s="64"/>
      <c r="AA1379" s="64"/>
    </row>
    <row r="1380" ht="15.75" customHeight="1">
      <c r="A1380" s="64"/>
      <c r="B1380" s="156"/>
      <c r="C1380" s="122"/>
      <c r="D1380" s="122"/>
      <c r="E1380" s="156"/>
      <c r="F1380" s="122"/>
      <c r="G1380" s="157"/>
      <c r="H1380" s="122"/>
      <c r="I1380" s="158"/>
      <c r="J1380" s="154"/>
      <c r="K1380" s="122"/>
      <c r="L1380" s="158"/>
      <c r="M1380" s="154"/>
      <c r="N1380" s="122"/>
      <c r="O1380" s="99"/>
      <c r="P1380" s="99"/>
      <c r="Q1380" s="100"/>
      <c r="R1380" s="64"/>
      <c r="S1380" s="124" t="str">
        <f t="shared" si="12"/>
        <v/>
      </c>
      <c r="T1380" s="124" t="str">
        <f t="shared" si="8"/>
        <v/>
      </c>
      <c r="U1380" s="125" t="str">
        <f t="shared" si="9"/>
        <v/>
      </c>
      <c r="V1380" s="64"/>
      <c r="W1380" s="64"/>
      <c r="X1380" s="64"/>
      <c r="Y1380" s="64"/>
      <c r="Z1380" s="64"/>
      <c r="AA1380" s="64"/>
    </row>
    <row r="1381" ht="15.75" customHeight="1">
      <c r="A1381" s="64"/>
      <c r="B1381" s="156"/>
      <c r="C1381" s="122"/>
      <c r="D1381" s="122"/>
      <c r="E1381" s="156"/>
      <c r="F1381" s="122"/>
      <c r="G1381" s="157"/>
      <c r="H1381" s="122"/>
      <c r="I1381" s="158"/>
      <c r="J1381" s="154"/>
      <c r="K1381" s="122"/>
      <c r="L1381" s="158"/>
      <c r="M1381" s="154"/>
      <c r="N1381" s="122"/>
      <c r="O1381" s="99"/>
      <c r="P1381" s="99"/>
      <c r="Q1381" s="100"/>
      <c r="R1381" s="64"/>
      <c r="S1381" s="124" t="str">
        <f t="shared" si="12"/>
        <v/>
      </c>
      <c r="T1381" s="124" t="str">
        <f t="shared" si="8"/>
        <v/>
      </c>
      <c r="U1381" s="125" t="str">
        <f t="shared" si="9"/>
        <v/>
      </c>
      <c r="V1381" s="64"/>
      <c r="W1381" s="64"/>
      <c r="X1381" s="64"/>
      <c r="Y1381" s="64"/>
      <c r="Z1381" s="64"/>
      <c r="AA1381" s="64"/>
    </row>
    <row r="1382" ht="15.75" customHeight="1">
      <c r="A1382" s="64"/>
      <c r="B1382" s="156"/>
      <c r="C1382" s="122"/>
      <c r="D1382" s="122"/>
      <c r="E1382" s="156"/>
      <c r="F1382" s="122"/>
      <c r="G1382" s="157"/>
      <c r="H1382" s="122"/>
      <c r="I1382" s="158"/>
      <c r="J1382" s="154"/>
      <c r="K1382" s="122"/>
      <c r="L1382" s="158"/>
      <c r="M1382" s="154"/>
      <c r="N1382" s="122"/>
      <c r="O1382" s="99"/>
      <c r="P1382" s="99"/>
      <c r="Q1382" s="100"/>
      <c r="R1382" s="64"/>
      <c r="S1382" s="124" t="str">
        <f t="shared" si="12"/>
        <v/>
      </c>
      <c r="T1382" s="124" t="str">
        <f t="shared" si="8"/>
        <v/>
      </c>
      <c r="U1382" s="125" t="str">
        <f t="shared" si="9"/>
        <v/>
      </c>
      <c r="V1382" s="64"/>
      <c r="W1382" s="64"/>
      <c r="X1382" s="64"/>
      <c r="Y1382" s="64"/>
      <c r="Z1382" s="64"/>
      <c r="AA1382" s="64"/>
    </row>
    <row r="1383" ht="15.75" customHeight="1">
      <c r="A1383" s="64"/>
      <c r="B1383" s="156"/>
      <c r="C1383" s="122"/>
      <c r="D1383" s="122"/>
      <c r="E1383" s="156"/>
      <c r="F1383" s="122"/>
      <c r="G1383" s="157"/>
      <c r="H1383" s="122"/>
      <c r="I1383" s="158"/>
      <c r="J1383" s="154"/>
      <c r="K1383" s="122"/>
      <c r="L1383" s="158"/>
      <c r="M1383" s="154"/>
      <c r="N1383" s="122"/>
      <c r="O1383" s="99"/>
      <c r="P1383" s="99"/>
      <c r="Q1383" s="100"/>
      <c r="R1383" s="64"/>
      <c r="S1383" s="124" t="str">
        <f t="shared" si="12"/>
        <v/>
      </c>
      <c r="T1383" s="124" t="str">
        <f t="shared" si="8"/>
        <v/>
      </c>
      <c r="U1383" s="125" t="str">
        <f t="shared" si="9"/>
        <v/>
      </c>
      <c r="V1383" s="64"/>
      <c r="W1383" s="64"/>
      <c r="X1383" s="64"/>
      <c r="Y1383" s="64"/>
      <c r="Z1383" s="64"/>
      <c r="AA1383" s="64"/>
    </row>
    <row r="1384" ht="15.75" customHeight="1">
      <c r="A1384" s="64"/>
      <c r="B1384" s="156"/>
      <c r="C1384" s="122"/>
      <c r="D1384" s="122"/>
      <c r="E1384" s="156"/>
      <c r="F1384" s="122"/>
      <c r="G1384" s="157"/>
      <c r="H1384" s="122"/>
      <c r="I1384" s="158"/>
      <c r="J1384" s="154"/>
      <c r="K1384" s="122"/>
      <c r="L1384" s="158"/>
      <c r="M1384" s="154"/>
      <c r="N1384" s="122"/>
      <c r="O1384" s="99"/>
      <c r="P1384" s="99"/>
      <c r="Q1384" s="100"/>
      <c r="R1384" s="64"/>
      <c r="S1384" s="124" t="str">
        <f t="shared" si="12"/>
        <v/>
      </c>
      <c r="T1384" s="124" t="str">
        <f t="shared" si="8"/>
        <v/>
      </c>
      <c r="U1384" s="125" t="str">
        <f t="shared" si="9"/>
        <v/>
      </c>
      <c r="V1384" s="64"/>
      <c r="W1384" s="64"/>
      <c r="X1384" s="64"/>
      <c r="Y1384" s="64"/>
      <c r="Z1384" s="64"/>
      <c r="AA1384" s="64"/>
    </row>
    <row r="1385" ht="15.75" customHeight="1">
      <c r="A1385" s="64"/>
      <c r="B1385" s="156"/>
      <c r="C1385" s="122"/>
      <c r="D1385" s="122"/>
      <c r="E1385" s="156"/>
      <c r="F1385" s="122"/>
      <c r="G1385" s="157"/>
      <c r="H1385" s="122"/>
      <c r="I1385" s="158"/>
      <c r="J1385" s="154"/>
      <c r="K1385" s="122"/>
      <c r="L1385" s="158"/>
      <c r="M1385" s="154"/>
      <c r="N1385" s="122"/>
      <c r="O1385" s="99"/>
      <c r="P1385" s="99"/>
      <c r="Q1385" s="100"/>
      <c r="R1385" s="64"/>
      <c r="S1385" s="124" t="str">
        <f t="shared" si="12"/>
        <v/>
      </c>
      <c r="T1385" s="124" t="str">
        <f t="shared" si="8"/>
        <v/>
      </c>
      <c r="U1385" s="125" t="str">
        <f t="shared" si="9"/>
        <v/>
      </c>
      <c r="V1385" s="64"/>
      <c r="W1385" s="64"/>
      <c r="X1385" s="64"/>
      <c r="Y1385" s="64"/>
      <c r="Z1385" s="64"/>
      <c r="AA1385" s="64"/>
    </row>
    <row r="1386" ht="15.75" customHeight="1">
      <c r="A1386" s="64"/>
      <c r="B1386" s="156"/>
      <c r="C1386" s="122"/>
      <c r="D1386" s="122"/>
      <c r="E1386" s="156"/>
      <c r="F1386" s="122"/>
      <c r="G1386" s="157"/>
      <c r="H1386" s="122"/>
      <c r="I1386" s="158"/>
      <c r="J1386" s="154"/>
      <c r="K1386" s="122"/>
      <c r="L1386" s="158"/>
      <c r="M1386" s="154"/>
      <c r="N1386" s="122"/>
      <c r="O1386" s="99"/>
      <c r="P1386" s="99"/>
      <c r="Q1386" s="100"/>
      <c r="R1386" s="64"/>
      <c r="S1386" s="124" t="str">
        <f t="shared" si="12"/>
        <v/>
      </c>
      <c r="T1386" s="124" t="str">
        <f t="shared" si="8"/>
        <v/>
      </c>
      <c r="U1386" s="125" t="str">
        <f t="shared" si="9"/>
        <v/>
      </c>
      <c r="V1386" s="64"/>
      <c r="W1386" s="64"/>
      <c r="X1386" s="64"/>
      <c r="Y1386" s="64"/>
      <c r="Z1386" s="64"/>
      <c r="AA1386" s="64"/>
    </row>
    <row r="1387" ht="15.75" customHeight="1">
      <c r="A1387" s="64"/>
      <c r="B1387" s="156"/>
      <c r="C1387" s="122"/>
      <c r="D1387" s="122"/>
      <c r="E1387" s="156"/>
      <c r="F1387" s="122"/>
      <c r="G1387" s="157"/>
      <c r="H1387" s="122"/>
      <c r="I1387" s="158"/>
      <c r="J1387" s="154"/>
      <c r="K1387" s="122"/>
      <c r="L1387" s="158"/>
      <c r="M1387" s="154"/>
      <c r="N1387" s="122"/>
      <c r="O1387" s="99"/>
      <c r="P1387" s="99"/>
      <c r="Q1387" s="100"/>
      <c r="R1387" s="64"/>
      <c r="S1387" s="124" t="str">
        <f t="shared" si="12"/>
        <v/>
      </c>
      <c r="T1387" s="124" t="str">
        <f t="shared" si="8"/>
        <v/>
      </c>
      <c r="U1387" s="125" t="str">
        <f t="shared" si="9"/>
        <v/>
      </c>
      <c r="V1387" s="64"/>
      <c r="W1387" s="64"/>
      <c r="X1387" s="64"/>
      <c r="Y1387" s="64"/>
      <c r="Z1387" s="64"/>
      <c r="AA1387" s="64"/>
    </row>
    <row r="1388" ht="15.75" customHeight="1">
      <c r="A1388" s="64"/>
      <c r="B1388" s="156"/>
      <c r="C1388" s="122"/>
      <c r="D1388" s="122"/>
      <c r="E1388" s="156"/>
      <c r="F1388" s="122"/>
      <c r="G1388" s="157"/>
      <c r="H1388" s="122"/>
      <c r="I1388" s="158"/>
      <c r="J1388" s="154"/>
      <c r="K1388" s="122"/>
      <c r="L1388" s="158"/>
      <c r="M1388" s="154"/>
      <c r="N1388" s="122"/>
      <c r="O1388" s="99"/>
      <c r="P1388" s="99"/>
      <c r="Q1388" s="100"/>
      <c r="R1388" s="64"/>
      <c r="S1388" s="124" t="str">
        <f t="shared" si="12"/>
        <v/>
      </c>
      <c r="T1388" s="124" t="str">
        <f t="shared" si="8"/>
        <v/>
      </c>
      <c r="U1388" s="125" t="str">
        <f t="shared" si="9"/>
        <v/>
      </c>
      <c r="V1388" s="64"/>
      <c r="W1388" s="64"/>
      <c r="X1388" s="64"/>
      <c r="Y1388" s="64"/>
      <c r="Z1388" s="64"/>
      <c r="AA1388" s="64"/>
    </row>
    <row r="1389" ht="15.75" customHeight="1">
      <c r="A1389" s="64"/>
      <c r="B1389" s="156"/>
      <c r="C1389" s="122"/>
      <c r="D1389" s="122"/>
      <c r="E1389" s="156"/>
      <c r="F1389" s="122"/>
      <c r="G1389" s="157"/>
      <c r="H1389" s="122"/>
      <c r="I1389" s="158"/>
      <c r="J1389" s="154"/>
      <c r="K1389" s="122"/>
      <c r="L1389" s="158"/>
      <c r="M1389" s="154"/>
      <c r="N1389" s="122"/>
      <c r="O1389" s="99"/>
      <c r="P1389" s="99"/>
      <c r="Q1389" s="100"/>
      <c r="R1389" s="64"/>
      <c r="S1389" s="124" t="str">
        <f t="shared" si="12"/>
        <v/>
      </c>
      <c r="T1389" s="124" t="str">
        <f t="shared" si="8"/>
        <v/>
      </c>
      <c r="U1389" s="125" t="str">
        <f t="shared" si="9"/>
        <v/>
      </c>
      <c r="V1389" s="64"/>
      <c r="W1389" s="64"/>
      <c r="X1389" s="64"/>
      <c r="Y1389" s="64"/>
      <c r="Z1389" s="64"/>
      <c r="AA1389" s="64"/>
    </row>
    <row r="1390" ht="15.75" customHeight="1">
      <c r="A1390" s="64"/>
      <c r="B1390" s="156"/>
      <c r="C1390" s="122"/>
      <c r="D1390" s="122"/>
      <c r="E1390" s="156"/>
      <c r="F1390" s="122"/>
      <c r="G1390" s="157"/>
      <c r="H1390" s="122"/>
      <c r="I1390" s="158"/>
      <c r="J1390" s="154"/>
      <c r="K1390" s="122"/>
      <c r="L1390" s="158"/>
      <c r="M1390" s="154"/>
      <c r="N1390" s="122"/>
      <c r="O1390" s="99"/>
      <c r="P1390" s="99"/>
      <c r="Q1390" s="100"/>
      <c r="R1390" s="64"/>
      <c r="S1390" s="124" t="str">
        <f t="shared" si="12"/>
        <v/>
      </c>
      <c r="T1390" s="124" t="str">
        <f t="shared" si="8"/>
        <v/>
      </c>
      <c r="U1390" s="125" t="str">
        <f t="shared" si="9"/>
        <v/>
      </c>
      <c r="V1390" s="64"/>
      <c r="W1390" s="64"/>
      <c r="X1390" s="64"/>
      <c r="Y1390" s="64"/>
      <c r="Z1390" s="64"/>
      <c r="AA1390" s="64"/>
    </row>
    <row r="1391" ht="15.75" customHeight="1">
      <c r="A1391" s="64"/>
      <c r="B1391" s="156"/>
      <c r="C1391" s="122"/>
      <c r="D1391" s="122"/>
      <c r="E1391" s="156"/>
      <c r="F1391" s="122"/>
      <c r="G1391" s="157"/>
      <c r="H1391" s="122"/>
      <c r="I1391" s="158"/>
      <c r="J1391" s="154"/>
      <c r="K1391" s="122"/>
      <c r="L1391" s="158"/>
      <c r="M1391" s="154"/>
      <c r="N1391" s="122"/>
      <c r="O1391" s="99"/>
      <c r="P1391" s="99"/>
      <c r="Q1391" s="100"/>
      <c r="R1391" s="64"/>
      <c r="S1391" s="124" t="str">
        <f t="shared" si="12"/>
        <v/>
      </c>
      <c r="T1391" s="124" t="str">
        <f t="shared" si="8"/>
        <v/>
      </c>
      <c r="U1391" s="125" t="str">
        <f t="shared" si="9"/>
        <v/>
      </c>
      <c r="V1391" s="64"/>
      <c r="W1391" s="64"/>
      <c r="X1391" s="64"/>
      <c r="Y1391" s="64"/>
      <c r="Z1391" s="64"/>
      <c r="AA1391" s="64"/>
    </row>
    <row r="1392" ht="15.75" customHeight="1">
      <c r="A1392" s="64"/>
      <c r="B1392" s="156"/>
      <c r="C1392" s="122"/>
      <c r="D1392" s="122"/>
      <c r="E1392" s="156"/>
      <c r="F1392" s="122"/>
      <c r="G1392" s="157"/>
      <c r="H1392" s="122"/>
      <c r="I1392" s="158"/>
      <c r="J1392" s="154"/>
      <c r="K1392" s="122"/>
      <c r="L1392" s="158"/>
      <c r="M1392" s="154"/>
      <c r="N1392" s="122"/>
      <c r="O1392" s="99"/>
      <c r="P1392" s="99"/>
      <c r="Q1392" s="100"/>
      <c r="R1392" s="64"/>
      <c r="S1392" s="124" t="str">
        <f t="shared" si="12"/>
        <v/>
      </c>
      <c r="T1392" s="124" t="str">
        <f t="shared" si="8"/>
        <v/>
      </c>
      <c r="U1392" s="125" t="str">
        <f t="shared" si="9"/>
        <v/>
      </c>
      <c r="V1392" s="64"/>
      <c r="W1392" s="64"/>
      <c r="X1392" s="64"/>
      <c r="Y1392" s="64"/>
      <c r="Z1392" s="64"/>
      <c r="AA1392" s="64"/>
    </row>
    <row r="1393" ht="15.75" customHeight="1">
      <c r="A1393" s="64"/>
      <c r="B1393" s="156"/>
      <c r="C1393" s="122"/>
      <c r="D1393" s="122"/>
      <c r="E1393" s="156"/>
      <c r="F1393" s="122"/>
      <c r="G1393" s="157"/>
      <c r="H1393" s="122"/>
      <c r="I1393" s="158"/>
      <c r="J1393" s="154"/>
      <c r="K1393" s="122"/>
      <c r="L1393" s="158"/>
      <c r="M1393" s="154"/>
      <c r="N1393" s="122"/>
      <c r="O1393" s="99"/>
      <c r="P1393" s="99"/>
      <c r="Q1393" s="100"/>
      <c r="R1393" s="64"/>
      <c r="S1393" s="124" t="str">
        <f t="shared" si="12"/>
        <v/>
      </c>
      <c r="T1393" s="124" t="str">
        <f t="shared" si="8"/>
        <v/>
      </c>
      <c r="U1393" s="125" t="str">
        <f t="shared" si="9"/>
        <v/>
      </c>
      <c r="V1393" s="64"/>
      <c r="W1393" s="64"/>
      <c r="X1393" s="64"/>
      <c r="Y1393" s="64"/>
      <c r="Z1393" s="64"/>
      <c r="AA1393" s="64"/>
    </row>
    <row r="1394" ht="15.75" customHeight="1">
      <c r="A1394" s="64"/>
      <c r="B1394" s="156"/>
      <c r="C1394" s="122"/>
      <c r="D1394" s="122"/>
      <c r="E1394" s="156"/>
      <c r="F1394" s="122"/>
      <c r="G1394" s="157"/>
      <c r="H1394" s="122"/>
      <c r="I1394" s="158"/>
      <c r="J1394" s="154"/>
      <c r="K1394" s="122"/>
      <c r="L1394" s="158"/>
      <c r="M1394" s="154"/>
      <c r="N1394" s="122"/>
      <c r="O1394" s="99"/>
      <c r="P1394" s="99"/>
      <c r="Q1394" s="100"/>
      <c r="R1394" s="64"/>
      <c r="S1394" s="124" t="str">
        <f t="shared" si="12"/>
        <v/>
      </c>
      <c r="T1394" s="124" t="str">
        <f t="shared" si="8"/>
        <v/>
      </c>
      <c r="U1394" s="125" t="str">
        <f t="shared" si="9"/>
        <v/>
      </c>
      <c r="V1394" s="64"/>
      <c r="W1394" s="64"/>
      <c r="X1394" s="64"/>
      <c r="Y1394" s="64"/>
      <c r="Z1394" s="64"/>
      <c r="AA1394" s="64"/>
    </row>
    <row r="1395" ht="15.75" customHeight="1">
      <c r="A1395" s="64"/>
      <c r="B1395" s="156"/>
      <c r="C1395" s="122"/>
      <c r="D1395" s="122"/>
      <c r="E1395" s="156"/>
      <c r="F1395" s="122"/>
      <c r="G1395" s="157"/>
      <c r="H1395" s="122"/>
      <c r="I1395" s="158"/>
      <c r="J1395" s="154"/>
      <c r="K1395" s="122"/>
      <c r="L1395" s="158"/>
      <c r="M1395" s="154"/>
      <c r="N1395" s="122"/>
      <c r="O1395" s="99"/>
      <c r="P1395" s="99"/>
      <c r="Q1395" s="100"/>
      <c r="R1395" s="64"/>
      <c r="S1395" s="124" t="str">
        <f t="shared" si="12"/>
        <v/>
      </c>
      <c r="T1395" s="124" t="str">
        <f t="shared" si="8"/>
        <v/>
      </c>
      <c r="U1395" s="125" t="str">
        <f t="shared" si="9"/>
        <v/>
      </c>
      <c r="V1395" s="64"/>
      <c r="W1395" s="64"/>
      <c r="X1395" s="64"/>
      <c r="Y1395" s="64"/>
      <c r="Z1395" s="64"/>
      <c r="AA1395" s="64"/>
    </row>
    <row r="1396" ht="15.75" customHeight="1">
      <c r="A1396" s="64"/>
      <c r="B1396" s="156"/>
      <c r="C1396" s="122"/>
      <c r="D1396" s="122"/>
      <c r="E1396" s="156"/>
      <c r="F1396" s="122"/>
      <c r="G1396" s="157"/>
      <c r="H1396" s="122"/>
      <c r="I1396" s="158"/>
      <c r="J1396" s="154"/>
      <c r="K1396" s="122"/>
      <c r="L1396" s="158"/>
      <c r="M1396" s="154"/>
      <c r="N1396" s="122"/>
      <c r="O1396" s="99"/>
      <c r="P1396" s="99"/>
      <c r="Q1396" s="100"/>
      <c r="R1396" s="64"/>
      <c r="S1396" s="124" t="str">
        <f t="shared" si="12"/>
        <v/>
      </c>
      <c r="T1396" s="124" t="str">
        <f t="shared" si="8"/>
        <v/>
      </c>
      <c r="U1396" s="125" t="str">
        <f t="shared" si="9"/>
        <v/>
      </c>
      <c r="V1396" s="64"/>
      <c r="W1396" s="64"/>
      <c r="X1396" s="64"/>
      <c r="Y1396" s="64"/>
      <c r="Z1396" s="64"/>
      <c r="AA1396" s="64"/>
    </row>
    <row r="1397" ht="15.75" customHeight="1">
      <c r="A1397" s="64"/>
      <c r="B1397" s="156"/>
      <c r="C1397" s="122"/>
      <c r="D1397" s="122"/>
      <c r="E1397" s="156"/>
      <c r="F1397" s="122"/>
      <c r="G1397" s="157"/>
      <c r="H1397" s="122"/>
      <c r="I1397" s="158"/>
      <c r="J1397" s="154"/>
      <c r="K1397" s="122"/>
      <c r="L1397" s="158"/>
      <c r="M1397" s="154"/>
      <c r="N1397" s="122"/>
      <c r="O1397" s="99"/>
      <c r="P1397" s="99"/>
      <c r="Q1397" s="100"/>
      <c r="R1397" s="64"/>
      <c r="S1397" s="124" t="str">
        <f t="shared" si="12"/>
        <v/>
      </c>
      <c r="T1397" s="124" t="str">
        <f t="shared" si="8"/>
        <v/>
      </c>
      <c r="U1397" s="125" t="str">
        <f t="shared" si="9"/>
        <v/>
      </c>
      <c r="V1397" s="64"/>
      <c r="W1397" s="64"/>
      <c r="X1397" s="64"/>
      <c r="Y1397" s="64"/>
      <c r="Z1397" s="64"/>
      <c r="AA1397" s="64"/>
    </row>
    <row r="1398" ht="15.75" customHeight="1">
      <c r="A1398" s="64"/>
      <c r="B1398" s="156"/>
      <c r="C1398" s="122"/>
      <c r="D1398" s="122"/>
      <c r="E1398" s="156"/>
      <c r="F1398" s="122"/>
      <c r="G1398" s="157"/>
      <c r="H1398" s="122"/>
      <c r="I1398" s="158"/>
      <c r="J1398" s="154"/>
      <c r="K1398" s="122"/>
      <c r="L1398" s="158"/>
      <c r="M1398" s="154"/>
      <c r="N1398" s="122"/>
      <c r="O1398" s="99"/>
      <c r="P1398" s="99"/>
      <c r="Q1398" s="100"/>
      <c r="R1398" s="64"/>
      <c r="S1398" s="124" t="str">
        <f t="shared" si="12"/>
        <v/>
      </c>
      <c r="T1398" s="124" t="str">
        <f t="shared" si="8"/>
        <v/>
      </c>
      <c r="U1398" s="125" t="str">
        <f t="shared" si="9"/>
        <v/>
      </c>
      <c r="V1398" s="64"/>
      <c r="W1398" s="64"/>
      <c r="X1398" s="64"/>
      <c r="Y1398" s="64"/>
      <c r="Z1398" s="64"/>
      <c r="AA1398" s="64"/>
    </row>
    <row r="1399" ht="15.75" customHeight="1">
      <c r="A1399" s="64"/>
      <c r="B1399" s="156"/>
      <c r="C1399" s="122"/>
      <c r="D1399" s="122"/>
      <c r="E1399" s="156"/>
      <c r="F1399" s="122"/>
      <c r="G1399" s="157"/>
      <c r="H1399" s="122"/>
      <c r="I1399" s="158"/>
      <c r="J1399" s="154"/>
      <c r="K1399" s="122"/>
      <c r="L1399" s="158"/>
      <c r="M1399" s="154"/>
      <c r="N1399" s="122"/>
      <c r="O1399" s="99"/>
      <c r="P1399" s="99"/>
      <c r="Q1399" s="100"/>
      <c r="R1399" s="64"/>
      <c r="S1399" s="124" t="str">
        <f t="shared" si="12"/>
        <v/>
      </c>
      <c r="T1399" s="124" t="str">
        <f t="shared" si="8"/>
        <v/>
      </c>
      <c r="U1399" s="125" t="str">
        <f t="shared" si="9"/>
        <v/>
      </c>
      <c r="V1399" s="64"/>
      <c r="W1399" s="64"/>
      <c r="X1399" s="64"/>
      <c r="Y1399" s="64"/>
      <c r="Z1399" s="64"/>
      <c r="AA1399" s="64"/>
    </row>
    <row r="1400" ht="15.75" customHeight="1">
      <c r="A1400" s="64"/>
      <c r="B1400" s="156"/>
      <c r="C1400" s="122"/>
      <c r="D1400" s="122"/>
      <c r="E1400" s="156"/>
      <c r="F1400" s="122"/>
      <c r="G1400" s="157"/>
      <c r="H1400" s="122"/>
      <c r="I1400" s="158"/>
      <c r="J1400" s="154"/>
      <c r="K1400" s="122"/>
      <c r="L1400" s="158"/>
      <c r="M1400" s="154"/>
      <c r="N1400" s="122"/>
      <c r="O1400" s="99"/>
      <c r="P1400" s="99"/>
      <c r="Q1400" s="100"/>
      <c r="R1400" s="64"/>
      <c r="S1400" s="124" t="str">
        <f t="shared" si="12"/>
        <v/>
      </c>
      <c r="T1400" s="124" t="str">
        <f t="shared" si="8"/>
        <v/>
      </c>
      <c r="U1400" s="125" t="str">
        <f t="shared" si="9"/>
        <v/>
      </c>
      <c r="V1400" s="64"/>
      <c r="W1400" s="64"/>
      <c r="X1400" s="64"/>
      <c r="Y1400" s="64"/>
      <c r="Z1400" s="64"/>
      <c r="AA1400" s="64"/>
    </row>
    <row r="1401" ht="15.75" customHeight="1">
      <c r="A1401" s="64"/>
      <c r="B1401" s="156"/>
      <c r="C1401" s="122"/>
      <c r="D1401" s="122"/>
      <c r="E1401" s="156"/>
      <c r="F1401" s="122"/>
      <c r="G1401" s="157"/>
      <c r="H1401" s="122"/>
      <c r="I1401" s="158"/>
      <c r="J1401" s="154"/>
      <c r="K1401" s="122"/>
      <c r="L1401" s="158"/>
      <c r="M1401" s="154"/>
      <c r="N1401" s="122"/>
      <c r="O1401" s="99"/>
      <c r="P1401" s="99"/>
      <c r="Q1401" s="100"/>
      <c r="R1401" s="64"/>
      <c r="S1401" s="124" t="str">
        <f t="shared" si="12"/>
        <v/>
      </c>
      <c r="T1401" s="124" t="str">
        <f t="shared" si="8"/>
        <v/>
      </c>
      <c r="U1401" s="125" t="str">
        <f t="shared" si="9"/>
        <v/>
      </c>
      <c r="V1401" s="64"/>
      <c r="W1401" s="64"/>
      <c r="X1401" s="64"/>
      <c r="Y1401" s="64"/>
      <c r="Z1401" s="64"/>
      <c r="AA1401" s="64"/>
    </row>
    <row r="1402" ht="15.75" customHeight="1">
      <c r="A1402" s="64"/>
      <c r="B1402" s="156"/>
      <c r="C1402" s="122"/>
      <c r="D1402" s="122"/>
      <c r="E1402" s="156"/>
      <c r="F1402" s="122"/>
      <c r="G1402" s="157"/>
      <c r="H1402" s="122"/>
      <c r="I1402" s="158"/>
      <c r="J1402" s="154"/>
      <c r="K1402" s="122"/>
      <c r="L1402" s="158"/>
      <c r="M1402" s="154"/>
      <c r="N1402" s="122"/>
      <c r="O1402" s="99"/>
      <c r="P1402" s="99"/>
      <c r="Q1402" s="100"/>
      <c r="R1402" s="64"/>
      <c r="S1402" s="124" t="str">
        <f t="shared" si="12"/>
        <v/>
      </c>
      <c r="T1402" s="124" t="str">
        <f t="shared" si="8"/>
        <v/>
      </c>
      <c r="U1402" s="125" t="str">
        <f t="shared" si="9"/>
        <v/>
      </c>
      <c r="V1402" s="64"/>
      <c r="W1402" s="64"/>
      <c r="X1402" s="64"/>
      <c r="Y1402" s="64"/>
      <c r="Z1402" s="64"/>
      <c r="AA1402" s="64"/>
    </row>
    <row r="1403" ht="15.75" customHeight="1">
      <c r="A1403" s="64"/>
      <c r="B1403" s="156"/>
      <c r="C1403" s="122"/>
      <c r="D1403" s="122"/>
      <c r="E1403" s="156"/>
      <c r="F1403" s="122"/>
      <c r="G1403" s="157"/>
      <c r="H1403" s="122"/>
      <c r="I1403" s="158"/>
      <c r="J1403" s="154"/>
      <c r="K1403" s="122"/>
      <c r="L1403" s="158"/>
      <c r="M1403" s="154"/>
      <c r="N1403" s="122"/>
      <c r="O1403" s="99"/>
      <c r="P1403" s="99"/>
      <c r="Q1403" s="100"/>
      <c r="R1403" s="64"/>
      <c r="S1403" s="124" t="str">
        <f t="shared" si="12"/>
        <v/>
      </c>
      <c r="T1403" s="124" t="str">
        <f t="shared" si="8"/>
        <v/>
      </c>
      <c r="U1403" s="125" t="str">
        <f t="shared" si="9"/>
        <v/>
      </c>
      <c r="V1403" s="64"/>
      <c r="W1403" s="64"/>
      <c r="X1403" s="64"/>
      <c r="Y1403" s="64"/>
      <c r="Z1403" s="64"/>
      <c r="AA1403" s="64"/>
    </row>
    <row r="1404" ht="15.75" customHeight="1">
      <c r="A1404" s="64"/>
      <c r="B1404" s="156"/>
      <c r="C1404" s="122"/>
      <c r="D1404" s="122"/>
      <c r="E1404" s="156"/>
      <c r="F1404" s="122"/>
      <c r="G1404" s="157"/>
      <c r="H1404" s="122"/>
      <c r="I1404" s="158"/>
      <c r="J1404" s="154"/>
      <c r="K1404" s="122"/>
      <c r="L1404" s="158"/>
      <c r="M1404" s="154"/>
      <c r="N1404" s="122"/>
      <c r="O1404" s="99"/>
      <c r="P1404" s="99"/>
      <c r="Q1404" s="100"/>
      <c r="R1404" s="64"/>
      <c r="S1404" s="124" t="str">
        <f t="shared" si="12"/>
        <v/>
      </c>
      <c r="T1404" s="124" t="str">
        <f t="shared" si="8"/>
        <v/>
      </c>
      <c r="U1404" s="125" t="str">
        <f t="shared" si="9"/>
        <v/>
      </c>
      <c r="V1404" s="64"/>
      <c r="W1404" s="64"/>
      <c r="X1404" s="64"/>
      <c r="Y1404" s="64"/>
      <c r="Z1404" s="64"/>
      <c r="AA1404" s="64"/>
    </row>
    <row r="1405" ht="15.75" customHeight="1">
      <c r="A1405" s="64"/>
      <c r="B1405" s="156"/>
      <c r="C1405" s="122"/>
      <c r="D1405" s="122"/>
      <c r="E1405" s="156"/>
      <c r="F1405" s="122"/>
      <c r="G1405" s="157"/>
      <c r="H1405" s="122"/>
      <c r="I1405" s="158"/>
      <c r="J1405" s="154"/>
      <c r="K1405" s="122"/>
      <c r="L1405" s="158"/>
      <c r="M1405" s="154"/>
      <c r="N1405" s="122"/>
      <c r="O1405" s="99"/>
      <c r="P1405" s="99"/>
      <c r="Q1405" s="100"/>
      <c r="R1405" s="64"/>
      <c r="S1405" s="124" t="str">
        <f t="shared" si="12"/>
        <v/>
      </c>
      <c r="T1405" s="124" t="str">
        <f t="shared" si="8"/>
        <v/>
      </c>
      <c r="U1405" s="125" t="str">
        <f t="shared" si="9"/>
        <v/>
      </c>
      <c r="V1405" s="64"/>
      <c r="W1405" s="64"/>
      <c r="X1405" s="64"/>
      <c r="Y1405" s="64"/>
      <c r="Z1405" s="64"/>
      <c r="AA1405" s="64"/>
    </row>
    <row r="1406" ht="15.75" customHeight="1">
      <c r="A1406" s="64"/>
      <c r="B1406" s="156"/>
      <c r="C1406" s="122"/>
      <c r="D1406" s="122"/>
      <c r="E1406" s="156"/>
      <c r="F1406" s="122"/>
      <c r="G1406" s="157"/>
      <c r="H1406" s="122"/>
      <c r="I1406" s="158"/>
      <c r="J1406" s="154"/>
      <c r="K1406" s="122"/>
      <c r="L1406" s="158"/>
      <c r="M1406" s="154"/>
      <c r="N1406" s="122"/>
      <c r="O1406" s="99"/>
      <c r="P1406" s="99"/>
      <c r="Q1406" s="100"/>
      <c r="R1406" s="64"/>
      <c r="S1406" s="124" t="str">
        <f t="shared" si="12"/>
        <v/>
      </c>
      <c r="T1406" s="124" t="str">
        <f t="shared" si="8"/>
        <v/>
      </c>
      <c r="U1406" s="125" t="str">
        <f t="shared" si="9"/>
        <v/>
      </c>
      <c r="V1406" s="64"/>
      <c r="W1406" s="64"/>
      <c r="X1406" s="64"/>
      <c r="Y1406" s="64"/>
      <c r="Z1406" s="64"/>
      <c r="AA1406" s="64"/>
    </row>
    <row r="1407" ht="15.75" customHeight="1">
      <c r="A1407" s="64"/>
      <c r="B1407" s="156"/>
      <c r="C1407" s="122"/>
      <c r="D1407" s="122"/>
      <c r="E1407" s="156"/>
      <c r="F1407" s="122"/>
      <c r="G1407" s="157"/>
      <c r="H1407" s="122"/>
      <c r="I1407" s="158"/>
      <c r="J1407" s="154"/>
      <c r="K1407" s="122"/>
      <c r="L1407" s="158"/>
      <c r="M1407" s="154"/>
      <c r="N1407" s="122"/>
      <c r="O1407" s="99"/>
      <c r="P1407" s="99"/>
      <c r="Q1407" s="100"/>
      <c r="R1407" s="64"/>
      <c r="S1407" s="124" t="str">
        <f t="shared" si="12"/>
        <v/>
      </c>
      <c r="T1407" s="124" t="str">
        <f t="shared" si="8"/>
        <v/>
      </c>
      <c r="U1407" s="125" t="str">
        <f t="shared" si="9"/>
        <v/>
      </c>
      <c r="V1407" s="64"/>
      <c r="W1407" s="64"/>
      <c r="X1407" s="64"/>
      <c r="Y1407" s="64"/>
      <c r="Z1407" s="64"/>
      <c r="AA1407" s="64"/>
    </row>
    <row r="1408" ht="15.75" customHeight="1">
      <c r="A1408" s="64"/>
      <c r="B1408" s="156"/>
      <c r="C1408" s="122"/>
      <c r="D1408" s="122"/>
      <c r="E1408" s="156"/>
      <c r="F1408" s="122"/>
      <c r="G1408" s="157"/>
      <c r="H1408" s="122"/>
      <c r="I1408" s="158"/>
      <c r="J1408" s="154"/>
      <c r="K1408" s="122"/>
      <c r="L1408" s="158"/>
      <c r="M1408" s="154"/>
      <c r="N1408" s="122"/>
      <c r="O1408" s="99"/>
      <c r="P1408" s="99"/>
      <c r="Q1408" s="100"/>
      <c r="R1408" s="64"/>
      <c r="S1408" s="124" t="str">
        <f t="shared" si="12"/>
        <v/>
      </c>
      <c r="T1408" s="124" t="str">
        <f t="shared" si="8"/>
        <v/>
      </c>
      <c r="U1408" s="125" t="str">
        <f t="shared" si="9"/>
        <v/>
      </c>
      <c r="V1408" s="64"/>
      <c r="W1408" s="64"/>
      <c r="X1408" s="64"/>
      <c r="Y1408" s="64"/>
      <c r="Z1408" s="64"/>
      <c r="AA1408" s="64"/>
    </row>
    <row r="1409" ht="15.75" customHeight="1">
      <c r="A1409" s="64"/>
      <c r="B1409" s="156"/>
      <c r="C1409" s="122"/>
      <c r="D1409" s="122"/>
      <c r="E1409" s="156"/>
      <c r="F1409" s="122"/>
      <c r="G1409" s="157"/>
      <c r="H1409" s="122"/>
      <c r="I1409" s="158"/>
      <c r="J1409" s="154"/>
      <c r="K1409" s="122"/>
      <c r="L1409" s="158"/>
      <c r="M1409" s="154"/>
      <c r="N1409" s="122"/>
      <c r="O1409" s="99"/>
      <c r="P1409" s="99"/>
      <c r="Q1409" s="100"/>
      <c r="R1409" s="64"/>
      <c r="S1409" s="124" t="str">
        <f t="shared" si="12"/>
        <v/>
      </c>
      <c r="T1409" s="124" t="str">
        <f t="shared" si="8"/>
        <v/>
      </c>
      <c r="U1409" s="125" t="str">
        <f t="shared" si="9"/>
        <v/>
      </c>
      <c r="V1409" s="64"/>
      <c r="W1409" s="64"/>
      <c r="X1409" s="64"/>
      <c r="Y1409" s="64"/>
      <c r="Z1409" s="64"/>
      <c r="AA1409" s="64"/>
    </row>
    <row r="1410" ht="15.75" customHeight="1">
      <c r="A1410" s="64"/>
      <c r="B1410" s="156"/>
      <c r="C1410" s="122"/>
      <c r="D1410" s="122"/>
      <c r="E1410" s="156"/>
      <c r="F1410" s="122"/>
      <c r="G1410" s="157"/>
      <c r="H1410" s="122"/>
      <c r="I1410" s="158"/>
      <c r="J1410" s="154"/>
      <c r="K1410" s="122"/>
      <c r="L1410" s="158"/>
      <c r="M1410" s="154"/>
      <c r="N1410" s="122"/>
      <c r="O1410" s="99"/>
      <c r="P1410" s="99"/>
      <c r="Q1410" s="100"/>
      <c r="R1410" s="64"/>
      <c r="S1410" s="124" t="str">
        <f t="shared" si="12"/>
        <v/>
      </c>
      <c r="T1410" s="124" t="str">
        <f t="shared" si="8"/>
        <v/>
      </c>
      <c r="U1410" s="125" t="str">
        <f t="shared" si="9"/>
        <v/>
      </c>
      <c r="V1410" s="64"/>
      <c r="W1410" s="64"/>
      <c r="X1410" s="64"/>
      <c r="Y1410" s="64"/>
      <c r="Z1410" s="64"/>
      <c r="AA1410" s="64"/>
    </row>
    <row r="1411" ht="15.75" customHeight="1">
      <c r="A1411" s="64"/>
      <c r="B1411" s="156"/>
      <c r="C1411" s="122"/>
      <c r="D1411" s="122"/>
      <c r="E1411" s="156"/>
      <c r="F1411" s="122"/>
      <c r="G1411" s="157"/>
      <c r="H1411" s="122"/>
      <c r="I1411" s="158"/>
      <c r="J1411" s="154"/>
      <c r="K1411" s="122"/>
      <c r="L1411" s="158"/>
      <c r="M1411" s="154"/>
      <c r="N1411" s="122"/>
      <c r="O1411" s="99"/>
      <c r="P1411" s="99"/>
      <c r="Q1411" s="100"/>
      <c r="R1411" s="64"/>
      <c r="S1411" s="124" t="str">
        <f t="shared" si="12"/>
        <v/>
      </c>
      <c r="T1411" s="124" t="str">
        <f t="shared" si="8"/>
        <v/>
      </c>
      <c r="U1411" s="125" t="str">
        <f t="shared" si="9"/>
        <v/>
      </c>
      <c r="V1411" s="64"/>
      <c r="W1411" s="64"/>
      <c r="X1411" s="64"/>
      <c r="Y1411" s="64"/>
      <c r="Z1411" s="64"/>
      <c r="AA1411" s="64"/>
    </row>
    <row r="1412" ht="15.75" customHeight="1">
      <c r="A1412" s="64"/>
      <c r="B1412" s="156"/>
      <c r="C1412" s="122"/>
      <c r="D1412" s="122"/>
      <c r="E1412" s="156"/>
      <c r="F1412" s="122"/>
      <c r="G1412" s="157"/>
      <c r="H1412" s="122"/>
      <c r="I1412" s="158"/>
      <c r="J1412" s="154"/>
      <c r="K1412" s="122"/>
      <c r="L1412" s="158"/>
      <c r="M1412" s="154"/>
      <c r="N1412" s="122"/>
      <c r="O1412" s="99"/>
      <c r="P1412" s="99"/>
      <c r="Q1412" s="100"/>
      <c r="R1412" s="64"/>
      <c r="S1412" s="124" t="str">
        <f t="shared" si="12"/>
        <v/>
      </c>
      <c r="T1412" s="124" t="str">
        <f t="shared" si="8"/>
        <v/>
      </c>
      <c r="U1412" s="125" t="str">
        <f t="shared" si="9"/>
        <v/>
      </c>
      <c r="V1412" s="64"/>
      <c r="W1412" s="64"/>
      <c r="X1412" s="64"/>
      <c r="Y1412" s="64"/>
      <c r="Z1412" s="64"/>
      <c r="AA1412" s="64"/>
    </row>
    <row r="1413" ht="15.75" customHeight="1">
      <c r="A1413" s="64"/>
      <c r="B1413" s="156"/>
      <c r="C1413" s="122"/>
      <c r="D1413" s="122"/>
      <c r="E1413" s="156"/>
      <c r="F1413" s="122"/>
      <c r="G1413" s="157"/>
      <c r="H1413" s="122"/>
      <c r="I1413" s="158"/>
      <c r="J1413" s="154"/>
      <c r="K1413" s="122"/>
      <c r="L1413" s="158"/>
      <c r="M1413" s="154"/>
      <c r="N1413" s="122"/>
      <c r="O1413" s="99"/>
      <c r="P1413" s="99"/>
      <c r="Q1413" s="100"/>
      <c r="R1413" s="64"/>
      <c r="S1413" s="124" t="str">
        <f t="shared" si="12"/>
        <v/>
      </c>
      <c r="T1413" s="124" t="str">
        <f t="shared" si="8"/>
        <v/>
      </c>
      <c r="U1413" s="125" t="str">
        <f t="shared" si="9"/>
        <v/>
      </c>
      <c r="V1413" s="64"/>
      <c r="W1413" s="64"/>
      <c r="X1413" s="64"/>
      <c r="Y1413" s="64"/>
      <c r="Z1413" s="64"/>
      <c r="AA1413" s="64"/>
    </row>
    <row r="1414" ht="15.75" customHeight="1">
      <c r="A1414" s="64"/>
      <c r="B1414" s="156"/>
      <c r="C1414" s="122"/>
      <c r="D1414" s="122"/>
      <c r="E1414" s="156"/>
      <c r="F1414" s="122"/>
      <c r="G1414" s="157"/>
      <c r="H1414" s="122"/>
      <c r="I1414" s="158"/>
      <c r="J1414" s="154"/>
      <c r="K1414" s="122"/>
      <c r="L1414" s="158"/>
      <c r="M1414" s="154"/>
      <c r="N1414" s="122"/>
      <c r="O1414" s="99"/>
      <c r="P1414" s="99"/>
      <c r="Q1414" s="100"/>
      <c r="R1414" s="64"/>
      <c r="S1414" s="124" t="str">
        <f t="shared" si="12"/>
        <v/>
      </c>
      <c r="T1414" s="124" t="str">
        <f t="shared" si="8"/>
        <v/>
      </c>
      <c r="U1414" s="125" t="str">
        <f t="shared" si="9"/>
        <v/>
      </c>
      <c r="V1414" s="64"/>
      <c r="W1414" s="64"/>
      <c r="X1414" s="64"/>
      <c r="Y1414" s="64"/>
      <c r="Z1414" s="64"/>
      <c r="AA1414" s="64"/>
    </row>
    <row r="1415" ht="15.75" customHeight="1">
      <c r="A1415" s="64"/>
      <c r="B1415" s="156"/>
      <c r="C1415" s="122"/>
      <c r="D1415" s="122"/>
      <c r="E1415" s="156"/>
      <c r="F1415" s="122"/>
      <c r="G1415" s="157"/>
      <c r="H1415" s="122"/>
      <c r="I1415" s="158"/>
      <c r="J1415" s="154"/>
      <c r="K1415" s="122"/>
      <c r="L1415" s="158"/>
      <c r="M1415" s="154"/>
      <c r="N1415" s="122"/>
      <c r="O1415" s="99"/>
      <c r="P1415" s="99"/>
      <c r="Q1415" s="100"/>
      <c r="R1415" s="64"/>
      <c r="S1415" s="124" t="str">
        <f t="shared" si="12"/>
        <v/>
      </c>
      <c r="T1415" s="124" t="str">
        <f t="shared" si="8"/>
        <v/>
      </c>
      <c r="U1415" s="125" t="str">
        <f t="shared" si="9"/>
        <v/>
      </c>
      <c r="V1415" s="64"/>
      <c r="W1415" s="64"/>
      <c r="X1415" s="64"/>
      <c r="Y1415" s="64"/>
      <c r="Z1415" s="64"/>
      <c r="AA1415" s="64"/>
    </row>
    <row r="1416" ht="15.75" customHeight="1">
      <c r="A1416" s="64"/>
      <c r="B1416" s="156"/>
      <c r="C1416" s="122"/>
      <c r="D1416" s="122"/>
      <c r="E1416" s="156"/>
      <c r="F1416" s="122"/>
      <c r="G1416" s="157"/>
      <c r="H1416" s="122"/>
      <c r="I1416" s="158"/>
      <c r="J1416" s="154"/>
      <c r="K1416" s="122"/>
      <c r="L1416" s="158"/>
      <c r="M1416" s="154"/>
      <c r="N1416" s="122"/>
      <c r="O1416" s="99"/>
      <c r="P1416" s="99"/>
      <c r="Q1416" s="100"/>
      <c r="R1416" s="64"/>
      <c r="S1416" s="124" t="str">
        <f t="shared" si="12"/>
        <v/>
      </c>
      <c r="T1416" s="124" t="str">
        <f t="shared" si="8"/>
        <v/>
      </c>
      <c r="U1416" s="125" t="str">
        <f t="shared" si="9"/>
        <v/>
      </c>
      <c r="V1416" s="64"/>
      <c r="W1416" s="64"/>
      <c r="X1416" s="64"/>
      <c r="Y1416" s="64"/>
      <c r="Z1416" s="64"/>
      <c r="AA1416" s="64"/>
    </row>
    <row r="1417" ht="15.75" customHeight="1">
      <c r="A1417" s="64"/>
      <c r="B1417" s="156"/>
      <c r="C1417" s="122"/>
      <c r="D1417" s="122"/>
      <c r="E1417" s="156"/>
      <c r="F1417" s="122"/>
      <c r="G1417" s="157"/>
      <c r="H1417" s="122"/>
      <c r="I1417" s="158"/>
      <c r="J1417" s="154"/>
      <c r="K1417" s="122"/>
      <c r="L1417" s="158"/>
      <c r="M1417" s="154"/>
      <c r="N1417" s="122"/>
      <c r="O1417" s="99"/>
      <c r="P1417" s="99"/>
      <c r="Q1417" s="100"/>
      <c r="R1417" s="64"/>
      <c r="S1417" s="124" t="str">
        <f t="shared" si="12"/>
        <v/>
      </c>
      <c r="T1417" s="124" t="str">
        <f t="shared" si="8"/>
        <v/>
      </c>
      <c r="U1417" s="125" t="str">
        <f t="shared" si="9"/>
        <v/>
      </c>
      <c r="V1417" s="64"/>
      <c r="W1417" s="64"/>
      <c r="X1417" s="64"/>
      <c r="Y1417" s="64"/>
      <c r="Z1417" s="64"/>
      <c r="AA1417" s="64"/>
    </row>
    <row r="1418" ht="15.75" customHeight="1">
      <c r="A1418" s="64"/>
      <c r="B1418" s="156"/>
      <c r="C1418" s="122"/>
      <c r="D1418" s="122"/>
      <c r="E1418" s="156"/>
      <c r="F1418" s="122"/>
      <c r="G1418" s="157"/>
      <c r="H1418" s="122"/>
      <c r="I1418" s="158"/>
      <c r="J1418" s="154"/>
      <c r="K1418" s="122"/>
      <c r="L1418" s="158"/>
      <c r="M1418" s="154"/>
      <c r="N1418" s="122"/>
      <c r="O1418" s="99"/>
      <c r="P1418" s="99"/>
      <c r="Q1418" s="100"/>
      <c r="R1418" s="64"/>
      <c r="S1418" s="124" t="str">
        <f t="shared" si="12"/>
        <v/>
      </c>
      <c r="T1418" s="124" t="str">
        <f t="shared" si="8"/>
        <v/>
      </c>
      <c r="U1418" s="125" t="str">
        <f t="shared" si="9"/>
        <v/>
      </c>
      <c r="V1418" s="64"/>
      <c r="W1418" s="64"/>
      <c r="X1418" s="64"/>
      <c r="Y1418" s="64"/>
      <c r="Z1418" s="64"/>
      <c r="AA1418" s="64"/>
    </row>
    <row r="1419" ht="15.75" customHeight="1">
      <c r="A1419" s="64"/>
      <c r="B1419" s="156"/>
      <c r="C1419" s="122"/>
      <c r="D1419" s="122"/>
      <c r="E1419" s="156"/>
      <c r="F1419" s="122"/>
      <c r="G1419" s="157"/>
      <c r="H1419" s="122"/>
      <c r="I1419" s="158"/>
      <c r="J1419" s="154"/>
      <c r="K1419" s="122"/>
      <c r="L1419" s="158"/>
      <c r="M1419" s="154"/>
      <c r="N1419" s="122"/>
      <c r="O1419" s="99"/>
      <c r="P1419" s="99"/>
      <c r="Q1419" s="100"/>
      <c r="R1419" s="64"/>
      <c r="S1419" s="124" t="str">
        <f t="shared" si="12"/>
        <v/>
      </c>
      <c r="T1419" s="124" t="str">
        <f t="shared" si="8"/>
        <v/>
      </c>
      <c r="U1419" s="125" t="str">
        <f t="shared" si="9"/>
        <v/>
      </c>
      <c r="V1419" s="64"/>
      <c r="W1419" s="64"/>
      <c r="X1419" s="64"/>
      <c r="Y1419" s="64"/>
      <c r="Z1419" s="64"/>
      <c r="AA1419" s="64"/>
    </row>
    <row r="1420" ht="15.75" customHeight="1">
      <c r="A1420" s="64"/>
      <c r="B1420" s="156"/>
      <c r="C1420" s="122"/>
      <c r="D1420" s="122"/>
      <c r="E1420" s="156"/>
      <c r="F1420" s="122"/>
      <c r="G1420" s="157"/>
      <c r="H1420" s="122"/>
      <c r="I1420" s="158"/>
      <c r="J1420" s="154"/>
      <c r="K1420" s="122"/>
      <c r="L1420" s="158"/>
      <c r="M1420" s="154"/>
      <c r="N1420" s="122"/>
      <c r="O1420" s="99"/>
      <c r="P1420" s="99"/>
      <c r="Q1420" s="100"/>
      <c r="R1420" s="64"/>
      <c r="S1420" s="124" t="str">
        <f t="shared" si="12"/>
        <v/>
      </c>
      <c r="T1420" s="124" t="str">
        <f t="shared" si="8"/>
        <v/>
      </c>
      <c r="U1420" s="125" t="str">
        <f t="shared" si="9"/>
        <v/>
      </c>
      <c r="V1420" s="64"/>
      <c r="W1420" s="64"/>
      <c r="X1420" s="64"/>
      <c r="Y1420" s="64"/>
      <c r="Z1420" s="64"/>
      <c r="AA1420" s="64"/>
    </row>
    <row r="1421" ht="15.75" customHeight="1">
      <c r="A1421" s="64"/>
      <c r="B1421" s="156"/>
      <c r="C1421" s="122"/>
      <c r="D1421" s="122"/>
      <c r="E1421" s="156"/>
      <c r="F1421" s="122"/>
      <c r="G1421" s="157"/>
      <c r="H1421" s="122"/>
      <c r="I1421" s="158"/>
      <c r="J1421" s="154"/>
      <c r="K1421" s="122"/>
      <c r="L1421" s="158"/>
      <c r="M1421" s="154"/>
      <c r="N1421" s="122"/>
      <c r="O1421" s="99"/>
      <c r="P1421" s="99"/>
      <c r="Q1421" s="100"/>
      <c r="R1421" s="64"/>
      <c r="S1421" s="124" t="str">
        <f t="shared" si="12"/>
        <v/>
      </c>
      <c r="T1421" s="124" t="str">
        <f t="shared" si="8"/>
        <v/>
      </c>
      <c r="U1421" s="125" t="str">
        <f t="shared" si="9"/>
        <v/>
      </c>
      <c r="V1421" s="64"/>
      <c r="W1421" s="64"/>
      <c r="X1421" s="64"/>
      <c r="Y1421" s="64"/>
      <c r="Z1421" s="64"/>
      <c r="AA1421" s="64"/>
    </row>
    <row r="1422" ht="15.75" customHeight="1">
      <c r="A1422" s="64"/>
      <c r="B1422" s="156"/>
      <c r="C1422" s="122"/>
      <c r="D1422" s="122"/>
      <c r="E1422" s="156"/>
      <c r="F1422" s="122"/>
      <c r="G1422" s="157"/>
      <c r="H1422" s="122"/>
      <c r="I1422" s="158"/>
      <c r="J1422" s="154"/>
      <c r="K1422" s="122"/>
      <c r="L1422" s="158"/>
      <c r="M1422" s="154"/>
      <c r="N1422" s="122"/>
      <c r="O1422" s="99"/>
      <c r="P1422" s="99"/>
      <c r="Q1422" s="100"/>
      <c r="R1422" s="64"/>
      <c r="S1422" s="124" t="str">
        <f t="shared" si="12"/>
        <v/>
      </c>
      <c r="T1422" s="124" t="str">
        <f t="shared" si="8"/>
        <v/>
      </c>
      <c r="U1422" s="125" t="str">
        <f t="shared" si="9"/>
        <v/>
      </c>
      <c r="V1422" s="64"/>
      <c r="W1422" s="64"/>
      <c r="X1422" s="64"/>
      <c r="Y1422" s="64"/>
      <c r="Z1422" s="64"/>
      <c r="AA1422" s="64"/>
    </row>
    <row r="1423" ht="15.75" customHeight="1">
      <c r="A1423" s="64"/>
      <c r="B1423" s="156"/>
      <c r="C1423" s="122"/>
      <c r="D1423" s="122"/>
      <c r="E1423" s="156"/>
      <c r="F1423" s="122"/>
      <c r="G1423" s="157"/>
      <c r="H1423" s="122"/>
      <c r="I1423" s="158"/>
      <c r="J1423" s="154"/>
      <c r="K1423" s="122"/>
      <c r="L1423" s="158"/>
      <c r="M1423" s="154"/>
      <c r="N1423" s="122"/>
      <c r="O1423" s="99"/>
      <c r="P1423" s="99"/>
      <c r="Q1423" s="100"/>
      <c r="R1423" s="64"/>
      <c r="S1423" s="124" t="str">
        <f t="shared" si="12"/>
        <v/>
      </c>
      <c r="T1423" s="124" t="str">
        <f t="shared" si="8"/>
        <v/>
      </c>
      <c r="U1423" s="125" t="str">
        <f t="shared" si="9"/>
        <v/>
      </c>
      <c r="V1423" s="64"/>
      <c r="W1423" s="64"/>
      <c r="X1423" s="64"/>
      <c r="Y1423" s="64"/>
      <c r="Z1423" s="64"/>
      <c r="AA1423" s="64"/>
    </row>
    <row r="1424" ht="15.75" customHeight="1">
      <c r="A1424" s="64"/>
      <c r="B1424" s="156"/>
      <c r="C1424" s="122"/>
      <c r="D1424" s="122"/>
      <c r="E1424" s="156"/>
      <c r="F1424" s="122"/>
      <c r="G1424" s="157"/>
      <c r="H1424" s="122"/>
      <c r="I1424" s="158"/>
      <c r="J1424" s="154"/>
      <c r="K1424" s="122"/>
      <c r="L1424" s="158"/>
      <c r="M1424" s="154"/>
      <c r="N1424" s="122"/>
      <c r="O1424" s="99"/>
      <c r="P1424" s="99"/>
      <c r="Q1424" s="100"/>
      <c r="R1424" s="64"/>
      <c r="S1424" s="124" t="str">
        <f t="shared" si="12"/>
        <v/>
      </c>
      <c r="T1424" s="124" t="str">
        <f t="shared" si="8"/>
        <v/>
      </c>
      <c r="U1424" s="125" t="str">
        <f t="shared" si="9"/>
        <v/>
      </c>
      <c r="V1424" s="64"/>
      <c r="W1424" s="64"/>
      <c r="X1424" s="64"/>
      <c r="Y1424" s="64"/>
      <c r="Z1424" s="64"/>
      <c r="AA1424" s="64"/>
    </row>
    <row r="1425" ht="15.75" customHeight="1">
      <c r="A1425" s="64"/>
      <c r="B1425" s="156"/>
      <c r="C1425" s="122"/>
      <c r="D1425" s="122"/>
      <c r="E1425" s="156"/>
      <c r="F1425" s="122"/>
      <c r="G1425" s="157"/>
      <c r="H1425" s="122"/>
      <c r="I1425" s="158"/>
      <c r="J1425" s="154"/>
      <c r="K1425" s="122"/>
      <c r="L1425" s="158"/>
      <c r="M1425" s="154"/>
      <c r="N1425" s="122"/>
      <c r="O1425" s="99"/>
      <c r="P1425" s="99"/>
      <c r="Q1425" s="100"/>
      <c r="R1425" s="64"/>
      <c r="S1425" s="124" t="str">
        <f t="shared" si="12"/>
        <v/>
      </c>
      <c r="T1425" s="124" t="str">
        <f t="shared" si="8"/>
        <v/>
      </c>
      <c r="U1425" s="125" t="str">
        <f t="shared" si="9"/>
        <v/>
      </c>
      <c r="V1425" s="64"/>
      <c r="W1425" s="64"/>
      <c r="X1425" s="64"/>
      <c r="Y1425" s="64"/>
      <c r="Z1425" s="64"/>
      <c r="AA1425" s="64"/>
    </row>
    <row r="1426" ht="15.75" customHeight="1">
      <c r="A1426" s="64"/>
      <c r="B1426" s="156"/>
      <c r="C1426" s="122"/>
      <c r="D1426" s="122"/>
      <c r="E1426" s="156"/>
      <c r="F1426" s="122"/>
      <c r="G1426" s="157"/>
      <c r="H1426" s="122"/>
      <c r="I1426" s="158"/>
      <c r="J1426" s="154"/>
      <c r="K1426" s="122"/>
      <c r="L1426" s="158"/>
      <c r="M1426" s="154"/>
      <c r="N1426" s="122"/>
      <c r="O1426" s="99"/>
      <c r="P1426" s="99"/>
      <c r="Q1426" s="100"/>
      <c r="R1426" s="64"/>
      <c r="S1426" s="124" t="str">
        <f t="shared" si="12"/>
        <v/>
      </c>
      <c r="T1426" s="124" t="str">
        <f t="shared" si="8"/>
        <v/>
      </c>
      <c r="U1426" s="125" t="str">
        <f t="shared" si="9"/>
        <v/>
      </c>
      <c r="V1426" s="64"/>
      <c r="W1426" s="64"/>
      <c r="X1426" s="64"/>
      <c r="Y1426" s="64"/>
      <c r="Z1426" s="64"/>
      <c r="AA1426" s="64"/>
    </row>
    <row r="1427" ht="15.75" customHeight="1">
      <c r="A1427" s="64"/>
      <c r="B1427" s="156"/>
      <c r="C1427" s="122"/>
      <c r="D1427" s="122"/>
      <c r="E1427" s="156"/>
      <c r="F1427" s="122"/>
      <c r="G1427" s="157"/>
      <c r="H1427" s="122"/>
      <c r="I1427" s="158"/>
      <c r="J1427" s="154"/>
      <c r="K1427" s="122"/>
      <c r="L1427" s="158"/>
      <c r="M1427" s="154"/>
      <c r="N1427" s="122"/>
      <c r="O1427" s="99"/>
      <c r="P1427" s="99"/>
      <c r="Q1427" s="100"/>
      <c r="R1427" s="64"/>
      <c r="S1427" s="124" t="str">
        <f t="shared" si="12"/>
        <v/>
      </c>
      <c r="T1427" s="124" t="str">
        <f t="shared" si="8"/>
        <v/>
      </c>
      <c r="U1427" s="125" t="str">
        <f t="shared" si="9"/>
        <v/>
      </c>
      <c r="V1427" s="64"/>
      <c r="W1427" s="64"/>
      <c r="X1427" s="64"/>
      <c r="Y1427" s="64"/>
      <c r="Z1427" s="64"/>
      <c r="AA1427" s="64"/>
    </row>
    <row r="1428" ht="15.75" customHeight="1">
      <c r="A1428" s="64"/>
      <c r="B1428" s="156"/>
      <c r="C1428" s="122"/>
      <c r="D1428" s="122"/>
      <c r="E1428" s="156"/>
      <c r="F1428" s="122"/>
      <c r="G1428" s="157"/>
      <c r="H1428" s="122"/>
      <c r="I1428" s="158"/>
      <c r="J1428" s="154"/>
      <c r="K1428" s="122"/>
      <c r="L1428" s="158"/>
      <c r="M1428" s="154"/>
      <c r="N1428" s="122"/>
      <c r="O1428" s="99"/>
      <c r="P1428" s="99"/>
      <c r="Q1428" s="100"/>
      <c r="R1428" s="64"/>
      <c r="S1428" s="124" t="str">
        <f t="shared" si="12"/>
        <v/>
      </c>
      <c r="T1428" s="124" t="str">
        <f t="shared" si="8"/>
        <v/>
      </c>
      <c r="U1428" s="125" t="str">
        <f t="shared" si="9"/>
        <v/>
      </c>
      <c r="V1428" s="64"/>
      <c r="W1428" s="64"/>
      <c r="X1428" s="64"/>
      <c r="Y1428" s="64"/>
      <c r="Z1428" s="64"/>
      <c r="AA1428" s="64"/>
    </row>
    <row r="1429" ht="15.75" customHeight="1">
      <c r="A1429" s="64"/>
      <c r="B1429" s="156"/>
      <c r="C1429" s="122"/>
      <c r="D1429" s="122"/>
      <c r="E1429" s="156"/>
      <c r="F1429" s="122"/>
      <c r="G1429" s="157"/>
      <c r="H1429" s="122"/>
      <c r="I1429" s="158"/>
      <c r="J1429" s="154"/>
      <c r="K1429" s="122"/>
      <c r="L1429" s="158"/>
      <c r="M1429" s="154"/>
      <c r="N1429" s="122"/>
      <c r="O1429" s="99"/>
      <c r="P1429" s="99"/>
      <c r="Q1429" s="100"/>
      <c r="R1429" s="64"/>
      <c r="S1429" s="124" t="str">
        <f t="shared" si="12"/>
        <v/>
      </c>
      <c r="T1429" s="124" t="str">
        <f t="shared" si="8"/>
        <v/>
      </c>
      <c r="U1429" s="125" t="str">
        <f t="shared" si="9"/>
        <v/>
      </c>
      <c r="V1429" s="64"/>
      <c r="W1429" s="64"/>
      <c r="X1429" s="64"/>
      <c r="Y1429" s="64"/>
      <c r="Z1429" s="64"/>
      <c r="AA1429" s="64"/>
    </row>
    <row r="1430" ht="15.75" customHeight="1">
      <c r="A1430" s="64"/>
      <c r="B1430" s="156"/>
      <c r="C1430" s="122"/>
      <c r="D1430" s="122"/>
      <c r="E1430" s="156"/>
      <c r="F1430" s="122"/>
      <c r="G1430" s="157"/>
      <c r="H1430" s="122"/>
      <c r="I1430" s="158"/>
      <c r="J1430" s="154"/>
      <c r="K1430" s="122"/>
      <c r="L1430" s="158"/>
      <c r="M1430" s="154"/>
      <c r="N1430" s="122"/>
      <c r="O1430" s="99"/>
      <c r="P1430" s="99"/>
      <c r="Q1430" s="100"/>
      <c r="R1430" s="64"/>
      <c r="S1430" s="124" t="str">
        <f t="shared" si="12"/>
        <v/>
      </c>
      <c r="T1430" s="124" t="str">
        <f t="shared" si="8"/>
        <v/>
      </c>
      <c r="U1430" s="125" t="str">
        <f t="shared" si="9"/>
        <v/>
      </c>
      <c r="V1430" s="64"/>
      <c r="W1430" s="64"/>
      <c r="X1430" s="64"/>
      <c r="Y1430" s="64"/>
      <c r="Z1430" s="64"/>
      <c r="AA1430" s="64"/>
    </row>
    <row r="1431" ht="15.75" customHeight="1">
      <c r="A1431" s="64"/>
      <c r="B1431" s="156"/>
      <c r="C1431" s="122"/>
      <c r="D1431" s="122"/>
      <c r="E1431" s="156"/>
      <c r="F1431" s="122"/>
      <c r="G1431" s="157"/>
      <c r="H1431" s="122"/>
      <c r="I1431" s="158"/>
      <c r="J1431" s="154"/>
      <c r="K1431" s="122"/>
      <c r="L1431" s="158"/>
      <c r="M1431" s="154"/>
      <c r="N1431" s="122"/>
      <c r="O1431" s="99"/>
      <c r="P1431" s="99"/>
      <c r="Q1431" s="100"/>
      <c r="R1431" s="64"/>
      <c r="S1431" s="124" t="str">
        <f t="shared" si="12"/>
        <v/>
      </c>
      <c r="T1431" s="124" t="str">
        <f t="shared" si="8"/>
        <v/>
      </c>
      <c r="U1431" s="125" t="str">
        <f t="shared" si="9"/>
        <v/>
      </c>
      <c r="V1431" s="64"/>
      <c r="W1431" s="64"/>
      <c r="X1431" s="64"/>
      <c r="Y1431" s="64"/>
      <c r="Z1431" s="64"/>
      <c r="AA1431" s="64"/>
    </row>
    <row r="1432" ht="15.75" customHeight="1">
      <c r="A1432" s="64"/>
      <c r="B1432" s="156"/>
      <c r="C1432" s="122"/>
      <c r="D1432" s="122"/>
      <c r="E1432" s="156"/>
      <c r="F1432" s="122"/>
      <c r="G1432" s="157"/>
      <c r="H1432" s="122"/>
      <c r="I1432" s="158"/>
      <c r="J1432" s="154"/>
      <c r="K1432" s="122"/>
      <c r="L1432" s="158"/>
      <c r="M1432" s="154"/>
      <c r="N1432" s="122"/>
      <c r="O1432" s="99"/>
      <c r="P1432" s="99"/>
      <c r="Q1432" s="100"/>
      <c r="R1432" s="64"/>
      <c r="S1432" s="124" t="str">
        <f t="shared" si="12"/>
        <v/>
      </c>
      <c r="T1432" s="124" t="str">
        <f t="shared" si="8"/>
        <v/>
      </c>
      <c r="U1432" s="125" t="str">
        <f t="shared" si="9"/>
        <v/>
      </c>
      <c r="V1432" s="64"/>
      <c r="W1432" s="64"/>
      <c r="X1432" s="64"/>
      <c r="Y1432" s="64"/>
      <c r="Z1432" s="64"/>
      <c r="AA1432" s="64"/>
    </row>
    <row r="1433" ht="15.75" customHeight="1">
      <c r="A1433" s="64"/>
      <c r="B1433" s="156"/>
      <c r="C1433" s="122"/>
      <c r="D1433" s="122"/>
      <c r="E1433" s="156"/>
      <c r="F1433" s="122"/>
      <c r="G1433" s="157"/>
      <c r="H1433" s="122"/>
      <c r="I1433" s="158"/>
      <c r="J1433" s="154"/>
      <c r="K1433" s="122"/>
      <c r="L1433" s="158"/>
      <c r="M1433" s="154"/>
      <c r="N1433" s="122"/>
      <c r="O1433" s="99"/>
      <c r="P1433" s="99"/>
      <c r="Q1433" s="100"/>
      <c r="R1433" s="64"/>
      <c r="S1433" s="124" t="str">
        <f t="shared" si="12"/>
        <v/>
      </c>
      <c r="T1433" s="124" t="str">
        <f t="shared" si="8"/>
        <v/>
      </c>
      <c r="U1433" s="125" t="str">
        <f t="shared" si="9"/>
        <v/>
      </c>
      <c r="V1433" s="64"/>
      <c r="W1433" s="64"/>
      <c r="X1433" s="64"/>
      <c r="Y1433" s="64"/>
      <c r="Z1433" s="64"/>
      <c r="AA1433" s="64"/>
    </row>
    <row r="1434" ht="15.75" customHeight="1">
      <c r="A1434" s="64"/>
      <c r="B1434" s="156"/>
      <c r="C1434" s="122"/>
      <c r="D1434" s="122"/>
      <c r="E1434" s="156"/>
      <c r="F1434" s="122"/>
      <c r="G1434" s="157"/>
      <c r="H1434" s="122"/>
      <c r="I1434" s="158"/>
      <c r="J1434" s="154"/>
      <c r="K1434" s="122"/>
      <c r="L1434" s="158"/>
      <c r="M1434" s="154"/>
      <c r="N1434" s="122"/>
      <c r="O1434" s="99"/>
      <c r="P1434" s="99"/>
      <c r="Q1434" s="100"/>
      <c r="R1434" s="64"/>
      <c r="S1434" s="124" t="str">
        <f t="shared" si="12"/>
        <v/>
      </c>
      <c r="T1434" s="124" t="str">
        <f t="shared" si="8"/>
        <v/>
      </c>
      <c r="U1434" s="125" t="str">
        <f t="shared" si="9"/>
        <v/>
      </c>
      <c r="V1434" s="64"/>
      <c r="W1434" s="64"/>
      <c r="X1434" s="64"/>
      <c r="Y1434" s="64"/>
      <c r="Z1434" s="64"/>
      <c r="AA1434" s="64"/>
    </row>
    <row r="1435" ht="15.75" customHeight="1">
      <c r="A1435" s="64"/>
      <c r="B1435" s="156"/>
      <c r="C1435" s="122"/>
      <c r="D1435" s="122"/>
      <c r="E1435" s="156"/>
      <c r="F1435" s="122"/>
      <c r="G1435" s="157"/>
      <c r="H1435" s="122"/>
      <c r="I1435" s="158"/>
      <c r="J1435" s="154"/>
      <c r="K1435" s="122"/>
      <c r="L1435" s="158"/>
      <c r="M1435" s="154"/>
      <c r="N1435" s="122"/>
      <c r="O1435" s="99"/>
      <c r="P1435" s="99"/>
      <c r="Q1435" s="100"/>
      <c r="R1435" s="64"/>
      <c r="S1435" s="124" t="str">
        <f t="shared" si="12"/>
        <v/>
      </c>
      <c r="T1435" s="124" t="str">
        <f t="shared" si="8"/>
        <v/>
      </c>
      <c r="U1435" s="125" t="str">
        <f t="shared" si="9"/>
        <v/>
      </c>
      <c r="V1435" s="64"/>
      <c r="W1435" s="64"/>
      <c r="X1435" s="64"/>
      <c r="Y1435" s="64"/>
      <c r="Z1435" s="64"/>
      <c r="AA1435" s="64"/>
    </row>
    <row r="1436" ht="15.75" customHeight="1">
      <c r="A1436" s="64"/>
      <c r="B1436" s="156"/>
      <c r="C1436" s="122"/>
      <c r="D1436" s="122"/>
      <c r="E1436" s="156"/>
      <c r="F1436" s="122"/>
      <c r="G1436" s="157"/>
      <c r="H1436" s="122"/>
      <c r="I1436" s="158"/>
      <c r="J1436" s="154"/>
      <c r="K1436" s="122"/>
      <c r="L1436" s="158"/>
      <c r="M1436" s="154"/>
      <c r="N1436" s="122"/>
      <c r="O1436" s="99"/>
      <c r="P1436" s="99"/>
      <c r="Q1436" s="100"/>
      <c r="R1436" s="64"/>
      <c r="S1436" s="124" t="str">
        <f t="shared" si="12"/>
        <v/>
      </c>
      <c r="T1436" s="124" t="str">
        <f t="shared" si="8"/>
        <v/>
      </c>
      <c r="U1436" s="125" t="str">
        <f t="shared" si="9"/>
        <v/>
      </c>
      <c r="V1436" s="64"/>
      <c r="W1436" s="64"/>
      <c r="X1436" s="64"/>
      <c r="Y1436" s="64"/>
      <c r="Z1436" s="64"/>
      <c r="AA1436" s="64"/>
    </row>
    <row r="1437" ht="15.75" customHeight="1">
      <c r="A1437" s="64"/>
      <c r="B1437" s="156"/>
      <c r="C1437" s="122"/>
      <c r="D1437" s="122"/>
      <c r="E1437" s="156"/>
      <c r="F1437" s="122"/>
      <c r="G1437" s="157"/>
      <c r="H1437" s="122"/>
      <c r="I1437" s="158"/>
      <c r="J1437" s="154"/>
      <c r="K1437" s="122"/>
      <c r="L1437" s="158"/>
      <c r="M1437" s="154"/>
      <c r="N1437" s="122"/>
      <c r="O1437" s="99"/>
      <c r="P1437" s="99"/>
      <c r="Q1437" s="100"/>
      <c r="R1437" s="64"/>
      <c r="S1437" s="124" t="str">
        <f t="shared" si="12"/>
        <v/>
      </c>
      <c r="T1437" s="124" t="str">
        <f t="shared" si="8"/>
        <v/>
      </c>
      <c r="U1437" s="125" t="str">
        <f t="shared" si="9"/>
        <v/>
      </c>
      <c r="V1437" s="64"/>
      <c r="W1437" s="64"/>
      <c r="X1437" s="64"/>
      <c r="Y1437" s="64"/>
      <c r="Z1437" s="64"/>
      <c r="AA1437" s="64"/>
    </row>
    <row r="1438" ht="15.75" customHeight="1">
      <c r="A1438" s="64"/>
      <c r="B1438" s="156"/>
      <c r="C1438" s="122"/>
      <c r="D1438" s="122"/>
      <c r="E1438" s="156"/>
      <c r="F1438" s="122"/>
      <c r="G1438" s="157"/>
      <c r="H1438" s="122"/>
      <c r="I1438" s="158"/>
      <c r="J1438" s="154"/>
      <c r="K1438" s="122"/>
      <c r="L1438" s="158"/>
      <c r="M1438" s="154"/>
      <c r="N1438" s="122"/>
      <c r="O1438" s="99"/>
      <c r="P1438" s="99"/>
      <c r="Q1438" s="100"/>
      <c r="R1438" s="64"/>
      <c r="S1438" s="124" t="str">
        <f t="shared" si="12"/>
        <v/>
      </c>
      <c r="T1438" s="124" t="str">
        <f t="shared" si="8"/>
        <v/>
      </c>
      <c r="U1438" s="125" t="str">
        <f t="shared" si="9"/>
        <v/>
      </c>
      <c r="V1438" s="64"/>
      <c r="W1438" s="64"/>
      <c r="X1438" s="64"/>
      <c r="Y1438" s="64"/>
      <c r="Z1438" s="64"/>
      <c r="AA1438" s="64"/>
    </row>
    <row r="1439" ht="15.75" customHeight="1">
      <c r="A1439" s="64"/>
      <c r="B1439" s="156"/>
      <c r="C1439" s="122"/>
      <c r="D1439" s="122"/>
      <c r="E1439" s="156"/>
      <c r="F1439" s="122"/>
      <c r="G1439" s="157"/>
      <c r="H1439" s="122"/>
      <c r="I1439" s="158"/>
      <c r="J1439" s="154"/>
      <c r="K1439" s="122"/>
      <c r="L1439" s="158"/>
      <c r="M1439" s="154"/>
      <c r="N1439" s="122"/>
      <c r="O1439" s="99"/>
      <c r="P1439" s="99"/>
      <c r="Q1439" s="100"/>
      <c r="R1439" s="64"/>
      <c r="S1439" s="124" t="str">
        <f t="shared" si="12"/>
        <v/>
      </c>
      <c r="T1439" s="124" t="str">
        <f t="shared" si="8"/>
        <v/>
      </c>
      <c r="U1439" s="125" t="str">
        <f t="shared" si="9"/>
        <v/>
      </c>
      <c r="V1439" s="64"/>
      <c r="W1439" s="64"/>
      <c r="X1439" s="64"/>
      <c r="Y1439" s="64"/>
      <c r="Z1439" s="64"/>
      <c r="AA1439" s="64"/>
    </row>
    <row r="1440" ht="15.75" customHeight="1">
      <c r="A1440" s="64"/>
      <c r="B1440" s="156"/>
      <c r="C1440" s="122"/>
      <c r="D1440" s="122"/>
      <c r="E1440" s="156"/>
      <c r="F1440" s="122"/>
      <c r="G1440" s="157"/>
      <c r="H1440" s="122"/>
      <c r="I1440" s="158"/>
      <c r="J1440" s="154"/>
      <c r="K1440" s="122"/>
      <c r="L1440" s="158"/>
      <c r="M1440" s="154"/>
      <c r="N1440" s="122"/>
      <c r="O1440" s="99"/>
      <c r="P1440" s="99"/>
      <c r="Q1440" s="100"/>
      <c r="R1440" s="64"/>
      <c r="S1440" s="124" t="str">
        <f t="shared" si="12"/>
        <v/>
      </c>
      <c r="T1440" s="124" t="str">
        <f t="shared" si="8"/>
        <v/>
      </c>
      <c r="U1440" s="125" t="str">
        <f t="shared" si="9"/>
        <v/>
      </c>
      <c r="V1440" s="64"/>
      <c r="W1440" s="64"/>
      <c r="X1440" s="64"/>
      <c r="Y1440" s="64"/>
      <c r="Z1440" s="64"/>
      <c r="AA1440" s="64"/>
    </row>
    <row r="1441" ht="15.75" customHeight="1">
      <c r="A1441" s="64"/>
      <c r="B1441" s="156"/>
      <c r="C1441" s="122"/>
      <c r="D1441" s="122"/>
      <c r="E1441" s="156"/>
      <c r="F1441" s="122"/>
      <c r="G1441" s="157"/>
      <c r="H1441" s="122"/>
      <c r="I1441" s="158"/>
      <c r="J1441" s="154"/>
      <c r="K1441" s="122"/>
      <c r="L1441" s="158"/>
      <c r="M1441" s="154"/>
      <c r="N1441" s="122"/>
      <c r="O1441" s="99"/>
      <c r="P1441" s="99"/>
      <c r="Q1441" s="100"/>
      <c r="R1441" s="64"/>
      <c r="S1441" s="124" t="str">
        <f t="shared" si="12"/>
        <v/>
      </c>
      <c r="T1441" s="124" t="str">
        <f t="shared" si="8"/>
        <v/>
      </c>
      <c r="U1441" s="125" t="str">
        <f t="shared" si="9"/>
        <v/>
      </c>
      <c r="V1441" s="64"/>
      <c r="W1441" s="64"/>
      <c r="X1441" s="64"/>
      <c r="Y1441" s="64"/>
      <c r="Z1441" s="64"/>
      <c r="AA1441" s="64"/>
    </row>
    <row r="1442" ht="15.75" customHeight="1">
      <c r="A1442" s="64"/>
      <c r="B1442" s="156"/>
      <c r="C1442" s="122"/>
      <c r="D1442" s="122"/>
      <c r="E1442" s="156"/>
      <c r="F1442" s="122"/>
      <c r="G1442" s="157"/>
      <c r="H1442" s="122"/>
      <c r="I1442" s="158"/>
      <c r="J1442" s="154"/>
      <c r="K1442" s="122"/>
      <c r="L1442" s="158"/>
      <c r="M1442" s="154"/>
      <c r="N1442" s="122"/>
      <c r="O1442" s="99"/>
      <c r="P1442" s="99"/>
      <c r="Q1442" s="100"/>
      <c r="R1442" s="64"/>
      <c r="S1442" s="124" t="str">
        <f t="shared" si="12"/>
        <v/>
      </c>
      <c r="T1442" s="124" t="str">
        <f t="shared" si="8"/>
        <v/>
      </c>
      <c r="U1442" s="125" t="str">
        <f t="shared" si="9"/>
        <v/>
      </c>
      <c r="V1442" s="64"/>
      <c r="W1442" s="64"/>
      <c r="X1442" s="64"/>
      <c r="Y1442" s="64"/>
      <c r="Z1442" s="64"/>
      <c r="AA1442" s="64"/>
    </row>
    <row r="1443" ht="15.75" customHeight="1">
      <c r="A1443" s="64"/>
      <c r="B1443" s="156"/>
      <c r="C1443" s="122"/>
      <c r="D1443" s="122"/>
      <c r="E1443" s="156"/>
      <c r="F1443" s="122"/>
      <c r="G1443" s="157"/>
      <c r="H1443" s="122"/>
      <c r="I1443" s="158"/>
      <c r="J1443" s="154"/>
      <c r="K1443" s="122"/>
      <c r="L1443" s="158"/>
      <c r="M1443" s="154"/>
      <c r="N1443" s="122"/>
      <c r="O1443" s="99"/>
      <c r="P1443" s="99"/>
      <c r="Q1443" s="100"/>
      <c r="R1443" s="64"/>
      <c r="S1443" s="124" t="str">
        <f t="shared" si="12"/>
        <v/>
      </c>
      <c r="T1443" s="124" t="str">
        <f t="shared" si="8"/>
        <v/>
      </c>
      <c r="U1443" s="125" t="str">
        <f t="shared" si="9"/>
        <v/>
      </c>
      <c r="V1443" s="64"/>
      <c r="W1443" s="64"/>
      <c r="X1443" s="64"/>
      <c r="Y1443" s="64"/>
      <c r="Z1443" s="64"/>
      <c r="AA1443" s="64"/>
    </row>
    <row r="1444" ht="15.75" customHeight="1">
      <c r="A1444" s="64"/>
      <c r="B1444" s="156"/>
      <c r="C1444" s="122"/>
      <c r="D1444" s="122"/>
      <c r="E1444" s="156"/>
      <c r="F1444" s="122"/>
      <c r="G1444" s="157"/>
      <c r="H1444" s="122"/>
      <c r="I1444" s="158"/>
      <c r="J1444" s="154"/>
      <c r="K1444" s="122"/>
      <c r="L1444" s="158"/>
      <c r="M1444" s="154"/>
      <c r="N1444" s="122"/>
      <c r="O1444" s="99"/>
      <c r="P1444" s="99"/>
      <c r="Q1444" s="100"/>
      <c r="R1444" s="64"/>
      <c r="S1444" s="124" t="str">
        <f t="shared" si="12"/>
        <v/>
      </c>
      <c r="T1444" s="124" t="str">
        <f t="shared" si="8"/>
        <v/>
      </c>
      <c r="U1444" s="125" t="str">
        <f t="shared" si="9"/>
        <v/>
      </c>
      <c r="V1444" s="64"/>
      <c r="W1444" s="64"/>
      <c r="X1444" s="64"/>
      <c r="Y1444" s="64"/>
      <c r="Z1444" s="64"/>
      <c r="AA1444" s="64"/>
    </row>
    <row r="1445" ht="15.75" customHeight="1">
      <c r="A1445" s="64"/>
      <c r="B1445" s="156"/>
      <c r="C1445" s="122"/>
      <c r="D1445" s="122"/>
      <c r="E1445" s="156"/>
      <c r="F1445" s="122"/>
      <c r="G1445" s="157"/>
      <c r="H1445" s="122"/>
      <c r="I1445" s="158"/>
      <c r="J1445" s="154"/>
      <c r="K1445" s="122"/>
      <c r="L1445" s="158"/>
      <c r="M1445" s="154"/>
      <c r="N1445" s="122"/>
      <c r="O1445" s="99"/>
      <c r="P1445" s="99"/>
      <c r="Q1445" s="100"/>
      <c r="R1445" s="64"/>
      <c r="S1445" s="124" t="str">
        <f t="shared" si="12"/>
        <v/>
      </c>
      <c r="T1445" s="124" t="str">
        <f t="shared" si="8"/>
        <v/>
      </c>
      <c r="U1445" s="125" t="str">
        <f t="shared" si="9"/>
        <v/>
      </c>
      <c r="V1445" s="64"/>
      <c r="W1445" s="64"/>
      <c r="X1445" s="64"/>
      <c r="Y1445" s="64"/>
      <c r="Z1445" s="64"/>
      <c r="AA1445" s="64"/>
    </row>
    <row r="1446" ht="15.75" customHeight="1">
      <c r="A1446" s="64"/>
      <c r="B1446" s="156"/>
      <c r="C1446" s="122"/>
      <c r="D1446" s="122"/>
      <c r="E1446" s="156"/>
      <c r="F1446" s="122"/>
      <c r="G1446" s="157"/>
      <c r="H1446" s="122"/>
      <c r="I1446" s="158"/>
      <c r="J1446" s="154"/>
      <c r="K1446" s="122"/>
      <c r="L1446" s="158"/>
      <c r="M1446" s="154"/>
      <c r="N1446" s="122"/>
      <c r="O1446" s="99"/>
      <c r="P1446" s="99"/>
      <c r="Q1446" s="100"/>
      <c r="R1446" s="64"/>
      <c r="S1446" s="124" t="str">
        <f t="shared" si="12"/>
        <v/>
      </c>
      <c r="T1446" s="124" t="str">
        <f t="shared" si="8"/>
        <v/>
      </c>
      <c r="U1446" s="125" t="str">
        <f t="shared" si="9"/>
        <v/>
      </c>
      <c r="V1446" s="64"/>
      <c r="W1446" s="64"/>
      <c r="X1446" s="64"/>
      <c r="Y1446" s="64"/>
      <c r="Z1446" s="64"/>
      <c r="AA1446" s="64"/>
    </row>
    <row r="1447" ht="15.75" customHeight="1">
      <c r="A1447" s="64"/>
      <c r="B1447" s="156"/>
      <c r="C1447" s="122"/>
      <c r="D1447" s="122"/>
      <c r="E1447" s="156"/>
      <c r="F1447" s="122"/>
      <c r="G1447" s="157"/>
      <c r="H1447" s="122"/>
      <c r="I1447" s="158"/>
      <c r="J1447" s="154"/>
      <c r="K1447" s="122"/>
      <c r="L1447" s="158"/>
      <c r="M1447" s="154"/>
      <c r="N1447" s="122"/>
      <c r="O1447" s="99"/>
      <c r="P1447" s="99"/>
      <c r="Q1447" s="100"/>
      <c r="R1447" s="64"/>
      <c r="S1447" s="124" t="str">
        <f t="shared" si="12"/>
        <v/>
      </c>
      <c r="T1447" s="124" t="str">
        <f t="shared" si="8"/>
        <v/>
      </c>
      <c r="U1447" s="125" t="str">
        <f t="shared" si="9"/>
        <v/>
      </c>
      <c r="V1447" s="64"/>
      <c r="W1447" s="64"/>
      <c r="X1447" s="64"/>
      <c r="Y1447" s="64"/>
      <c r="Z1447" s="64"/>
      <c r="AA1447" s="64"/>
    </row>
    <row r="1448" ht="15.75" customHeight="1">
      <c r="A1448" s="64"/>
      <c r="B1448" s="156"/>
      <c r="C1448" s="122"/>
      <c r="D1448" s="122"/>
      <c r="E1448" s="156"/>
      <c r="F1448" s="122"/>
      <c r="G1448" s="157"/>
      <c r="H1448" s="122"/>
      <c r="I1448" s="158"/>
      <c r="J1448" s="154"/>
      <c r="K1448" s="122"/>
      <c r="L1448" s="158"/>
      <c r="M1448" s="154"/>
      <c r="N1448" s="122"/>
      <c r="O1448" s="99"/>
      <c r="P1448" s="99"/>
      <c r="Q1448" s="100"/>
      <c r="R1448" s="64"/>
      <c r="S1448" s="124" t="str">
        <f t="shared" si="12"/>
        <v/>
      </c>
      <c r="T1448" s="124" t="str">
        <f t="shared" si="8"/>
        <v/>
      </c>
      <c r="U1448" s="125" t="str">
        <f t="shared" si="9"/>
        <v/>
      </c>
      <c r="V1448" s="64"/>
      <c r="W1448" s="64"/>
      <c r="X1448" s="64"/>
      <c r="Y1448" s="64"/>
      <c r="Z1448" s="64"/>
      <c r="AA1448" s="64"/>
    </row>
    <row r="1449" ht="15.75" customHeight="1">
      <c r="A1449" s="64"/>
      <c r="B1449" s="156"/>
      <c r="C1449" s="122"/>
      <c r="D1449" s="122"/>
      <c r="E1449" s="156"/>
      <c r="F1449" s="122"/>
      <c r="G1449" s="157"/>
      <c r="H1449" s="122"/>
      <c r="I1449" s="158"/>
      <c r="J1449" s="154"/>
      <c r="K1449" s="122"/>
      <c r="L1449" s="158"/>
      <c r="M1449" s="154"/>
      <c r="N1449" s="122"/>
      <c r="O1449" s="99"/>
      <c r="P1449" s="99"/>
      <c r="Q1449" s="100"/>
      <c r="R1449" s="64"/>
      <c r="S1449" s="124" t="str">
        <f t="shared" si="12"/>
        <v/>
      </c>
      <c r="T1449" s="124" t="str">
        <f t="shared" si="8"/>
        <v/>
      </c>
      <c r="U1449" s="125" t="str">
        <f t="shared" si="9"/>
        <v/>
      </c>
      <c r="V1449" s="64"/>
      <c r="W1449" s="64"/>
      <c r="X1449" s="64"/>
      <c r="Y1449" s="64"/>
      <c r="Z1449" s="64"/>
      <c r="AA1449" s="64"/>
    </row>
    <row r="1450" ht="15.75" customHeight="1">
      <c r="A1450" s="64"/>
      <c r="B1450" s="156"/>
      <c r="C1450" s="122"/>
      <c r="D1450" s="122"/>
      <c r="E1450" s="156"/>
      <c r="F1450" s="122"/>
      <c r="G1450" s="157"/>
      <c r="H1450" s="122"/>
      <c r="I1450" s="158"/>
      <c r="J1450" s="154"/>
      <c r="K1450" s="122"/>
      <c r="L1450" s="158"/>
      <c r="M1450" s="154"/>
      <c r="N1450" s="122"/>
      <c r="O1450" s="99"/>
      <c r="P1450" s="99"/>
      <c r="Q1450" s="100"/>
      <c r="R1450" s="64"/>
      <c r="S1450" s="124" t="str">
        <f t="shared" si="12"/>
        <v/>
      </c>
      <c r="T1450" s="124" t="str">
        <f t="shared" si="8"/>
        <v/>
      </c>
      <c r="U1450" s="125" t="str">
        <f t="shared" si="9"/>
        <v/>
      </c>
      <c r="V1450" s="64"/>
      <c r="W1450" s="64"/>
      <c r="X1450" s="64"/>
      <c r="Y1450" s="64"/>
      <c r="Z1450" s="64"/>
      <c r="AA1450" s="64"/>
    </row>
    <row r="1451" ht="15.75" customHeight="1">
      <c r="A1451" s="64"/>
      <c r="B1451" s="156"/>
      <c r="C1451" s="122"/>
      <c r="D1451" s="122"/>
      <c r="E1451" s="156"/>
      <c r="F1451" s="122"/>
      <c r="G1451" s="157"/>
      <c r="H1451" s="122"/>
      <c r="I1451" s="158"/>
      <c r="J1451" s="154"/>
      <c r="K1451" s="122"/>
      <c r="L1451" s="158"/>
      <c r="M1451" s="154"/>
      <c r="N1451" s="122"/>
      <c r="O1451" s="99"/>
      <c r="P1451" s="99"/>
      <c r="Q1451" s="100"/>
      <c r="R1451" s="64"/>
      <c r="S1451" s="124" t="str">
        <f t="shared" si="12"/>
        <v/>
      </c>
      <c r="T1451" s="124" t="str">
        <f t="shared" si="8"/>
        <v/>
      </c>
      <c r="U1451" s="125" t="str">
        <f t="shared" si="9"/>
        <v/>
      </c>
      <c r="V1451" s="64"/>
      <c r="W1451" s="64"/>
      <c r="X1451" s="64"/>
      <c r="Y1451" s="64"/>
      <c r="Z1451" s="64"/>
      <c r="AA1451" s="64"/>
    </row>
    <row r="1452" ht="15.75" customHeight="1">
      <c r="A1452" s="64"/>
      <c r="B1452" s="156"/>
      <c r="C1452" s="122"/>
      <c r="D1452" s="122"/>
      <c r="E1452" s="156"/>
      <c r="F1452" s="122"/>
      <c r="G1452" s="157"/>
      <c r="H1452" s="122"/>
      <c r="I1452" s="158"/>
      <c r="J1452" s="154"/>
      <c r="K1452" s="122"/>
      <c r="L1452" s="158"/>
      <c r="M1452" s="154"/>
      <c r="N1452" s="122"/>
      <c r="O1452" s="99"/>
      <c r="P1452" s="99"/>
      <c r="Q1452" s="100"/>
      <c r="R1452" s="64"/>
      <c r="S1452" s="124" t="str">
        <f t="shared" si="12"/>
        <v/>
      </c>
      <c r="T1452" s="124" t="str">
        <f t="shared" si="8"/>
        <v/>
      </c>
      <c r="U1452" s="125" t="str">
        <f t="shared" si="9"/>
        <v/>
      </c>
      <c r="V1452" s="64"/>
      <c r="W1452" s="64"/>
      <c r="X1452" s="64"/>
      <c r="Y1452" s="64"/>
      <c r="Z1452" s="64"/>
      <c r="AA1452" s="64"/>
    </row>
    <row r="1453" ht="15.75" customHeight="1">
      <c r="A1453" s="64"/>
      <c r="B1453" s="156"/>
      <c r="C1453" s="122"/>
      <c r="D1453" s="122"/>
      <c r="E1453" s="156"/>
      <c r="F1453" s="122"/>
      <c r="G1453" s="157"/>
      <c r="H1453" s="122"/>
      <c r="I1453" s="158"/>
      <c r="J1453" s="154"/>
      <c r="K1453" s="122"/>
      <c r="L1453" s="158"/>
      <c r="M1453" s="154"/>
      <c r="N1453" s="122"/>
      <c r="O1453" s="99"/>
      <c r="P1453" s="99"/>
      <c r="Q1453" s="100"/>
      <c r="R1453" s="64"/>
      <c r="S1453" s="124" t="str">
        <f t="shared" si="12"/>
        <v/>
      </c>
      <c r="T1453" s="124" t="str">
        <f t="shared" si="8"/>
        <v/>
      </c>
      <c r="U1453" s="125" t="str">
        <f t="shared" si="9"/>
        <v/>
      </c>
      <c r="V1453" s="64"/>
      <c r="W1453" s="64"/>
      <c r="X1453" s="64"/>
      <c r="Y1453" s="64"/>
      <c r="Z1453" s="64"/>
      <c r="AA1453" s="64"/>
    </row>
    <row r="1454" ht="15.75" customHeight="1">
      <c r="A1454" s="64"/>
      <c r="B1454" s="156"/>
      <c r="C1454" s="122"/>
      <c r="D1454" s="122"/>
      <c r="E1454" s="156"/>
      <c r="F1454" s="122"/>
      <c r="G1454" s="157"/>
      <c r="H1454" s="122"/>
      <c r="I1454" s="158"/>
      <c r="J1454" s="154"/>
      <c r="K1454" s="122"/>
      <c r="L1454" s="158"/>
      <c r="M1454" s="154"/>
      <c r="N1454" s="122"/>
      <c r="O1454" s="99"/>
      <c r="P1454" s="99"/>
      <c r="Q1454" s="100"/>
      <c r="R1454" s="64"/>
      <c r="S1454" s="124" t="str">
        <f t="shared" si="12"/>
        <v/>
      </c>
      <c r="T1454" s="124" t="str">
        <f t="shared" si="8"/>
        <v/>
      </c>
      <c r="U1454" s="125" t="str">
        <f t="shared" si="9"/>
        <v/>
      </c>
      <c r="V1454" s="64"/>
      <c r="W1454" s="64"/>
      <c r="X1454" s="64"/>
      <c r="Y1454" s="64"/>
      <c r="Z1454" s="64"/>
      <c r="AA1454" s="64"/>
    </row>
    <row r="1455" ht="15.75" customHeight="1">
      <c r="A1455" s="64"/>
      <c r="B1455" s="156"/>
      <c r="C1455" s="122"/>
      <c r="D1455" s="122"/>
      <c r="E1455" s="156"/>
      <c r="F1455" s="122"/>
      <c r="G1455" s="157"/>
      <c r="H1455" s="122"/>
      <c r="I1455" s="158"/>
      <c r="J1455" s="154"/>
      <c r="K1455" s="122"/>
      <c r="L1455" s="158"/>
      <c r="M1455" s="154"/>
      <c r="N1455" s="122"/>
      <c r="O1455" s="99"/>
      <c r="P1455" s="99"/>
      <c r="Q1455" s="100"/>
      <c r="R1455" s="64"/>
      <c r="S1455" s="124" t="str">
        <f t="shared" si="12"/>
        <v/>
      </c>
      <c r="T1455" s="124" t="str">
        <f t="shared" si="8"/>
        <v/>
      </c>
      <c r="U1455" s="125" t="str">
        <f t="shared" si="9"/>
        <v/>
      </c>
      <c r="V1455" s="64"/>
      <c r="W1455" s="64"/>
      <c r="X1455" s="64"/>
      <c r="Y1455" s="64"/>
      <c r="Z1455" s="64"/>
      <c r="AA1455" s="64"/>
    </row>
    <row r="1456" ht="15.75" customHeight="1">
      <c r="A1456" s="64"/>
      <c r="B1456" s="156"/>
      <c r="C1456" s="122"/>
      <c r="D1456" s="122"/>
      <c r="E1456" s="156"/>
      <c r="F1456" s="122"/>
      <c r="G1456" s="157"/>
      <c r="H1456" s="122"/>
      <c r="I1456" s="158"/>
      <c r="J1456" s="154"/>
      <c r="K1456" s="122"/>
      <c r="L1456" s="158"/>
      <c r="M1456" s="154"/>
      <c r="N1456" s="122"/>
      <c r="O1456" s="99"/>
      <c r="P1456" s="99"/>
      <c r="Q1456" s="100"/>
      <c r="R1456" s="64"/>
      <c r="S1456" s="124" t="str">
        <f t="shared" si="12"/>
        <v/>
      </c>
      <c r="T1456" s="124" t="str">
        <f t="shared" si="8"/>
        <v/>
      </c>
      <c r="U1456" s="125" t="str">
        <f t="shared" si="9"/>
        <v/>
      </c>
      <c r="V1456" s="64"/>
      <c r="W1456" s="64"/>
      <c r="X1456" s="64"/>
      <c r="Y1456" s="64"/>
      <c r="Z1456" s="64"/>
      <c r="AA1456" s="64"/>
    </row>
    <row r="1457" ht="15.75" customHeight="1">
      <c r="A1457" s="64"/>
      <c r="B1457" s="156"/>
      <c r="C1457" s="122"/>
      <c r="D1457" s="122"/>
      <c r="E1457" s="156"/>
      <c r="F1457" s="122"/>
      <c r="G1457" s="157"/>
      <c r="H1457" s="122"/>
      <c r="I1457" s="158"/>
      <c r="J1457" s="154"/>
      <c r="K1457" s="122"/>
      <c r="L1457" s="158"/>
      <c r="M1457" s="154"/>
      <c r="N1457" s="122"/>
      <c r="O1457" s="99"/>
      <c r="P1457" s="99"/>
      <c r="Q1457" s="100"/>
      <c r="R1457" s="64"/>
      <c r="S1457" s="124" t="str">
        <f t="shared" si="12"/>
        <v/>
      </c>
      <c r="T1457" s="124" t="str">
        <f t="shared" si="8"/>
        <v/>
      </c>
      <c r="U1457" s="125" t="str">
        <f t="shared" si="9"/>
        <v/>
      </c>
      <c r="V1457" s="64"/>
      <c r="W1457" s="64"/>
      <c r="X1457" s="64"/>
      <c r="Y1457" s="64"/>
      <c r="Z1457" s="64"/>
      <c r="AA1457" s="64"/>
    </row>
    <row r="1458" ht="15.75" customHeight="1">
      <c r="A1458" s="64"/>
      <c r="B1458" s="156"/>
      <c r="C1458" s="122"/>
      <c r="D1458" s="122"/>
      <c r="E1458" s="156"/>
      <c r="F1458" s="122"/>
      <c r="G1458" s="157"/>
      <c r="H1458" s="122"/>
      <c r="I1458" s="158"/>
      <c r="J1458" s="154"/>
      <c r="K1458" s="122"/>
      <c r="L1458" s="158"/>
      <c r="M1458" s="154"/>
      <c r="N1458" s="122"/>
      <c r="O1458" s="99"/>
      <c r="P1458" s="99"/>
      <c r="Q1458" s="100"/>
      <c r="R1458" s="64"/>
      <c r="S1458" s="124" t="str">
        <f t="shared" si="12"/>
        <v/>
      </c>
      <c r="T1458" s="124" t="str">
        <f t="shared" si="8"/>
        <v/>
      </c>
      <c r="U1458" s="125" t="str">
        <f t="shared" si="9"/>
        <v/>
      </c>
      <c r="V1458" s="64"/>
      <c r="W1458" s="64"/>
      <c r="X1458" s="64"/>
      <c r="Y1458" s="64"/>
      <c r="Z1458" s="64"/>
      <c r="AA1458" s="64"/>
    </row>
    <row r="1459" ht="15.75" customHeight="1">
      <c r="A1459" s="64"/>
      <c r="B1459" s="156"/>
      <c r="C1459" s="122"/>
      <c r="D1459" s="122"/>
      <c r="E1459" s="156"/>
      <c r="F1459" s="122"/>
      <c r="G1459" s="157"/>
      <c r="H1459" s="122"/>
      <c r="I1459" s="158"/>
      <c r="J1459" s="154"/>
      <c r="K1459" s="122"/>
      <c r="L1459" s="158"/>
      <c r="M1459" s="154"/>
      <c r="N1459" s="122"/>
      <c r="O1459" s="99"/>
      <c r="P1459" s="99"/>
      <c r="Q1459" s="100"/>
      <c r="R1459" s="64"/>
      <c r="S1459" s="124" t="str">
        <f t="shared" si="12"/>
        <v/>
      </c>
      <c r="T1459" s="124" t="str">
        <f t="shared" si="8"/>
        <v/>
      </c>
      <c r="U1459" s="125" t="str">
        <f t="shared" si="9"/>
        <v/>
      </c>
      <c r="V1459" s="64"/>
      <c r="W1459" s="64"/>
      <c r="X1459" s="64"/>
      <c r="Y1459" s="64"/>
      <c r="Z1459" s="64"/>
      <c r="AA1459" s="64"/>
    </row>
    <row r="1460" ht="15.75" customHeight="1">
      <c r="A1460" s="64"/>
      <c r="B1460" s="156"/>
      <c r="C1460" s="122"/>
      <c r="D1460" s="122"/>
      <c r="E1460" s="156"/>
      <c r="F1460" s="122"/>
      <c r="G1460" s="157"/>
      <c r="H1460" s="122"/>
      <c r="I1460" s="158"/>
      <c r="J1460" s="154"/>
      <c r="K1460" s="122"/>
      <c r="L1460" s="158"/>
      <c r="M1460" s="154"/>
      <c r="N1460" s="122"/>
      <c r="O1460" s="99"/>
      <c r="P1460" s="99"/>
      <c r="Q1460" s="100"/>
      <c r="R1460" s="64"/>
      <c r="S1460" s="124" t="str">
        <f t="shared" si="12"/>
        <v/>
      </c>
      <c r="T1460" s="124" t="str">
        <f t="shared" si="8"/>
        <v/>
      </c>
      <c r="U1460" s="125" t="str">
        <f t="shared" si="9"/>
        <v/>
      </c>
      <c r="V1460" s="64"/>
      <c r="W1460" s="64"/>
      <c r="X1460" s="64"/>
      <c r="Y1460" s="64"/>
      <c r="Z1460" s="64"/>
      <c r="AA1460" s="64"/>
    </row>
    <row r="1461" ht="15.75" customHeight="1">
      <c r="A1461" s="64"/>
      <c r="B1461" s="156"/>
      <c r="C1461" s="122"/>
      <c r="D1461" s="122"/>
      <c r="E1461" s="156"/>
      <c r="F1461" s="122"/>
      <c r="G1461" s="157"/>
      <c r="H1461" s="122"/>
      <c r="I1461" s="158"/>
      <c r="J1461" s="154"/>
      <c r="K1461" s="122"/>
      <c r="L1461" s="158"/>
      <c r="M1461" s="154"/>
      <c r="N1461" s="122"/>
      <c r="O1461" s="99"/>
      <c r="P1461" s="99"/>
      <c r="Q1461" s="100"/>
      <c r="R1461" s="64"/>
      <c r="S1461" s="124" t="str">
        <f t="shared" si="12"/>
        <v/>
      </c>
      <c r="T1461" s="124" t="str">
        <f t="shared" si="8"/>
        <v/>
      </c>
      <c r="U1461" s="125" t="str">
        <f t="shared" si="9"/>
        <v/>
      </c>
      <c r="V1461" s="64"/>
      <c r="W1461" s="64"/>
      <c r="X1461" s="64"/>
      <c r="Y1461" s="64"/>
      <c r="Z1461" s="64"/>
      <c r="AA1461" s="64"/>
    </row>
    <row r="1462" ht="15.75" customHeight="1">
      <c r="A1462" s="64"/>
      <c r="B1462" s="156"/>
      <c r="C1462" s="122"/>
      <c r="D1462" s="122"/>
      <c r="E1462" s="156"/>
      <c r="F1462" s="122"/>
      <c r="G1462" s="157"/>
      <c r="H1462" s="122"/>
      <c r="I1462" s="158"/>
      <c r="J1462" s="154"/>
      <c r="K1462" s="122"/>
      <c r="L1462" s="158"/>
      <c r="M1462" s="154"/>
      <c r="N1462" s="122"/>
      <c r="O1462" s="99"/>
      <c r="P1462" s="99"/>
      <c r="Q1462" s="100"/>
      <c r="R1462" s="64"/>
      <c r="S1462" s="124" t="str">
        <f t="shared" si="12"/>
        <v/>
      </c>
      <c r="T1462" s="124" t="str">
        <f t="shared" si="8"/>
        <v/>
      </c>
      <c r="U1462" s="125" t="str">
        <f t="shared" si="9"/>
        <v/>
      </c>
      <c r="V1462" s="64"/>
      <c r="W1462" s="64"/>
      <c r="X1462" s="64"/>
      <c r="Y1462" s="64"/>
      <c r="Z1462" s="64"/>
      <c r="AA1462" s="64"/>
    </row>
    <row r="1463" ht="15.75" customHeight="1">
      <c r="A1463" s="64"/>
      <c r="B1463" s="156"/>
      <c r="C1463" s="122"/>
      <c r="D1463" s="122"/>
      <c r="E1463" s="156"/>
      <c r="F1463" s="122"/>
      <c r="G1463" s="157"/>
      <c r="H1463" s="122"/>
      <c r="I1463" s="158"/>
      <c r="J1463" s="154"/>
      <c r="K1463" s="122"/>
      <c r="L1463" s="158"/>
      <c r="M1463" s="154"/>
      <c r="N1463" s="122"/>
      <c r="O1463" s="99"/>
      <c r="P1463" s="99"/>
      <c r="Q1463" s="100"/>
      <c r="R1463" s="64"/>
      <c r="S1463" s="124" t="str">
        <f t="shared" si="12"/>
        <v/>
      </c>
      <c r="T1463" s="124" t="str">
        <f t="shared" si="8"/>
        <v/>
      </c>
      <c r="U1463" s="125" t="str">
        <f t="shared" si="9"/>
        <v/>
      </c>
      <c r="V1463" s="64"/>
      <c r="W1463" s="64"/>
      <c r="X1463" s="64"/>
      <c r="Y1463" s="64"/>
      <c r="Z1463" s="64"/>
      <c r="AA1463" s="64"/>
    </row>
    <row r="1464" ht="15.75" customHeight="1">
      <c r="A1464" s="64"/>
      <c r="B1464" s="156"/>
      <c r="C1464" s="122"/>
      <c r="D1464" s="122"/>
      <c r="E1464" s="156"/>
      <c r="F1464" s="122"/>
      <c r="G1464" s="157"/>
      <c r="H1464" s="122"/>
      <c r="I1464" s="158"/>
      <c r="J1464" s="154"/>
      <c r="K1464" s="122"/>
      <c r="L1464" s="158"/>
      <c r="M1464" s="154"/>
      <c r="N1464" s="122"/>
      <c r="O1464" s="99"/>
      <c r="P1464" s="99"/>
      <c r="Q1464" s="100"/>
      <c r="R1464" s="64"/>
      <c r="S1464" s="124" t="str">
        <f t="shared" si="12"/>
        <v/>
      </c>
      <c r="T1464" s="124" t="str">
        <f t="shared" si="8"/>
        <v/>
      </c>
      <c r="U1464" s="125" t="str">
        <f t="shared" si="9"/>
        <v/>
      </c>
      <c r="V1464" s="64"/>
      <c r="W1464" s="64"/>
      <c r="X1464" s="64"/>
      <c r="Y1464" s="64"/>
      <c r="Z1464" s="64"/>
      <c r="AA1464" s="64"/>
    </row>
    <row r="1465" ht="15.75" customHeight="1">
      <c r="A1465" s="64"/>
      <c r="B1465" s="156"/>
      <c r="C1465" s="122"/>
      <c r="D1465" s="122"/>
      <c r="E1465" s="156"/>
      <c r="F1465" s="122"/>
      <c r="G1465" s="157"/>
      <c r="H1465" s="122"/>
      <c r="I1465" s="158"/>
      <c r="J1465" s="154"/>
      <c r="K1465" s="122"/>
      <c r="L1465" s="158"/>
      <c r="M1465" s="154"/>
      <c r="N1465" s="122"/>
      <c r="O1465" s="99"/>
      <c r="P1465" s="99"/>
      <c r="Q1465" s="100"/>
      <c r="R1465" s="64"/>
      <c r="S1465" s="124" t="str">
        <f t="shared" si="12"/>
        <v/>
      </c>
      <c r="T1465" s="124" t="str">
        <f t="shared" si="8"/>
        <v/>
      </c>
      <c r="U1465" s="125" t="str">
        <f t="shared" si="9"/>
        <v/>
      </c>
      <c r="V1465" s="64"/>
      <c r="W1465" s="64"/>
      <c r="X1465" s="64"/>
      <c r="Y1465" s="64"/>
      <c r="Z1465" s="64"/>
      <c r="AA1465" s="64"/>
    </row>
    <row r="1466" ht="15.75" customHeight="1">
      <c r="A1466" s="64"/>
      <c r="B1466" s="156"/>
      <c r="C1466" s="122"/>
      <c r="D1466" s="122"/>
      <c r="E1466" s="156"/>
      <c r="F1466" s="122"/>
      <c r="G1466" s="157"/>
      <c r="H1466" s="122"/>
      <c r="I1466" s="158"/>
      <c r="J1466" s="154"/>
      <c r="K1466" s="122"/>
      <c r="L1466" s="158"/>
      <c r="M1466" s="154"/>
      <c r="N1466" s="122"/>
      <c r="O1466" s="99"/>
      <c r="P1466" s="99"/>
      <c r="Q1466" s="100"/>
      <c r="R1466" s="64"/>
      <c r="S1466" s="124" t="str">
        <f t="shared" si="12"/>
        <v/>
      </c>
      <c r="T1466" s="124" t="str">
        <f t="shared" si="8"/>
        <v/>
      </c>
      <c r="U1466" s="125" t="str">
        <f t="shared" si="9"/>
        <v/>
      </c>
      <c r="V1466" s="64"/>
      <c r="W1466" s="64"/>
      <c r="X1466" s="64"/>
      <c r="Y1466" s="64"/>
      <c r="Z1466" s="64"/>
      <c r="AA1466" s="64"/>
    </row>
    <row r="1467" ht="15.75" customHeight="1">
      <c r="A1467" s="64"/>
      <c r="B1467" s="156"/>
      <c r="C1467" s="122"/>
      <c r="D1467" s="122"/>
      <c r="E1467" s="156"/>
      <c r="F1467" s="122"/>
      <c r="G1467" s="157"/>
      <c r="H1467" s="122"/>
      <c r="I1467" s="158"/>
      <c r="J1467" s="154"/>
      <c r="K1467" s="122"/>
      <c r="L1467" s="158"/>
      <c r="M1467" s="154"/>
      <c r="N1467" s="122"/>
      <c r="O1467" s="99"/>
      <c r="P1467" s="99"/>
      <c r="Q1467" s="100"/>
      <c r="R1467" s="64"/>
      <c r="S1467" s="124" t="str">
        <f t="shared" si="12"/>
        <v/>
      </c>
      <c r="T1467" s="124" t="str">
        <f t="shared" si="8"/>
        <v/>
      </c>
      <c r="U1467" s="125" t="str">
        <f t="shared" si="9"/>
        <v/>
      </c>
      <c r="V1467" s="64"/>
      <c r="W1467" s="64"/>
      <c r="X1467" s="64"/>
      <c r="Y1467" s="64"/>
      <c r="Z1467" s="64"/>
      <c r="AA1467" s="64"/>
    </row>
    <row r="1468" ht="15.75" customHeight="1">
      <c r="A1468" s="64"/>
      <c r="B1468" s="156"/>
      <c r="C1468" s="122"/>
      <c r="D1468" s="122"/>
      <c r="E1468" s="156"/>
      <c r="F1468" s="122"/>
      <c r="G1468" s="157"/>
      <c r="H1468" s="122"/>
      <c r="I1468" s="158"/>
      <c r="J1468" s="154"/>
      <c r="K1468" s="122"/>
      <c r="L1468" s="158"/>
      <c r="M1468" s="154"/>
      <c r="N1468" s="122"/>
      <c r="O1468" s="99"/>
      <c r="P1468" s="99"/>
      <c r="Q1468" s="100"/>
      <c r="R1468" s="64"/>
      <c r="S1468" s="124" t="str">
        <f t="shared" si="12"/>
        <v/>
      </c>
      <c r="T1468" s="124" t="str">
        <f t="shared" si="8"/>
        <v/>
      </c>
      <c r="U1468" s="125" t="str">
        <f t="shared" si="9"/>
        <v/>
      </c>
      <c r="V1468" s="64"/>
      <c r="W1468" s="64"/>
      <c r="X1468" s="64"/>
      <c r="Y1468" s="64"/>
      <c r="Z1468" s="64"/>
      <c r="AA1468" s="64"/>
    </row>
    <row r="1469" ht="15.75" customHeight="1">
      <c r="A1469" s="64"/>
      <c r="B1469" s="156"/>
      <c r="C1469" s="122"/>
      <c r="D1469" s="122"/>
      <c r="E1469" s="156"/>
      <c r="F1469" s="122"/>
      <c r="G1469" s="157"/>
      <c r="H1469" s="122"/>
      <c r="I1469" s="158"/>
      <c r="J1469" s="154"/>
      <c r="K1469" s="122"/>
      <c r="L1469" s="158"/>
      <c r="M1469" s="154"/>
      <c r="N1469" s="122"/>
      <c r="O1469" s="99"/>
      <c r="P1469" s="99"/>
      <c r="Q1469" s="100"/>
      <c r="R1469" s="64"/>
      <c r="S1469" s="124" t="str">
        <f t="shared" si="12"/>
        <v/>
      </c>
      <c r="T1469" s="124" t="str">
        <f t="shared" si="8"/>
        <v/>
      </c>
      <c r="U1469" s="125" t="str">
        <f t="shared" si="9"/>
        <v/>
      </c>
      <c r="V1469" s="64"/>
      <c r="W1469" s="64"/>
      <c r="X1469" s="64"/>
      <c r="Y1469" s="64"/>
      <c r="Z1469" s="64"/>
      <c r="AA1469" s="64"/>
    </row>
    <row r="1470" ht="15.75" customHeight="1">
      <c r="A1470" s="64"/>
      <c r="B1470" s="156"/>
      <c r="C1470" s="122"/>
      <c r="D1470" s="122"/>
      <c r="E1470" s="156"/>
      <c r="F1470" s="122"/>
      <c r="G1470" s="157"/>
      <c r="H1470" s="122"/>
      <c r="I1470" s="158"/>
      <c r="J1470" s="154"/>
      <c r="K1470" s="122"/>
      <c r="L1470" s="158"/>
      <c r="M1470" s="154"/>
      <c r="N1470" s="122"/>
      <c r="O1470" s="99"/>
      <c r="P1470" s="99"/>
      <c r="Q1470" s="100"/>
      <c r="R1470" s="64"/>
      <c r="S1470" s="124" t="str">
        <f t="shared" si="12"/>
        <v/>
      </c>
      <c r="T1470" s="124" t="str">
        <f t="shared" si="8"/>
        <v/>
      </c>
      <c r="U1470" s="125" t="str">
        <f t="shared" si="9"/>
        <v/>
      </c>
      <c r="V1470" s="64"/>
      <c r="W1470" s="64"/>
      <c r="X1470" s="64"/>
      <c r="Y1470" s="64"/>
      <c r="Z1470" s="64"/>
      <c r="AA1470" s="64"/>
    </row>
    <row r="1471" ht="15.75" customHeight="1">
      <c r="A1471" s="64"/>
      <c r="B1471" s="156"/>
      <c r="C1471" s="122"/>
      <c r="D1471" s="122"/>
      <c r="E1471" s="156"/>
      <c r="F1471" s="122"/>
      <c r="G1471" s="157"/>
      <c r="H1471" s="122"/>
      <c r="I1471" s="158"/>
      <c r="J1471" s="154"/>
      <c r="K1471" s="122"/>
      <c r="L1471" s="158"/>
      <c r="M1471" s="154"/>
      <c r="N1471" s="122"/>
      <c r="O1471" s="99"/>
      <c r="P1471" s="99"/>
      <c r="Q1471" s="100"/>
      <c r="R1471" s="64"/>
      <c r="S1471" s="124" t="str">
        <f t="shared" si="12"/>
        <v/>
      </c>
      <c r="T1471" s="124" t="str">
        <f t="shared" si="8"/>
        <v/>
      </c>
      <c r="U1471" s="125" t="str">
        <f t="shared" si="9"/>
        <v/>
      </c>
      <c r="V1471" s="64"/>
      <c r="W1471" s="64"/>
      <c r="X1471" s="64"/>
      <c r="Y1471" s="64"/>
      <c r="Z1471" s="64"/>
      <c r="AA1471" s="64"/>
    </row>
    <row r="1472" ht="15.75" customHeight="1">
      <c r="A1472" s="64"/>
      <c r="B1472" s="156"/>
      <c r="C1472" s="122"/>
      <c r="D1472" s="122"/>
      <c r="E1472" s="156"/>
      <c r="F1472" s="122"/>
      <c r="G1472" s="157"/>
      <c r="H1472" s="122"/>
      <c r="I1472" s="158"/>
      <c r="J1472" s="154"/>
      <c r="K1472" s="122"/>
      <c r="L1472" s="158"/>
      <c r="M1472" s="154"/>
      <c r="N1472" s="122"/>
      <c r="O1472" s="99"/>
      <c r="P1472" s="99"/>
      <c r="Q1472" s="100"/>
      <c r="R1472" s="64"/>
      <c r="S1472" s="124" t="str">
        <f t="shared" si="12"/>
        <v/>
      </c>
      <c r="T1472" s="124" t="str">
        <f t="shared" si="8"/>
        <v/>
      </c>
      <c r="U1472" s="125" t="str">
        <f t="shared" si="9"/>
        <v/>
      </c>
      <c r="V1472" s="64"/>
      <c r="W1472" s="64"/>
      <c r="X1472" s="64"/>
      <c r="Y1472" s="64"/>
      <c r="Z1472" s="64"/>
      <c r="AA1472" s="64"/>
    </row>
    <row r="1473" ht="15.75" customHeight="1">
      <c r="A1473" s="64"/>
      <c r="B1473" s="156"/>
      <c r="C1473" s="122"/>
      <c r="D1473" s="122"/>
      <c r="E1473" s="156"/>
      <c r="F1473" s="122"/>
      <c r="G1473" s="157"/>
      <c r="H1473" s="122"/>
      <c r="I1473" s="158"/>
      <c r="J1473" s="154"/>
      <c r="K1473" s="122"/>
      <c r="L1473" s="158"/>
      <c r="M1473" s="154"/>
      <c r="N1473" s="122"/>
      <c r="O1473" s="99"/>
      <c r="P1473" s="99"/>
      <c r="Q1473" s="100"/>
      <c r="R1473" s="64"/>
      <c r="S1473" s="124" t="str">
        <f t="shared" si="12"/>
        <v/>
      </c>
      <c r="T1473" s="124" t="str">
        <f t="shared" si="8"/>
        <v/>
      </c>
      <c r="U1473" s="125" t="str">
        <f t="shared" si="9"/>
        <v/>
      </c>
      <c r="V1473" s="64"/>
      <c r="W1473" s="64"/>
      <c r="X1473" s="64"/>
      <c r="Y1473" s="64"/>
      <c r="Z1473" s="64"/>
      <c r="AA1473" s="64"/>
    </row>
    <row r="1474" ht="15.75" customHeight="1">
      <c r="A1474" s="64"/>
      <c r="B1474" s="156"/>
      <c r="C1474" s="122"/>
      <c r="D1474" s="122"/>
      <c r="E1474" s="156"/>
      <c r="F1474" s="122"/>
      <c r="G1474" s="157"/>
      <c r="H1474" s="122"/>
      <c r="I1474" s="158"/>
      <c r="J1474" s="154"/>
      <c r="K1474" s="122"/>
      <c r="L1474" s="158"/>
      <c r="M1474" s="154"/>
      <c r="N1474" s="122"/>
      <c r="O1474" s="99"/>
      <c r="P1474" s="99"/>
      <c r="Q1474" s="100"/>
      <c r="R1474" s="64"/>
      <c r="S1474" s="124" t="str">
        <f t="shared" si="12"/>
        <v/>
      </c>
      <c r="T1474" s="124" t="str">
        <f t="shared" si="8"/>
        <v/>
      </c>
      <c r="U1474" s="125" t="str">
        <f t="shared" si="9"/>
        <v/>
      </c>
      <c r="V1474" s="64"/>
      <c r="W1474" s="64"/>
      <c r="X1474" s="64"/>
      <c r="Y1474" s="64"/>
      <c r="Z1474" s="64"/>
      <c r="AA1474" s="64"/>
    </row>
    <row r="1475" ht="15.75" customHeight="1">
      <c r="A1475" s="64"/>
      <c r="B1475" s="156"/>
      <c r="C1475" s="122"/>
      <c r="D1475" s="122"/>
      <c r="E1475" s="156"/>
      <c r="F1475" s="122"/>
      <c r="G1475" s="157"/>
      <c r="H1475" s="122"/>
      <c r="I1475" s="158"/>
      <c r="J1475" s="154"/>
      <c r="K1475" s="122"/>
      <c r="L1475" s="158"/>
      <c r="M1475" s="154"/>
      <c r="N1475" s="122"/>
      <c r="O1475" s="99"/>
      <c r="P1475" s="99"/>
      <c r="Q1475" s="100"/>
      <c r="R1475" s="64"/>
      <c r="S1475" s="124" t="str">
        <f t="shared" si="12"/>
        <v/>
      </c>
      <c r="T1475" s="124" t="str">
        <f t="shared" si="8"/>
        <v/>
      </c>
      <c r="U1475" s="125" t="str">
        <f t="shared" si="9"/>
        <v/>
      </c>
      <c r="V1475" s="64"/>
      <c r="W1475" s="64"/>
      <c r="X1475" s="64"/>
      <c r="Y1475" s="64"/>
      <c r="Z1475" s="64"/>
      <c r="AA1475" s="64"/>
    </row>
    <row r="1476" ht="15.75" customHeight="1">
      <c r="A1476" s="64"/>
      <c r="B1476" s="156"/>
      <c r="C1476" s="122"/>
      <c r="D1476" s="122"/>
      <c r="E1476" s="156"/>
      <c r="F1476" s="122"/>
      <c r="G1476" s="157"/>
      <c r="H1476" s="122"/>
      <c r="I1476" s="158"/>
      <c r="J1476" s="154"/>
      <c r="K1476" s="122"/>
      <c r="L1476" s="158"/>
      <c r="M1476" s="154"/>
      <c r="N1476" s="122"/>
      <c r="O1476" s="99"/>
      <c r="P1476" s="99"/>
      <c r="Q1476" s="100"/>
      <c r="R1476" s="64"/>
      <c r="S1476" s="124" t="str">
        <f t="shared" si="12"/>
        <v/>
      </c>
      <c r="T1476" s="124" t="str">
        <f t="shared" si="8"/>
        <v/>
      </c>
      <c r="U1476" s="125" t="str">
        <f t="shared" si="9"/>
        <v/>
      </c>
      <c r="V1476" s="64"/>
      <c r="W1476" s="64"/>
      <c r="X1476" s="64"/>
      <c r="Y1476" s="64"/>
      <c r="Z1476" s="64"/>
      <c r="AA1476" s="64"/>
    </row>
    <row r="1477" ht="15.75" customHeight="1">
      <c r="A1477" s="64"/>
      <c r="B1477" s="156"/>
      <c r="C1477" s="122"/>
      <c r="D1477" s="122"/>
      <c r="E1477" s="156"/>
      <c r="F1477" s="122"/>
      <c r="G1477" s="157"/>
      <c r="H1477" s="122"/>
      <c r="I1477" s="158"/>
      <c r="J1477" s="154"/>
      <c r="K1477" s="122"/>
      <c r="L1477" s="158"/>
      <c r="M1477" s="154"/>
      <c r="N1477" s="122"/>
      <c r="O1477" s="99"/>
      <c r="P1477" s="99"/>
      <c r="Q1477" s="100"/>
      <c r="R1477" s="64"/>
      <c r="S1477" s="124" t="str">
        <f t="shared" si="12"/>
        <v/>
      </c>
      <c r="T1477" s="124" t="str">
        <f t="shared" si="8"/>
        <v/>
      </c>
      <c r="U1477" s="125" t="str">
        <f t="shared" si="9"/>
        <v/>
      </c>
      <c r="V1477" s="64"/>
      <c r="W1477" s="64"/>
      <c r="X1477" s="64"/>
      <c r="Y1477" s="64"/>
      <c r="Z1477" s="64"/>
      <c r="AA1477" s="64"/>
    </row>
    <row r="1478" ht="15.75" customHeight="1">
      <c r="A1478" s="64"/>
      <c r="B1478" s="156"/>
      <c r="C1478" s="122"/>
      <c r="D1478" s="122"/>
      <c r="E1478" s="156"/>
      <c r="F1478" s="122"/>
      <c r="G1478" s="157"/>
      <c r="H1478" s="122"/>
      <c r="I1478" s="158"/>
      <c r="J1478" s="154"/>
      <c r="K1478" s="122"/>
      <c r="L1478" s="158"/>
      <c r="M1478" s="154"/>
      <c r="N1478" s="122"/>
      <c r="O1478" s="99"/>
      <c r="P1478" s="99"/>
      <c r="Q1478" s="100"/>
      <c r="R1478" s="64"/>
      <c r="S1478" s="124" t="str">
        <f t="shared" si="12"/>
        <v/>
      </c>
      <c r="T1478" s="124" t="str">
        <f t="shared" si="8"/>
        <v/>
      </c>
      <c r="U1478" s="125" t="str">
        <f t="shared" si="9"/>
        <v/>
      </c>
      <c r="V1478" s="64"/>
      <c r="W1478" s="64"/>
      <c r="X1478" s="64"/>
      <c r="Y1478" s="64"/>
      <c r="Z1478" s="64"/>
      <c r="AA1478" s="64"/>
    </row>
    <row r="1479" ht="15.75" customHeight="1">
      <c r="A1479" s="64"/>
      <c r="B1479" s="156"/>
      <c r="C1479" s="122"/>
      <c r="D1479" s="122"/>
      <c r="E1479" s="156"/>
      <c r="F1479" s="122"/>
      <c r="G1479" s="157"/>
      <c r="H1479" s="122"/>
      <c r="I1479" s="158"/>
      <c r="J1479" s="154"/>
      <c r="K1479" s="122"/>
      <c r="L1479" s="158"/>
      <c r="M1479" s="154"/>
      <c r="N1479" s="122"/>
      <c r="O1479" s="99"/>
      <c r="P1479" s="99"/>
      <c r="Q1479" s="100"/>
      <c r="R1479" s="64"/>
      <c r="S1479" s="124" t="str">
        <f t="shared" si="12"/>
        <v/>
      </c>
      <c r="T1479" s="124" t="str">
        <f t="shared" si="8"/>
        <v/>
      </c>
      <c r="U1479" s="125" t="str">
        <f t="shared" si="9"/>
        <v/>
      </c>
      <c r="V1479" s="64"/>
      <c r="W1479" s="64"/>
      <c r="X1479" s="64"/>
      <c r="Y1479" s="64"/>
      <c r="Z1479" s="64"/>
      <c r="AA1479" s="64"/>
    </row>
    <row r="1480" ht="15.75" customHeight="1">
      <c r="A1480" s="64"/>
      <c r="B1480" s="156"/>
      <c r="C1480" s="122"/>
      <c r="D1480" s="122"/>
      <c r="E1480" s="156"/>
      <c r="F1480" s="122"/>
      <c r="G1480" s="157"/>
      <c r="H1480" s="122"/>
      <c r="I1480" s="158"/>
      <c r="J1480" s="154"/>
      <c r="K1480" s="122"/>
      <c r="L1480" s="158"/>
      <c r="M1480" s="154"/>
      <c r="N1480" s="122"/>
      <c r="O1480" s="99"/>
      <c r="P1480" s="99"/>
      <c r="Q1480" s="100"/>
      <c r="R1480" s="64"/>
      <c r="S1480" s="124" t="str">
        <f t="shared" si="12"/>
        <v/>
      </c>
      <c r="T1480" s="124" t="str">
        <f t="shared" si="8"/>
        <v/>
      </c>
      <c r="U1480" s="125" t="str">
        <f t="shared" si="9"/>
        <v/>
      </c>
      <c r="V1480" s="64"/>
      <c r="W1480" s="64"/>
      <c r="X1480" s="64"/>
      <c r="Y1480" s="64"/>
      <c r="Z1480" s="64"/>
      <c r="AA1480" s="64"/>
    </row>
    <row r="1481" ht="15.75" customHeight="1">
      <c r="A1481" s="64"/>
      <c r="B1481" s="156"/>
      <c r="C1481" s="122"/>
      <c r="D1481" s="122"/>
      <c r="E1481" s="156"/>
      <c r="F1481" s="122"/>
      <c r="G1481" s="157"/>
      <c r="H1481" s="122"/>
      <c r="I1481" s="158"/>
      <c r="J1481" s="154"/>
      <c r="K1481" s="122"/>
      <c r="L1481" s="158"/>
      <c r="M1481" s="154"/>
      <c r="N1481" s="122"/>
      <c r="O1481" s="99"/>
      <c r="P1481" s="99"/>
      <c r="Q1481" s="100"/>
      <c r="R1481" s="64"/>
      <c r="S1481" s="124" t="str">
        <f t="shared" si="12"/>
        <v/>
      </c>
      <c r="T1481" s="124" t="str">
        <f t="shared" si="8"/>
        <v/>
      </c>
      <c r="U1481" s="125" t="str">
        <f t="shared" si="9"/>
        <v/>
      </c>
      <c r="V1481" s="64"/>
      <c r="W1481" s="64"/>
      <c r="X1481" s="64"/>
      <c r="Y1481" s="64"/>
      <c r="Z1481" s="64"/>
      <c r="AA1481" s="64"/>
    </row>
    <row r="1482" ht="15.75" customHeight="1">
      <c r="A1482" s="64"/>
      <c r="B1482" s="156"/>
      <c r="C1482" s="122"/>
      <c r="D1482" s="122"/>
      <c r="E1482" s="156"/>
      <c r="F1482" s="122"/>
      <c r="G1482" s="157"/>
      <c r="H1482" s="122"/>
      <c r="I1482" s="158"/>
      <c r="J1482" s="154"/>
      <c r="K1482" s="122"/>
      <c r="L1482" s="158"/>
      <c r="M1482" s="154"/>
      <c r="N1482" s="122"/>
      <c r="O1482" s="99"/>
      <c r="P1482" s="99"/>
      <c r="Q1482" s="100"/>
      <c r="R1482" s="64"/>
      <c r="S1482" s="124" t="str">
        <f t="shared" si="12"/>
        <v/>
      </c>
      <c r="T1482" s="124" t="str">
        <f t="shared" si="8"/>
        <v/>
      </c>
      <c r="U1482" s="125" t="str">
        <f t="shared" si="9"/>
        <v/>
      </c>
      <c r="V1482" s="64"/>
      <c r="W1482" s="64"/>
      <c r="X1482" s="64"/>
      <c r="Y1482" s="64"/>
      <c r="Z1482" s="64"/>
      <c r="AA1482" s="64"/>
    </row>
    <row r="1483" ht="15.75" customHeight="1">
      <c r="A1483" s="64"/>
      <c r="B1483" s="156"/>
      <c r="C1483" s="122"/>
      <c r="D1483" s="122"/>
      <c r="E1483" s="156"/>
      <c r="F1483" s="122"/>
      <c r="G1483" s="157"/>
      <c r="H1483" s="122"/>
      <c r="I1483" s="158"/>
      <c r="J1483" s="154"/>
      <c r="K1483" s="122"/>
      <c r="L1483" s="158"/>
      <c r="M1483" s="154"/>
      <c r="N1483" s="122"/>
      <c r="O1483" s="99"/>
      <c r="P1483" s="99"/>
      <c r="Q1483" s="100"/>
      <c r="R1483" s="64"/>
      <c r="S1483" s="124" t="str">
        <f t="shared" si="12"/>
        <v/>
      </c>
      <c r="T1483" s="124" t="str">
        <f t="shared" si="8"/>
        <v/>
      </c>
      <c r="U1483" s="125" t="str">
        <f t="shared" si="9"/>
        <v/>
      </c>
      <c r="V1483" s="64"/>
      <c r="W1483" s="64"/>
      <c r="X1483" s="64"/>
      <c r="Y1483" s="64"/>
      <c r="Z1483" s="64"/>
      <c r="AA1483" s="64"/>
    </row>
    <row r="1484" ht="15.75" customHeight="1">
      <c r="A1484" s="64"/>
      <c r="B1484" s="156"/>
      <c r="C1484" s="122"/>
      <c r="D1484" s="122"/>
      <c r="E1484" s="156"/>
      <c r="F1484" s="122"/>
      <c r="G1484" s="157"/>
      <c r="H1484" s="122"/>
      <c r="I1484" s="158"/>
      <c r="J1484" s="154"/>
      <c r="K1484" s="122"/>
      <c r="L1484" s="158"/>
      <c r="M1484" s="154"/>
      <c r="N1484" s="122"/>
      <c r="O1484" s="99"/>
      <c r="P1484" s="99"/>
      <c r="Q1484" s="100"/>
      <c r="R1484" s="64"/>
      <c r="S1484" s="124" t="str">
        <f t="shared" si="12"/>
        <v/>
      </c>
      <c r="T1484" s="124" t="str">
        <f t="shared" si="8"/>
        <v/>
      </c>
      <c r="U1484" s="125" t="str">
        <f t="shared" si="9"/>
        <v/>
      </c>
      <c r="V1484" s="64"/>
      <c r="W1484" s="64"/>
      <c r="X1484" s="64"/>
      <c r="Y1484" s="64"/>
      <c r="Z1484" s="64"/>
      <c r="AA1484" s="64"/>
    </row>
    <row r="1485" ht="15.75" customHeight="1">
      <c r="A1485" s="64"/>
      <c r="B1485" s="156"/>
      <c r="C1485" s="122"/>
      <c r="D1485" s="122"/>
      <c r="E1485" s="156"/>
      <c r="F1485" s="122"/>
      <c r="G1485" s="157"/>
      <c r="H1485" s="122"/>
      <c r="I1485" s="158"/>
      <c r="J1485" s="154"/>
      <c r="K1485" s="122"/>
      <c r="L1485" s="158"/>
      <c r="M1485" s="154"/>
      <c r="N1485" s="122"/>
      <c r="O1485" s="99"/>
      <c r="P1485" s="99"/>
      <c r="Q1485" s="100"/>
      <c r="R1485" s="64"/>
      <c r="S1485" s="124" t="str">
        <f t="shared" si="12"/>
        <v/>
      </c>
      <c r="T1485" s="124" t="str">
        <f t="shared" si="8"/>
        <v/>
      </c>
      <c r="U1485" s="125" t="str">
        <f t="shared" si="9"/>
        <v/>
      </c>
      <c r="V1485" s="64"/>
      <c r="W1485" s="64"/>
      <c r="X1485" s="64"/>
      <c r="Y1485" s="64"/>
      <c r="Z1485" s="64"/>
      <c r="AA1485" s="64"/>
    </row>
    <row r="1486" ht="15.75" customHeight="1">
      <c r="A1486" s="64"/>
      <c r="B1486" s="156"/>
      <c r="C1486" s="122"/>
      <c r="D1486" s="122"/>
      <c r="E1486" s="156"/>
      <c r="F1486" s="122"/>
      <c r="G1486" s="157"/>
      <c r="H1486" s="122"/>
      <c r="I1486" s="158"/>
      <c r="J1486" s="154"/>
      <c r="K1486" s="122"/>
      <c r="L1486" s="158"/>
      <c r="M1486" s="154"/>
      <c r="N1486" s="122"/>
      <c r="O1486" s="99"/>
      <c r="P1486" s="99"/>
      <c r="Q1486" s="100"/>
      <c r="R1486" s="64"/>
      <c r="S1486" s="124" t="str">
        <f t="shared" si="12"/>
        <v/>
      </c>
      <c r="T1486" s="124" t="str">
        <f t="shared" si="8"/>
        <v/>
      </c>
      <c r="U1486" s="125" t="str">
        <f t="shared" si="9"/>
        <v/>
      </c>
      <c r="V1486" s="64"/>
      <c r="W1486" s="64"/>
      <c r="X1486" s="64"/>
      <c r="Y1486" s="64"/>
      <c r="Z1486" s="64"/>
      <c r="AA1486" s="64"/>
    </row>
    <row r="1487" ht="15.75" customHeight="1">
      <c r="A1487" s="64"/>
      <c r="B1487" s="156"/>
      <c r="C1487" s="122"/>
      <c r="D1487" s="122"/>
      <c r="E1487" s="156"/>
      <c r="F1487" s="122"/>
      <c r="G1487" s="157"/>
      <c r="H1487" s="122"/>
      <c r="I1487" s="158"/>
      <c r="J1487" s="154"/>
      <c r="K1487" s="122"/>
      <c r="L1487" s="158"/>
      <c r="M1487" s="154"/>
      <c r="N1487" s="122"/>
      <c r="O1487" s="99"/>
      <c r="P1487" s="99"/>
      <c r="Q1487" s="100"/>
      <c r="R1487" s="64"/>
      <c r="S1487" s="124" t="str">
        <f t="shared" si="12"/>
        <v/>
      </c>
      <c r="T1487" s="124" t="str">
        <f t="shared" si="8"/>
        <v/>
      </c>
      <c r="U1487" s="125" t="str">
        <f t="shared" si="9"/>
        <v/>
      </c>
      <c r="V1487" s="64"/>
      <c r="W1487" s="64"/>
      <c r="X1487" s="64"/>
      <c r="Y1487" s="64"/>
      <c r="Z1487" s="64"/>
      <c r="AA1487" s="64"/>
    </row>
    <row r="1488" ht="15.75" customHeight="1">
      <c r="A1488" s="64"/>
      <c r="B1488" s="156"/>
      <c r="C1488" s="122"/>
      <c r="D1488" s="122"/>
      <c r="E1488" s="156"/>
      <c r="F1488" s="122"/>
      <c r="G1488" s="157"/>
      <c r="H1488" s="122"/>
      <c r="I1488" s="158"/>
      <c r="J1488" s="154"/>
      <c r="K1488" s="122"/>
      <c r="L1488" s="158"/>
      <c r="M1488" s="154"/>
      <c r="N1488" s="122"/>
      <c r="O1488" s="99"/>
      <c r="P1488" s="99"/>
      <c r="Q1488" s="100"/>
      <c r="R1488" s="64"/>
      <c r="S1488" s="124" t="str">
        <f t="shared" si="12"/>
        <v/>
      </c>
      <c r="T1488" s="124" t="str">
        <f t="shared" si="8"/>
        <v/>
      </c>
      <c r="U1488" s="125" t="str">
        <f t="shared" si="9"/>
        <v/>
      </c>
      <c r="V1488" s="64"/>
      <c r="W1488" s="64"/>
      <c r="X1488" s="64"/>
      <c r="Y1488" s="64"/>
      <c r="Z1488" s="64"/>
      <c r="AA1488" s="64"/>
    </row>
    <row r="1489" ht="15.75" customHeight="1">
      <c r="A1489" s="64"/>
      <c r="B1489" s="156"/>
      <c r="C1489" s="122"/>
      <c r="D1489" s="122"/>
      <c r="E1489" s="156"/>
      <c r="F1489" s="122"/>
      <c r="G1489" s="157"/>
      <c r="H1489" s="122"/>
      <c r="I1489" s="158"/>
      <c r="J1489" s="154"/>
      <c r="K1489" s="122"/>
      <c r="L1489" s="158"/>
      <c r="M1489" s="154"/>
      <c r="N1489" s="122"/>
      <c r="O1489" s="99"/>
      <c r="P1489" s="99"/>
      <c r="Q1489" s="100"/>
      <c r="R1489" s="64"/>
      <c r="S1489" s="124" t="str">
        <f t="shared" si="12"/>
        <v/>
      </c>
      <c r="T1489" s="124" t="str">
        <f t="shared" si="8"/>
        <v/>
      </c>
      <c r="U1489" s="125" t="str">
        <f t="shared" si="9"/>
        <v/>
      </c>
      <c r="V1489" s="64"/>
      <c r="W1489" s="64"/>
      <c r="X1489" s="64"/>
      <c r="Y1489" s="64"/>
      <c r="Z1489" s="64"/>
      <c r="AA1489" s="64"/>
    </row>
    <row r="1490" ht="15.75" customHeight="1">
      <c r="A1490" s="64"/>
      <c r="B1490" s="156"/>
      <c r="C1490" s="122"/>
      <c r="D1490" s="122"/>
      <c r="E1490" s="156"/>
      <c r="F1490" s="122"/>
      <c r="G1490" s="157"/>
      <c r="H1490" s="122"/>
      <c r="I1490" s="158"/>
      <c r="J1490" s="154"/>
      <c r="K1490" s="122"/>
      <c r="L1490" s="158"/>
      <c r="M1490" s="154"/>
      <c r="N1490" s="122"/>
      <c r="O1490" s="99"/>
      <c r="P1490" s="99"/>
      <c r="Q1490" s="100"/>
      <c r="R1490" s="64"/>
      <c r="S1490" s="124" t="str">
        <f t="shared" si="12"/>
        <v/>
      </c>
      <c r="T1490" s="124" t="str">
        <f t="shared" si="8"/>
        <v/>
      </c>
      <c r="U1490" s="125" t="str">
        <f t="shared" si="9"/>
        <v/>
      </c>
      <c r="V1490" s="64"/>
      <c r="W1490" s="64"/>
      <c r="X1490" s="64"/>
      <c r="Y1490" s="64"/>
      <c r="Z1490" s="64"/>
      <c r="AA1490" s="64"/>
    </row>
    <row r="1491" ht="15.75" customHeight="1">
      <c r="A1491" s="64"/>
      <c r="B1491" s="156"/>
      <c r="C1491" s="122"/>
      <c r="D1491" s="122"/>
      <c r="E1491" s="156"/>
      <c r="F1491" s="122"/>
      <c r="G1491" s="157"/>
      <c r="H1491" s="122"/>
      <c r="I1491" s="158"/>
      <c r="J1491" s="154"/>
      <c r="K1491" s="122"/>
      <c r="L1491" s="158"/>
      <c r="M1491" s="154"/>
      <c r="N1491" s="122"/>
      <c r="O1491" s="99"/>
      <c r="P1491" s="99"/>
      <c r="Q1491" s="100"/>
      <c r="R1491" s="64"/>
      <c r="S1491" s="124" t="str">
        <f t="shared" si="12"/>
        <v/>
      </c>
      <c r="T1491" s="124" t="str">
        <f t="shared" si="8"/>
        <v/>
      </c>
      <c r="U1491" s="125" t="str">
        <f t="shared" si="9"/>
        <v/>
      </c>
      <c r="V1491" s="64"/>
      <c r="W1491" s="64"/>
      <c r="X1491" s="64"/>
      <c r="Y1491" s="64"/>
      <c r="Z1491" s="64"/>
      <c r="AA1491" s="64"/>
    </row>
    <row r="1492" ht="15.75" customHeight="1">
      <c r="A1492" s="64"/>
      <c r="B1492" s="156"/>
      <c r="C1492" s="122"/>
      <c r="D1492" s="122"/>
      <c r="E1492" s="156"/>
      <c r="F1492" s="122"/>
      <c r="G1492" s="157"/>
      <c r="H1492" s="122"/>
      <c r="I1492" s="158"/>
      <c r="J1492" s="154"/>
      <c r="K1492" s="122"/>
      <c r="L1492" s="158"/>
      <c r="M1492" s="154"/>
      <c r="N1492" s="122"/>
      <c r="O1492" s="99"/>
      <c r="P1492" s="99"/>
      <c r="Q1492" s="100"/>
      <c r="R1492" s="64"/>
      <c r="S1492" s="124" t="str">
        <f t="shared" si="12"/>
        <v/>
      </c>
      <c r="T1492" s="124" t="str">
        <f t="shared" si="8"/>
        <v/>
      </c>
      <c r="U1492" s="125" t="str">
        <f t="shared" si="9"/>
        <v/>
      </c>
      <c r="V1492" s="64"/>
      <c r="W1492" s="64"/>
      <c r="X1492" s="64"/>
      <c r="Y1492" s="64"/>
      <c r="Z1492" s="64"/>
      <c r="AA1492" s="64"/>
    </row>
    <row r="1493" ht="15.75" customHeight="1">
      <c r="A1493" s="64"/>
      <c r="B1493" s="156"/>
      <c r="C1493" s="122"/>
      <c r="D1493" s="122"/>
      <c r="E1493" s="156"/>
      <c r="F1493" s="122"/>
      <c r="G1493" s="157"/>
      <c r="H1493" s="122"/>
      <c r="I1493" s="158"/>
      <c r="J1493" s="154"/>
      <c r="K1493" s="122"/>
      <c r="L1493" s="158"/>
      <c r="M1493" s="154"/>
      <c r="N1493" s="122"/>
      <c r="O1493" s="99"/>
      <c r="P1493" s="99"/>
      <c r="Q1493" s="100"/>
      <c r="R1493" s="64"/>
      <c r="S1493" s="124" t="str">
        <f t="shared" si="12"/>
        <v/>
      </c>
      <c r="T1493" s="124" t="str">
        <f t="shared" si="8"/>
        <v/>
      </c>
      <c r="U1493" s="125" t="str">
        <f t="shared" si="9"/>
        <v/>
      </c>
      <c r="V1493" s="64"/>
      <c r="W1493" s="64"/>
      <c r="X1493" s="64"/>
      <c r="Y1493" s="64"/>
      <c r="Z1493" s="64"/>
      <c r="AA1493" s="64"/>
    </row>
    <row r="1494" ht="15.75" customHeight="1">
      <c r="A1494" s="64"/>
      <c r="B1494" s="156"/>
      <c r="C1494" s="122"/>
      <c r="D1494" s="122"/>
      <c r="E1494" s="156"/>
      <c r="F1494" s="122"/>
      <c r="G1494" s="157"/>
      <c r="H1494" s="122"/>
      <c r="I1494" s="158"/>
      <c r="J1494" s="154"/>
      <c r="K1494" s="122"/>
      <c r="L1494" s="158"/>
      <c r="M1494" s="154"/>
      <c r="N1494" s="122"/>
      <c r="O1494" s="99"/>
      <c r="P1494" s="99"/>
      <c r="Q1494" s="100"/>
      <c r="R1494" s="64"/>
      <c r="S1494" s="124" t="str">
        <f t="shared" si="12"/>
        <v/>
      </c>
      <c r="T1494" s="124" t="str">
        <f t="shared" si="8"/>
        <v/>
      </c>
      <c r="U1494" s="125" t="str">
        <f t="shared" si="9"/>
        <v/>
      </c>
      <c r="V1494" s="64"/>
      <c r="W1494" s="64"/>
      <c r="X1494" s="64"/>
      <c r="Y1494" s="64"/>
      <c r="Z1494" s="64"/>
      <c r="AA1494" s="64"/>
    </row>
    <row r="1495" ht="15.75" customHeight="1">
      <c r="A1495" s="64"/>
      <c r="B1495" s="156"/>
      <c r="C1495" s="122"/>
      <c r="D1495" s="122"/>
      <c r="E1495" s="156"/>
      <c r="F1495" s="122"/>
      <c r="G1495" s="157"/>
      <c r="H1495" s="122"/>
      <c r="I1495" s="158"/>
      <c r="J1495" s="154"/>
      <c r="K1495" s="122"/>
      <c r="L1495" s="158"/>
      <c r="M1495" s="154"/>
      <c r="N1495" s="122"/>
      <c r="O1495" s="99"/>
      <c r="P1495" s="99"/>
      <c r="Q1495" s="100"/>
      <c r="R1495" s="64"/>
      <c r="S1495" s="124" t="str">
        <f t="shared" si="12"/>
        <v/>
      </c>
      <c r="T1495" s="124" t="str">
        <f t="shared" si="8"/>
        <v/>
      </c>
      <c r="U1495" s="125" t="str">
        <f t="shared" si="9"/>
        <v/>
      </c>
      <c r="V1495" s="64"/>
      <c r="W1495" s="64"/>
      <c r="X1495" s="64"/>
      <c r="Y1495" s="64"/>
      <c r="Z1495" s="64"/>
      <c r="AA1495" s="64"/>
    </row>
    <row r="1496" ht="15.75" customHeight="1">
      <c r="A1496" s="64"/>
      <c r="B1496" s="156"/>
      <c r="C1496" s="122"/>
      <c r="D1496" s="122"/>
      <c r="E1496" s="156"/>
      <c r="F1496" s="122"/>
      <c r="G1496" s="157"/>
      <c r="H1496" s="122"/>
      <c r="I1496" s="158"/>
      <c r="J1496" s="154"/>
      <c r="K1496" s="122"/>
      <c r="L1496" s="158"/>
      <c r="M1496" s="154"/>
      <c r="N1496" s="122"/>
      <c r="O1496" s="99"/>
      <c r="P1496" s="99"/>
      <c r="Q1496" s="100"/>
      <c r="R1496" s="64"/>
      <c r="S1496" s="124" t="str">
        <f t="shared" si="12"/>
        <v/>
      </c>
      <c r="T1496" s="124" t="str">
        <f t="shared" si="8"/>
        <v/>
      </c>
      <c r="U1496" s="125" t="str">
        <f t="shared" si="9"/>
        <v/>
      </c>
      <c r="V1496" s="64"/>
      <c r="W1496" s="64"/>
      <c r="X1496" s="64"/>
      <c r="Y1496" s="64"/>
      <c r="Z1496" s="64"/>
      <c r="AA1496" s="64"/>
    </row>
    <row r="1497" ht="15.75" customHeight="1">
      <c r="A1497" s="64"/>
      <c r="B1497" s="156"/>
      <c r="C1497" s="122"/>
      <c r="D1497" s="122"/>
      <c r="E1497" s="156"/>
      <c r="F1497" s="122"/>
      <c r="G1497" s="157"/>
      <c r="H1497" s="122"/>
      <c r="I1497" s="158"/>
      <c r="J1497" s="154"/>
      <c r="K1497" s="122"/>
      <c r="L1497" s="158"/>
      <c r="M1497" s="154"/>
      <c r="N1497" s="122"/>
      <c r="O1497" s="99"/>
      <c r="P1497" s="99"/>
      <c r="Q1497" s="100"/>
      <c r="R1497" s="64"/>
      <c r="S1497" s="124" t="str">
        <f t="shared" si="12"/>
        <v/>
      </c>
      <c r="T1497" s="124" t="str">
        <f t="shared" si="8"/>
        <v/>
      </c>
      <c r="U1497" s="125" t="str">
        <f t="shared" si="9"/>
        <v/>
      </c>
      <c r="V1497" s="64"/>
      <c r="W1497" s="64"/>
      <c r="X1497" s="64"/>
      <c r="Y1497" s="64"/>
      <c r="Z1497" s="64"/>
      <c r="AA1497" s="64"/>
    </row>
    <row r="1498" ht="15.75" customHeight="1">
      <c r="A1498" s="64"/>
      <c r="B1498" s="156"/>
      <c r="C1498" s="122"/>
      <c r="D1498" s="122"/>
      <c r="E1498" s="156"/>
      <c r="F1498" s="122"/>
      <c r="G1498" s="157"/>
      <c r="H1498" s="122"/>
      <c r="I1498" s="158"/>
      <c r="J1498" s="154"/>
      <c r="K1498" s="122"/>
      <c r="L1498" s="158"/>
      <c r="M1498" s="154"/>
      <c r="N1498" s="122"/>
      <c r="O1498" s="99"/>
      <c r="P1498" s="99"/>
      <c r="Q1498" s="100"/>
      <c r="R1498" s="64"/>
      <c r="S1498" s="124" t="str">
        <f t="shared" si="12"/>
        <v/>
      </c>
      <c r="T1498" s="124" t="str">
        <f t="shared" si="8"/>
        <v/>
      </c>
      <c r="U1498" s="125" t="str">
        <f t="shared" si="9"/>
        <v/>
      </c>
      <c r="V1498" s="64"/>
      <c r="W1498" s="64"/>
      <c r="X1498" s="64"/>
      <c r="Y1498" s="64"/>
      <c r="Z1498" s="64"/>
      <c r="AA1498" s="64"/>
    </row>
    <row r="1499" ht="15.75" customHeight="1">
      <c r="A1499" s="64"/>
      <c r="B1499" s="156"/>
      <c r="C1499" s="122"/>
      <c r="D1499" s="122"/>
      <c r="E1499" s="156"/>
      <c r="F1499" s="122"/>
      <c r="G1499" s="157"/>
      <c r="H1499" s="122"/>
      <c r="I1499" s="158"/>
      <c r="J1499" s="154"/>
      <c r="K1499" s="122"/>
      <c r="L1499" s="158"/>
      <c r="M1499" s="154"/>
      <c r="N1499" s="122"/>
      <c r="O1499" s="99"/>
      <c r="P1499" s="99"/>
      <c r="Q1499" s="100"/>
      <c r="R1499" s="64"/>
      <c r="S1499" s="124" t="str">
        <f t="shared" si="12"/>
        <v/>
      </c>
      <c r="T1499" s="124" t="str">
        <f t="shared" si="8"/>
        <v/>
      </c>
      <c r="U1499" s="125" t="str">
        <f t="shared" si="9"/>
        <v/>
      </c>
      <c r="V1499" s="64"/>
      <c r="W1499" s="64"/>
      <c r="X1499" s="64"/>
      <c r="Y1499" s="64"/>
      <c r="Z1499" s="64"/>
      <c r="AA1499" s="64"/>
    </row>
    <row r="1500" ht="15.75" customHeight="1">
      <c r="A1500" s="64"/>
      <c r="B1500" s="156"/>
      <c r="C1500" s="122"/>
      <c r="D1500" s="122"/>
      <c r="E1500" s="156"/>
      <c r="F1500" s="122"/>
      <c r="G1500" s="157"/>
      <c r="H1500" s="122"/>
      <c r="I1500" s="158"/>
      <c r="J1500" s="154"/>
      <c r="K1500" s="122"/>
      <c r="L1500" s="158"/>
      <c r="M1500" s="154"/>
      <c r="N1500" s="122"/>
      <c r="O1500" s="99"/>
      <c r="P1500" s="99"/>
      <c r="Q1500" s="100"/>
      <c r="R1500" s="64"/>
      <c r="S1500" s="124" t="str">
        <f t="shared" si="12"/>
        <v/>
      </c>
      <c r="T1500" s="124" t="str">
        <f t="shared" si="8"/>
        <v/>
      </c>
      <c r="U1500" s="125" t="str">
        <f t="shared" si="9"/>
        <v/>
      </c>
      <c r="V1500" s="64"/>
      <c r="W1500" s="64"/>
      <c r="X1500" s="64"/>
      <c r="Y1500" s="64"/>
      <c r="Z1500" s="64"/>
      <c r="AA1500" s="64"/>
    </row>
    <row r="1501" ht="15.75" customHeight="1">
      <c r="A1501" s="64"/>
      <c r="B1501" s="156"/>
      <c r="C1501" s="122"/>
      <c r="D1501" s="122"/>
      <c r="E1501" s="156"/>
      <c r="F1501" s="122"/>
      <c r="G1501" s="157"/>
      <c r="H1501" s="122"/>
      <c r="I1501" s="158"/>
      <c r="J1501" s="154"/>
      <c r="K1501" s="122"/>
      <c r="L1501" s="158"/>
      <c r="M1501" s="154"/>
      <c r="N1501" s="122"/>
      <c r="O1501" s="99"/>
      <c r="P1501" s="99"/>
      <c r="Q1501" s="100"/>
      <c r="R1501" s="64"/>
      <c r="S1501" s="124" t="str">
        <f t="shared" si="12"/>
        <v/>
      </c>
      <c r="T1501" s="124" t="str">
        <f t="shared" si="8"/>
        <v/>
      </c>
      <c r="U1501" s="125" t="str">
        <f t="shared" si="9"/>
        <v/>
      </c>
      <c r="V1501" s="64"/>
      <c r="W1501" s="64"/>
      <c r="X1501" s="64"/>
      <c r="Y1501" s="64"/>
      <c r="Z1501" s="64"/>
      <c r="AA1501" s="64"/>
    </row>
    <row r="1502" ht="15.75" customHeight="1">
      <c r="A1502" s="64"/>
      <c r="B1502" s="156"/>
      <c r="C1502" s="122"/>
      <c r="D1502" s="122"/>
      <c r="E1502" s="156"/>
      <c r="F1502" s="122"/>
      <c r="G1502" s="157"/>
      <c r="H1502" s="122"/>
      <c r="I1502" s="158"/>
      <c r="J1502" s="154"/>
      <c r="K1502" s="122"/>
      <c r="L1502" s="158"/>
      <c r="M1502" s="154"/>
      <c r="N1502" s="122"/>
      <c r="O1502" s="99"/>
      <c r="P1502" s="99"/>
      <c r="Q1502" s="100"/>
      <c r="R1502" s="64"/>
      <c r="S1502" s="124" t="str">
        <f t="shared" si="12"/>
        <v/>
      </c>
      <c r="T1502" s="124" t="str">
        <f t="shared" si="8"/>
        <v/>
      </c>
      <c r="U1502" s="125" t="str">
        <f t="shared" si="9"/>
        <v/>
      </c>
      <c r="V1502" s="64"/>
      <c r="W1502" s="64"/>
      <c r="X1502" s="64"/>
      <c r="Y1502" s="64"/>
      <c r="Z1502" s="64"/>
      <c r="AA1502" s="64"/>
    </row>
    <row r="1503" ht="15.75" customHeight="1">
      <c r="A1503" s="64"/>
      <c r="B1503" s="156"/>
      <c r="C1503" s="122"/>
      <c r="D1503" s="122"/>
      <c r="E1503" s="156"/>
      <c r="F1503" s="122"/>
      <c r="G1503" s="157"/>
      <c r="H1503" s="122"/>
      <c r="I1503" s="158"/>
      <c r="J1503" s="154"/>
      <c r="K1503" s="122"/>
      <c r="L1503" s="158"/>
      <c r="M1503" s="154"/>
      <c r="N1503" s="122"/>
      <c r="O1503" s="99"/>
      <c r="P1503" s="99"/>
      <c r="Q1503" s="100"/>
      <c r="R1503" s="64"/>
      <c r="S1503" s="124" t="str">
        <f t="shared" si="12"/>
        <v/>
      </c>
      <c r="T1503" s="124" t="str">
        <f t="shared" si="8"/>
        <v/>
      </c>
      <c r="U1503" s="125" t="str">
        <f t="shared" si="9"/>
        <v/>
      </c>
      <c r="V1503" s="64"/>
      <c r="W1503" s="64"/>
      <c r="X1503" s="64"/>
      <c r="Y1503" s="64"/>
      <c r="Z1503" s="64"/>
      <c r="AA1503" s="64"/>
    </row>
    <row r="1504" ht="15.75" customHeight="1">
      <c r="A1504" s="64"/>
      <c r="B1504" s="156"/>
      <c r="C1504" s="122"/>
      <c r="D1504" s="122"/>
      <c r="E1504" s="156"/>
      <c r="F1504" s="122"/>
      <c r="G1504" s="157"/>
      <c r="H1504" s="122"/>
      <c r="I1504" s="158"/>
      <c r="J1504" s="154"/>
      <c r="K1504" s="122"/>
      <c r="L1504" s="158"/>
      <c r="M1504" s="154"/>
      <c r="N1504" s="122"/>
      <c r="O1504" s="99"/>
      <c r="P1504" s="99"/>
      <c r="Q1504" s="100"/>
      <c r="R1504" s="64"/>
      <c r="S1504" s="124" t="str">
        <f t="shared" si="12"/>
        <v/>
      </c>
      <c r="T1504" s="124" t="str">
        <f t="shared" si="8"/>
        <v/>
      </c>
      <c r="U1504" s="125" t="str">
        <f t="shared" si="9"/>
        <v/>
      </c>
      <c r="V1504" s="64"/>
      <c r="W1504" s="64"/>
      <c r="X1504" s="64"/>
      <c r="Y1504" s="64"/>
      <c r="Z1504" s="64"/>
      <c r="AA1504" s="64"/>
    </row>
    <row r="1505" ht="15.75" customHeight="1">
      <c r="A1505" s="64"/>
      <c r="B1505" s="156"/>
      <c r="C1505" s="122"/>
      <c r="D1505" s="122"/>
      <c r="E1505" s="156"/>
      <c r="F1505" s="122"/>
      <c r="G1505" s="157"/>
      <c r="H1505" s="122"/>
      <c r="I1505" s="158"/>
      <c r="J1505" s="154"/>
      <c r="K1505" s="122"/>
      <c r="L1505" s="158"/>
      <c r="M1505" s="154"/>
      <c r="N1505" s="122"/>
      <c r="O1505" s="99"/>
      <c r="P1505" s="99"/>
      <c r="Q1505" s="100"/>
      <c r="R1505" s="64"/>
      <c r="S1505" s="124" t="str">
        <f t="shared" si="12"/>
        <v/>
      </c>
      <c r="T1505" s="124" t="str">
        <f t="shared" si="8"/>
        <v/>
      </c>
      <c r="U1505" s="125" t="str">
        <f t="shared" si="9"/>
        <v/>
      </c>
      <c r="V1505" s="64"/>
      <c r="W1505" s="64"/>
      <c r="X1505" s="64"/>
      <c r="Y1505" s="64"/>
      <c r="Z1505" s="64"/>
      <c r="AA1505" s="64"/>
    </row>
    <row r="1506" ht="15.75" customHeight="1">
      <c r="A1506" s="64"/>
      <c r="B1506" s="156"/>
      <c r="C1506" s="122"/>
      <c r="D1506" s="122"/>
      <c r="E1506" s="156"/>
      <c r="F1506" s="122"/>
      <c r="G1506" s="157"/>
      <c r="H1506" s="122"/>
      <c r="I1506" s="158"/>
      <c r="J1506" s="154"/>
      <c r="K1506" s="122"/>
      <c r="L1506" s="158"/>
      <c r="M1506" s="154"/>
      <c r="N1506" s="122"/>
      <c r="O1506" s="99"/>
      <c r="P1506" s="99"/>
      <c r="Q1506" s="100"/>
      <c r="R1506" s="64"/>
      <c r="S1506" s="124" t="str">
        <f t="shared" si="12"/>
        <v/>
      </c>
      <c r="T1506" s="124" t="str">
        <f t="shared" si="8"/>
        <v/>
      </c>
      <c r="U1506" s="125" t="str">
        <f t="shared" si="9"/>
        <v/>
      </c>
      <c r="V1506" s="64"/>
      <c r="W1506" s="64"/>
      <c r="X1506" s="64"/>
      <c r="Y1506" s="64"/>
      <c r="Z1506" s="64"/>
      <c r="AA1506" s="64"/>
    </row>
    <row r="1507" ht="15.75" customHeight="1">
      <c r="A1507" s="64"/>
      <c r="B1507" s="156"/>
      <c r="C1507" s="122"/>
      <c r="D1507" s="122"/>
      <c r="E1507" s="156"/>
      <c r="F1507" s="122"/>
      <c r="G1507" s="157"/>
      <c r="H1507" s="122"/>
      <c r="I1507" s="158"/>
      <c r="J1507" s="154"/>
      <c r="K1507" s="122"/>
      <c r="L1507" s="158"/>
      <c r="M1507" s="154"/>
      <c r="N1507" s="122"/>
      <c r="O1507" s="99"/>
      <c r="P1507" s="99"/>
      <c r="Q1507" s="100"/>
      <c r="R1507" s="64"/>
      <c r="S1507" s="124" t="str">
        <f t="shared" si="12"/>
        <v/>
      </c>
      <c r="T1507" s="124" t="str">
        <f t="shared" si="8"/>
        <v/>
      </c>
      <c r="U1507" s="125" t="str">
        <f t="shared" si="9"/>
        <v/>
      </c>
      <c r="V1507" s="64"/>
      <c r="W1507" s="64"/>
      <c r="X1507" s="64"/>
      <c r="Y1507" s="64"/>
      <c r="Z1507" s="64"/>
      <c r="AA1507" s="64"/>
    </row>
    <row r="1508" ht="15.75" customHeight="1">
      <c r="A1508" s="64"/>
      <c r="B1508" s="156"/>
      <c r="C1508" s="122"/>
      <c r="D1508" s="122"/>
      <c r="E1508" s="156"/>
      <c r="F1508" s="122"/>
      <c r="G1508" s="157"/>
      <c r="H1508" s="122"/>
      <c r="I1508" s="158"/>
      <c r="J1508" s="154"/>
      <c r="K1508" s="122"/>
      <c r="L1508" s="158"/>
      <c r="M1508" s="154"/>
      <c r="N1508" s="122"/>
      <c r="O1508" s="99"/>
      <c r="P1508" s="99"/>
      <c r="Q1508" s="100"/>
      <c r="R1508" s="64"/>
      <c r="S1508" s="124" t="str">
        <f t="shared" si="12"/>
        <v/>
      </c>
      <c r="T1508" s="124" t="str">
        <f t="shared" si="8"/>
        <v/>
      </c>
      <c r="U1508" s="125" t="str">
        <f t="shared" si="9"/>
        <v/>
      </c>
      <c r="V1508" s="64"/>
      <c r="W1508" s="64"/>
      <c r="X1508" s="64"/>
      <c r="Y1508" s="64"/>
      <c r="Z1508" s="64"/>
      <c r="AA1508" s="64"/>
    </row>
    <row r="1509" ht="15.75" customHeight="1">
      <c r="A1509" s="64"/>
      <c r="B1509" s="156"/>
      <c r="C1509" s="122"/>
      <c r="D1509" s="122"/>
      <c r="E1509" s="156"/>
      <c r="F1509" s="122"/>
      <c r="G1509" s="157"/>
      <c r="H1509" s="122"/>
      <c r="I1509" s="158"/>
      <c r="J1509" s="154"/>
      <c r="K1509" s="122"/>
      <c r="L1509" s="158"/>
      <c r="M1509" s="154"/>
      <c r="N1509" s="122"/>
      <c r="O1509" s="99"/>
      <c r="P1509" s="99"/>
      <c r="Q1509" s="100"/>
      <c r="R1509" s="64"/>
      <c r="S1509" s="124" t="str">
        <f t="shared" si="12"/>
        <v/>
      </c>
      <c r="T1509" s="124" t="str">
        <f t="shared" si="8"/>
        <v/>
      </c>
      <c r="U1509" s="125" t="str">
        <f t="shared" si="9"/>
        <v/>
      </c>
      <c r="V1509" s="64"/>
      <c r="W1509" s="64"/>
      <c r="X1509" s="64"/>
      <c r="Y1509" s="64"/>
      <c r="Z1509" s="64"/>
      <c r="AA1509" s="64"/>
    </row>
    <row r="1510" ht="15.75" customHeight="1">
      <c r="A1510" s="64"/>
      <c r="B1510" s="156"/>
      <c r="C1510" s="122"/>
      <c r="D1510" s="122"/>
      <c r="E1510" s="156"/>
      <c r="F1510" s="122"/>
      <c r="G1510" s="157"/>
      <c r="H1510" s="122"/>
      <c r="I1510" s="158"/>
      <c r="J1510" s="154"/>
      <c r="K1510" s="122"/>
      <c r="L1510" s="158"/>
      <c r="M1510" s="154"/>
      <c r="N1510" s="122"/>
      <c r="O1510" s="99"/>
      <c r="P1510" s="99"/>
      <c r="Q1510" s="100"/>
      <c r="R1510" s="64"/>
      <c r="S1510" s="124" t="str">
        <f t="shared" si="12"/>
        <v/>
      </c>
      <c r="T1510" s="124" t="str">
        <f t="shared" si="8"/>
        <v/>
      </c>
      <c r="U1510" s="125" t="str">
        <f t="shared" si="9"/>
        <v/>
      </c>
      <c r="V1510" s="64"/>
      <c r="W1510" s="64"/>
      <c r="X1510" s="64"/>
      <c r="Y1510" s="64"/>
      <c r="Z1510" s="64"/>
      <c r="AA1510" s="64"/>
    </row>
    <row r="1511" ht="15.75" customHeight="1">
      <c r="A1511" s="64"/>
      <c r="B1511" s="156"/>
      <c r="C1511" s="122"/>
      <c r="D1511" s="122"/>
      <c r="E1511" s="156"/>
      <c r="F1511" s="122"/>
      <c r="G1511" s="157"/>
      <c r="H1511" s="122"/>
      <c r="I1511" s="158"/>
      <c r="J1511" s="154"/>
      <c r="K1511" s="122"/>
      <c r="L1511" s="158"/>
      <c r="M1511" s="154"/>
      <c r="N1511" s="122"/>
      <c r="O1511" s="99"/>
      <c r="P1511" s="99"/>
      <c r="Q1511" s="100"/>
      <c r="R1511" s="64"/>
      <c r="S1511" s="124" t="str">
        <f t="shared" si="12"/>
        <v/>
      </c>
      <c r="T1511" s="124" t="str">
        <f t="shared" si="8"/>
        <v/>
      </c>
      <c r="U1511" s="125" t="str">
        <f t="shared" si="9"/>
        <v/>
      </c>
      <c r="V1511" s="64"/>
      <c r="W1511" s="64"/>
      <c r="X1511" s="64"/>
      <c r="Y1511" s="64"/>
      <c r="Z1511" s="64"/>
      <c r="AA1511" s="64"/>
    </row>
    <row r="1512" ht="15.75" customHeight="1">
      <c r="A1512" s="64"/>
      <c r="B1512" s="156"/>
      <c r="C1512" s="122"/>
      <c r="D1512" s="122"/>
      <c r="E1512" s="156"/>
      <c r="F1512" s="122"/>
      <c r="G1512" s="157"/>
      <c r="H1512" s="122"/>
      <c r="I1512" s="158"/>
      <c r="J1512" s="154"/>
      <c r="K1512" s="122"/>
      <c r="L1512" s="158"/>
      <c r="M1512" s="154"/>
      <c r="N1512" s="122"/>
      <c r="O1512" s="99"/>
      <c r="P1512" s="99"/>
      <c r="Q1512" s="100"/>
      <c r="R1512" s="64"/>
      <c r="S1512" s="124" t="str">
        <f t="shared" si="12"/>
        <v/>
      </c>
      <c r="T1512" s="124" t="str">
        <f t="shared" si="8"/>
        <v/>
      </c>
      <c r="U1512" s="125" t="str">
        <f t="shared" si="9"/>
        <v/>
      </c>
      <c r="V1512" s="64"/>
      <c r="W1512" s="64"/>
      <c r="X1512" s="64"/>
      <c r="Y1512" s="64"/>
      <c r="Z1512" s="64"/>
      <c r="AA1512" s="64"/>
    </row>
    <row r="1513" ht="15.75" customHeight="1">
      <c r="A1513" s="64"/>
      <c r="B1513" s="156"/>
      <c r="C1513" s="122"/>
      <c r="D1513" s="122"/>
      <c r="E1513" s="156"/>
      <c r="F1513" s="122"/>
      <c r="G1513" s="157"/>
      <c r="H1513" s="122"/>
      <c r="I1513" s="158"/>
      <c r="J1513" s="154"/>
      <c r="K1513" s="122"/>
      <c r="L1513" s="158"/>
      <c r="M1513" s="154"/>
      <c r="N1513" s="122"/>
      <c r="O1513" s="99"/>
      <c r="P1513" s="99"/>
      <c r="Q1513" s="100"/>
      <c r="R1513" s="64"/>
      <c r="S1513" s="124" t="str">
        <f t="shared" si="12"/>
        <v/>
      </c>
      <c r="T1513" s="124" t="str">
        <f t="shared" si="8"/>
        <v/>
      </c>
      <c r="U1513" s="125" t="str">
        <f t="shared" si="9"/>
        <v/>
      </c>
      <c r="V1513" s="64"/>
      <c r="W1513" s="64"/>
      <c r="X1513" s="64"/>
      <c r="Y1513" s="64"/>
      <c r="Z1513" s="64"/>
      <c r="AA1513" s="64"/>
    </row>
    <row r="1514" ht="15.75" customHeight="1">
      <c r="A1514" s="64"/>
      <c r="B1514" s="156"/>
      <c r="C1514" s="122"/>
      <c r="D1514" s="122"/>
      <c r="E1514" s="156"/>
      <c r="F1514" s="122"/>
      <c r="G1514" s="157"/>
      <c r="H1514" s="122"/>
      <c r="I1514" s="158"/>
      <c r="J1514" s="154"/>
      <c r="K1514" s="122"/>
      <c r="L1514" s="158"/>
      <c r="M1514" s="154"/>
      <c r="N1514" s="122"/>
      <c r="O1514" s="99"/>
      <c r="P1514" s="99"/>
      <c r="Q1514" s="100"/>
      <c r="R1514" s="64"/>
      <c r="S1514" s="124" t="str">
        <f t="shared" si="12"/>
        <v/>
      </c>
      <c r="T1514" s="124" t="str">
        <f t="shared" si="8"/>
        <v/>
      </c>
      <c r="U1514" s="125" t="str">
        <f t="shared" si="9"/>
        <v/>
      </c>
      <c r="V1514" s="64"/>
      <c r="W1514" s="64"/>
      <c r="X1514" s="64"/>
      <c r="Y1514" s="64"/>
      <c r="Z1514" s="64"/>
      <c r="AA1514" s="64"/>
    </row>
    <row r="1515" ht="15.75" customHeight="1">
      <c r="A1515" s="64"/>
      <c r="B1515" s="156"/>
      <c r="C1515" s="122"/>
      <c r="D1515" s="122"/>
      <c r="E1515" s="156"/>
      <c r="F1515" s="122"/>
      <c r="G1515" s="157"/>
      <c r="H1515" s="122"/>
      <c r="I1515" s="158"/>
      <c r="J1515" s="154"/>
      <c r="K1515" s="122"/>
      <c r="L1515" s="158"/>
      <c r="M1515" s="154"/>
      <c r="N1515" s="122"/>
      <c r="O1515" s="99"/>
      <c r="P1515" s="99"/>
      <c r="Q1515" s="100"/>
      <c r="R1515" s="64"/>
      <c r="S1515" s="124" t="str">
        <f t="shared" si="12"/>
        <v/>
      </c>
      <c r="T1515" s="124" t="str">
        <f t="shared" si="8"/>
        <v/>
      </c>
      <c r="U1515" s="125" t="str">
        <f t="shared" si="9"/>
        <v/>
      </c>
      <c r="V1515" s="64"/>
      <c r="W1515" s="64"/>
      <c r="X1515" s="64"/>
      <c r="Y1515" s="64"/>
      <c r="Z1515" s="64"/>
      <c r="AA1515" s="64"/>
    </row>
    <row r="1516" ht="15.75" customHeight="1">
      <c r="A1516" s="64"/>
      <c r="B1516" s="156"/>
      <c r="C1516" s="122"/>
      <c r="D1516" s="122"/>
      <c r="E1516" s="156"/>
      <c r="F1516" s="122"/>
      <c r="G1516" s="157"/>
      <c r="H1516" s="122"/>
      <c r="I1516" s="158"/>
      <c r="J1516" s="154"/>
      <c r="K1516" s="122"/>
      <c r="L1516" s="158"/>
      <c r="M1516" s="154"/>
      <c r="N1516" s="122"/>
      <c r="O1516" s="99"/>
      <c r="P1516" s="99"/>
      <c r="Q1516" s="100"/>
      <c r="R1516" s="64"/>
      <c r="S1516" s="124" t="str">
        <f t="shared" si="12"/>
        <v/>
      </c>
      <c r="T1516" s="124" t="str">
        <f t="shared" si="8"/>
        <v/>
      </c>
      <c r="U1516" s="125" t="str">
        <f t="shared" si="9"/>
        <v/>
      </c>
      <c r="V1516" s="64"/>
      <c r="W1516" s="64"/>
      <c r="X1516" s="64"/>
      <c r="Y1516" s="64"/>
      <c r="Z1516" s="64"/>
      <c r="AA1516" s="64"/>
    </row>
    <row r="1517" ht="15.75" customHeight="1">
      <c r="A1517" s="64"/>
      <c r="B1517" s="156"/>
      <c r="C1517" s="122"/>
      <c r="D1517" s="122"/>
      <c r="E1517" s="156"/>
      <c r="F1517" s="122"/>
      <c r="G1517" s="157"/>
      <c r="H1517" s="122"/>
      <c r="I1517" s="158"/>
      <c r="J1517" s="154"/>
      <c r="K1517" s="122"/>
      <c r="L1517" s="158"/>
      <c r="M1517" s="154"/>
      <c r="N1517" s="122"/>
      <c r="O1517" s="99"/>
      <c r="P1517" s="99"/>
      <c r="Q1517" s="100"/>
      <c r="R1517" s="64"/>
      <c r="S1517" s="124" t="str">
        <f t="shared" si="12"/>
        <v/>
      </c>
      <c r="T1517" s="124" t="str">
        <f t="shared" si="8"/>
        <v/>
      </c>
      <c r="U1517" s="125" t="str">
        <f t="shared" si="9"/>
        <v/>
      </c>
      <c r="V1517" s="64"/>
      <c r="W1517" s="64"/>
      <c r="X1517" s="64"/>
      <c r="Y1517" s="64"/>
      <c r="Z1517" s="64"/>
      <c r="AA1517" s="64"/>
    </row>
    <row r="1518" ht="15.75" customHeight="1">
      <c r="A1518" s="64"/>
      <c r="B1518" s="156"/>
      <c r="C1518" s="122"/>
      <c r="D1518" s="122"/>
      <c r="E1518" s="156"/>
      <c r="F1518" s="122"/>
      <c r="G1518" s="157"/>
      <c r="H1518" s="122"/>
      <c r="I1518" s="158"/>
      <c r="J1518" s="154"/>
      <c r="K1518" s="122"/>
      <c r="L1518" s="158"/>
      <c r="M1518" s="154"/>
      <c r="N1518" s="122"/>
      <c r="O1518" s="99"/>
      <c r="P1518" s="99"/>
      <c r="Q1518" s="100"/>
      <c r="R1518" s="64"/>
      <c r="S1518" s="124" t="str">
        <f t="shared" si="12"/>
        <v/>
      </c>
      <c r="T1518" s="124" t="str">
        <f t="shared" si="8"/>
        <v/>
      </c>
      <c r="U1518" s="125" t="str">
        <f t="shared" si="9"/>
        <v/>
      </c>
      <c r="V1518" s="64"/>
      <c r="W1518" s="64"/>
      <c r="X1518" s="64"/>
      <c r="Y1518" s="64"/>
      <c r="Z1518" s="64"/>
      <c r="AA1518" s="64"/>
    </row>
    <row r="1519" ht="15.75" customHeight="1">
      <c r="A1519" s="64"/>
      <c r="B1519" s="156"/>
      <c r="C1519" s="122"/>
      <c r="D1519" s="122"/>
      <c r="E1519" s="156"/>
      <c r="F1519" s="122"/>
      <c r="G1519" s="157"/>
      <c r="H1519" s="122"/>
      <c r="I1519" s="158"/>
      <c r="J1519" s="154"/>
      <c r="K1519" s="122"/>
      <c r="L1519" s="158"/>
      <c r="M1519" s="154"/>
      <c r="N1519" s="122"/>
      <c r="O1519" s="99"/>
      <c r="P1519" s="99"/>
      <c r="Q1519" s="100"/>
      <c r="R1519" s="64"/>
      <c r="S1519" s="124" t="str">
        <f t="shared" si="12"/>
        <v/>
      </c>
      <c r="T1519" s="124" t="str">
        <f t="shared" si="8"/>
        <v/>
      </c>
      <c r="U1519" s="125" t="str">
        <f t="shared" si="9"/>
        <v/>
      </c>
      <c r="V1519" s="64"/>
      <c r="W1519" s="64"/>
      <c r="X1519" s="64"/>
      <c r="Y1519" s="64"/>
      <c r="Z1519" s="64"/>
      <c r="AA1519" s="64"/>
    </row>
    <row r="1520" ht="15.75" customHeight="1">
      <c r="A1520" s="64"/>
      <c r="B1520" s="156"/>
      <c r="C1520" s="122"/>
      <c r="D1520" s="122"/>
      <c r="E1520" s="156"/>
      <c r="F1520" s="122"/>
      <c r="G1520" s="157"/>
      <c r="H1520" s="122"/>
      <c r="I1520" s="158"/>
      <c r="J1520" s="154"/>
      <c r="K1520" s="122"/>
      <c r="L1520" s="158"/>
      <c r="M1520" s="154"/>
      <c r="N1520" s="122"/>
      <c r="O1520" s="99"/>
      <c r="P1520" s="99"/>
      <c r="Q1520" s="100"/>
      <c r="R1520" s="64"/>
      <c r="S1520" s="124" t="str">
        <f t="shared" si="12"/>
        <v/>
      </c>
      <c r="T1520" s="124" t="str">
        <f t="shared" si="8"/>
        <v/>
      </c>
      <c r="U1520" s="125" t="str">
        <f t="shared" si="9"/>
        <v/>
      </c>
      <c r="V1520" s="64"/>
      <c r="W1520" s="64"/>
      <c r="X1520" s="64"/>
      <c r="Y1520" s="64"/>
      <c r="Z1520" s="64"/>
      <c r="AA1520" s="64"/>
    </row>
    <row r="1521" ht="15.75" customHeight="1">
      <c r="A1521" s="64"/>
      <c r="B1521" s="156"/>
      <c r="C1521" s="122"/>
      <c r="D1521" s="122"/>
      <c r="E1521" s="156"/>
      <c r="F1521" s="122"/>
      <c r="G1521" s="157"/>
      <c r="H1521" s="122"/>
      <c r="I1521" s="158"/>
      <c r="J1521" s="154"/>
      <c r="K1521" s="122"/>
      <c r="L1521" s="158"/>
      <c r="M1521" s="154"/>
      <c r="N1521" s="122"/>
      <c r="O1521" s="99"/>
      <c r="P1521" s="99"/>
      <c r="Q1521" s="100"/>
      <c r="R1521" s="64"/>
      <c r="S1521" s="124" t="str">
        <f t="shared" si="12"/>
        <v/>
      </c>
      <c r="T1521" s="124" t="str">
        <f t="shared" si="8"/>
        <v/>
      </c>
      <c r="U1521" s="125" t="str">
        <f t="shared" si="9"/>
        <v/>
      </c>
      <c r="V1521" s="64"/>
      <c r="W1521" s="64"/>
      <c r="X1521" s="64"/>
      <c r="Y1521" s="64"/>
      <c r="Z1521" s="64"/>
      <c r="AA1521" s="64"/>
    </row>
    <row r="1522" ht="15.75" customHeight="1">
      <c r="A1522" s="64"/>
      <c r="B1522" s="156"/>
      <c r="C1522" s="122"/>
      <c r="D1522" s="122"/>
      <c r="E1522" s="156"/>
      <c r="F1522" s="122"/>
      <c r="G1522" s="157"/>
      <c r="H1522" s="122"/>
      <c r="I1522" s="158"/>
      <c r="J1522" s="154"/>
      <c r="K1522" s="122"/>
      <c r="L1522" s="158"/>
      <c r="M1522" s="154"/>
      <c r="N1522" s="122"/>
      <c r="O1522" s="99"/>
      <c r="P1522" s="99"/>
      <c r="Q1522" s="100"/>
      <c r="R1522" s="64"/>
      <c r="S1522" s="124" t="str">
        <f t="shared" si="12"/>
        <v/>
      </c>
      <c r="T1522" s="124" t="str">
        <f t="shared" si="8"/>
        <v/>
      </c>
      <c r="U1522" s="125" t="str">
        <f t="shared" si="9"/>
        <v/>
      </c>
      <c r="V1522" s="64"/>
      <c r="W1522" s="64"/>
      <c r="X1522" s="64"/>
      <c r="Y1522" s="64"/>
      <c r="Z1522" s="64"/>
      <c r="AA1522" s="64"/>
    </row>
    <row r="1523" ht="15.75" customHeight="1">
      <c r="A1523" s="64"/>
      <c r="B1523" s="156"/>
      <c r="C1523" s="122"/>
      <c r="D1523" s="122"/>
      <c r="E1523" s="156"/>
      <c r="F1523" s="122"/>
      <c r="G1523" s="157"/>
      <c r="H1523" s="122"/>
      <c r="I1523" s="158"/>
      <c r="J1523" s="154"/>
      <c r="K1523" s="122"/>
      <c r="L1523" s="158"/>
      <c r="M1523" s="154"/>
      <c r="N1523" s="122"/>
      <c r="O1523" s="99"/>
      <c r="P1523" s="99"/>
      <c r="Q1523" s="100"/>
      <c r="R1523" s="64"/>
      <c r="S1523" s="124" t="str">
        <f t="shared" si="12"/>
        <v/>
      </c>
      <c r="T1523" s="124" t="str">
        <f t="shared" si="8"/>
        <v/>
      </c>
      <c r="U1523" s="125" t="str">
        <f t="shared" si="9"/>
        <v/>
      </c>
      <c r="V1523" s="64"/>
      <c r="W1523" s="64"/>
      <c r="X1523" s="64"/>
      <c r="Y1523" s="64"/>
      <c r="Z1523" s="64"/>
      <c r="AA1523" s="64"/>
    </row>
    <row r="1524" ht="15.75" customHeight="1">
      <c r="A1524" s="64"/>
      <c r="B1524" s="156"/>
      <c r="C1524" s="122"/>
      <c r="D1524" s="122"/>
      <c r="E1524" s="156"/>
      <c r="F1524" s="122"/>
      <c r="G1524" s="157"/>
      <c r="H1524" s="122"/>
      <c r="I1524" s="158"/>
      <c r="J1524" s="154"/>
      <c r="K1524" s="122"/>
      <c r="L1524" s="158"/>
      <c r="M1524" s="154"/>
      <c r="N1524" s="122"/>
      <c r="O1524" s="99"/>
      <c r="P1524" s="99"/>
      <c r="Q1524" s="100"/>
      <c r="R1524" s="64"/>
      <c r="S1524" s="124" t="str">
        <f t="shared" si="12"/>
        <v/>
      </c>
      <c r="T1524" s="124" t="str">
        <f t="shared" si="8"/>
        <v/>
      </c>
      <c r="U1524" s="125" t="str">
        <f t="shared" si="9"/>
        <v/>
      </c>
      <c r="V1524" s="64"/>
      <c r="W1524" s="64"/>
      <c r="X1524" s="64"/>
      <c r="Y1524" s="64"/>
      <c r="Z1524" s="64"/>
      <c r="AA1524" s="64"/>
    </row>
    <row r="1525" ht="15.75" customHeight="1">
      <c r="A1525" s="64"/>
      <c r="B1525" s="156"/>
      <c r="C1525" s="122"/>
      <c r="D1525" s="122"/>
      <c r="E1525" s="156"/>
      <c r="F1525" s="122"/>
      <c r="G1525" s="157"/>
      <c r="H1525" s="122"/>
      <c r="I1525" s="158"/>
      <c r="J1525" s="154"/>
      <c r="K1525" s="122"/>
      <c r="L1525" s="158"/>
      <c r="M1525" s="154"/>
      <c r="N1525" s="122"/>
      <c r="O1525" s="99"/>
      <c r="P1525" s="99"/>
      <c r="Q1525" s="100"/>
      <c r="R1525" s="64"/>
      <c r="S1525" s="124" t="str">
        <f t="shared" si="12"/>
        <v/>
      </c>
      <c r="T1525" s="124" t="str">
        <f t="shared" si="8"/>
        <v/>
      </c>
      <c r="U1525" s="125" t="str">
        <f t="shared" si="9"/>
        <v/>
      </c>
      <c r="V1525" s="64"/>
      <c r="W1525" s="64"/>
      <c r="X1525" s="64"/>
      <c r="Y1525" s="64"/>
      <c r="Z1525" s="64"/>
      <c r="AA1525" s="64"/>
    </row>
    <row r="1526" ht="15.75" customHeight="1">
      <c r="A1526" s="64"/>
      <c r="B1526" s="156"/>
      <c r="C1526" s="122"/>
      <c r="D1526" s="122"/>
      <c r="E1526" s="156"/>
      <c r="F1526" s="122"/>
      <c r="G1526" s="157"/>
      <c r="H1526" s="122"/>
      <c r="I1526" s="158"/>
      <c r="J1526" s="154"/>
      <c r="K1526" s="122"/>
      <c r="L1526" s="158"/>
      <c r="M1526" s="154"/>
      <c r="N1526" s="122"/>
      <c r="O1526" s="99"/>
      <c r="P1526" s="99"/>
      <c r="Q1526" s="100"/>
      <c r="R1526" s="64"/>
      <c r="S1526" s="124" t="str">
        <f t="shared" si="12"/>
        <v/>
      </c>
      <c r="T1526" s="124" t="str">
        <f t="shared" si="8"/>
        <v/>
      </c>
      <c r="U1526" s="125" t="str">
        <f t="shared" si="9"/>
        <v/>
      </c>
      <c r="V1526" s="64"/>
      <c r="W1526" s="64"/>
      <c r="X1526" s="64"/>
      <c r="Y1526" s="64"/>
      <c r="Z1526" s="64"/>
      <c r="AA1526" s="64"/>
    </row>
    <row r="1527" ht="15.75" customHeight="1">
      <c r="A1527" s="64"/>
      <c r="B1527" s="156"/>
      <c r="C1527" s="122"/>
      <c r="D1527" s="122"/>
      <c r="E1527" s="156"/>
      <c r="F1527" s="122"/>
      <c r="G1527" s="157"/>
      <c r="H1527" s="122"/>
      <c r="I1527" s="158"/>
      <c r="J1527" s="154"/>
      <c r="K1527" s="122"/>
      <c r="L1527" s="158"/>
      <c r="M1527" s="154"/>
      <c r="N1527" s="122"/>
      <c r="O1527" s="99"/>
      <c r="P1527" s="99"/>
      <c r="Q1527" s="100"/>
      <c r="R1527" s="64"/>
      <c r="S1527" s="124" t="str">
        <f t="shared" si="12"/>
        <v/>
      </c>
      <c r="T1527" s="124" t="str">
        <f t="shared" si="8"/>
        <v/>
      </c>
      <c r="U1527" s="125" t="str">
        <f t="shared" si="9"/>
        <v/>
      </c>
      <c r="V1527" s="64"/>
      <c r="W1527" s="64"/>
      <c r="X1527" s="64"/>
      <c r="Y1527" s="64"/>
      <c r="Z1527" s="64"/>
      <c r="AA1527" s="64"/>
    </row>
    <row r="1528" ht="15.75" customHeight="1">
      <c r="A1528" s="64"/>
      <c r="B1528" s="156"/>
      <c r="C1528" s="122"/>
      <c r="D1528" s="122"/>
      <c r="E1528" s="156"/>
      <c r="F1528" s="122"/>
      <c r="G1528" s="157"/>
      <c r="H1528" s="122"/>
      <c r="I1528" s="158"/>
      <c r="J1528" s="154"/>
      <c r="K1528" s="122"/>
      <c r="L1528" s="158"/>
      <c r="M1528" s="154"/>
      <c r="N1528" s="122"/>
      <c r="O1528" s="99"/>
      <c r="P1528" s="99"/>
      <c r="Q1528" s="100"/>
      <c r="R1528" s="64"/>
      <c r="S1528" s="124" t="str">
        <f t="shared" si="12"/>
        <v/>
      </c>
      <c r="T1528" s="124" t="str">
        <f t="shared" si="8"/>
        <v/>
      </c>
      <c r="U1528" s="125" t="str">
        <f t="shared" si="9"/>
        <v/>
      </c>
      <c r="V1528" s="64"/>
      <c r="W1528" s="64"/>
      <c r="X1528" s="64"/>
      <c r="Y1528" s="64"/>
      <c r="Z1528" s="64"/>
      <c r="AA1528" s="64"/>
    </row>
    <row r="1529" ht="15.75" customHeight="1">
      <c r="A1529" s="64"/>
      <c r="B1529" s="156"/>
      <c r="C1529" s="122"/>
      <c r="D1529" s="122"/>
      <c r="E1529" s="156"/>
      <c r="F1529" s="122"/>
      <c r="G1529" s="157"/>
      <c r="H1529" s="122"/>
      <c r="I1529" s="158"/>
      <c r="J1529" s="154"/>
      <c r="K1529" s="122"/>
      <c r="L1529" s="158"/>
      <c r="M1529" s="154"/>
      <c r="N1529" s="122"/>
      <c r="O1529" s="99"/>
      <c r="P1529" s="99"/>
      <c r="Q1529" s="100"/>
      <c r="R1529" s="64"/>
      <c r="S1529" s="124" t="str">
        <f t="shared" si="12"/>
        <v/>
      </c>
      <c r="T1529" s="124" t="str">
        <f t="shared" si="8"/>
        <v/>
      </c>
      <c r="U1529" s="125" t="str">
        <f t="shared" si="9"/>
        <v/>
      </c>
      <c r="V1529" s="64"/>
      <c r="W1529" s="64"/>
      <c r="X1529" s="64"/>
      <c r="Y1529" s="64"/>
      <c r="Z1529" s="64"/>
      <c r="AA1529" s="64"/>
    </row>
    <row r="1530" ht="15.75" customHeight="1">
      <c r="A1530" s="64"/>
      <c r="B1530" s="156"/>
      <c r="C1530" s="122"/>
      <c r="D1530" s="122"/>
      <c r="E1530" s="156"/>
      <c r="F1530" s="122"/>
      <c r="G1530" s="157"/>
      <c r="H1530" s="122"/>
      <c r="I1530" s="158"/>
      <c r="J1530" s="154"/>
      <c r="K1530" s="122"/>
      <c r="L1530" s="158"/>
      <c r="M1530" s="154"/>
      <c r="N1530" s="122"/>
      <c r="O1530" s="99"/>
      <c r="P1530" s="99"/>
      <c r="Q1530" s="100"/>
      <c r="R1530" s="64"/>
      <c r="S1530" s="124" t="str">
        <f t="shared" si="12"/>
        <v/>
      </c>
      <c r="T1530" s="124" t="str">
        <f t="shared" si="8"/>
        <v/>
      </c>
      <c r="U1530" s="125" t="str">
        <f t="shared" si="9"/>
        <v/>
      </c>
      <c r="V1530" s="64"/>
      <c r="W1530" s="64"/>
      <c r="X1530" s="64"/>
      <c r="Y1530" s="64"/>
      <c r="Z1530" s="64"/>
      <c r="AA1530" s="64"/>
    </row>
    <row r="1531" ht="15.75" customHeight="1">
      <c r="A1531" s="64"/>
      <c r="B1531" s="156"/>
      <c r="C1531" s="122"/>
      <c r="D1531" s="122"/>
      <c r="E1531" s="156"/>
      <c r="F1531" s="122"/>
      <c r="G1531" s="157"/>
      <c r="H1531" s="122"/>
      <c r="I1531" s="158"/>
      <c r="J1531" s="154"/>
      <c r="K1531" s="122"/>
      <c r="L1531" s="158"/>
      <c r="M1531" s="154"/>
      <c r="N1531" s="122"/>
      <c r="O1531" s="99"/>
      <c r="P1531" s="99"/>
      <c r="Q1531" s="100"/>
      <c r="R1531" s="64"/>
      <c r="S1531" s="124" t="str">
        <f t="shared" si="12"/>
        <v/>
      </c>
      <c r="T1531" s="124" t="str">
        <f t="shared" si="8"/>
        <v/>
      </c>
      <c r="U1531" s="125" t="str">
        <f t="shared" si="9"/>
        <v/>
      </c>
      <c r="V1531" s="64"/>
      <c r="W1531" s="64"/>
      <c r="X1531" s="64"/>
      <c r="Y1531" s="64"/>
      <c r="Z1531" s="64"/>
      <c r="AA1531" s="64"/>
    </row>
    <row r="1532" ht="15.75" customHeight="1">
      <c r="A1532" s="64"/>
      <c r="B1532" s="156"/>
      <c r="C1532" s="122"/>
      <c r="D1532" s="122"/>
      <c r="E1532" s="156"/>
      <c r="F1532" s="122"/>
      <c r="G1532" s="157"/>
      <c r="H1532" s="122"/>
      <c r="I1532" s="158"/>
      <c r="J1532" s="154"/>
      <c r="K1532" s="122"/>
      <c r="L1532" s="158"/>
      <c r="M1532" s="154"/>
      <c r="N1532" s="122"/>
      <c r="O1532" s="99"/>
      <c r="P1532" s="99"/>
      <c r="Q1532" s="100"/>
      <c r="R1532" s="64"/>
      <c r="S1532" s="124" t="str">
        <f t="shared" si="12"/>
        <v/>
      </c>
      <c r="T1532" s="124" t="str">
        <f t="shared" si="8"/>
        <v/>
      </c>
      <c r="U1532" s="125" t="str">
        <f t="shared" si="9"/>
        <v/>
      </c>
      <c r="V1532" s="64"/>
      <c r="W1532" s="64"/>
      <c r="X1532" s="64"/>
      <c r="Y1532" s="64"/>
      <c r="Z1532" s="64"/>
      <c r="AA1532" s="64"/>
    </row>
    <row r="1533" ht="15.75" customHeight="1">
      <c r="A1533" s="64"/>
      <c r="B1533" s="156"/>
      <c r="C1533" s="122"/>
      <c r="D1533" s="122"/>
      <c r="E1533" s="156"/>
      <c r="F1533" s="122"/>
      <c r="G1533" s="157"/>
      <c r="H1533" s="122"/>
      <c r="I1533" s="158"/>
      <c r="J1533" s="154"/>
      <c r="K1533" s="122"/>
      <c r="L1533" s="158"/>
      <c r="M1533" s="154"/>
      <c r="N1533" s="122"/>
      <c r="O1533" s="99"/>
      <c r="P1533" s="99"/>
      <c r="Q1533" s="100"/>
      <c r="R1533" s="64"/>
      <c r="S1533" s="124" t="str">
        <f t="shared" si="12"/>
        <v/>
      </c>
      <c r="T1533" s="124" t="str">
        <f t="shared" si="8"/>
        <v/>
      </c>
      <c r="U1533" s="125" t="str">
        <f t="shared" si="9"/>
        <v/>
      </c>
      <c r="V1533" s="64"/>
      <c r="W1533" s="64"/>
      <c r="X1533" s="64"/>
      <c r="Y1533" s="64"/>
      <c r="Z1533" s="64"/>
      <c r="AA1533" s="64"/>
    </row>
    <row r="1534" ht="15.75" customHeight="1">
      <c r="A1534" s="64"/>
      <c r="B1534" s="156"/>
      <c r="C1534" s="122"/>
      <c r="D1534" s="122"/>
      <c r="E1534" s="156"/>
      <c r="F1534" s="122"/>
      <c r="G1534" s="157"/>
      <c r="H1534" s="122"/>
      <c r="I1534" s="158"/>
      <c r="J1534" s="154"/>
      <c r="K1534" s="122"/>
      <c r="L1534" s="158"/>
      <c r="M1534" s="154"/>
      <c r="N1534" s="122"/>
      <c r="O1534" s="99"/>
      <c r="P1534" s="99"/>
      <c r="Q1534" s="100"/>
      <c r="R1534" s="64"/>
      <c r="S1534" s="124" t="str">
        <f t="shared" si="12"/>
        <v/>
      </c>
      <c r="T1534" s="124" t="str">
        <f t="shared" si="8"/>
        <v/>
      </c>
      <c r="U1534" s="125" t="str">
        <f t="shared" si="9"/>
        <v/>
      </c>
      <c r="V1534" s="64"/>
      <c r="W1534" s="64"/>
      <c r="X1534" s="64"/>
      <c r="Y1534" s="64"/>
      <c r="Z1534" s="64"/>
      <c r="AA1534" s="64"/>
    </row>
    <row r="1535" ht="15.75" customHeight="1">
      <c r="A1535" s="64"/>
      <c r="B1535" s="156"/>
      <c r="C1535" s="122"/>
      <c r="D1535" s="122"/>
      <c r="E1535" s="156"/>
      <c r="F1535" s="122"/>
      <c r="G1535" s="157"/>
      <c r="H1535" s="122"/>
      <c r="I1535" s="158"/>
      <c r="J1535" s="154"/>
      <c r="K1535" s="122"/>
      <c r="L1535" s="158"/>
      <c r="M1535" s="154"/>
      <c r="N1535" s="122"/>
      <c r="O1535" s="99"/>
      <c r="P1535" s="99"/>
      <c r="Q1535" s="100"/>
      <c r="R1535" s="64"/>
      <c r="S1535" s="124" t="str">
        <f t="shared" si="12"/>
        <v/>
      </c>
      <c r="T1535" s="124" t="str">
        <f t="shared" si="8"/>
        <v/>
      </c>
      <c r="U1535" s="125" t="str">
        <f t="shared" si="9"/>
        <v/>
      </c>
      <c r="V1535" s="64"/>
      <c r="W1535" s="64"/>
      <c r="X1535" s="64"/>
      <c r="Y1535" s="64"/>
      <c r="Z1535" s="64"/>
      <c r="AA1535" s="64"/>
    </row>
    <row r="1536" ht="15.75" customHeight="1">
      <c r="A1536" s="64"/>
      <c r="B1536" s="156"/>
      <c r="C1536" s="122"/>
      <c r="D1536" s="122"/>
      <c r="E1536" s="156"/>
      <c r="F1536" s="122"/>
      <c r="G1536" s="157"/>
      <c r="H1536" s="122"/>
      <c r="I1536" s="158"/>
      <c r="J1536" s="154"/>
      <c r="K1536" s="122"/>
      <c r="L1536" s="158"/>
      <c r="M1536" s="154"/>
      <c r="N1536" s="122"/>
      <c r="O1536" s="99"/>
      <c r="P1536" s="99"/>
      <c r="Q1536" s="100"/>
      <c r="R1536" s="64"/>
      <c r="S1536" s="124" t="str">
        <f t="shared" si="12"/>
        <v/>
      </c>
      <c r="T1536" s="124" t="str">
        <f t="shared" si="8"/>
        <v/>
      </c>
      <c r="U1536" s="125" t="str">
        <f t="shared" si="9"/>
        <v/>
      </c>
      <c r="V1536" s="64"/>
      <c r="W1536" s="64"/>
      <c r="X1536" s="64"/>
      <c r="Y1536" s="64"/>
      <c r="Z1536" s="64"/>
      <c r="AA1536" s="64"/>
    </row>
    <row r="1537" ht="15.75" customHeight="1">
      <c r="A1537" s="64"/>
      <c r="B1537" s="156"/>
      <c r="C1537" s="122"/>
      <c r="D1537" s="122"/>
      <c r="E1537" s="156"/>
      <c r="F1537" s="122"/>
      <c r="G1537" s="157"/>
      <c r="H1537" s="122"/>
      <c r="I1537" s="158"/>
      <c r="J1537" s="154"/>
      <c r="K1537" s="122"/>
      <c r="L1537" s="158"/>
      <c r="M1537" s="154"/>
      <c r="N1537" s="122"/>
      <c r="O1537" s="99"/>
      <c r="P1537" s="99"/>
      <c r="Q1537" s="100"/>
      <c r="R1537" s="64"/>
      <c r="S1537" s="124" t="str">
        <f t="shared" si="12"/>
        <v/>
      </c>
      <c r="T1537" s="124" t="str">
        <f t="shared" si="8"/>
        <v/>
      </c>
      <c r="U1537" s="125" t="str">
        <f t="shared" si="9"/>
        <v/>
      </c>
      <c r="V1537" s="64"/>
      <c r="W1537" s="64"/>
      <c r="X1537" s="64"/>
      <c r="Y1537" s="64"/>
      <c r="Z1537" s="64"/>
      <c r="AA1537" s="64"/>
    </row>
    <row r="1538" ht="15.75" customHeight="1">
      <c r="A1538" s="64"/>
      <c r="B1538" s="156"/>
      <c r="C1538" s="122"/>
      <c r="D1538" s="122"/>
      <c r="E1538" s="156"/>
      <c r="F1538" s="122"/>
      <c r="G1538" s="157"/>
      <c r="H1538" s="122"/>
      <c r="I1538" s="158"/>
      <c r="J1538" s="154"/>
      <c r="K1538" s="122"/>
      <c r="L1538" s="158"/>
      <c r="M1538" s="154"/>
      <c r="N1538" s="122"/>
      <c r="O1538" s="99"/>
      <c r="P1538" s="99"/>
      <c r="Q1538" s="100"/>
      <c r="R1538" s="64"/>
      <c r="S1538" s="124" t="str">
        <f t="shared" si="12"/>
        <v/>
      </c>
      <c r="T1538" s="124" t="str">
        <f t="shared" si="8"/>
        <v/>
      </c>
      <c r="U1538" s="125" t="str">
        <f t="shared" si="9"/>
        <v/>
      </c>
      <c r="V1538" s="64"/>
      <c r="W1538" s="64"/>
      <c r="X1538" s="64"/>
      <c r="Y1538" s="64"/>
      <c r="Z1538" s="64"/>
      <c r="AA1538" s="64"/>
    </row>
    <row r="1539" ht="15.75" customHeight="1">
      <c r="A1539" s="64"/>
      <c r="B1539" s="156"/>
      <c r="C1539" s="122"/>
      <c r="D1539" s="122"/>
      <c r="E1539" s="156"/>
      <c r="F1539" s="122"/>
      <c r="G1539" s="157"/>
      <c r="H1539" s="122"/>
      <c r="I1539" s="158"/>
      <c r="J1539" s="154"/>
      <c r="K1539" s="122"/>
      <c r="L1539" s="158"/>
      <c r="M1539" s="154"/>
      <c r="N1539" s="122"/>
      <c r="O1539" s="99"/>
      <c r="P1539" s="99"/>
      <c r="Q1539" s="100"/>
      <c r="R1539" s="64"/>
      <c r="S1539" s="124" t="str">
        <f t="shared" si="12"/>
        <v/>
      </c>
      <c r="T1539" s="124" t="str">
        <f t="shared" si="8"/>
        <v/>
      </c>
      <c r="U1539" s="125" t="str">
        <f t="shared" si="9"/>
        <v/>
      </c>
      <c r="V1539" s="64"/>
      <c r="W1539" s="64"/>
      <c r="X1539" s="64"/>
      <c r="Y1539" s="64"/>
      <c r="Z1539" s="64"/>
      <c r="AA1539" s="64"/>
    </row>
    <row r="1540" ht="15.75" customHeight="1">
      <c r="A1540" s="64"/>
      <c r="B1540" s="156"/>
      <c r="C1540" s="122"/>
      <c r="D1540" s="122"/>
      <c r="E1540" s="156"/>
      <c r="F1540" s="122"/>
      <c r="G1540" s="157"/>
      <c r="H1540" s="122"/>
      <c r="I1540" s="158"/>
      <c r="J1540" s="154"/>
      <c r="K1540" s="122"/>
      <c r="L1540" s="158"/>
      <c r="M1540" s="154"/>
      <c r="N1540" s="122"/>
      <c r="O1540" s="99"/>
      <c r="P1540" s="99"/>
      <c r="Q1540" s="100"/>
      <c r="R1540" s="64"/>
      <c r="S1540" s="124" t="str">
        <f t="shared" si="12"/>
        <v/>
      </c>
      <c r="T1540" s="124" t="str">
        <f t="shared" si="8"/>
        <v/>
      </c>
      <c r="U1540" s="125" t="str">
        <f t="shared" si="9"/>
        <v/>
      </c>
      <c r="V1540" s="64"/>
      <c r="W1540" s="64"/>
      <c r="X1540" s="64"/>
      <c r="Y1540" s="64"/>
      <c r="Z1540" s="64"/>
      <c r="AA1540" s="64"/>
    </row>
    <row r="1541" ht="15.75" customHeight="1">
      <c r="A1541" s="64"/>
      <c r="B1541" s="156"/>
      <c r="C1541" s="122"/>
      <c r="D1541" s="122"/>
      <c r="E1541" s="156"/>
      <c r="F1541" s="122"/>
      <c r="G1541" s="157"/>
      <c r="H1541" s="122"/>
      <c r="I1541" s="158"/>
      <c r="J1541" s="154"/>
      <c r="K1541" s="122"/>
      <c r="L1541" s="158"/>
      <c r="M1541" s="154"/>
      <c r="N1541" s="122"/>
      <c r="O1541" s="99"/>
      <c r="P1541" s="99"/>
      <c r="Q1541" s="100"/>
      <c r="R1541" s="64"/>
      <c r="S1541" s="124" t="str">
        <f t="shared" si="12"/>
        <v/>
      </c>
      <c r="T1541" s="124" t="str">
        <f t="shared" si="8"/>
        <v/>
      </c>
      <c r="U1541" s="125" t="str">
        <f t="shared" si="9"/>
        <v/>
      </c>
      <c r="V1541" s="64"/>
      <c r="W1541" s="64"/>
      <c r="X1541" s="64"/>
      <c r="Y1541" s="64"/>
      <c r="Z1541" s="64"/>
      <c r="AA1541" s="64"/>
    </row>
    <row r="1542" ht="15.75" customHeight="1">
      <c r="A1542" s="64"/>
      <c r="B1542" s="156"/>
      <c r="C1542" s="122"/>
      <c r="D1542" s="122"/>
      <c r="E1542" s="156"/>
      <c r="F1542" s="122"/>
      <c r="G1542" s="157"/>
      <c r="H1542" s="122"/>
      <c r="I1542" s="158"/>
      <c r="J1542" s="154"/>
      <c r="K1542" s="122"/>
      <c r="L1542" s="158"/>
      <c r="M1542" s="154"/>
      <c r="N1542" s="122"/>
      <c r="O1542" s="99"/>
      <c r="P1542" s="99"/>
      <c r="Q1542" s="100"/>
      <c r="R1542" s="64"/>
      <c r="S1542" s="124" t="str">
        <f t="shared" si="12"/>
        <v/>
      </c>
      <c r="T1542" s="124" t="str">
        <f t="shared" si="8"/>
        <v/>
      </c>
      <c r="U1542" s="125" t="str">
        <f t="shared" si="9"/>
        <v/>
      </c>
      <c r="V1542" s="64"/>
      <c r="W1542" s="64"/>
      <c r="X1542" s="64"/>
      <c r="Y1542" s="64"/>
      <c r="Z1542" s="64"/>
      <c r="AA1542" s="64"/>
    </row>
    <row r="1543" ht="15.75" customHeight="1">
      <c r="A1543" s="64"/>
      <c r="B1543" s="156"/>
      <c r="C1543" s="122"/>
      <c r="D1543" s="122"/>
      <c r="E1543" s="156"/>
      <c r="F1543" s="122"/>
      <c r="G1543" s="157"/>
      <c r="H1543" s="122"/>
      <c r="I1543" s="158"/>
      <c r="J1543" s="154"/>
      <c r="K1543" s="122"/>
      <c r="L1543" s="158"/>
      <c r="M1543" s="154"/>
      <c r="N1543" s="122"/>
      <c r="O1543" s="99"/>
      <c r="P1543" s="99"/>
      <c r="Q1543" s="100"/>
      <c r="R1543" s="64"/>
      <c r="S1543" s="124" t="str">
        <f t="shared" si="12"/>
        <v/>
      </c>
      <c r="T1543" s="124" t="str">
        <f t="shared" si="8"/>
        <v/>
      </c>
      <c r="U1543" s="125" t="str">
        <f t="shared" si="9"/>
        <v/>
      </c>
      <c r="V1543" s="64"/>
      <c r="W1543" s="64"/>
      <c r="X1543" s="64"/>
      <c r="Y1543" s="64"/>
      <c r="Z1543" s="64"/>
      <c r="AA1543" s="64"/>
    </row>
    <row r="1544" ht="15.75" customHeight="1">
      <c r="A1544" s="64"/>
      <c r="B1544" s="156"/>
      <c r="C1544" s="122"/>
      <c r="D1544" s="122"/>
      <c r="E1544" s="156"/>
      <c r="F1544" s="122"/>
      <c r="G1544" s="157"/>
      <c r="H1544" s="122"/>
      <c r="I1544" s="158"/>
      <c r="J1544" s="154"/>
      <c r="K1544" s="122"/>
      <c r="L1544" s="158"/>
      <c r="M1544" s="154"/>
      <c r="N1544" s="122"/>
      <c r="O1544" s="99"/>
      <c r="P1544" s="99"/>
      <c r="Q1544" s="100"/>
      <c r="R1544" s="64"/>
      <c r="S1544" s="124" t="str">
        <f t="shared" si="12"/>
        <v/>
      </c>
      <c r="T1544" s="124" t="str">
        <f t="shared" si="8"/>
        <v/>
      </c>
      <c r="U1544" s="125" t="str">
        <f t="shared" si="9"/>
        <v/>
      </c>
      <c r="V1544" s="64"/>
      <c r="W1544" s="64"/>
      <c r="X1544" s="64"/>
      <c r="Y1544" s="64"/>
      <c r="Z1544" s="64"/>
      <c r="AA1544" s="64"/>
    </row>
    <row r="1545" ht="15.75" customHeight="1">
      <c r="A1545" s="64"/>
      <c r="B1545" s="156"/>
      <c r="C1545" s="122"/>
      <c r="D1545" s="122"/>
      <c r="E1545" s="156"/>
      <c r="F1545" s="122"/>
      <c r="G1545" s="157"/>
      <c r="H1545" s="122"/>
      <c r="I1545" s="158"/>
      <c r="J1545" s="154"/>
      <c r="K1545" s="122"/>
      <c r="L1545" s="158"/>
      <c r="M1545" s="154"/>
      <c r="N1545" s="122"/>
      <c r="O1545" s="99"/>
      <c r="P1545" s="99"/>
      <c r="Q1545" s="100"/>
      <c r="R1545" s="64"/>
      <c r="S1545" s="124" t="str">
        <f t="shared" si="12"/>
        <v/>
      </c>
      <c r="T1545" s="124" t="str">
        <f t="shared" si="8"/>
        <v/>
      </c>
      <c r="U1545" s="125" t="str">
        <f t="shared" si="9"/>
        <v/>
      </c>
      <c r="V1545" s="64"/>
      <c r="W1545" s="64"/>
      <c r="X1545" s="64"/>
      <c r="Y1545" s="64"/>
      <c r="Z1545" s="64"/>
      <c r="AA1545" s="64"/>
    </row>
    <row r="1546" ht="15.75" customHeight="1">
      <c r="A1546" s="64"/>
      <c r="B1546" s="156"/>
      <c r="C1546" s="122"/>
      <c r="D1546" s="122"/>
      <c r="E1546" s="156"/>
      <c r="F1546" s="122"/>
      <c r="G1546" s="157"/>
      <c r="H1546" s="122"/>
      <c r="I1546" s="158"/>
      <c r="J1546" s="154"/>
      <c r="K1546" s="122"/>
      <c r="L1546" s="158"/>
      <c r="M1546" s="154"/>
      <c r="N1546" s="122"/>
      <c r="O1546" s="99"/>
      <c r="P1546" s="99"/>
      <c r="Q1546" s="100"/>
      <c r="R1546" s="64"/>
      <c r="S1546" s="124" t="str">
        <f t="shared" si="12"/>
        <v/>
      </c>
      <c r="T1546" s="124" t="str">
        <f t="shared" si="8"/>
        <v/>
      </c>
      <c r="U1546" s="125" t="str">
        <f t="shared" si="9"/>
        <v/>
      </c>
      <c r="V1546" s="64"/>
      <c r="W1546" s="64"/>
      <c r="X1546" s="64"/>
      <c r="Y1546" s="64"/>
      <c r="Z1546" s="64"/>
      <c r="AA1546" s="64"/>
    </row>
    <row r="1547" ht="15.75" customHeight="1">
      <c r="A1547" s="64"/>
      <c r="B1547" s="156"/>
      <c r="C1547" s="122"/>
      <c r="D1547" s="122"/>
      <c r="E1547" s="156"/>
      <c r="F1547" s="122"/>
      <c r="G1547" s="157"/>
      <c r="H1547" s="122"/>
      <c r="I1547" s="158"/>
      <c r="J1547" s="154"/>
      <c r="K1547" s="122"/>
      <c r="L1547" s="158"/>
      <c r="M1547" s="154"/>
      <c r="N1547" s="122"/>
      <c r="O1547" s="99"/>
      <c r="P1547" s="99"/>
      <c r="Q1547" s="100"/>
      <c r="R1547" s="64"/>
      <c r="S1547" s="124" t="str">
        <f t="shared" si="12"/>
        <v/>
      </c>
      <c r="T1547" s="124" t="str">
        <f t="shared" si="8"/>
        <v/>
      </c>
      <c r="U1547" s="125" t="str">
        <f t="shared" si="9"/>
        <v/>
      </c>
      <c r="V1547" s="64"/>
      <c r="W1547" s="64"/>
      <c r="X1547" s="64"/>
      <c r="Y1547" s="64"/>
      <c r="Z1547" s="64"/>
      <c r="AA1547" s="64"/>
    </row>
    <row r="1548" ht="15.75" customHeight="1">
      <c r="A1548" s="64"/>
      <c r="B1548" s="156"/>
      <c r="C1548" s="122"/>
      <c r="D1548" s="122"/>
      <c r="E1548" s="156"/>
      <c r="F1548" s="122"/>
      <c r="G1548" s="157"/>
      <c r="H1548" s="122"/>
      <c r="I1548" s="158"/>
      <c r="J1548" s="154"/>
      <c r="K1548" s="122"/>
      <c r="L1548" s="158"/>
      <c r="M1548" s="154"/>
      <c r="N1548" s="122"/>
      <c r="O1548" s="99"/>
      <c r="P1548" s="99"/>
      <c r="Q1548" s="100"/>
      <c r="R1548" s="64"/>
      <c r="S1548" s="124" t="str">
        <f t="shared" si="12"/>
        <v/>
      </c>
      <c r="T1548" s="124" t="str">
        <f t="shared" si="8"/>
        <v/>
      </c>
      <c r="U1548" s="125" t="str">
        <f t="shared" si="9"/>
        <v/>
      </c>
      <c r="V1548" s="64"/>
      <c r="W1548" s="64"/>
      <c r="X1548" s="64"/>
      <c r="Y1548" s="64"/>
      <c r="Z1548" s="64"/>
      <c r="AA1548" s="64"/>
    </row>
    <row r="1549" ht="15.75" customHeight="1">
      <c r="A1549" s="64"/>
      <c r="B1549" s="156"/>
      <c r="C1549" s="122"/>
      <c r="D1549" s="122"/>
      <c r="E1549" s="156"/>
      <c r="F1549" s="122"/>
      <c r="G1549" s="157"/>
      <c r="H1549" s="122"/>
      <c r="I1549" s="158"/>
      <c r="J1549" s="154"/>
      <c r="K1549" s="122"/>
      <c r="L1549" s="158"/>
      <c r="M1549" s="154"/>
      <c r="N1549" s="122"/>
      <c r="O1549" s="99"/>
      <c r="P1549" s="99"/>
      <c r="Q1549" s="100"/>
      <c r="R1549" s="64"/>
      <c r="S1549" s="124" t="str">
        <f t="shared" si="12"/>
        <v/>
      </c>
      <c r="T1549" s="124" t="str">
        <f t="shared" si="8"/>
        <v/>
      </c>
      <c r="U1549" s="125" t="str">
        <f t="shared" si="9"/>
        <v/>
      </c>
      <c r="V1549" s="64"/>
      <c r="W1549" s="64"/>
      <c r="X1549" s="64"/>
      <c r="Y1549" s="64"/>
      <c r="Z1549" s="64"/>
      <c r="AA1549" s="64"/>
    </row>
    <row r="1550" ht="15.75" customHeight="1">
      <c r="A1550" s="64"/>
      <c r="B1550" s="156"/>
      <c r="C1550" s="122"/>
      <c r="D1550" s="122"/>
      <c r="E1550" s="156"/>
      <c r="F1550" s="122"/>
      <c r="G1550" s="157"/>
      <c r="H1550" s="122"/>
      <c r="I1550" s="158"/>
      <c r="J1550" s="154"/>
      <c r="K1550" s="122"/>
      <c r="L1550" s="158"/>
      <c r="M1550" s="154"/>
      <c r="N1550" s="122"/>
      <c r="O1550" s="99"/>
      <c r="P1550" s="99"/>
      <c r="Q1550" s="100"/>
      <c r="R1550" s="64"/>
      <c r="S1550" s="124" t="str">
        <f t="shared" si="12"/>
        <v/>
      </c>
      <c r="T1550" s="124" t="str">
        <f t="shared" si="8"/>
        <v/>
      </c>
      <c r="U1550" s="125" t="str">
        <f t="shared" si="9"/>
        <v/>
      </c>
      <c r="V1550" s="64"/>
      <c r="W1550" s="64"/>
      <c r="X1550" s="64"/>
      <c r="Y1550" s="64"/>
      <c r="Z1550" s="64"/>
      <c r="AA1550" s="64"/>
    </row>
    <row r="1551" ht="15.75" customHeight="1">
      <c r="A1551" s="64"/>
      <c r="B1551" s="156"/>
      <c r="C1551" s="122"/>
      <c r="D1551" s="122"/>
      <c r="E1551" s="156"/>
      <c r="F1551" s="122"/>
      <c r="G1551" s="157"/>
      <c r="H1551" s="122"/>
      <c r="I1551" s="158"/>
      <c r="J1551" s="154"/>
      <c r="K1551" s="122"/>
      <c r="L1551" s="158"/>
      <c r="M1551" s="154"/>
      <c r="N1551" s="122"/>
      <c r="O1551" s="99"/>
      <c r="P1551" s="99"/>
      <c r="Q1551" s="100"/>
      <c r="R1551" s="64"/>
      <c r="S1551" s="124" t="str">
        <f t="shared" si="12"/>
        <v/>
      </c>
      <c r="T1551" s="124" t="str">
        <f t="shared" si="8"/>
        <v/>
      </c>
      <c r="U1551" s="125" t="str">
        <f t="shared" si="9"/>
        <v/>
      </c>
      <c r="V1551" s="64"/>
      <c r="W1551" s="64"/>
      <c r="X1551" s="64"/>
      <c r="Y1551" s="64"/>
      <c r="Z1551" s="64"/>
      <c r="AA1551" s="64"/>
    </row>
    <row r="1552" ht="15.75" customHeight="1">
      <c r="A1552" s="64"/>
      <c r="B1552" s="156"/>
      <c r="C1552" s="122"/>
      <c r="D1552" s="122"/>
      <c r="E1552" s="156"/>
      <c r="F1552" s="122"/>
      <c r="G1552" s="157"/>
      <c r="H1552" s="122"/>
      <c r="I1552" s="158"/>
      <c r="J1552" s="154"/>
      <c r="K1552" s="122"/>
      <c r="L1552" s="158"/>
      <c r="M1552" s="154"/>
      <c r="N1552" s="122"/>
      <c r="O1552" s="99"/>
      <c r="P1552" s="99"/>
      <c r="Q1552" s="100"/>
      <c r="R1552" s="64"/>
      <c r="S1552" s="124" t="str">
        <f t="shared" si="12"/>
        <v/>
      </c>
      <c r="T1552" s="124" t="str">
        <f t="shared" si="8"/>
        <v/>
      </c>
      <c r="U1552" s="125" t="str">
        <f t="shared" si="9"/>
        <v/>
      </c>
      <c r="V1552" s="64"/>
      <c r="W1552" s="64"/>
      <c r="X1552" s="64"/>
      <c r="Y1552" s="64"/>
      <c r="Z1552" s="64"/>
      <c r="AA1552" s="64"/>
    </row>
    <row r="1553" ht="15.75" customHeight="1">
      <c r="A1553" s="64"/>
      <c r="B1553" s="156"/>
      <c r="C1553" s="122"/>
      <c r="D1553" s="122"/>
      <c r="E1553" s="156"/>
      <c r="F1553" s="122"/>
      <c r="G1553" s="157"/>
      <c r="H1553" s="122"/>
      <c r="I1553" s="158"/>
      <c r="J1553" s="154"/>
      <c r="K1553" s="122"/>
      <c r="L1553" s="158"/>
      <c r="M1553" s="154"/>
      <c r="N1553" s="122"/>
      <c r="O1553" s="99"/>
      <c r="P1553" s="99"/>
      <c r="Q1553" s="100"/>
      <c r="R1553" s="64"/>
      <c r="S1553" s="124" t="str">
        <f t="shared" si="12"/>
        <v/>
      </c>
      <c r="T1553" s="124" t="str">
        <f t="shared" si="8"/>
        <v/>
      </c>
      <c r="U1553" s="125" t="str">
        <f t="shared" si="9"/>
        <v/>
      </c>
      <c r="V1553" s="64"/>
      <c r="W1553" s="64"/>
      <c r="X1553" s="64"/>
      <c r="Y1553" s="64"/>
      <c r="Z1553" s="64"/>
      <c r="AA1553" s="64"/>
    </row>
    <row r="1554" ht="15.75" customHeight="1">
      <c r="A1554" s="64"/>
      <c r="B1554" s="156"/>
      <c r="C1554" s="122"/>
      <c r="D1554" s="122"/>
      <c r="E1554" s="156"/>
      <c r="F1554" s="122"/>
      <c r="G1554" s="157"/>
      <c r="H1554" s="122"/>
      <c r="I1554" s="158"/>
      <c r="J1554" s="154"/>
      <c r="K1554" s="122"/>
      <c r="L1554" s="158"/>
      <c r="M1554" s="154"/>
      <c r="N1554" s="122"/>
      <c r="O1554" s="99"/>
      <c r="P1554" s="99"/>
      <c r="Q1554" s="100"/>
      <c r="R1554" s="64"/>
      <c r="S1554" s="124" t="str">
        <f t="shared" si="12"/>
        <v/>
      </c>
      <c r="T1554" s="124" t="str">
        <f t="shared" si="8"/>
        <v/>
      </c>
      <c r="U1554" s="125" t="str">
        <f t="shared" si="9"/>
        <v/>
      </c>
      <c r="V1554" s="64"/>
      <c r="W1554" s="64"/>
      <c r="X1554" s="64"/>
      <c r="Y1554" s="64"/>
      <c r="Z1554" s="64"/>
      <c r="AA1554" s="64"/>
    </row>
    <row r="1555" ht="15.75" customHeight="1">
      <c r="A1555" s="64"/>
      <c r="B1555" s="156"/>
      <c r="C1555" s="122"/>
      <c r="D1555" s="122"/>
      <c r="E1555" s="156"/>
      <c r="F1555" s="122"/>
      <c r="G1555" s="157"/>
      <c r="H1555" s="122"/>
      <c r="I1555" s="158"/>
      <c r="J1555" s="154"/>
      <c r="K1555" s="122"/>
      <c r="L1555" s="158"/>
      <c r="M1555" s="154"/>
      <c r="N1555" s="122"/>
      <c r="O1555" s="99"/>
      <c r="P1555" s="99"/>
      <c r="Q1555" s="100"/>
      <c r="R1555" s="64"/>
      <c r="S1555" s="124" t="str">
        <f t="shared" si="12"/>
        <v/>
      </c>
      <c r="T1555" s="124" t="str">
        <f t="shared" si="8"/>
        <v/>
      </c>
      <c r="U1555" s="125" t="str">
        <f t="shared" si="9"/>
        <v/>
      </c>
      <c r="V1555" s="64"/>
      <c r="W1555" s="64"/>
      <c r="X1555" s="64"/>
      <c r="Y1555" s="64"/>
      <c r="Z1555" s="64"/>
      <c r="AA1555" s="64"/>
    </row>
    <row r="1556" ht="15.75" customHeight="1">
      <c r="A1556" s="64"/>
      <c r="B1556" s="156"/>
      <c r="C1556" s="122"/>
      <c r="D1556" s="122"/>
      <c r="E1556" s="156"/>
      <c r="F1556" s="122"/>
      <c r="G1556" s="157"/>
      <c r="H1556" s="122"/>
      <c r="I1556" s="158"/>
      <c r="J1556" s="154"/>
      <c r="K1556" s="122"/>
      <c r="L1556" s="158"/>
      <c r="M1556" s="154"/>
      <c r="N1556" s="122"/>
      <c r="O1556" s="99"/>
      <c r="P1556" s="99"/>
      <c r="Q1556" s="100"/>
      <c r="R1556" s="64"/>
      <c r="S1556" s="124" t="str">
        <f t="shared" si="12"/>
        <v/>
      </c>
      <c r="T1556" s="124" t="str">
        <f t="shared" si="8"/>
        <v/>
      </c>
      <c r="U1556" s="125" t="str">
        <f t="shared" si="9"/>
        <v/>
      </c>
      <c r="V1556" s="64"/>
      <c r="W1556" s="64"/>
      <c r="X1556" s="64"/>
      <c r="Y1556" s="64"/>
      <c r="Z1556" s="64"/>
      <c r="AA1556" s="64"/>
    </row>
    <row r="1557" ht="15.75" customHeight="1">
      <c r="A1557" s="64"/>
      <c r="B1557" s="156"/>
      <c r="C1557" s="122"/>
      <c r="D1557" s="122"/>
      <c r="E1557" s="156"/>
      <c r="F1557" s="122"/>
      <c r="G1557" s="157"/>
      <c r="H1557" s="122"/>
      <c r="I1557" s="158"/>
      <c r="J1557" s="154"/>
      <c r="K1557" s="122"/>
      <c r="L1557" s="158"/>
      <c r="M1557" s="154"/>
      <c r="N1557" s="122"/>
      <c r="O1557" s="99"/>
      <c r="P1557" s="99"/>
      <c r="Q1557" s="100"/>
      <c r="R1557" s="64"/>
      <c r="S1557" s="124" t="str">
        <f t="shared" si="12"/>
        <v/>
      </c>
      <c r="T1557" s="124" t="str">
        <f t="shared" si="8"/>
        <v/>
      </c>
      <c r="U1557" s="125" t="str">
        <f t="shared" si="9"/>
        <v/>
      </c>
      <c r="V1557" s="64"/>
      <c r="W1557" s="64"/>
      <c r="X1557" s="64"/>
      <c r="Y1557" s="64"/>
      <c r="Z1557" s="64"/>
      <c r="AA1557" s="64"/>
    </row>
    <row r="1558" ht="15.75" customHeight="1">
      <c r="A1558" s="64"/>
      <c r="B1558" s="156"/>
      <c r="C1558" s="122"/>
      <c r="D1558" s="122"/>
      <c r="E1558" s="156"/>
      <c r="F1558" s="122"/>
      <c r="G1558" s="157"/>
      <c r="H1558" s="122"/>
      <c r="I1558" s="158"/>
      <c r="J1558" s="154"/>
      <c r="K1558" s="122"/>
      <c r="L1558" s="158"/>
      <c r="M1558" s="154"/>
      <c r="N1558" s="122"/>
      <c r="O1558" s="99"/>
      <c r="P1558" s="99"/>
      <c r="Q1558" s="100"/>
      <c r="R1558" s="64"/>
      <c r="S1558" s="124" t="str">
        <f t="shared" si="12"/>
        <v/>
      </c>
      <c r="T1558" s="124" t="str">
        <f t="shared" si="8"/>
        <v/>
      </c>
      <c r="U1558" s="125" t="str">
        <f t="shared" si="9"/>
        <v/>
      </c>
      <c r="V1558" s="64"/>
      <c r="W1558" s="64"/>
      <c r="X1558" s="64"/>
      <c r="Y1558" s="64"/>
      <c r="Z1558" s="64"/>
      <c r="AA1558" s="64"/>
    </row>
    <row r="1559" ht="15.75" customHeight="1">
      <c r="A1559" s="64"/>
      <c r="B1559" s="156"/>
      <c r="C1559" s="122"/>
      <c r="D1559" s="122"/>
      <c r="E1559" s="156"/>
      <c r="F1559" s="122"/>
      <c r="G1559" s="157"/>
      <c r="H1559" s="122"/>
      <c r="I1559" s="158"/>
      <c r="J1559" s="154"/>
      <c r="K1559" s="122"/>
      <c r="L1559" s="158"/>
      <c r="M1559" s="154"/>
      <c r="N1559" s="122"/>
      <c r="O1559" s="99"/>
      <c r="P1559" s="99"/>
      <c r="Q1559" s="100"/>
      <c r="R1559" s="64"/>
      <c r="S1559" s="124" t="str">
        <f t="shared" si="12"/>
        <v/>
      </c>
      <c r="T1559" s="124" t="str">
        <f t="shared" si="8"/>
        <v/>
      </c>
      <c r="U1559" s="125" t="str">
        <f t="shared" si="9"/>
        <v/>
      </c>
      <c r="V1559" s="64"/>
      <c r="W1559" s="64"/>
      <c r="X1559" s="64"/>
      <c r="Y1559" s="64"/>
      <c r="Z1559" s="64"/>
      <c r="AA1559" s="64"/>
    </row>
    <row r="1560" ht="15.75" customHeight="1">
      <c r="A1560" s="64"/>
      <c r="B1560" s="156"/>
      <c r="C1560" s="122"/>
      <c r="D1560" s="122"/>
      <c r="E1560" s="156"/>
      <c r="F1560" s="122"/>
      <c r="G1560" s="157"/>
      <c r="H1560" s="122"/>
      <c r="I1560" s="158"/>
      <c r="J1560" s="154"/>
      <c r="K1560" s="122"/>
      <c r="L1560" s="158"/>
      <c r="M1560" s="154"/>
      <c r="N1560" s="122"/>
      <c r="O1560" s="99"/>
      <c r="P1560" s="99"/>
      <c r="Q1560" s="100"/>
      <c r="R1560" s="64"/>
      <c r="S1560" s="124" t="str">
        <f t="shared" si="12"/>
        <v/>
      </c>
      <c r="T1560" s="124" t="str">
        <f t="shared" si="8"/>
        <v/>
      </c>
      <c r="U1560" s="125" t="str">
        <f t="shared" si="9"/>
        <v/>
      </c>
      <c r="V1560" s="64"/>
      <c r="W1560" s="64"/>
      <c r="X1560" s="64"/>
      <c r="Y1560" s="64"/>
      <c r="Z1560" s="64"/>
      <c r="AA1560" s="64"/>
    </row>
    <row r="1561" ht="15.75" customHeight="1">
      <c r="A1561" s="64"/>
      <c r="B1561" s="156"/>
      <c r="C1561" s="122"/>
      <c r="D1561" s="122"/>
      <c r="E1561" s="156"/>
      <c r="F1561" s="122"/>
      <c r="G1561" s="157"/>
      <c r="H1561" s="122"/>
      <c r="I1561" s="158"/>
      <c r="J1561" s="154"/>
      <c r="K1561" s="122"/>
      <c r="L1561" s="158"/>
      <c r="M1561" s="154"/>
      <c r="N1561" s="122"/>
      <c r="O1561" s="99"/>
      <c r="P1561" s="99"/>
      <c r="Q1561" s="100"/>
      <c r="R1561" s="64"/>
      <c r="S1561" s="124" t="str">
        <f t="shared" si="12"/>
        <v/>
      </c>
      <c r="T1561" s="124" t="str">
        <f t="shared" si="8"/>
        <v/>
      </c>
      <c r="U1561" s="125" t="str">
        <f t="shared" si="9"/>
        <v/>
      </c>
      <c r="V1561" s="64"/>
      <c r="W1561" s="64"/>
      <c r="X1561" s="64"/>
      <c r="Y1561" s="64"/>
      <c r="Z1561" s="64"/>
      <c r="AA1561" s="64"/>
    </row>
    <row r="1562" ht="15.75" customHeight="1">
      <c r="A1562" s="64"/>
      <c r="B1562" s="156"/>
      <c r="C1562" s="122"/>
      <c r="D1562" s="122"/>
      <c r="E1562" s="156"/>
      <c r="F1562" s="122"/>
      <c r="G1562" s="157"/>
      <c r="H1562" s="122"/>
      <c r="I1562" s="158"/>
      <c r="J1562" s="154"/>
      <c r="K1562" s="122"/>
      <c r="L1562" s="158"/>
      <c r="M1562" s="154"/>
      <c r="N1562" s="122"/>
      <c r="O1562" s="99"/>
      <c r="P1562" s="99"/>
      <c r="Q1562" s="100"/>
      <c r="R1562" s="64"/>
      <c r="S1562" s="124" t="str">
        <f t="shared" si="12"/>
        <v/>
      </c>
      <c r="T1562" s="124" t="str">
        <f t="shared" si="8"/>
        <v/>
      </c>
      <c r="U1562" s="125" t="str">
        <f t="shared" si="9"/>
        <v/>
      </c>
      <c r="V1562" s="64"/>
      <c r="W1562" s="64"/>
      <c r="X1562" s="64"/>
      <c r="Y1562" s="64"/>
      <c r="Z1562" s="64"/>
      <c r="AA1562" s="64"/>
    </row>
    <row r="1563" ht="15.75" customHeight="1">
      <c r="A1563" s="64"/>
      <c r="B1563" s="156"/>
      <c r="C1563" s="122"/>
      <c r="D1563" s="122"/>
      <c r="E1563" s="156"/>
      <c r="F1563" s="122"/>
      <c r="G1563" s="157"/>
      <c r="H1563" s="122"/>
      <c r="I1563" s="158"/>
      <c r="J1563" s="154"/>
      <c r="K1563" s="122"/>
      <c r="L1563" s="158"/>
      <c r="M1563" s="154"/>
      <c r="N1563" s="122"/>
      <c r="O1563" s="99"/>
      <c r="P1563" s="99"/>
      <c r="Q1563" s="100"/>
      <c r="R1563" s="64"/>
      <c r="S1563" s="124" t="str">
        <f t="shared" si="12"/>
        <v/>
      </c>
      <c r="T1563" s="124" t="str">
        <f t="shared" si="8"/>
        <v/>
      </c>
      <c r="U1563" s="125" t="str">
        <f t="shared" si="9"/>
        <v/>
      </c>
      <c r="V1563" s="64"/>
      <c r="W1563" s="64"/>
      <c r="X1563" s="64"/>
      <c r="Y1563" s="64"/>
      <c r="Z1563" s="64"/>
      <c r="AA1563" s="64"/>
    </row>
    <row r="1564" ht="15.75" customHeight="1">
      <c r="A1564" s="64"/>
      <c r="B1564" s="156"/>
      <c r="C1564" s="122"/>
      <c r="D1564" s="122"/>
      <c r="E1564" s="156"/>
      <c r="F1564" s="122"/>
      <c r="G1564" s="157"/>
      <c r="H1564" s="122"/>
      <c r="I1564" s="158"/>
      <c r="J1564" s="154"/>
      <c r="K1564" s="122"/>
      <c r="L1564" s="158"/>
      <c r="M1564" s="154"/>
      <c r="N1564" s="122"/>
      <c r="O1564" s="99"/>
      <c r="P1564" s="99"/>
      <c r="Q1564" s="100"/>
      <c r="R1564" s="64"/>
      <c r="S1564" s="124" t="str">
        <f t="shared" si="12"/>
        <v/>
      </c>
      <c r="T1564" s="124" t="str">
        <f t="shared" si="8"/>
        <v/>
      </c>
      <c r="U1564" s="125" t="str">
        <f t="shared" si="9"/>
        <v/>
      </c>
      <c r="V1564" s="64"/>
      <c r="W1564" s="64"/>
      <c r="X1564" s="64"/>
      <c r="Y1564" s="64"/>
      <c r="Z1564" s="64"/>
      <c r="AA1564" s="64"/>
    </row>
    <row r="1565" ht="15.75" customHeight="1">
      <c r="A1565" s="64"/>
      <c r="B1565" s="156"/>
      <c r="C1565" s="122"/>
      <c r="D1565" s="122"/>
      <c r="E1565" s="156"/>
      <c r="F1565" s="122"/>
      <c r="G1565" s="157"/>
      <c r="H1565" s="122"/>
      <c r="I1565" s="158"/>
      <c r="J1565" s="154"/>
      <c r="K1565" s="122"/>
      <c r="L1565" s="158"/>
      <c r="M1565" s="154"/>
      <c r="N1565" s="122"/>
      <c r="O1565" s="99"/>
      <c r="P1565" s="99"/>
      <c r="Q1565" s="100"/>
      <c r="R1565" s="64"/>
      <c r="S1565" s="124" t="str">
        <f t="shared" si="12"/>
        <v/>
      </c>
      <c r="T1565" s="124" t="str">
        <f t="shared" si="8"/>
        <v/>
      </c>
      <c r="U1565" s="125" t="str">
        <f t="shared" si="9"/>
        <v/>
      </c>
      <c r="V1565" s="64"/>
      <c r="W1565" s="64"/>
      <c r="X1565" s="64"/>
      <c r="Y1565" s="64"/>
      <c r="Z1565" s="64"/>
      <c r="AA1565" s="64"/>
    </row>
    <row r="1566" ht="15.75" customHeight="1">
      <c r="A1566" s="64"/>
      <c r="B1566" s="156"/>
      <c r="C1566" s="122"/>
      <c r="D1566" s="122"/>
      <c r="E1566" s="156"/>
      <c r="F1566" s="122"/>
      <c r="G1566" s="157"/>
      <c r="H1566" s="122"/>
      <c r="I1566" s="158"/>
      <c r="J1566" s="154"/>
      <c r="K1566" s="122"/>
      <c r="L1566" s="158"/>
      <c r="M1566" s="154"/>
      <c r="N1566" s="122"/>
      <c r="O1566" s="99"/>
      <c r="P1566" s="99"/>
      <c r="Q1566" s="100"/>
      <c r="R1566" s="64"/>
      <c r="S1566" s="124" t="str">
        <f t="shared" si="12"/>
        <v/>
      </c>
      <c r="T1566" s="124" t="str">
        <f t="shared" si="8"/>
        <v/>
      </c>
      <c r="U1566" s="125" t="str">
        <f t="shared" si="9"/>
        <v/>
      </c>
      <c r="V1566" s="64"/>
      <c r="W1566" s="64"/>
      <c r="X1566" s="64"/>
      <c r="Y1566" s="64"/>
      <c r="Z1566" s="64"/>
      <c r="AA1566" s="64"/>
    </row>
    <row r="1567" ht="15.75" customHeight="1">
      <c r="A1567" s="64"/>
      <c r="B1567" s="156"/>
      <c r="C1567" s="122"/>
      <c r="D1567" s="122"/>
      <c r="E1567" s="156"/>
      <c r="F1567" s="122"/>
      <c r="G1567" s="157"/>
      <c r="H1567" s="122"/>
      <c r="I1567" s="158"/>
      <c r="J1567" s="154"/>
      <c r="K1567" s="122"/>
      <c r="L1567" s="158"/>
      <c r="M1567" s="154"/>
      <c r="N1567" s="122"/>
      <c r="O1567" s="99"/>
      <c r="P1567" s="99"/>
      <c r="Q1567" s="100"/>
      <c r="R1567" s="64"/>
      <c r="S1567" s="124" t="str">
        <f t="shared" si="12"/>
        <v/>
      </c>
      <c r="T1567" s="124" t="str">
        <f t="shared" si="8"/>
        <v/>
      </c>
      <c r="U1567" s="125" t="str">
        <f t="shared" si="9"/>
        <v/>
      </c>
      <c r="V1567" s="64"/>
      <c r="W1567" s="64"/>
      <c r="X1567" s="64"/>
      <c r="Y1567" s="64"/>
      <c r="Z1567" s="64"/>
      <c r="AA1567" s="64"/>
    </row>
    <row r="1568" ht="15.75" customHeight="1">
      <c r="A1568" s="64"/>
      <c r="B1568" s="156"/>
      <c r="C1568" s="122"/>
      <c r="D1568" s="122"/>
      <c r="E1568" s="156"/>
      <c r="F1568" s="122"/>
      <c r="G1568" s="157"/>
      <c r="H1568" s="122"/>
      <c r="I1568" s="158"/>
      <c r="J1568" s="154"/>
      <c r="K1568" s="122"/>
      <c r="L1568" s="158"/>
      <c r="M1568" s="154"/>
      <c r="N1568" s="122"/>
      <c r="O1568" s="99"/>
      <c r="P1568" s="99"/>
      <c r="Q1568" s="100"/>
      <c r="R1568" s="64"/>
      <c r="S1568" s="124" t="str">
        <f t="shared" si="12"/>
        <v/>
      </c>
      <c r="T1568" s="124" t="str">
        <f t="shared" si="8"/>
        <v/>
      </c>
      <c r="U1568" s="125" t="str">
        <f t="shared" si="9"/>
        <v/>
      </c>
      <c r="V1568" s="64"/>
      <c r="W1568" s="64"/>
      <c r="X1568" s="64"/>
      <c r="Y1568" s="64"/>
      <c r="Z1568" s="64"/>
      <c r="AA1568" s="64"/>
    </row>
    <row r="1569" ht="15.75" customHeight="1">
      <c r="A1569" s="64"/>
      <c r="B1569" s="156"/>
      <c r="C1569" s="122"/>
      <c r="D1569" s="122"/>
      <c r="E1569" s="156"/>
      <c r="F1569" s="122"/>
      <c r="G1569" s="157"/>
      <c r="H1569" s="122"/>
      <c r="I1569" s="158"/>
      <c r="J1569" s="154"/>
      <c r="K1569" s="122"/>
      <c r="L1569" s="158"/>
      <c r="M1569" s="154"/>
      <c r="N1569" s="122"/>
      <c r="O1569" s="99"/>
      <c r="P1569" s="99"/>
      <c r="Q1569" s="100"/>
      <c r="R1569" s="64"/>
      <c r="S1569" s="124" t="str">
        <f t="shared" si="12"/>
        <v/>
      </c>
      <c r="T1569" s="124" t="str">
        <f t="shared" si="8"/>
        <v/>
      </c>
      <c r="U1569" s="125" t="str">
        <f t="shared" si="9"/>
        <v/>
      </c>
      <c r="V1569" s="64"/>
      <c r="W1569" s="64"/>
      <c r="X1569" s="64"/>
      <c r="Y1569" s="64"/>
      <c r="Z1569" s="64"/>
      <c r="AA1569" s="64"/>
    </row>
    <row r="1570" ht="15.75" customHeight="1">
      <c r="A1570" s="64"/>
      <c r="B1570" s="156"/>
      <c r="C1570" s="122"/>
      <c r="D1570" s="122"/>
      <c r="E1570" s="156"/>
      <c r="F1570" s="122"/>
      <c r="G1570" s="157"/>
      <c r="H1570" s="122"/>
      <c r="I1570" s="158"/>
      <c r="J1570" s="154"/>
      <c r="K1570" s="122"/>
      <c r="L1570" s="158"/>
      <c r="M1570" s="154"/>
      <c r="N1570" s="122"/>
      <c r="O1570" s="99"/>
      <c r="P1570" s="99"/>
      <c r="Q1570" s="100"/>
      <c r="R1570" s="64"/>
      <c r="S1570" s="124" t="str">
        <f t="shared" si="12"/>
        <v/>
      </c>
      <c r="T1570" s="124" t="str">
        <f t="shared" si="8"/>
        <v/>
      </c>
      <c r="U1570" s="125" t="str">
        <f t="shared" si="9"/>
        <v/>
      </c>
      <c r="V1570" s="64"/>
      <c r="W1570" s="64"/>
      <c r="X1570" s="64"/>
      <c r="Y1570" s="64"/>
      <c r="Z1570" s="64"/>
      <c r="AA1570" s="64"/>
    </row>
    <row r="1571" ht="15.75" customHeight="1">
      <c r="A1571" s="64"/>
      <c r="B1571" s="156"/>
      <c r="C1571" s="122"/>
      <c r="D1571" s="122"/>
      <c r="E1571" s="156"/>
      <c r="F1571" s="122"/>
      <c r="G1571" s="157"/>
      <c r="H1571" s="122"/>
      <c r="I1571" s="158"/>
      <c r="J1571" s="154"/>
      <c r="K1571" s="122"/>
      <c r="L1571" s="158"/>
      <c r="M1571" s="154"/>
      <c r="N1571" s="122"/>
      <c r="O1571" s="99"/>
      <c r="P1571" s="99"/>
      <c r="Q1571" s="100"/>
      <c r="R1571" s="64"/>
      <c r="S1571" s="124" t="str">
        <f t="shared" si="12"/>
        <v/>
      </c>
      <c r="T1571" s="124" t="str">
        <f t="shared" si="8"/>
        <v/>
      </c>
      <c r="U1571" s="125" t="str">
        <f t="shared" si="9"/>
        <v/>
      </c>
      <c r="V1571" s="64"/>
      <c r="W1571" s="64"/>
      <c r="X1571" s="64"/>
      <c r="Y1571" s="64"/>
      <c r="Z1571" s="64"/>
      <c r="AA1571" s="64"/>
    </row>
    <row r="1572" ht="15.75" customHeight="1">
      <c r="A1572" s="64"/>
      <c r="B1572" s="156"/>
      <c r="C1572" s="122"/>
      <c r="D1572" s="122"/>
      <c r="E1572" s="156"/>
      <c r="F1572" s="122"/>
      <c r="G1572" s="157"/>
      <c r="H1572" s="122"/>
      <c r="I1572" s="158"/>
      <c r="J1572" s="154"/>
      <c r="K1572" s="122"/>
      <c r="L1572" s="158"/>
      <c r="M1572" s="154"/>
      <c r="N1572" s="122"/>
      <c r="O1572" s="99"/>
      <c r="P1572" s="99"/>
      <c r="Q1572" s="100"/>
      <c r="R1572" s="64"/>
      <c r="S1572" s="124" t="str">
        <f t="shared" si="12"/>
        <v/>
      </c>
      <c r="T1572" s="124" t="str">
        <f t="shared" si="8"/>
        <v/>
      </c>
      <c r="U1572" s="125" t="str">
        <f t="shared" si="9"/>
        <v/>
      </c>
      <c r="V1572" s="64"/>
      <c r="W1572" s="64"/>
      <c r="X1572" s="64"/>
      <c r="Y1572" s="64"/>
      <c r="Z1572" s="64"/>
      <c r="AA1572" s="64"/>
    </row>
    <row r="1573" ht="15.75" customHeight="1">
      <c r="A1573" s="64"/>
      <c r="B1573" s="156"/>
      <c r="C1573" s="122"/>
      <c r="D1573" s="122"/>
      <c r="E1573" s="156"/>
      <c r="F1573" s="122"/>
      <c r="G1573" s="157"/>
      <c r="H1573" s="122"/>
      <c r="I1573" s="158"/>
      <c r="J1573" s="154"/>
      <c r="K1573" s="122"/>
      <c r="L1573" s="158"/>
      <c r="M1573" s="154"/>
      <c r="N1573" s="122"/>
      <c r="O1573" s="99"/>
      <c r="P1573" s="99"/>
      <c r="Q1573" s="100"/>
      <c r="R1573" s="64"/>
      <c r="S1573" s="124" t="str">
        <f t="shared" si="12"/>
        <v/>
      </c>
      <c r="T1573" s="124" t="str">
        <f t="shared" si="8"/>
        <v/>
      </c>
      <c r="U1573" s="125" t="str">
        <f t="shared" si="9"/>
        <v/>
      </c>
      <c r="V1573" s="64"/>
      <c r="W1573" s="64"/>
      <c r="X1573" s="64"/>
      <c r="Y1573" s="64"/>
      <c r="Z1573" s="64"/>
      <c r="AA1573" s="64"/>
    </row>
    <row r="1574" ht="15.75" customHeight="1">
      <c r="A1574" s="64"/>
      <c r="B1574" s="156"/>
      <c r="C1574" s="122"/>
      <c r="D1574" s="122"/>
      <c r="E1574" s="156"/>
      <c r="F1574" s="122"/>
      <c r="G1574" s="157"/>
      <c r="H1574" s="122"/>
      <c r="I1574" s="158"/>
      <c r="J1574" s="154"/>
      <c r="K1574" s="122"/>
      <c r="L1574" s="158"/>
      <c r="M1574" s="154"/>
      <c r="N1574" s="122"/>
      <c r="O1574" s="99"/>
      <c r="P1574" s="99"/>
      <c r="Q1574" s="100"/>
      <c r="R1574" s="64"/>
      <c r="S1574" s="124" t="str">
        <f t="shared" si="12"/>
        <v/>
      </c>
      <c r="T1574" s="124" t="str">
        <f t="shared" si="8"/>
        <v/>
      </c>
      <c r="U1574" s="125" t="str">
        <f t="shared" si="9"/>
        <v/>
      </c>
      <c r="V1574" s="64"/>
      <c r="W1574" s="64"/>
      <c r="X1574" s="64"/>
      <c r="Y1574" s="64"/>
      <c r="Z1574" s="64"/>
      <c r="AA1574" s="64"/>
    </row>
    <row r="1575" ht="15.75" customHeight="1">
      <c r="A1575" s="64"/>
      <c r="B1575" s="156"/>
      <c r="C1575" s="122"/>
      <c r="D1575" s="122"/>
      <c r="E1575" s="156"/>
      <c r="F1575" s="122"/>
      <c r="G1575" s="157"/>
      <c r="H1575" s="122"/>
      <c r="I1575" s="158"/>
      <c r="J1575" s="154"/>
      <c r="K1575" s="122"/>
      <c r="L1575" s="158"/>
      <c r="M1575" s="154"/>
      <c r="N1575" s="122"/>
      <c r="O1575" s="99"/>
      <c r="P1575" s="99"/>
      <c r="Q1575" s="100"/>
      <c r="R1575" s="64"/>
      <c r="S1575" s="124" t="str">
        <f t="shared" si="12"/>
        <v/>
      </c>
      <c r="T1575" s="124" t="str">
        <f t="shared" si="8"/>
        <v/>
      </c>
      <c r="U1575" s="125" t="str">
        <f t="shared" si="9"/>
        <v/>
      </c>
      <c r="V1575" s="64"/>
      <c r="W1575" s="64"/>
      <c r="X1575" s="64"/>
      <c r="Y1575" s="64"/>
      <c r="Z1575" s="64"/>
      <c r="AA1575" s="64"/>
    </row>
    <row r="1576" ht="15.75" customHeight="1">
      <c r="A1576" s="64"/>
      <c r="B1576" s="156"/>
      <c r="C1576" s="122"/>
      <c r="D1576" s="122"/>
      <c r="E1576" s="156"/>
      <c r="F1576" s="122"/>
      <c r="G1576" s="157"/>
      <c r="H1576" s="122"/>
      <c r="I1576" s="158"/>
      <c r="J1576" s="154"/>
      <c r="K1576" s="122"/>
      <c r="L1576" s="158"/>
      <c r="M1576" s="154"/>
      <c r="N1576" s="122"/>
      <c r="O1576" s="99"/>
      <c r="P1576" s="99"/>
      <c r="Q1576" s="100"/>
      <c r="R1576" s="64"/>
      <c r="S1576" s="124" t="str">
        <f t="shared" si="12"/>
        <v/>
      </c>
      <c r="T1576" s="124" t="str">
        <f t="shared" si="8"/>
        <v/>
      </c>
      <c r="U1576" s="125" t="str">
        <f t="shared" si="9"/>
        <v/>
      </c>
      <c r="V1576" s="64"/>
      <c r="W1576" s="64"/>
      <c r="X1576" s="64"/>
      <c r="Y1576" s="64"/>
      <c r="Z1576" s="64"/>
      <c r="AA1576" s="64"/>
    </row>
    <row r="1577" ht="15.75" customHeight="1">
      <c r="A1577" s="64"/>
      <c r="B1577" s="156"/>
      <c r="C1577" s="122"/>
      <c r="D1577" s="122"/>
      <c r="E1577" s="156"/>
      <c r="F1577" s="122"/>
      <c r="G1577" s="157"/>
      <c r="H1577" s="122"/>
      <c r="I1577" s="158"/>
      <c r="J1577" s="154"/>
      <c r="K1577" s="122"/>
      <c r="L1577" s="158"/>
      <c r="M1577" s="154"/>
      <c r="N1577" s="122"/>
      <c r="O1577" s="99"/>
      <c r="P1577" s="99"/>
      <c r="Q1577" s="100"/>
      <c r="R1577" s="64"/>
      <c r="S1577" s="124" t="str">
        <f t="shared" si="12"/>
        <v/>
      </c>
      <c r="T1577" s="124" t="str">
        <f t="shared" si="8"/>
        <v/>
      </c>
      <c r="U1577" s="125" t="str">
        <f t="shared" si="9"/>
        <v/>
      </c>
      <c r="V1577" s="64"/>
      <c r="W1577" s="64"/>
      <c r="X1577" s="64"/>
      <c r="Y1577" s="64"/>
      <c r="Z1577" s="64"/>
      <c r="AA1577" s="64"/>
    </row>
    <row r="1578" ht="15.75" customHeight="1">
      <c r="A1578" s="64"/>
      <c r="B1578" s="156"/>
      <c r="C1578" s="122"/>
      <c r="D1578" s="122"/>
      <c r="E1578" s="156"/>
      <c r="F1578" s="122"/>
      <c r="G1578" s="157"/>
      <c r="H1578" s="122"/>
      <c r="I1578" s="158"/>
      <c r="J1578" s="154"/>
      <c r="K1578" s="122"/>
      <c r="L1578" s="158"/>
      <c r="M1578" s="154"/>
      <c r="N1578" s="122"/>
      <c r="O1578" s="99"/>
      <c r="P1578" s="99"/>
      <c r="Q1578" s="100"/>
      <c r="R1578" s="64"/>
      <c r="S1578" s="124" t="str">
        <f t="shared" si="12"/>
        <v/>
      </c>
      <c r="T1578" s="124" t="str">
        <f t="shared" si="8"/>
        <v/>
      </c>
      <c r="U1578" s="125" t="str">
        <f t="shared" si="9"/>
        <v/>
      </c>
      <c r="V1578" s="64"/>
      <c r="W1578" s="64"/>
      <c r="X1578" s="64"/>
      <c r="Y1578" s="64"/>
      <c r="Z1578" s="64"/>
      <c r="AA1578" s="64"/>
    </row>
    <row r="1579" ht="15.75" customHeight="1">
      <c r="A1579" s="64"/>
      <c r="B1579" s="156"/>
      <c r="C1579" s="122"/>
      <c r="D1579" s="122"/>
      <c r="E1579" s="156"/>
      <c r="F1579" s="122"/>
      <c r="G1579" s="157"/>
      <c r="H1579" s="122"/>
      <c r="I1579" s="158"/>
      <c r="J1579" s="154"/>
      <c r="K1579" s="122"/>
      <c r="L1579" s="158"/>
      <c r="M1579" s="154"/>
      <c r="N1579" s="122"/>
      <c r="O1579" s="99"/>
      <c r="P1579" s="99"/>
      <c r="Q1579" s="100"/>
      <c r="R1579" s="64"/>
      <c r="S1579" s="124" t="str">
        <f t="shared" si="12"/>
        <v/>
      </c>
      <c r="T1579" s="124" t="str">
        <f t="shared" si="8"/>
        <v/>
      </c>
      <c r="U1579" s="125" t="str">
        <f t="shared" si="9"/>
        <v/>
      </c>
      <c r="V1579" s="64"/>
      <c r="W1579" s="64"/>
      <c r="X1579" s="64"/>
      <c r="Y1579" s="64"/>
      <c r="Z1579" s="64"/>
      <c r="AA1579" s="64"/>
    </row>
    <row r="1580" ht="15.75" customHeight="1">
      <c r="A1580" s="64"/>
      <c r="B1580" s="156"/>
      <c r="C1580" s="122"/>
      <c r="D1580" s="122"/>
      <c r="E1580" s="156"/>
      <c r="F1580" s="122"/>
      <c r="G1580" s="157"/>
      <c r="H1580" s="122"/>
      <c r="I1580" s="158"/>
      <c r="J1580" s="154"/>
      <c r="K1580" s="122"/>
      <c r="L1580" s="158"/>
      <c r="M1580" s="154"/>
      <c r="N1580" s="122"/>
      <c r="O1580" s="99"/>
      <c r="P1580" s="99"/>
      <c r="Q1580" s="100"/>
      <c r="R1580" s="64"/>
      <c r="S1580" s="124" t="str">
        <f t="shared" si="12"/>
        <v/>
      </c>
      <c r="T1580" s="124" t="str">
        <f t="shared" si="8"/>
        <v/>
      </c>
      <c r="U1580" s="125" t="str">
        <f t="shared" si="9"/>
        <v/>
      </c>
      <c r="V1580" s="64"/>
      <c r="W1580" s="64"/>
      <c r="X1580" s="64"/>
      <c r="Y1580" s="64"/>
      <c r="Z1580" s="64"/>
      <c r="AA1580" s="64"/>
    </row>
    <row r="1581" ht="15.75" customHeight="1">
      <c r="A1581" s="64"/>
      <c r="B1581" s="156"/>
      <c r="C1581" s="122"/>
      <c r="D1581" s="122"/>
      <c r="E1581" s="156"/>
      <c r="F1581" s="122"/>
      <c r="G1581" s="157"/>
      <c r="H1581" s="122"/>
      <c r="I1581" s="158"/>
      <c r="J1581" s="154"/>
      <c r="K1581" s="122"/>
      <c r="L1581" s="158"/>
      <c r="M1581" s="154"/>
      <c r="N1581" s="122"/>
      <c r="O1581" s="99"/>
      <c r="P1581" s="99"/>
      <c r="Q1581" s="100"/>
      <c r="R1581" s="64"/>
      <c r="S1581" s="124" t="str">
        <f t="shared" si="12"/>
        <v/>
      </c>
      <c r="T1581" s="124" t="str">
        <f t="shared" si="8"/>
        <v/>
      </c>
      <c r="U1581" s="125" t="str">
        <f t="shared" si="9"/>
        <v/>
      </c>
      <c r="V1581" s="64"/>
      <c r="W1581" s="64"/>
      <c r="X1581" s="64"/>
      <c r="Y1581" s="64"/>
      <c r="Z1581" s="64"/>
      <c r="AA1581" s="64"/>
    </row>
    <row r="1582" ht="15.75" customHeight="1">
      <c r="A1582" s="64"/>
      <c r="B1582" s="156"/>
      <c r="C1582" s="122"/>
      <c r="D1582" s="122"/>
      <c r="E1582" s="156"/>
      <c r="F1582" s="122"/>
      <c r="G1582" s="157"/>
      <c r="H1582" s="122"/>
      <c r="I1582" s="158"/>
      <c r="J1582" s="154"/>
      <c r="K1582" s="122"/>
      <c r="L1582" s="158"/>
      <c r="M1582" s="154"/>
      <c r="N1582" s="122"/>
      <c r="O1582" s="99"/>
      <c r="P1582" s="99"/>
      <c r="Q1582" s="100"/>
      <c r="R1582" s="64"/>
      <c r="S1582" s="124" t="str">
        <f t="shared" si="12"/>
        <v/>
      </c>
      <c r="T1582" s="124" t="str">
        <f t="shared" si="8"/>
        <v/>
      </c>
      <c r="U1582" s="125" t="str">
        <f t="shared" si="9"/>
        <v/>
      </c>
      <c r="V1582" s="64"/>
      <c r="W1582" s="64"/>
      <c r="X1582" s="64"/>
      <c r="Y1582" s="64"/>
      <c r="Z1582" s="64"/>
      <c r="AA1582" s="64"/>
    </row>
    <row r="1583" ht="15.75" customHeight="1">
      <c r="A1583" s="64"/>
      <c r="B1583" s="156"/>
      <c r="C1583" s="122"/>
      <c r="D1583" s="122"/>
      <c r="E1583" s="156"/>
      <c r="F1583" s="122"/>
      <c r="G1583" s="157"/>
      <c r="H1583" s="122"/>
      <c r="I1583" s="158"/>
      <c r="J1583" s="154"/>
      <c r="K1583" s="122"/>
      <c r="L1583" s="158"/>
      <c r="M1583" s="154"/>
      <c r="N1583" s="122"/>
      <c r="O1583" s="99"/>
      <c r="P1583" s="99"/>
      <c r="Q1583" s="100"/>
      <c r="R1583" s="64"/>
      <c r="S1583" s="124" t="str">
        <f t="shared" si="12"/>
        <v/>
      </c>
      <c r="T1583" s="124" t="str">
        <f t="shared" si="8"/>
        <v/>
      </c>
      <c r="U1583" s="125" t="str">
        <f t="shared" si="9"/>
        <v/>
      </c>
      <c r="V1583" s="64"/>
      <c r="W1583" s="64"/>
      <c r="X1583" s="64"/>
      <c r="Y1583" s="64"/>
      <c r="Z1583" s="64"/>
      <c r="AA1583" s="64"/>
    </row>
    <row r="1584" ht="15.75" customHeight="1">
      <c r="A1584" s="64"/>
      <c r="B1584" s="156"/>
      <c r="C1584" s="122"/>
      <c r="D1584" s="122"/>
      <c r="E1584" s="156"/>
      <c r="F1584" s="122"/>
      <c r="G1584" s="157"/>
      <c r="H1584" s="122"/>
      <c r="I1584" s="158"/>
      <c r="J1584" s="154"/>
      <c r="K1584" s="122"/>
      <c r="L1584" s="158"/>
      <c r="M1584" s="154"/>
      <c r="N1584" s="122"/>
      <c r="O1584" s="99"/>
      <c r="P1584" s="99"/>
      <c r="Q1584" s="100"/>
      <c r="R1584" s="64"/>
      <c r="S1584" s="124" t="str">
        <f t="shared" si="12"/>
        <v/>
      </c>
      <c r="T1584" s="124" t="str">
        <f t="shared" si="8"/>
        <v/>
      </c>
      <c r="U1584" s="125" t="str">
        <f t="shared" si="9"/>
        <v/>
      </c>
      <c r="V1584" s="64"/>
      <c r="W1584" s="64"/>
      <c r="X1584" s="64"/>
      <c r="Y1584" s="64"/>
      <c r="Z1584" s="64"/>
      <c r="AA1584" s="64"/>
    </row>
    <row r="1585" ht="15.75" customHeight="1">
      <c r="A1585" s="64"/>
      <c r="B1585" s="156"/>
      <c r="C1585" s="122"/>
      <c r="D1585" s="122"/>
      <c r="E1585" s="156"/>
      <c r="F1585" s="122"/>
      <c r="G1585" s="157"/>
      <c r="H1585" s="122"/>
      <c r="I1585" s="158"/>
      <c r="J1585" s="154"/>
      <c r="K1585" s="122"/>
      <c r="L1585" s="158"/>
      <c r="M1585" s="154"/>
      <c r="N1585" s="122"/>
      <c r="O1585" s="99"/>
      <c r="P1585" s="99"/>
      <c r="Q1585" s="100"/>
      <c r="R1585" s="64"/>
      <c r="S1585" s="124" t="str">
        <f t="shared" si="12"/>
        <v/>
      </c>
      <c r="T1585" s="124" t="str">
        <f t="shared" si="8"/>
        <v/>
      </c>
      <c r="U1585" s="125" t="str">
        <f t="shared" si="9"/>
        <v/>
      </c>
      <c r="V1585" s="64"/>
      <c r="W1585" s="64"/>
      <c r="X1585" s="64"/>
      <c r="Y1585" s="64"/>
      <c r="Z1585" s="64"/>
      <c r="AA1585" s="64"/>
    </row>
    <row r="1586" ht="15.75" customHeight="1">
      <c r="A1586" s="64"/>
      <c r="B1586" s="156"/>
      <c r="C1586" s="122"/>
      <c r="D1586" s="122"/>
      <c r="E1586" s="156"/>
      <c r="F1586" s="122"/>
      <c r="G1586" s="157"/>
      <c r="H1586" s="122"/>
      <c r="I1586" s="158"/>
      <c r="J1586" s="154"/>
      <c r="K1586" s="122"/>
      <c r="L1586" s="158"/>
      <c r="M1586" s="154"/>
      <c r="N1586" s="122"/>
      <c r="O1586" s="99"/>
      <c r="P1586" s="99"/>
      <c r="Q1586" s="100"/>
      <c r="R1586" s="64"/>
      <c r="S1586" s="124" t="str">
        <f t="shared" si="12"/>
        <v/>
      </c>
      <c r="T1586" s="124" t="str">
        <f t="shared" si="8"/>
        <v/>
      </c>
      <c r="U1586" s="125" t="str">
        <f t="shared" si="9"/>
        <v/>
      </c>
      <c r="V1586" s="64"/>
      <c r="W1586" s="64"/>
      <c r="X1586" s="64"/>
      <c r="Y1586" s="64"/>
      <c r="Z1586" s="64"/>
      <c r="AA1586" s="64"/>
    </row>
    <row r="1587" ht="15.75" customHeight="1">
      <c r="A1587" s="64"/>
      <c r="B1587" s="156"/>
      <c r="C1587" s="122"/>
      <c r="D1587" s="122"/>
      <c r="E1587" s="156"/>
      <c r="F1587" s="122"/>
      <c r="G1587" s="157"/>
      <c r="H1587" s="122"/>
      <c r="I1587" s="158"/>
      <c r="J1587" s="154"/>
      <c r="K1587" s="122"/>
      <c r="L1587" s="158"/>
      <c r="M1587" s="154"/>
      <c r="N1587" s="122"/>
      <c r="O1587" s="99"/>
      <c r="P1587" s="99"/>
      <c r="Q1587" s="100"/>
      <c r="R1587" s="64"/>
      <c r="S1587" s="124" t="str">
        <f t="shared" si="12"/>
        <v/>
      </c>
      <c r="T1587" s="124" t="str">
        <f t="shared" si="8"/>
        <v/>
      </c>
      <c r="U1587" s="125" t="str">
        <f t="shared" si="9"/>
        <v/>
      </c>
      <c r="V1587" s="64"/>
      <c r="W1587" s="64"/>
      <c r="X1587" s="64"/>
      <c r="Y1587" s="64"/>
      <c r="Z1587" s="64"/>
      <c r="AA1587" s="64"/>
    </row>
    <row r="1588" ht="15.75" customHeight="1">
      <c r="A1588" s="64"/>
      <c r="B1588" s="156"/>
      <c r="C1588" s="122"/>
      <c r="D1588" s="122"/>
      <c r="E1588" s="156"/>
      <c r="F1588" s="122"/>
      <c r="G1588" s="157"/>
      <c r="H1588" s="122"/>
      <c r="I1588" s="158"/>
      <c r="J1588" s="154"/>
      <c r="K1588" s="122"/>
      <c r="L1588" s="158"/>
      <c r="M1588" s="154"/>
      <c r="N1588" s="122"/>
      <c r="O1588" s="99"/>
      <c r="P1588" s="99"/>
      <c r="Q1588" s="100"/>
      <c r="R1588" s="64"/>
      <c r="S1588" s="124" t="str">
        <f t="shared" si="12"/>
        <v/>
      </c>
      <c r="T1588" s="124" t="str">
        <f t="shared" si="8"/>
        <v/>
      </c>
      <c r="U1588" s="125" t="str">
        <f t="shared" si="9"/>
        <v/>
      </c>
      <c r="V1588" s="64"/>
      <c r="W1588" s="64"/>
      <c r="X1588" s="64"/>
      <c r="Y1588" s="64"/>
      <c r="Z1588" s="64"/>
      <c r="AA1588" s="64"/>
    </row>
    <row r="1589" ht="15.75" customHeight="1">
      <c r="A1589" s="64"/>
      <c r="B1589" s="156"/>
      <c r="C1589" s="122"/>
      <c r="D1589" s="122"/>
      <c r="E1589" s="156"/>
      <c r="F1589" s="122"/>
      <c r="G1589" s="157"/>
      <c r="H1589" s="122"/>
      <c r="I1589" s="158"/>
      <c r="J1589" s="154"/>
      <c r="K1589" s="122"/>
      <c r="L1589" s="158"/>
      <c r="M1589" s="154"/>
      <c r="N1589" s="122"/>
      <c r="O1589" s="99"/>
      <c r="P1589" s="99"/>
      <c r="Q1589" s="100"/>
      <c r="R1589" s="64"/>
      <c r="S1589" s="124" t="str">
        <f t="shared" si="12"/>
        <v/>
      </c>
      <c r="T1589" s="124" t="str">
        <f t="shared" si="8"/>
        <v/>
      </c>
      <c r="U1589" s="125" t="str">
        <f t="shared" si="9"/>
        <v/>
      </c>
      <c r="V1589" s="64"/>
      <c r="W1589" s="64"/>
      <c r="X1589" s="64"/>
      <c r="Y1589" s="64"/>
      <c r="Z1589" s="64"/>
      <c r="AA1589" s="64"/>
    </row>
    <row r="1590" ht="15.75" customHeight="1">
      <c r="A1590" s="64"/>
      <c r="B1590" s="156"/>
      <c r="C1590" s="122"/>
      <c r="D1590" s="122"/>
      <c r="E1590" s="156"/>
      <c r="F1590" s="122"/>
      <c r="G1590" s="157"/>
      <c r="H1590" s="122"/>
      <c r="I1590" s="158"/>
      <c r="J1590" s="154"/>
      <c r="K1590" s="122"/>
      <c r="L1590" s="158"/>
      <c r="M1590" s="154"/>
      <c r="N1590" s="122"/>
      <c r="O1590" s="99"/>
      <c r="P1590" s="99"/>
      <c r="Q1590" s="100"/>
      <c r="R1590" s="64"/>
      <c r="S1590" s="124" t="str">
        <f t="shared" si="12"/>
        <v/>
      </c>
      <c r="T1590" s="124" t="str">
        <f t="shared" si="8"/>
        <v/>
      </c>
      <c r="U1590" s="125" t="str">
        <f t="shared" si="9"/>
        <v/>
      </c>
      <c r="V1590" s="64"/>
      <c r="W1590" s="64"/>
      <c r="X1590" s="64"/>
      <c r="Y1590" s="64"/>
      <c r="Z1590" s="64"/>
      <c r="AA1590" s="64"/>
    </row>
    <row r="1591" ht="15.75" customHeight="1">
      <c r="A1591" s="64"/>
      <c r="B1591" s="156"/>
      <c r="C1591" s="122"/>
      <c r="D1591" s="122"/>
      <c r="E1591" s="156"/>
      <c r="F1591" s="122"/>
      <c r="G1591" s="157"/>
      <c r="H1591" s="122"/>
      <c r="I1591" s="158"/>
      <c r="J1591" s="154"/>
      <c r="K1591" s="122"/>
      <c r="L1591" s="158"/>
      <c r="M1591" s="154"/>
      <c r="N1591" s="122"/>
      <c r="O1591" s="99"/>
      <c r="P1591" s="99"/>
      <c r="Q1591" s="100"/>
      <c r="R1591" s="64"/>
      <c r="S1591" s="124" t="str">
        <f t="shared" si="12"/>
        <v/>
      </c>
      <c r="T1591" s="124" t="str">
        <f t="shared" si="8"/>
        <v/>
      </c>
      <c r="U1591" s="125" t="str">
        <f t="shared" si="9"/>
        <v/>
      </c>
      <c r="V1591" s="64"/>
      <c r="W1591" s="64"/>
      <c r="X1591" s="64"/>
      <c r="Y1591" s="64"/>
      <c r="Z1591" s="64"/>
      <c r="AA1591" s="64"/>
    </row>
    <row r="1592" ht="15.75" customHeight="1">
      <c r="A1592" s="64"/>
      <c r="B1592" s="156"/>
      <c r="C1592" s="122"/>
      <c r="D1592" s="122"/>
      <c r="E1592" s="156"/>
      <c r="F1592" s="122"/>
      <c r="G1592" s="157"/>
      <c r="H1592" s="122"/>
      <c r="I1592" s="158"/>
      <c r="J1592" s="154"/>
      <c r="K1592" s="122"/>
      <c r="L1592" s="158"/>
      <c r="M1592" s="154"/>
      <c r="N1592" s="122"/>
      <c r="O1592" s="99"/>
      <c r="P1592" s="99"/>
      <c r="Q1592" s="100"/>
      <c r="R1592" s="64"/>
      <c r="S1592" s="124" t="str">
        <f t="shared" si="12"/>
        <v/>
      </c>
      <c r="T1592" s="124" t="str">
        <f t="shared" si="8"/>
        <v/>
      </c>
      <c r="U1592" s="125" t="str">
        <f t="shared" si="9"/>
        <v/>
      </c>
      <c r="V1592" s="64"/>
      <c r="W1592" s="64"/>
      <c r="X1592" s="64"/>
      <c r="Y1592" s="64"/>
      <c r="Z1592" s="64"/>
      <c r="AA1592" s="64"/>
    </row>
    <row r="1593" ht="15.75" customHeight="1">
      <c r="A1593" s="64"/>
      <c r="B1593" s="156"/>
      <c r="C1593" s="122"/>
      <c r="D1593" s="122"/>
      <c r="E1593" s="156"/>
      <c r="F1593" s="122"/>
      <c r="G1593" s="157"/>
      <c r="H1593" s="122"/>
      <c r="I1593" s="158"/>
      <c r="J1593" s="154"/>
      <c r="K1593" s="122"/>
      <c r="L1593" s="158"/>
      <c r="M1593" s="154"/>
      <c r="N1593" s="122"/>
      <c r="O1593" s="99"/>
      <c r="P1593" s="99"/>
      <c r="Q1593" s="100"/>
      <c r="R1593" s="64"/>
      <c r="S1593" s="124" t="str">
        <f t="shared" si="12"/>
        <v/>
      </c>
      <c r="T1593" s="124" t="str">
        <f t="shared" si="8"/>
        <v/>
      </c>
      <c r="U1593" s="125" t="str">
        <f t="shared" si="9"/>
        <v/>
      </c>
      <c r="V1593" s="64"/>
      <c r="W1593" s="64"/>
      <c r="X1593" s="64"/>
      <c r="Y1593" s="64"/>
      <c r="Z1593" s="64"/>
      <c r="AA1593" s="64"/>
    </row>
    <row r="1594" ht="15.75" customHeight="1">
      <c r="A1594" s="64"/>
      <c r="B1594" s="156"/>
      <c r="C1594" s="122"/>
      <c r="D1594" s="122"/>
      <c r="E1594" s="156"/>
      <c r="F1594" s="122"/>
      <c r="G1594" s="157"/>
      <c r="H1594" s="122"/>
      <c r="I1594" s="158"/>
      <c r="J1594" s="154"/>
      <c r="K1594" s="122"/>
      <c r="L1594" s="158"/>
      <c r="M1594" s="154"/>
      <c r="N1594" s="122"/>
      <c r="O1594" s="99"/>
      <c r="P1594" s="99"/>
      <c r="Q1594" s="100"/>
      <c r="R1594" s="64"/>
      <c r="S1594" s="124" t="str">
        <f t="shared" si="12"/>
        <v/>
      </c>
      <c r="T1594" s="124" t="str">
        <f t="shared" si="8"/>
        <v/>
      </c>
      <c r="U1594" s="125" t="str">
        <f t="shared" si="9"/>
        <v/>
      </c>
      <c r="V1594" s="64"/>
      <c r="W1594" s="64"/>
      <c r="X1594" s="64"/>
      <c r="Y1594" s="64"/>
      <c r="Z1594" s="64"/>
      <c r="AA1594" s="64"/>
    </row>
    <row r="1595" ht="15.75" customHeight="1">
      <c r="A1595" s="64"/>
      <c r="B1595" s="156"/>
      <c r="C1595" s="122"/>
      <c r="D1595" s="122"/>
      <c r="E1595" s="156"/>
      <c r="F1595" s="122"/>
      <c r="G1595" s="157"/>
      <c r="H1595" s="122"/>
      <c r="I1595" s="158"/>
      <c r="J1595" s="154"/>
      <c r="K1595" s="122"/>
      <c r="L1595" s="158"/>
      <c r="M1595" s="154"/>
      <c r="N1595" s="122"/>
      <c r="O1595" s="99"/>
      <c r="P1595" s="99"/>
      <c r="Q1595" s="100"/>
      <c r="R1595" s="64"/>
      <c r="S1595" s="124" t="str">
        <f t="shared" si="12"/>
        <v/>
      </c>
      <c r="T1595" s="124" t="str">
        <f t="shared" si="8"/>
        <v/>
      </c>
      <c r="U1595" s="125" t="str">
        <f t="shared" si="9"/>
        <v/>
      </c>
      <c r="V1595" s="64"/>
      <c r="W1595" s="64"/>
      <c r="X1595" s="64"/>
      <c r="Y1595" s="64"/>
      <c r="Z1595" s="64"/>
      <c r="AA1595" s="64"/>
    </row>
    <row r="1596" ht="15.75" customHeight="1">
      <c r="A1596" s="64"/>
      <c r="B1596" s="156"/>
      <c r="C1596" s="122"/>
      <c r="D1596" s="122"/>
      <c r="E1596" s="156"/>
      <c r="F1596" s="122"/>
      <c r="G1596" s="157"/>
      <c r="H1596" s="122"/>
      <c r="I1596" s="158"/>
      <c r="J1596" s="154"/>
      <c r="K1596" s="122"/>
      <c r="L1596" s="158"/>
      <c r="M1596" s="154"/>
      <c r="N1596" s="122"/>
      <c r="O1596" s="99"/>
      <c r="P1596" s="99"/>
      <c r="Q1596" s="100"/>
      <c r="R1596" s="64"/>
      <c r="S1596" s="124" t="str">
        <f t="shared" si="12"/>
        <v/>
      </c>
      <c r="T1596" s="124" t="str">
        <f t="shared" si="8"/>
        <v/>
      </c>
      <c r="U1596" s="125" t="str">
        <f t="shared" si="9"/>
        <v/>
      </c>
      <c r="V1596" s="64"/>
      <c r="W1596" s="64"/>
      <c r="X1596" s="64"/>
      <c r="Y1596" s="64"/>
      <c r="Z1596" s="64"/>
      <c r="AA1596" s="64"/>
    </row>
    <row r="1597" ht="15.75" customHeight="1">
      <c r="A1597" s="64"/>
      <c r="B1597" s="156"/>
      <c r="C1597" s="122"/>
      <c r="D1597" s="122"/>
      <c r="E1597" s="156"/>
      <c r="F1597" s="122"/>
      <c r="G1597" s="157"/>
      <c r="H1597" s="122"/>
      <c r="I1597" s="158"/>
      <c r="J1597" s="154"/>
      <c r="K1597" s="122"/>
      <c r="L1597" s="158"/>
      <c r="M1597" s="154"/>
      <c r="N1597" s="122"/>
      <c r="O1597" s="99"/>
      <c r="P1597" s="99"/>
      <c r="Q1597" s="100"/>
      <c r="R1597" s="64"/>
      <c r="S1597" s="124" t="str">
        <f t="shared" si="12"/>
        <v/>
      </c>
      <c r="T1597" s="124" t="str">
        <f t="shared" si="8"/>
        <v/>
      </c>
      <c r="U1597" s="125" t="str">
        <f t="shared" si="9"/>
        <v/>
      </c>
      <c r="V1597" s="64"/>
      <c r="W1597" s="64"/>
      <c r="X1597" s="64"/>
      <c r="Y1597" s="64"/>
      <c r="Z1597" s="64"/>
      <c r="AA1597" s="64"/>
    </row>
    <row r="1598" ht="15.75" customHeight="1">
      <c r="A1598" s="64"/>
      <c r="B1598" s="156"/>
      <c r="C1598" s="122"/>
      <c r="D1598" s="122"/>
      <c r="E1598" s="156"/>
      <c r="F1598" s="122"/>
      <c r="G1598" s="157"/>
      <c r="H1598" s="122"/>
      <c r="I1598" s="158"/>
      <c r="J1598" s="154"/>
      <c r="K1598" s="122"/>
      <c r="L1598" s="158"/>
      <c r="M1598" s="154"/>
      <c r="N1598" s="122"/>
      <c r="O1598" s="99"/>
      <c r="P1598" s="99"/>
      <c r="Q1598" s="100"/>
      <c r="R1598" s="64"/>
      <c r="S1598" s="124" t="str">
        <f t="shared" si="12"/>
        <v/>
      </c>
      <c r="T1598" s="124" t="str">
        <f t="shared" si="8"/>
        <v/>
      </c>
      <c r="U1598" s="125" t="str">
        <f t="shared" si="9"/>
        <v/>
      </c>
      <c r="V1598" s="64"/>
      <c r="W1598" s="64"/>
      <c r="X1598" s="64"/>
      <c r="Y1598" s="64"/>
      <c r="Z1598" s="64"/>
      <c r="AA1598" s="64"/>
    </row>
    <row r="1599" ht="15.75" customHeight="1">
      <c r="A1599" s="64"/>
      <c r="B1599" s="156"/>
      <c r="C1599" s="122"/>
      <c r="D1599" s="122"/>
      <c r="E1599" s="156"/>
      <c r="F1599" s="122"/>
      <c r="G1599" s="157"/>
      <c r="H1599" s="122"/>
      <c r="I1599" s="158"/>
      <c r="J1599" s="154"/>
      <c r="K1599" s="122"/>
      <c r="L1599" s="158"/>
      <c r="M1599" s="154"/>
      <c r="N1599" s="122"/>
      <c r="O1599" s="99"/>
      <c r="P1599" s="99"/>
      <c r="Q1599" s="100"/>
      <c r="R1599" s="64"/>
      <c r="S1599" s="124" t="str">
        <f t="shared" si="12"/>
        <v/>
      </c>
      <c r="T1599" s="124" t="str">
        <f t="shared" si="8"/>
        <v/>
      </c>
      <c r="U1599" s="125" t="str">
        <f t="shared" si="9"/>
        <v/>
      </c>
      <c r="V1599" s="64"/>
      <c r="W1599" s="64"/>
      <c r="X1599" s="64"/>
      <c r="Y1599" s="64"/>
      <c r="Z1599" s="64"/>
      <c r="AA1599" s="64"/>
    </row>
    <row r="1600" ht="15.75" customHeight="1">
      <c r="A1600" s="64"/>
      <c r="B1600" s="156"/>
      <c r="C1600" s="122"/>
      <c r="D1600" s="122"/>
      <c r="E1600" s="156"/>
      <c r="F1600" s="122"/>
      <c r="G1600" s="157"/>
      <c r="H1600" s="122"/>
      <c r="I1600" s="158"/>
      <c r="J1600" s="154"/>
      <c r="K1600" s="122"/>
      <c r="L1600" s="158"/>
      <c r="M1600" s="154"/>
      <c r="N1600" s="122"/>
      <c r="O1600" s="99"/>
      <c r="P1600" s="99"/>
      <c r="Q1600" s="100"/>
      <c r="R1600" s="64"/>
      <c r="S1600" s="124" t="str">
        <f t="shared" si="12"/>
        <v/>
      </c>
      <c r="T1600" s="124" t="str">
        <f t="shared" si="8"/>
        <v/>
      </c>
      <c r="U1600" s="125" t="str">
        <f t="shared" si="9"/>
        <v/>
      </c>
      <c r="V1600" s="64"/>
      <c r="W1600" s="64"/>
      <c r="X1600" s="64"/>
      <c r="Y1600" s="64"/>
      <c r="Z1600" s="64"/>
      <c r="AA1600" s="64"/>
    </row>
    <row r="1601" ht="15.75" customHeight="1">
      <c r="A1601" s="64"/>
      <c r="B1601" s="156"/>
      <c r="C1601" s="122"/>
      <c r="D1601" s="122"/>
      <c r="E1601" s="156"/>
      <c r="F1601" s="122"/>
      <c r="G1601" s="157"/>
      <c r="H1601" s="122"/>
      <c r="I1601" s="158"/>
      <c r="J1601" s="154"/>
      <c r="K1601" s="122"/>
      <c r="L1601" s="158"/>
      <c r="M1601" s="154"/>
      <c r="N1601" s="122"/>
      <c r="O1601" s="99"/>
      <c r="P1601" s="99"/>
      <c r="Q1601" s="100"/>
      <c r="R1601" s="64"/>
      <c r="S1601" s="124" t="str">
        <f t="shared" si="12"/>
        <v/>
      </c>
      <c r="T1601" s="124" t="str">
        <f t="shared" si="8"/>
        <v/>
      </c>
      <c r="U1601" s="125" t="str">
        <f t="shared" si="9"/>
        <v/>
      </c>
      <c r="V1601" s="64"/>
      <c r="W1601" s="64"/>
      <c r="X1601" s="64"/>
      <c r="Y1601" s="64"/>
      <c r="Z1601" s="64"/>
      <c r="AA1601" s="64"/>
    </row>
    <row r="1602" ht="15.75" customHeight="1">
      <c r="A1602" s="64"/>
      <c r="B1602" s="156"/>
      <c r="C1602" s="122"/>
      <c r="D1602" s="122"/>
      <c r="E1602" s="156"/>
      <c r="F1602" s="122"/>
      <c r="G1602" s="157"/>
      <c r="H1602" s="122"/>
      <c r="I1602" s="158"/>
      <c r="J1602" s="154"/>
      <c r="K1602" s="122"/>
      <c r="L1602" s="158"/>
      <c r="M1602" s="154"/>
      <c r="N1602" s="122"/>
      <c r="O1602" s="99"/>
      <c r="P1602" s="99"/>
      <c r="Q1602" s="100"/>
      <c r="R1602" s="64"/>
      <c r="S1602" s="124" t="str">
        <f t="shared" si="12"/>
        <v/>
      </c>
      <c r="T1602" s="124" t="str">
        <f t="shared" si="8"/>
        <v/>
      </c>
      <c r="U1602" s="125" t="str">
        <f t="shared" si="9"/>
        <v/>
      </c>
      <c r="V1602" s="64"/>
      <c r="W1602" s="64"/>
      <c r="X1602" s="64"/>
      <c r="Y1602" s="64"/>
      <c r="Z1602" s="64"/>
      <c r="AA1602" s="64"/>
    </row>
    <row r="1603" ht="15.75" customHeight="1">
      <c r="A1603" s="64"/>
      <c r="B1603" s="156"/>
      <c r="C1603" s="122"/>
      <c r="D1603" s="122"/>
      <c r="E1603" s="156"/>
      <c r="F1603" s="122"/>
      <c r="G1603" s="157"/>
      <c r="H1603" s="122"/>
      <c r="I1603" s="158"/>
      <c r="J1603" s="154"/>
      <c r="K1603" s="122"/>
      <c r="L1603" s="158"/>
      <c r="M1603" s="154"/>
      <c r="N1603" s="122"/>
      <c r="O1603" s="99"/>
      <c r="P1603" s="99"/>
      <c r="Q1603" s="100"/>
      <c r="R1603" s="64"/>
      <c r="S1603" s="124" t="str">
        <f t="shared" si="12"/>
        <v/>
      </c>
      <c r="T1603" s="124" t="str">
        <f t="shared" si="8"/>
        <v/>
      </c>
      <c r="U1603" s="125" t="str">
        <f t="shared" si="9"/>
        <v/>
      </c>
      <c r="V1603" s="64"/>
      <c r="W1603" s="64"/>
      <c r="X1603" s="64"/>
      <c r="Y1603" s="64"/>
      <c r="Z1603" s="64"/>
      <c r="AA1603" s="64"/>
    </row>
    <row r="1604" ht="15.75" customHeight="1">
      <c r="A1604" s="64"/>
      <c r="B1604" s="156"/>
      <c r="C1604" s="122"/>
      <c r="D1604" s="122"/>
      <c r="E1604" s="156"/>
      <c r="F1604" s="122"/>
      <c r="G1604" s="157"/>
      <c r="H1604" s="122"/>
      <c r="I1604" s="158"/>
      <c r="J1604" s="154"/>
      <c r="K1604" s="122"/>
      <c r="L1604" s="158"/>
      <c r="M1604" s="154"/>
      <c r="N1604" s="122"/>
      <c r="O1604" s="99"/>
      <c r="P1604" s="99"/>
      <c r="Q1604" s="100"/>
      <c r="R1604" s="64"/>
      <c r="S1604" s="124" t="str">
        <f t="shared" si="12"/>
        <v/>
      </c>
      <c r="T1604" s="124" t="str">
        <f t="shared" si="8"/>
        <v/>
      </c>
      <c r="U1604" s="125" t="str">
        <f t="shared" si="9"/>
        <v/>
      </c>
      <c r="V1604" s="64"/>
      <c r="W1604" s="64"/>
      <c r="X1604" s="64"/>
      <c r="Y1604" s="64"/>
      <c r="Z1604" s="64"/>
      <c r="AA1604" s="64"/>
    </row>
    <row r="1605" ht="15.75" customHeight="1">
      <c r="A1605" s="64"/>
      <c r="B1605" s="156"/>
      <c r="C1605" s="122"/>
      <c r="D1605" s="122"/>
      <c r="E1605" s="156"/>
      <c r="F1605" s="122"/>
      <c r="G1605" s="157"/>
      <c r="H1605" s="122"/>
      <c r="I1605" s="158"/>
      <c r="J1605" s="154"/>
      <c r="K1605" s="122"/>
      <c r="L1605" s="158"/>
      <c r="M1605" s="154"/>
      <c r="N1605" s="122"/>
      <c r="O1605" s="99"/>
      <c r="P1605" s="99"/>
      <c r="Q1605" s="100"/>
      <c r="R1605" s="64"/>
      <c r="S1605" s="124" t="str">
        <f t="shared" si="12"/>
        <v/>
      </c>
      <c r="T1605" s="124" t="str">
        <f t="shared" si="8"/>
        <v/>
      </c>
      <c r="U1605" s="125" t="str">
        <f t="shared" si="9"/>
        <v/>
      </c>
      <c r="V1605" s="64"/>
      <c r="W1605" s="64"/>
      <c r="X1605" s="64"/>
      <c r="Y1605" s="64"/>
      <c r="Z1605" s="64"/>
      <c r="AA1605" s="64"/>
    </row>
    <row r="1606" ht="15.75" customHeight="1">
      <c r="A1606" s="64"/>
      <c r="B1606" s="156"/>
      <c r="C1606" s="122"/>
      <c r="D1606" s="122"/>
      <c r="E1606" s="156"/>
      <c r="F1606" s="122"/>
      <c r="G1606" s="157"/>
      <c r="H1606" s="122"/>
      <c r="I1606" s="158"/>
      <c r="J1606" s="154"/>
      <c r="K1606" s="122"/>
      <c r="L1606" s="158"/>
      <c r="M1606" s="154"/>
      <c r="N1606" s="122"/>
      <c r="O1606" s="99"/>
      <c r="P1606" s="99"/>
      <c r="Q1606" s="100"/>
      <c r="R1606" s="64"/>
      <c r="S1606" s="124" t="str">
        <f t="shared" si="12"/>
        <v/>
      </c>
      <c r="T1606" s="124" t="str">
        <f t="shared" si="8"/>
        <v/>
      </c>
      <c r="U1606" s="125" t="str">
        <f t="shared" si="9"/>
        <v/>
      </c>
      <c r="V1606" s="64"/>
      <c r="W1606" s="64"/>
      <c r="X1606" s="64"/>
      <c r="Y1606" s="64"/>
      <c r="Z1606" s="64"/>
      <c r="AA1606" s="64"/>
    </row>
    <row r="1607" ht="15.75" customHeight="1">
      <c r="A1607" s="64"/>
      <c r="B1607" s="156"/>
      <c r="C1607" s="122"/>
      <c r="D1607" s="122"/>
      <c r="E1607" s="156"/>
      <c r="F1607" s="122"/>
      <c r="G1607" s="157"/>
      <c r="H1607" s="122"/>
      <c r="I1607" s="158"/>
      <c r="J1607" s="154"/>
      <c r="K1607" s="122"/>
      <c r="L1607" s="158"/>
      <c r="M1607" s="154"/>
      <c r="N1607" s="122"/>
      <c r="O1607" s="99"/>
      <c r="P1607" s="99"/>
      <c r="Q1607" s="100"/>
      <c r="R1607" s="64"/>
      <c r="S1607" s="124" t="str">
        <f t="shared" si="12"/>
        <v/>
      </c>
      <c r="T1607" s="124" t="str">
        <f t="shared" si="8"/>
        <v/>
      </c>
      <c r="U1607" s="125" t="str">
        <f t="shared" si="9"/>
        <v/>
      </c>
      <c r="V1607" s="64"/>
      <c r="W1607" s="64"/>
      <c r="X1607" s="64"/>
      <c r="Y1607" s="64"/>
      <c r="Z1607" s="64"/>
      <c r="AA1607" s="64"/>
    </row>
    <row r="1608" ht="15.75" customHeight="1">
      <c r="A1608" s="64"/>
      <c r="B1608" s="156"/>
      <c r="C1608" s="122"/>
      <c r="D1608" s="122"/>
      <c r="E1608" s="156"/>
      <c r="F1608" s="122"/>
      <c r="G1608" s="157"/>
      <c r="H1608" s="122"/>
      <c r="I1608" s="158"/>
      <c r="J1608" s="154"/>
      <c r="K1608" s="122"/>
      <c r="L1608" s="158"/>
      <c r="M1608" s="154"/>
      <c r="N1608" s="122"/>
      <c r="O1608" s="99"/>
      <c r="P1608" s="99"/>
      <c r="Q1608" s="100"/>
      <c r="R1608" s="64"/>
      <c r="S1608" s="124" t="str">
        <f t="shared" si="12"/>
        <v/>
      </c>
      <c r="T1608" s="124" t="str">
        <f t="shared" si="8"/>
        <v/>
      </c>
      <c r="U1608" s="125" t="str">
        <f t="shared" si="9"/>
        <v/>
      </c>
      <c r="V1608" s="64"/>
      <c r="W1608" s="64"/>
      <c r="X1608" s="64"/>
      <c r="Y1608" s="64"/>
      <c r="Z1608" s="64"/>
      <c r="AA1608" s="64"/>
    </row>
    <row r="1609" ht="15.75" customHeight="1">
      <c r="A1609" s="64"/>
      <c r="B1609" s="156"/>
      <c r="C1609" s="122"/>
      <c r="D1609" s="122"/>
      <c r="E1609" s="156"/>
      <c r="F1609" s="122"/>
      <c r="G1609" s="157"/>
      <c r="H1609" s="122"/>
      <c r="I1609" s="158"/>
      <c r="J1609" s="154"/>
      <c r="K1609" s="122"/>
      <c r="L1609" s="158"/>
      <c r="M1609" s="154"/>
      <c r="N1609" s="122"/>
      <c r="O1609" s="99"/>
      <c r="P1609" s="99"/>
      <c r="Q1609" s="100"/>
      <c r="R1609" s="64"/>
      <c r="S1609" s="124" t="str">
        <f t="shared" si="12"/>
        <v/>
      </c>
      <c r="T1609" s="124" t="str">
        <f t="shared" si="8"/>
        <v/>
      </c>
      <c r="U1609" s="125" t="str">
        <f t="shared" si="9"/>
        <v/>
      </c>
      <c r="V1609" s="64"/>
      <c r="W1609" s="64"/>
      <c r="X1609" s="64"/>
      <c r="Y1609" s="64"/>
      <c r="Z1609" s="64"/>
      <c r="AA1609" s="64"/>
    </row>
    <row r="1610" ht="15.75" customHeight="1">
      <c r="A1610" s="64"/>
      <c r="B1610" s="156"/>
      <c r="C1610" s="122"/>
      <c r="D1610" s="122"/>
      <c r="E1610" s="156"/>
      <c r="F1610" s="122"/>
      <c r="G1610" s="157"/>
      <c r="H1610" s="122"/>
      <c r="I1610" s="158"/>
      <c r="J1610" s="154"/>
      <c r="K1610" s="122"/>
      <c r="L1610" s="158"/>
      <c r="M1610" s="154"/>
      <c r="N1610" s="122"/>
      <c r="O1610" s="99"/>
      <c r="P1610" s="99"/>
      <c r="Q1610" s="100"/>
      <c r="R1610" s="64"/>
      <c r="S1610" s="124" t="str">
        <f t="shared" si="12"/>
        <v/>
      </c>
      <c r="T1610" s="124" t="str">
        <f t="shared" si="8"/>
        <v/>
      </c>
      <c r="U1610" s="125" t="str">
        <f t="shared" si="9"/>
        <v/>
      </c>
      <c r="V1610" s="64"/>
      <c r="W1610" s="64"/>
      <c r="X1610" s="64"/>
      <c r="Y1610" s="64"/>
      <c r="Z1610" s="64"/>
      <c r="AA1610" s="64"/>
    </row>
    <row r="1611" ht="15.75" customHeight="1">
      <c r="A1611" s="64"/>
      <c r="B1611" s="156"/>
      <c r="C1611" s="122"/>
      <c r="D1611" s="122"/>
      <c r="E1611" s="156"/>
      <c r="F1611" s="122"/>
      <c r="G1611" s="157"/>
      <c r="H1611" s="122"/>
      <c r="I1611" s="158"/>
      <c r="J1611" s="154"/>
      <c r="K1611" s="122"/>
      <c r="L1611" s="158"/>
      <c r="M1611" s="154"/>
      <c r="N1611" s="122"/>
      <c r="O1611" s="99"/>
      <c r="P1611" s="99"/>
      <c r="Q1611" s="100"/>
      <c r="R1611" s="64"/>
      <c r="S1611" s="124" t="str">
        <f t="shared" si="12"/>
        <v/>
      </c>
      <c r="T1611" s="124" t="str">
        <f t="shared" si="8"/>
        <v/>
      </c>
      <c r="U1611" s="125" t="str">
        <f t="shared" si="9"/>
        <v/>
      </c>
      <c r="V1611" s="64"/>
      <c r="W1611" s="64"/>
      <c r="X1611" s="64"/>
      <c r="Y1611" s="64"/>
      <c r="Z1611" s="64"/>
      <c r="AA1611" s="64"/>
    </row>
    <row r="1612" ht="15.75" customHeight="1">
      <c r="A1612" s="64"/>
      <c r="B1612" s="156"/>
      <c r="C1612" s="122"/>
      <c r="D1612" s="122"/>
      <c r="E1612" s="156"/>
      <c r="F1612" s="122"/>
      <c r="G1612" s="157"/>
      <c r="H1612" s="122"/>
      <c r="I1612" s="158"/>
      <c r="J1612" s="154"/>
      <c r="K1612" s="122"/>
      <c r="L1612" s="158"/>
      <c r="M1612" s="154"/>
      <c r="N1612" s="122"/>
      <c r="O1612" s="99"/>
      <c r="P1612" s="99"/>
      <c r="Q1612" s="100"/>
      <c r="R1612" s="64"/>
      <c r="S1612" s="124" t="str">
        <f t="shared" si="12"/>
        <v/>
      </c>
      <c r="T1612" s="124" t="str">
        <f t="shared" si="8"/>
        <v/>
      </c>
      <c r="U1612" s="125" t="str">
        <f t="shared" si="9"/>
        <v/>
      </c>
      <c r="V1612" s="64"/>
      <c r="W1612" s="64"/>
      <c r="X1612" s="64"/>
      <c r="Y1612" s="64"/>
      <c r="Z1612" s="64"/>
      <c r="AA1612" s="64"/>
    </row>
    <row r="1613" ht="15.75" customHeight="1">
      <c r="A1613" s="64"/>
      <c r="B1613" s="156"/>
      <c r="C1613" s="122"/>
      <c r="D1613" s="122"/>
      <c r="E1613" s="156"/>
      <c r="F1613" s="122"/>
      <c r="G1613" s="157"/>
      <c r="H1613" s="122"/>
      <c r="I1613" s="158"/>
      <c r="J1613" s="154"/>
      <c r="K1613" s="122"/>
      <c r="L1613" s="158"/>
      <c r="M1613" s="154"/>
      <c r="N1613" s="122"/>
      <c r="O1613" s="99"/>
      <c r="P1613" s="99"/>
      <c r="Q1613" s="100"/>
      <c r="R1613" s="64"/>
      <c r="S1613" s="124" t="str">
        <f t="shared" si="12"/>
        <v/>
      </c>
      <c r="T1613" s="124" t="str">
        <f t="shared" si="8"/>
        <v/>
      </c>
      <c r="U1613" s="125" t="str">
        <f t="shared" si="9"/>
        <v/>
      </c>
      <c r="V1613" s="64"/>
      <c r="W1613" s="64"/>
      <c r="X1613" s="64"/>
      <c r="Y1613" s="64"/>
      <c r="Z1613" s="64"/>
      <c r="AA1613" s="64"/>
    </row>
    <row r="1614" ht="15.75" customHeight="1">
      <c r="A1614" s="64"/>
      <c r="B1614" s="156"/>
      <c r="C1614" s="122"/>
      <c r="D1614" s="122"/>
      <c r="E1614" s="156"/>
      <c r="F1614" s="122"/>
      <c r="G1614" s="157"/>
      <c r="H1614" s="122"/>
      <c r="I1614" s="158"/>
      <c r="J1614" s="154"/>
      <c r="K1614" s="122"/>
      <c r="L1614" s="158"/>
      <c r="M1614" s="154"/>
      <c r="N1614" s="122"/>
      <c r="O1614" s="99"/>
      <c r="P1614" s="99"/>
      <c r="Q1614" s="100"/>
      <c r="R1614" s="64"/>
      <c r="S1614" s="124" t="str">
        <f t="shared" si="12"/>
        <v/>
      </c>
      <c r="T1614" s="124" t="str">
        <f t="shared" si="8"/>
        <v/>
      </c>
      <c r="U1614" s="125" t="str">
        <f t="shared" si="9"/>
        <v/>
      </c>
      <c r="V1614" s="64"/>
      <c r="W1614" s="64"/>
      <c r="X1614" s="64"/>
      <c r="Y1614" s="64"/>
      <c r="Z1614" s="64"/>
      <c r="AA1614" s="64"/>
    </row>
    <row r="1615" ht="15.75" customHeight="1">
      <c r="A1615" s="64"/>
      <c r="B1615" s="156"/>
      <c r="C1615" s="122"/>
      <c r="D1615" s="122"/>
      <c r="E1615" s="156"/>
      <c r="F1615" s="122"/>
      <c r="G1615" s="157"/>
      <c r="H1615" s="122"/>
      <c r="I1615" s="158"/>
      <c r="J1615" s="154"/>
      <c r="K1615" s="122"/>
      <c r="L1615" s="158"/>
      <c r="M1615" s="154"/>
      <c r="N1615" s="122"/>
      <c r="O1615" s="99"/>
      <c r="P1615" s="99"/>
      <c r="Q1615" s="100"/>
      <c r="R1615" s="64"/>
      <c r="S1615" s="124" t="str">
        <f t="shared" si="12"/>
        <v/>
      </c>
      <c r="T1615" s="124" t="str">
        <f t="shared" si="8"/>
        <v/>
      </c>
      <c r="U1615" s="125" t="str">
        <f t="shared" si="9"/>
        <v/>
      </c>
      <c r="V1615" s="64"/>
      <c r="W1615" s="64"/>
      <c r="X1615" s="64"/>
      <c r="Y1615" s="64"/>
      <c r="Z1615" s="64"/>
      <c r="AA1615" s="64"/>
    </row>
    <row r="1616" ht="15.75" customHeight="1">
      <c r="A1616" s="64"/>
      <c r="B1616" s="156"/>
      <c r="C1616" s="122"/>
      <c r="D1616" s="122"/>
      <c r="E1616" s="156"/>
      <c r="F1616" s="122"/>
      <c r="G1616" s="157"/>
      <c r="H1616" s="122"/>
      <c r="I1616" s="158"/>
      <c r="J1616" s="154"/>
      <c r="K1616" s="122"/>
      <c r="L1616" s="158"/>
      <c r="M1616" s="154"/>
      <c r="N1616" s="122"/>
      <c r="O1616" s="99"/>
      <c r="P1616" s="99"/>
      <c r="Q1616" s="100"/>
      <c r="R1616" s="64"/>
      <c r="S1616" s="124" t="str">
        <f t="shared" si="12"/>
        <v/>
      </c>
      <c r="T1616" s="124" t="str">
        <f t="shared" si="8"/>
        <v/>
      </c>
      <c r="U1616" s="125" t="str">
        <f t="shared" si="9"/>
        <v/>
      </c>
      <c r="V1616" s="64"/>
      <c r="W1616" s="64"/>
      <c r="X1616" s="64"/>
      <c r="Y1616" s="64"/>
      <c r="Z1616" s="64"/>
      <c r="AA1616" s="64"/>
    </row>
    <row r="1617" ht="15.75" customHeight="1">
      <c r="A1617" s="64"/>
      <c r="B1617" s="156"/>
      <c r="C1617" s="122"/>
      <c r="D1617" s="122"/>
      <c r="E1617" s="156"/>
      <c r="F1617" s="122"/>
      <c r="G1617" s="157"/>
      <c r="H1617" s="122"/>
      <c r="I1617" s="158"/>
      <c r="J1617" s="154"/>
      <c r="K1617" s="122"/>
      <c r="L1617" s="158"/>
      <c r="M1617" s="154"/>
      <c r="N1617" s="122"/>
      <c r="O1617" s="99"/>
      <c r="P1617" s="99"/>
      <c r="Q1617" s="100"/>
      <c r="R1617" s="64"/>
      <c r="S1617" s="124" t="str">
        <f t="shared" si="12"/>
        <v/>
      </c>
      <c r="T1617" s="124" t="str">
        <f t="shared" si="8"/>
        <v/>
      </c>
      <c r="U1617" s="125" t="str">
        <f t="shared" si="9"/>
        <v/>
      </c>
      <c r="V1617" s="64"/>
      <c r="W1617" s="64"/>
      <c r="X1617" s="64"/>
      <c r="Y1617" s="64"/>
      <c r="Z1617" s="64"/>
      <c r="AA1617" s="64"/>
    </row>
    <row r="1618" ht="15.75" customHeight="1">
      <c r="A1618" s="64"/>
      <c r="B1618" s="156"/>
      <c r="C1618" s="122"/>
      <c r="D1618" s="122"/>
      <c r="E1618" s="156"/>
      <c r="F1618" s="122"/>
      <c r="G1618" s="157"/>
      <c r="H1618" s="122"/>
      <c r="I1618" s="158"/>
      <c r="J1618" s="154"/>
      <c r="K1618" s="122"/>
      <c r="L1618" s="158"/>
      <c r="M1618" s="154"/>
      <c r="N1618" s="122"/>
      <c r="O1618" s="99"/>
      <c r="P1618" s="99"/>
      <c r="Q1618" s="100"/>
      <c r="R1618" s="64"/>
      <c r="S1618" s="124" t="str">
        <f t="shared" si="12"/>
        <v/>
      </c>
      <c r="T1618" s="124" t="str">
        <f t="shared" si="8"/>
        <v/>
      </c>
      <c r="U1618" s="125" t="str">
        <f t="shared" si="9"/>
        <v/>
      </c>
      <c r="V1618" s="64"/>
      <c r="W1618" s="64"/>
      <c r="X1618" s="64"/>
      <c r="Y1618" s="64"/>
      <c r="Z1618" s="64"/>
      <c r="AA1618" s="64"/>
    </row>
    <row r="1619" ht="15.75" customHeight="1">
      <c r="A1619" s="64"/>
      <c r="B1619" s="156"/>
      <c r="C1619" s="122"/>
      <c r="D1619" s="122"/>
      <c r="E1619" s="156"/>
      <c r="F1619" s="122"/>
      <c r="G1619" s="157"/>
      <c r="H1619" s="122"/>
      <c r="I1619" s="158"/>
      <c r="J1619" s="154"/>
      <c r="K1619" s="122"/>
      <c r="L1619" s="158"/>
      <c r="M1619" s="154"/>
      <c r="N1619" s="122"/>
      <c r="O1619" s="99"/>
      <c r="P1619" s="99"/>
      <c r="Q1619" s="100"/>
      <c r="R1619" s="64"/>
      <c r="S1619" s="124" t="str">
        <f t="shared" si="12"/>
        <v/>
      </c>
      <c r="T1619" s="124" t="str">
        <f t="shared" si="8"/>
        <v/>
      </c>
      <c r="U1619" s="125" t="str">
        <f t="shared" si="9"/>
        <v/>
      </c>
      <c r="V1619" s="64"/>
      <c r="W1619" s="64"/>
      <c r="X1619" s="64"/>
      <c r="Y1619" s="64"/>
      <c r="Z1619" s="64"/>
      <c r="AA1619" s="64"/>
    </row>
    <row r="1620" ht="15.75" customHeight="1">
      <c r="A1620" s="64"/>
      <c r="B1620" s="156"/>
      <c r="C1620" s="122"/>
      <c r="D1620" s="122"/>
      <c r="E1620" s="156"/>
      <c r="F1620" s="122"/>
      <c r="G1620" s="157"/>
      <c r="H1620" s="122"/>
      <c r="I1620" s="158"/>
      <c r="J1620" s="154"/>
      <c r="K1620" s="122"/>
      <c r="L1620" s="158"/>
      <c r="M1620" s="154"/>
      <c r="N1620" s="122"/>
      <c r="O1620" s="99"/>
      <c r="P1620" s="99"/>
      <c r="Q1620" s="100"/>
      <c r="R1620" s="64"/>
      <c r="S1620" s="124" t="str">
        <f t="shared" si="12"/>
        <v/>
      </c>
      <c r="T1620" s="124" t="str">
        <f t="shared" si="8"/>
        <v/>
      </c>
      <c r="U1620" s="125" t="str">
        <f t="shared" si="9"/>
        <v/>
      </c>
      <c r="V1620" s="64"/>
      <c r="W1620" s="64"/>
      <c r="X1620" s="64"/>
      <c r="Y1620" s="64"/>
      <c r="Z1620" s="64"/>
      <c r="AA1620" s="64"/>
    </row>
    <row r="1621" ht="15.75" customHeight="1">
      <c r="A1621" s="64"/>
      <c r="B1621" s="156"/>
      <c r="C1621" s="122"/>
      <c r="D1621" s="122"/>
      <c r="E1621" s="156"/>
      <c r="F1621" s="122"/>
      <c r="G1621" s="157"/>
      <c r="H1621" s="122"/>
      <c r="I1621" s="158"/>
      <c r="J1621" s="154"/>
      <c r="K1621" s="122"/>
      <c r="L1621" s="158"/>
      <c r="M1621" s="154"/>
      <c r="N1621" s="122"/>
      <c r="O1621" s="99"/>
      <c r="P1621" s="99"/>
      <c r="Q1621" s="100"/>
      <c r="R1621" s="64"/>
      <c r="S1621" s="124" t="str">
        <f t="shared" si="12"/>
        <v/>
      </c>
      <c r="T1621" s="124" t="str">
        <f t="shared" si="8"/>
        <v/>
      </c>
      <c r="U1621" s="125" t="str">
        <f t="shared" si="9"/>
        <v/>
      </c>
      <c r="V1621" s="64"/>
      <c r="W1621" s="64"/>
      <c r="X1621" s="64"/>
      <c r="Y1621" s="64"/>
      <c r="Z1621" s="64"/>
      <c r="AA1621" s="64"/>
    </row>
    <row r="1622" ht="15.75" customHeight="1">
      <c r="A1622" s="64"/>
      <c r="B1622" s="156"/>
      <c r="C1622" s="122"/>
      <c r="D1622" s="122"/>
      <c r="E1622" s="156"/>
      <c r="F1622" s="122"/>
      <c r="G1622" s="157"/>
      <c r="H1622" s="122"/>
      <c r="I1622" s="158"/>
      <c r="J1622" s="154"/>
      <c r="K1622" s="122"/>
      <c r="L1622" s="158"/>
      <c r="M1622" s="154"/>
      <c r="N1622" s="122"/>
      <c r="O1622" s="99"/>
      <c r="P1622" s="99"/>
      <c r="Q1622" s="100"/>
      <c r="R1622" s="64"/>
      <c r="S1622" s="124" t="str">
        <f t="shared" si="12"/>
        <v/>
      </c>
      <c r="T1622" s="124" t="str">
        <f t="shared" si="8"/>
        <v/>
      </c>
      <c r="U1622" s="125" t="str">
        <f t="shared" si="9"/>
        <v/>
      </c>
      <c r="V1622" s="64"/>
      <c r="W1622" s="64"/>
      <c r="X1622" s="64"/>
      <c r="Y1622" s="64"/>
      <c r="Z1622" s="64"/>
      <c r="AA1622" s="64"/>
    </row>
    <row r="1623" ht="15.75" customHeight="1">
      <c r="A1623" s="64"/>
      <c r="B1623" s="156"/>
      <c r="C1623" s="122"/>
      <c r="D1623" s="122"/>
      <c r="E1623" s="156"/>
      <c r="F1623" s="122"/>
      <c r="G1623" s="157"/>
      <c r="H1623" s="122"/>
      <c r="I1623" s="158"/>
      <c r="J1623" s="154"/>
      <c r="K1623" s="122"/>
      <c r="L1623" s="158"/>
      <c r="M1623" s="154"/>
      <c r="N1623" s="122"/>
      <c r="O1623" s="99"/>
      <c r="P1623" s="99"/>
      <c r="Q1623" s="100"/>
      <c r="R1623" s="64"/>
      <c r="S1623" s="124" t="str">
        <f t="shared" si="12"/>
        <v/>
      </c>
      <c r="T1623" s="124" t="str">
        <f t="shared" si="8"/>
        <v/>
      </c>
      <c r="U1623" s="125" t="str">
        <f t="shared" si="9"/>
        <v/>
      </c>
      <c r="V1623" s="64"/>
      <c r="W1623" s="64"/>
      <c r="X1623" s="64"/>
      <c r="Y1623" s="64"/>
      <c r="Z1623" s="64"/>
      <c r="AA1623" s="64"/>
    </row>
    <row r="1624" ht="15.75" customHeight="1">
      <c r="A1624" s="64"/>
      <c r="B1624" s="156"/>
      <c r="C1624" s="122"/>
      <c r="D1624" s="122"/>
      <c r="E1624" s="156"/>
      <c r="F1624" s="122"/>
      <c r="G1624" s="157"/>
      <c r="H1624" s="122"/>
      <c r="I1624" s="158"/>
      <c r="J1624" s="154"/>
      <c r="K1624" s="122"/>
      <c r="L1624" s="158"/>
      <c r="M1624" s="154"/>
      <c r="N1624" s="122"/>
      <c r="O1624" s="99"/>
      <c r="P1624" s="99"/>
      <c r="Q1624" s="100"/>
      <c r="R1624" s="64"/>
      <c r="S1624" s="124" t="str">
        <f t="shared" si="12"/>
        <v/>
      </c>
      <c r="T1624" s="124" t="str">
        <f t="shared" si="8"/>
        <v/>
      </c>
      <c r="U1624" s="125" t="str">
        <f t="shared" si="9"/>
        <v/>
      </c>
      <c r="V1624" s="64"/>
      <c r="W1624" s="64"/>
      <c r="X1624" s="64"/>
      <c r="Y1624" s="64"/>
      <c r="Z1624" s="64"/>
      <c r="AA1624" s="64"/>
    </row>
    <row r="1625" ht="15.75" customHeight="1">
      <c r="A1625" s="64"/>
      <c r="B1625" s="156"/>
      <c r="C1625" s="122"/>
      <c r="D1625" s="122"/>
      <c r="E1625" s="156"/>
      <c r="F1625" s="122"/>
      <c r="G1625" s="157"/>
      <c r="H1625" s="122"/>
      <c r="I1625" s="158"/>
      <c r="J1625" s="154"/>
      <c r="K1625" s="122"/>
      <c r="L1625" s="158"/>
      <c r="M1625" s="154"/>
      <c r="N1625" s="122"/>
      <c r="O1625" s="99"/>
      <c r="P1625" s="99"/>
      <c r="Q1625" s="100"/>
      <c r="R1625" s="64"/>
      <c r="S1625" s="124" t="str">
        <f t="shared" si="12"/>
        <v/>
      </c>
      <c r="T1625" s="124" t="str">
        <f t="shared" si="8"/>
        <v/>
      </c>
      <c r="U1625" s="125" t="str">
        <f t="shared" si="9"/>
        <v/>
      </c>
      <c r="V1625" s="64"/>
      <c r="W1625" s="64"/>
      <c r="X1625" s="64"/>
      <c r="Y1625" s="64"/>
      <c r="Z1625" s="64"/>
      <c r="AA1625" s="64"/>
    </row>
    <row r="1626" ht="15.75" customHeight="1">
      <c r="A1626" s="64"/>
      <c r="B1626" s="156"/>
      <c r="C1626" s="122"/>
      <c r="D1626" s="122"/>
      <c r="E1626" s="156"/>
      <c r="F1626" s="122"/>
      <c r="G1626" s="157"/>
      <c r="H1626" s="122"/>
      <c r="I1626" s="158"/>
      <c r="J1626" s="154"/>
      <c r="K1626" s="122"/>
      <c r="L1626" s="158"/>
      <c r="M1626" s="154"/>
      <c r="N1626" s="122"/>
      <c r="O1626" s="99"/>
      <c r="P1626" s="99"/>
      <c r="Q1626" s="100"/>
      <c r="R1626" s="64"/>
      <c r="S1626" s="124" t="str">
        <f t="shared" si="12"/>
        <v/>
      </c>
      <c r="T1626" s="124" t="str">
        <f t="shared" si="8"/>
        <v/>
      </c>
      <c r="U1626" s="125" t="str">
        <f t="shared" si="9"/>
        <v/>
      </c>
      <c r="V1626" s="64"/>
      <c r="W1626" s="64"/>
      <c r="X1626" s="64"/>
      <c r="Y1626" s="64"/>
      <c r="Z1626" s="64"/>
      <c r="AA1626" s="64"/>
    </row>
    <row r="1627" ht="15.75" customHeight="1">
      <c r="A1627" s="64"/>
      <c r="B1627" s="156"/>
      <c r="C1627" s="122"/>
      <c r="D1627" s="122"/>
      <c r="E1627" s="156"/>
      <c r="F1627" s="122"/>
      <c r="G1627" s="157"/>
      <c r="H1627" s="122"/>
      <c r="I1627" s="158"/>
      <c r="J1627" s="154"/>
      <c r="K1627" s="122"/>
      <c r="L1627" s="158"/>
      <c r="M1627" s="154"/>
      <c r="N1627" s="122"/>
      <c r="O1627" s="99"/>
      <c r="P1627" s="99"/>
      <c r="Q1627" s="100"/>
      <c r="R1627" s="64"/>
      <c r="S1627" s="124" t="str">
        <f t="shared" si="12"/>
        <v/>
      </c>
      <c r="T1627" s="124" t="str">
        <f t="shared" si="8"/>
        <v/>
      </c>
      <c r="U1627" s="125" t="str">
        <f t="shared" si="9"/>
        <v/>
      </c>
      <c r="V1627" s="64"/>
      <c r="W1627" s="64"/>
      <c r="X1627" s="64"/>
      <c r="Y1627" s="64"/>
      <c r="Z1627" s="64"/>
      <c r="AA1627" s="64"/>
    </row>
    <row r="1628" ht="15.75" customHeight="1">
      <c r="A1628" s="64"/>
      <c r="B1628" s="156"/>
      <c r="C1628" s="122"/>
      <c r="D1628" s="122"/>
      <c r="E1628" s="156"/>
      <c r="F1628" s="122"/>
      <c r="G1628" s="157"/>
      <c r="H1628" s="122"/>
      <c r="I1628" s="158"/>
      <c r="J1628" s="154"/>
      <c r="K1628" s="122"/>
      <c r="L1628" s="158"/>
      <c r="M1628" s="154"/>
      <c r="N1628" s="122"/>
      <c r="O1628" s="99"/>
      <c r="P1628" s="99"/>
      <c r="Q1628" s="100"/>
      <c r="R1628" s="64"/>
      <c r="S1628" s="124" t="str">
        <f t="shared" si="12"/>
        <v/>
      </c>
      <c r="T1628" s="124" t="str">
        <f t="shared" si="8"/>
        <v/>
      </c>
      <c r="U1628" s="125" t="str">
        <f t="shared" si="9"/>
        <v/>
      </c>
      <c r="V1628" s="64"/>
      <c r="W1628" s="64"/>
      <c r="X1628" s="64"/>
      <c r="Y1628" s="64"/>
      <c r="Z1628" s="64"/>
      <c r="AA1628" s="64"/>
    </row>
    <row r="1629" ht="15.75" customHeight="1">
      <c r="A1629" s="64"/>
      <c r="B1629" s="156"/>
      <c r="C1629" s="122"/>
      <c r="D1629" s="122"/>
      <c r="E1629" s="156"/>
      <c r="F1629" s="122"/>
      <c r="G1629" s="157"/>
      <c r="H1629" s="122"/>
      <c r="I1629" s="158"/>
      <c r="J1629" s="154"/>
      <c r="K1629" s="122"/>
      <c r="L1629" s="158"/>
      <c r="M1629" s="154"/>
      <c r="N1629" s="122"/>
      <c r="O1629" s="99"/>
      <c r="P1629" s="99"/>
      <c r="Q1629" s="100"/>
      <c r="R1629" s="64"/>
      <c r="S1629" s="124" t="str">
        <f t="shared" si="12"/>
        <v/>
      </c>
      <c r="T1629" s="124" t="str">
        <f t="shared" si="8"/>
        <v/>
      </c>
      <c r="U1629" s="125" t="str">
        <f t="shared" si="9"/>
        <v/>
      </c>
      <c r="V1629" s="64"/>
      <c r="W1629" s="64"/>
      <c r="X1629" s="64"/>
      <c r="Y1629" s="64"/>
      <c r="Z1629" s="64"/>
      <c r="AA1629" s="64"/>
    </row>
    <row r="1630" ht="15.75" customHeight="1">
      <c r="A1630" s="64"/>
      <c r="B1630" s="156"/>
      <c r="C1630" s="122"/>
      <c r="D1630" s="122"/>
      <c r="E1630" s="156"/>
      <c r="F1630" s="122"/>
      <c r="G1630" s="157"/>
      <c r="H1630" s="122"/>
      <c r="I1630" s="158"/>
      <c r="J1630" s="154"/>
      <c r="K1630" s="122"/>
      <c r="L1630" s="158"/>
      <c r="M1630" s="154"/>
      <c r="N1630" s="122"/>
      <c r="O1630" s="99"/>
      <c r="P1630" s="99"/>
      <c r="Q1630" s="100"/>
      <c r="R1630" s="64"/>
      <c r="S1630" s="124" t="str">
        <f t="shared" si="12"/>
        <v/>
      </c>
      <c r="T1630" s="124" t="str">
        <f t="shared" si="8"/>
        <v/>
      </c>
      <c r="U1630" s="125" t="str">
        <f t="shared" si="9"/>
        <v/>
      </c>
      <c r="V1630" s="64"/>
      <c r="W1630" s="64"/>
      <c r="X1630" s="64"/>
      <c r="Y1630" s="64"/>
      <c r="Z1630" s="64"/>
      <c r="AA1630" s="64"/>
    </row>
    <row r="1631" ht="15.75" customHeight="1">
      <c r="A1631" s="64"/>
      <c r="B1631" s="156"/>
      <c r="C1631" s="122"/>
      <c r="D1631" s="122"/>
      <c r="E1631" s="156"/>
      <c r="F1631" s="122"/>
      <c r="G1631" s="157"/>
      <c r="H1631" s="122"/>
      <c r="I1631" s="158"/>
      <c r="J1631" s="154"/>
      <c r="K1631" s="122"/>
      <c r="L1631" s="158"/>
      <c r="M1631" s="154"/>
      <c r="N1631" s="122"/>
      <c r="O1631" s="99"/>
      <c r="P1631" s="99"/>
      <c r="Q1631" s="100"/>
      <c r="R1631" s="64"/>
      <c r="S1631" s="124" t="str">
        <f t="shared" si="12"/>
        <v/>
      </c>
      <c r="T1631" s="124" t="str">
        <f t="shared" si="8"/>
        <v/>
      </c>
      <c r="U1631" s="125" t="str">
        <f t="shared" si="9"/>
        <v/>
      </c>
      <c r="V1631" s="64"/>
      <c r="W1631" s="64"/>
      <c r="X1631" s="64"/>
      <c r="Y1631" s="64"/>
      <c r="Z1631" s="64"/>
      <c r="AA1631" s="64"/>
    </row>
    <row r="1632" ht="15.75" customHeight="1">
      <c r="A1632" s="64"/>
      <c r="B1632" s="156"/>
      <c r="C1632" s="122"/>
      <c r="D1632" s="122"/>
      <c r="E1632" s="156"/>
      <c r="F1632" s="122"/>
      <c r="G1632" s="157"/>
      <c r="H1632" s="122"/>
      <c r="I1632" s="158"/>
      <c r="J1632" s="154"/>
      <c r="K1632" s="122"/>
      <c r="L1632" s="158"/>
      <c r="M1632" s="154"/>
      <c r="N1632" s="122"/>
      <c r="O1632" s="99"/>
      <c r="P1632" s="99"/>
      <c r="Q1632" s="100"/>
      <c r="R1632" s="64"/>
      <c r="S1632" s="124" t="str">
        <f t="shared" si="12"/>
        <v/>
      </c>
      <c r="T1632" s="124" t="str">
        <f t="shared" si="8"/>
        <v/>
      </c>
      <c r="U1632" s="125" t="str">
        <f t="shared" si="9"/>
        <v/>
      </c>
      <c r="V1632" s="64"/>
      <c r="W1632" s="64"/>
      <c r="X1632" s="64"/>
      <c r="Y1632" s="64"/>
      <c r="Z1632" s="64"/>
      <c r="AA1632" s="64"/>
    </row>
    <row r="1633" ht="15.75" customHeight="1">
      <c r="A1633" s="64"/>
      <c r="B1633" s="156"/>
      <c r="C1633" s="122"/>
      <c r="D1633" s="122"/>
      <c r="E1633" s="156"/>
      <c r="F1633" s="122"/>
      <c r="G1633" s="157"/>
      <c r="H1633" s="122"/>
      <c r="I1633" s="158"/>
      <c r="J1633" s="154"/>
      <c r="K1633" s="122"/>
      <c r="L1633" s="158"/>
      <c r="M1633" s="154"/>
      <c r="N1633" s="122"/>
      <c r="O1633" s="99"/>
      <c r="P1633" s="99"/>
      <c r="Q1633" s="100"/>
      <c r="R1633" s="64"/>
      <c r="S1633" s="124" t="str">
        <f t="shared" si="12"/>
        <v/>
      </c>
      <c r="T1633" s="124" t="str">
        <f t="shared" si="8"/>
        <v/>
      </c>
      <c r="U1633" s="125" t="str">
        <f t="shared" si="9"/>
        <v/>
      </c>
      <c r="V1633" s="64"/>
      <c r="W1633" s="64"/>
      <c r="X1633" s="64"/>
      <c r="Y1633" s="64"/>
      <c r="Z1633" s="64"/>
      <c r="AA1633" s="64"/>
    </row>
    <row r="1634" ht="15.75" customHeight="1">
      <c r="A1634" s="64"/>
      <c r="B1634" s="156"/>
      <c r="C1634" s="122"/>
      <c r="D1634" s="122"/>
      <c r="E1634" s="156"/>
      <c r="F1634" s="122"/>
      <c r="G1634" s="157"/>
      <c r="H1634" s="122"/>
      <c r="I1634" s="158"/>
      <c r="J1634" s="154"/>
      <c r="K1634" s="122"/>
      <c r="L1634" s="158"/>
      <c r="M1634" s="154"/>
      <c r="N1634" s="122"/>
      <c r="O1634" s="99"/>
      <c r="P1634" s="99"/>
      <c r="Q1634" s="100"/>
      <c r="R1634" s="64"/>
      <c r="S1634" s="124" t="str">
        <f t="shared" si="12"/>
        <v/>
      </c>
      <c r="T1634" s="124" t="str">
        <f t="shared" si="8"/>
        <v/>
      </c>
      <c r="U1634" s="125" t="str">
        <f t="shared" si="9"/>
        <v/>
      </c>
      <c r="V1634" s="64"/>
      <c r="W1634" s="64"/>
      <c r="X1634" s="64"/>
      <c r="Y1634" s="64"/>
      <c r="Z1634" s="64"/>
      <c r="AA1634" s="64"/>
    </row>
    <row r="1635" ht="15.75" customHeight="1">
      <c r="A1635" s="64"/>
      <c r="B1635" s="156"/>
      <c r="C1635" s="122"/>
      <c r="D1635" s="122"/>
      <c r="E1635" s="156"/>
      <c r="F1635" s="122"/>
      <c r="G1635" s="157"/>
      <c r="H1635" s="122"/>
      <c r="I1635" s="158"/>
      <c r="J1635" s="154"/>
      <c r="K1635" s="122"/>
      <c r="L1635" s="158"/>
      <c r="M1635" s="154"/>
      <c r="N1635" s="122"/>
      <c r="O1635" s="99"/>
      <c r="P1635" s="99"/>
      <c r="Q1635" s="100"/>
      <c r="R1635" s="64"/>
      <c r="S1635" s="124" t="str">
        <f t="shared" si="12"/>
        <v/>
      </c>
      <c r="T1635" s="124" t="str">
        <f t="shared" si="8"/>
        <v/>
      </c>
      <c r="U1635" s="125" t="str">
        <f t="shared" si="9"/>
        <v/>
      </c>
      <c r="V1635" s="64"/>
      <c r="W1635" s="64"/>
      <c r="X1635" s="64"/>
      <c r="Y1635" s="64"/>
      <c r="Z1635" s="64"/>
      <c r="AA1635" s="64"/>
    </row>
    <row r="1636" ht="15.75" customHeight="1">
      <c r="A1636" s="64"/>
      <c r="B1636" s="156"/>
      <c r="C1636" s="122"/>
      <c r="D1636" s="122"/>
      <c r="E1636" s="156"/>
      <c r="F1636" s="122"/>
      <c r="G1636" s="157"/>
      <c r="H1636" s="122"/>
      <c r="I1636" s="158"/>
      <c r="J1636" s="154"/>
      <c r="K1636" s="122"/>
      <c r="L1636" s="158"/>
      <c r="M1636" s="154"/>
      <c r="N1636" s="122"/>
      <c r="O1636" s="99"/>
      <c r="P1636" s="99"/>
      <c r="Q1636" s="100"/>
      <c r="R1636" s="64"/>
      <c r="S1636" s="124" t="str">
        <f t="shared" si="12"/>
        <v/>
      </c>
      <c r="T1636" s="124" t="str">
        <f t="shared" si="8"/>
        <v/>
      </c>
      <c r="U1636" s="125" t="str">
        <f t="shared" si="9"/>
        <v/>
      </c>
      <c r="V1636" s="64"/>
      <c r="W1636" s="64"/>
      <c r="X1636" s="64"/>
      <c r="Y1636" s="64"/>
      <c r="Z1636" s="64"/>
      <c r="AA1636" s="64"/>
    </row>
    <row r="1637" ht="15.75" customHeight="1">
      <c r="A1637" s="64"/>
      <c r="B1637" s="156"/>
      <c r="C1637" s="122"/>
      <c r="D1637" s="122"/>
      <c r="E1637" s="156"/>
      <c r="F1637" s="122"/>
      <c r="G1637" s="157"/>
      <c r="H1637" s="122"/>
      <c r="I1637" s="158"/>
      <c r="J1637" s="154"/>
      <c r="K1637" s="122"/>
      <c r="L1637" s="158"/>
      <c r="M1637" s="154"/>
      <c r="N1637" s="122"/>
      <c r="O1637" s="99"/>
      <c r="P1637" s="99"/>
      <c r="Q1637" s="100"/>
      <c r="R1637" s="64"/>
      <c r="S1637" s="124" t="str">
        <f t="shared" si="12"/>
        <v/>
      </c>
      <c r="T1637" s="124" t="str">
        <f t="shared" si="8"/>
        <v/>
      </c>
      <c r="U1637" s="125" t="str">
        <f t="shared" si="9"/>
        <v/>
      </c>
      <c r="V1637" s="64"/>
      <c r="W1637" s="64"/>
      <c r="X1637" s="64"/>
      <c r="Y1637" s="64"/>
      <c r="Z1637" s="64"/>
      <c r="AA1637" s="64"/>
    </row>
    <row r="1638" ht="15.75" customHeight="1">
      <c r="A1638" s="64"/>
      <c r="B1638" s="156"/>
      <c r="C1638" s="122"/>
      <c r="D1638" s="122"/>
      <c r="E1638" s="156"/>
      <c r="F1638" s="122"/>
      <c r="G1638" s="157"/>
      <c r="H1638" s="122"/>
      <c r="I1638" s="158"/>
      <c r="J1638" s="154"/>
      <c r="K1638" s="122"/>
      <c r="L1638" s="158"/>
      <c r="M1638" s="154"/>
      <c r="N1638" s="122"/>
      <c r="O1638" s="99"/>
      <c r="P1638" s="99"/>
      <c r="Q1638" s="100"/>
      <c r="R1638" s="64"/>
      <c r="S1638" s="124" t="str">
        <f t="shared" si="12"/>
        <v/>
      </c>
      <c r="T1638" s="124" t="str">
        <f t="shared" si="8"/>
        <v/>
      </c>
      <c r="U1638" s="125" t="str">
        <f t="shared" si="9"/>
        <v/>
      </c>
      <c r="V1638" s="64"/>
      <c r="W1638" s="64"/>
      <c r="X1638" s="64"/>
      <c r="Y1638" s="64"/>
      <c r="Z1638" s="64"/>
      <c r="AA1638" s="64"/>
    </row>
    <row r="1639" ht="15.75" customHeight="1">
      <c r="A1639" s="64"/>
      <c r="B1639" s="156"/>
      <c r="C1639" s="122"/>
      <c r="D1639" s="122"/>
      <c r="E1639" s="156"/>
      <c r="F1639" s="122"/>
      <c r="G1639" s="157"/>
      <c r="H1639" s="122"/>
      <c r="I1639" s="158"/>
      <c r="J1639" s="154"/>
      <c r="K1639" s="122"/>
      <c r="L1639" s="158"/>
      <c r="M1639" s="154"/>
      <c r="N1639" s="122"/>
      <c r="O1639" s="99"/>
      <c r="P1639" s="99"/>
      <c r="Q1639" s="100"/>
      <c r="R1639" s="64"/>
      <c r="S1639" s="124" t="str">
        <f t="shared" si="12"/>
        <v/>
      </c>
      <c r="T1639" s="124" t="str">
        <f t="shared" si="8"/>
        <v/>
      </c>
      <c r="U1639" s="125" t="str">
        <f t="shared" si="9"/>
        <v/>
      </c>
      <c r="V1639" s="64"/>
      <c r="W1639" s="64"/>
      <c r="X1639" s="64"/>
      <c r="Y1639" s="64"/>
      <c r="Z1639" s="64"/>
      <c r="AA1639" s="64"/>
    </row>
    <row r="1640" ht="15.75" customHeight="1">
      <c r="A1640" s="64"/>
      <c r="B1640" s="156"/>
      <c r="C1640" s="122"/>
      <c r="D1640" s="122"/>
      <c r="E1640" s="156"/>
      <c r="F1640" s="122"/>
      <c r="G1640" s="157"/>
      <c r="H1640" s="122"/>
      <c r="I1640" s="158"/>
      <c r="J1640" s="154"/>
      <c r="K1640" s="122"/>
      <c r="L1640" s="158"/>
      <c r="M1640" s="154"/>
      <c r="N1640" s="122"/>
      <c r="O1640" s="99"/>
      <c r="P1640" s="99"/>
      <c r="Q1640" s="100"/>
      <c r="R1640" s="64"/>
      <c r="S1640" s="124" t="str">
        <f t="shared" si="12"/>
        <v/>
      </c>
      <c r="T1640" s="124" t="str">
        <f t="shared" si="8"/>
        <v/>
      </c>
      <c r="U1640" s="125" t="str">
        <f t="shared" si="9"/>
        <v/>
      </c>
      <c r="V1640" s="64"/>
      <c r="W1640" s="64"/>
      <c r="X1640" s="64"/>
      <c r="Y1640" s="64"/>
      <c r="Z1640" s="64"/>
      <c r="AA1640" s="64"/>
    </row>
    <row r="1641" ht="15.75" customHeight="1">
      <c r="A1641" s="64"/>
      <c r="B1641" s="156"/>
      <c r="C1641" s="122"/>
      <c r="D1641" s="122"/>
      <c r="E1641" s="156"/>
      <c r="F1641" s="122"/>
      <c r="G1641" s="157"/>
      <c r="H1641" s="122"/>
      <c r="I1641" s="158"/>
      <c r="J1641" s="154"/>
      <c r="K1641" s="122"/>
      <c r="L1641" s="158"/>
      <c r="M1641" s="154"/>
      <c r="N1641" s="122"/>
      <c r="O1641" s="99"/>
      <c r="P1641" s="99"/>
      <c r="Q1641" s="100"/>
      <c r="R1641" s="64"/>
      <c r="S1641" s="124" t="str">
        <f t="shared" si="12"/>
        <v/>
      </c>
      <c r="T1641" s="124" t="str">
        <f t="shared" si="8"/>
        <v/>
      </c>
      <c r="U1641" s="125" t="str">
        <f t="shared" si="9"/>
        <v/>
      </c>
      <c r="V1641" s="64"/>
      <c r="W1641" s="64"/>
      <c r="X1641" s="64"/>
      <c r="Y1641" s="64"/>
      <c r="Z1641" s="64"/>
      <c r="AA1641" s="64"/>
    </row>
    <row r="1642" ht="15.75" customHeight="1">
      <c r="A1642" s="64"/>
      <c r="B1642" s="156"/>
      <c r="C1642" s="122"/>
      <c r="D1642" s="122"/>
      <c r="E1642" s="156"/>
      <c r="F1642" s="122"/>
      <c r="G1642" s="157"/>
      <c r="H1642" s="122"/>
      <c r="I1642" s="158"/>
      <c r="J1642" s="154"/>
      <c r="K1642" s="122"/>
      <c r="L1642" s="158"/>
      <c r="M1642" s="154"/>
      <c r="N1642" s="122"/>
      <c r="O1642" s="99"/>
      <c r="P1642" s="99"/>
      <c r="Q1642" s="100"/>
      <c r="R1642" s="64"/>
      <c r="S1642" s="124" t="str">
        <f t="shared" si="12"/>
        <v/>
      </c>
      <c r="T1642" s="124" t="str">
        <f t="shared" si="8"/>
        <v/>
      </c>
      <c r="U1642" s="125" t="str">
        <f t="shared" si="9"/>
        <v/>
      </c>
      <c r="V1642" s="64"/>
      <c r="W1642" s="64"/>
      <c r="X1642" s="64"/>
      <c r="Y1642" s="64"/>
      <c r="Z1642" s="64"/>
      <c r="AA1642" s="64"/>
    </row>
    <row r="1643" ht="15.75" customHeight="1">
      <c r="A1643" s="64"/>
      <c r="B1643" s="156"/>
      <c r="C1643" s="122"/>
      <c r="D1643" s="122"/>
      <c r="E1643" s="156"/>
      <c r="F1643" s="122"/>
      <c r="G1643" s="157"/>
      <c r="H1643" s="122"/>
      <c r="I1643" s="158"/>
      <c r="J1643" s="154"/>
      <c r="K1643" s="122"/>
      <c r="L1643" s="158"/>
      <c r="M1643" s="154"/>
      <c r="N1643" s="122"/>
      <c r="O1643" s="99"/>
      <c r="P1643" s="99"/>
      <c r="Q1643" s="100"/>
      <c r="R1643" s="64"/>
      <c r="S1643" s="124" t="str">
        <f t="shared" si="12"/>
        <v/>
      </c>
      <c r="T1643" s="124" t="str">
        <f t="shared" si="8"/>
        <v/>
      </c>
      <c r="U1643" s="125" t="str">
        <f t="shared" si="9"/>
        <v/>
      </c>
      <c r="V1643" s="64"/>
      <c r="W1643" s="64"/>
      <c r="X1643" s="64"/>
      <c r="Y1643" s="64"/>
      <c r="Z1643" s="64"/>
      <c r="AA1643" s="64"/>
    </row>
    <row r="1644" ht="15.75" customHeight="1">
      <c r="A1644" s="64"/>
      <c r="B1644" s="156"/>
      <c r="C1644" s="122"/>
      <c r="D1644" s="122"/>
      <c r="E1644" s="156"/>
      <c r="F1644" s="122"/>
      <c r="G1644" s="157"/>
      <c r="H1644" s="122"/>
      <c r="I1644" s="158"/>
      <c r="J1644" s="154"/>
      <c r="K1644" s="122"/>
      <c r="L1644" s="158"/>
      <c r="M1644" s="154"/>
      <c r="N1644" s="122"/>
      <c r="O1644" s="99"/>
      <c r="P1644" s="99"/>
      <c r="Q1644" s="100"/>
      <c r="R1644" s="64"/>
      <c r="S1644" s="124" t="str">
        <f t="shared" si="12"/>
        <v/>
      </c>
      <c r="T1644" s="124" t="str">
        <f t="shared" si="8"/>
        <v/>
      </c>
      <c r="U1644" s="125" t="str">
        <f t="shared" si="9"/>
        <v/>
      </c>
      <c r="V1644" s="64"/>
      <c r="W1644" s="64"/>
      <c r="X1644" s="64"/>
      <c r="Y1644" s="64"/>
      <c r="Z1644" s="64"/>
      <c r="AA1644" s="64"/>
    </row>
    <row r="1645" ht="15.75" customHeight="1">
      <c r="A1645" s="64"/>
      <c r="B1645" s="156"/>
      <c r="C1645" s="122"/>
      <c r="D1645" s="122"/>
      <c r="E1645" s="156"/>
      <c r="F1645" s="122"/>
      <c r="G1645" s="157"/>
      <c r="H1645" s="122"/>
      <c r="I1645" s="158"/>
      <c r="J1645" s="154"/>
      <c r="K1645" s="122"/>
      <c r="L1645" s="158"/>
      <c r="M1645" s="154"/>
      <c r="N1645" s="122"/>
      <c r="O1645" s="99"/>
      <c r="P1645" s="99"/>
      <c r="Q1645" s="100"/>
      <c r="R1645" s="64"/>
      <c r="S1645" s="124" t="str">
        <f t="shared" si="12"/>
        <v/>
      </c>
      <c r="T1645" s="124" t="str">
        <f t="shared" si="8"/>
        <v/>
      </c>
      <c r="U1645" s="125" t="str">
        <f t="shared" si="9"/>
        <v/>
      </c>
      <c r="V1645" s="64"/>
      <c r="W1645" s="64"/>
      <c r="X1645" s="64"/>
      <c r="Y1645" s="64"/>
      <c r="Z1645" s="64"/>
      <c r="AA1645" s="64"/>
    </row>
    <row r="1646" ht="15.75" customHeight="1">
      <c r="A1646" s="64"/>
      <c r="B1646" s="156"/>
      <c r="C1646" s="122"/>
      <c r="D1646" s="122"/>
      <c r="E1646" s="156"/>
      <c r="F1646" s="122"/>
      <c r="G1646" s="157"/>
      <c r="H1646" s="122"/>
      <c r="I1646" s="158"/>
      <c r="J1646" s="154"/>
      <c r="K1646" s="122"/>
      <c r="L1646" s="158"/>
      <c r="M1646" s="154"/>
      <c r="N1646" s="122"/>
      <c r="O1646" s="99"/>
      <c r="P1646" s="99"/>
      <c r="Q1646" s="100"/>
      <c r="R1646" s="64"/>
      <c r="S1646" s="124" t="str">
        <f t="shared" si="12"/>
        <v/>
      </c>
      <c r="T1646" s="124" t="str">
        <f t="shared" si="8"/>
        <v/>
      </c>
      <c r="U1646" s="125" t="str">
        <f t="shared" si="9"/>
        <v/>
      </c>
      <c r="V1646" s="64"/>
      <c r="W1646" s="64"/>
      <c r="X1646" s="64"/>
      <c r="Y1646" s="64"/>
      <c r="Z1646" s="64"/>
      <c r="AA1646" s="64"/>
    </row>
    <row r="1647" ht="15.75" customHeight="1">
      <c r="A1647" s="64"/>
      <c r="B1647" s="156"/>
      <c r="C1647" s="122"/>
      <c r="D1647" s="122"/>
      <c r="E1647" s="156"/>
      <c r="F1647" s="122"/>
      <c r="G1647" s="157"/>
      <c r="H1647" s="122"/>
      <c r="I1647" s="158"/>
      <c r="J1647" s="154"/>
      <c r="K1647" s="122"/>
      <c r="L1647" s="158"/>
      <c r="M1647" s="154"/>
      <c r="N1647" s="122"/>
      <c r="O1647" s="99"/>
      <c r="P1647" s="99"/>
      <c r="Q1647" s="100"/>
      <c r="R1647" s="64"/>
      <c r="S1647" s="124" t="str">
        <f t="shared" si="12"/>
        <v/>
      </c>
      <c r="T1647" s="124" t="str">
        <f t="shared" si="8"/>
        <v/>
      </c>
      <c r="U1647" s="125" t="str">
        <f t="shared" si="9"/>
        <v/>
      </c>
      <c r="V1647" s="64"/>
      <c r="W1647" s="64"/>
      <c r="X1647" s="64"/>
      <c r="Y1647" s="64"/>
      <c r="Z1647" s="64"/>
      <c r="AA1647" s="64"/>
    </row>
    <row r="1648" ht="15.75" customHeight="1">
      <c r="A1648" s="64"/>
      <c r="B1648" s="156"/>
      <c r="C1648" s="122"/>
      <c r="D1648" s="122"/>
      <c r="E1648" s="156"/>
      <c r="F1648" s="122"/>
      <c r="G1648" s="157"/>
      <c r="H1648" s="122"/>
      <c r="I1648" s="158"/>
      <c r="J1648" s="154"/>
      <c r="K1648" s="122"/>
      <c r="L1648" s="158"/>
      <c r="M1648" s="154"/>
      <c r="N1648" s="122"/>
      <c r="O1648" s="99"/>
      <c r="P1648" s="99"/>
      <c r="Q1648" s="100"/>
      <c r="R1648" s="64"/>
      <c r="S1648" s="124" t="str">
        <f t="shared" si="12"/>
        <v/>
      </c>
      <c r="T1648" s="124" t="str">
        <f t="shared" si="8"/>
        <v/>
      </c>
      <c r="U1648" s="125" t="str">
        <f t="shared" si="9"/>
        <v/>
      </c>
      <c r="V1648" s="64"/>
      <c r="W1648" s="64"/>
      <c r="X1648" s="64"/>
      <c r="Y1648" s="64"/>
      <c r="Z1648" s="64"/>
      <c r="AA1648" s="64"/>
    </row>
    <row r="1649" ht="15.75" customHeight="1">
      <c r="A1649" s="64"/>
      <c r="B1649" s="156"/>
      <c r="C1649" s="122"/>
      <c r="D1649" s="122"/>
      <c r="E1649" s="156"/>
      <c r="F1649" s="122"/>
      <c r="G1649" s="157"/>
      <c r="H1649" s="122"/>
      <c r="I1649" s="158"/>
      <c r="J1649" s="154"/>
      <c r="K1649" s="122"/>
      <c r="L1649" s="158"/>
      <c r="M1649" s="154"/>
      <c r="N1649" s="122"/>
      <c r="O1649" s="99"/>
      <c r="P1649" s="99"/>
      <c r="Q1649" s="100"/>
      <c r="R1649" s="64"/>
      <c r="S1649" s="124" t="str">
        <f t="shared" si="12"/>
        <v/>
      </c>
      <c r="T1649" s="124" t="str">
        <f t="shared" si="8"/>
        <v/>
      </c>
      <c r="U1649" s="125" t="str">
        <f t="shared" si="9"/>
        <v/>
      </c>
      <c r="V1649" s="64"/>
      <c r="W1649" s="64"/>
      <c r="X1649" s="64"/>
      <c r="Y1649" s="64"/>
      <c r="Z1649" s="64"/>
      <c r="AA1649" s="64"/>
    </row>
    <row r="1650" ht="15.75" customHeight="1">
      <c r="A1650" s="64"/>
      <c r="B1650" s="156"/>
      <c r="C1650" s="122"/>
      <c r="D1650" s="122"/>
      <c r="E1650" s="156"/>
      <c r="F1650" s="122"/>
      <c r="G1650" s="157"/>
      <c r="H1650" s="122"/>
      <c r="I1650" s="158"/>
      <c r="J1650" s="154"/>
      <c r="K1650" s="122"/>
      <c r="L1650" s="158"/>
      <c r="M1650" s="154"/>
      <c r="N1650" s="122"/>
      <c r="O1650" s="99"/>
      <c r="P1650" s="99"/>
      <c r="Q1650" s="100"/>
      <c r="R1650" s="64"/>
      <c r="S1650" s="124" t="str">
        <f t="shared" si="12"/>
        <v/>
      </c>
      <c r="T1650" s="124" t="str">
        <f t="shared" si="8"/>
        <v/>
      </c>
      <c r="U1650" s="125" t="str">
        <f t="shared" si="9"/>
        <v/>
      </c>
      <c r="V1650" s="64"/>
      <c r="W1650" s="64"/>
      <c r="X1650" s="64"/>
      <c r="Y1650" s="64"/>
      <c r="Z1650" s="64"/>
      <c r="AA1650" s="64"/>
    </row>
    <row r="1651" ht="15.75" customHeight="1">
      <c r="A1651" s="64"/>
      <c r="B1651" s="156"/>
      <c r="C1651" s="122"/>
      <c r="D1651" s="122"/>
      <c r="E1651" s="156"/>
      <c r="F1651" s="122"/>
      <c r="G1651" s="157"/>
      <c r="H1651" s="122"/>
      <c r="I1651" s="158"/>
      <c r="J1651" s="154"/>
      <c r="K1651" s="122"/>
      <c r="L1651" s="158"/>
      <c r="M1651" s="154"/>
      <c r="N1651" s="122"/>
      <c r="O1651" s="99"/>
      <c r="P1651" s="99"/>
      <c r="Q1651" s="100"/>
      <c r="R1651" s="64"/>
      <c r="S1651" s="124" t="str">
        <f t="shared" si="12"/>
        <v/>
      </c>
      <c r="T1651" s="124" t="str">
        <f t="shared" si="8"/>
        <v/>
      </c>
      <c r="U1651" s="125" t="str">
        <f t="shared" si="9"/>
        <v/>
      </c>
      <c r="V1651" s="64"/>
      <c r="W1651" s="64"/>
      <c r="X1651" s="64"/>
      <c r="Y1651" s="64"/>
      <c r="Z1651" s="64"/>
      <c r="AA1651" s="64"/>
    </row>
    <row r="1652" ht="15.75" customHeight="1">
      <c r="A1652" s="64"/>
      <c r="B1652" s="156"/>
      <c r="C1652" s="122"/>
      <c r="D1652" s="122"/>
      <c r="E1652" s="156"/>
      <c r="F1652" s="122"/>
      <c r="G1652" s="157"/>
      <c r="H1652" s="122"/>
      <c r="I1652" s="158"/>
      <c r="J1652" s="154"/>
      <c r="K1652" s="122"/>
      <c r="L1652" s="158"/>
      <c r="M1652" s="154"/>
      <c r="N1652" s="122"/>
      <c r="O1652" s="99"/>
      <c r="P1652" s="99"/>
      <c r="Q1652" s="100"/>
      <c r="R1652" s="64"/>
      <c r="S1652" s="124" t="str">
        <f t="shared" si="12"/>
        <v/>
      </c>
      <c r="T1652" s="124" t="str">
        <f t="shared" si="8"/>
        <v/>
      </c>
      <c r="U1652" s="125" t="str">
        <f t="shared" si="9"/>
        <v/>
      </c>
      <c r="V1652" s="64"/>
      <c r="W1652" s="64"/>
      <c r="X1652" s="64"/>
      <c r="Y1652" s="64"/>
      <c r="Z1652" s="64"/>
      <c r="AA1652" s="64"/>
    </row>
    <row r="1653" ht="15.75" customHeight="1">
      <c r="A1653" s="64"/>
      <c r="B1653" s="156"/>
      <c r="C1653" s="122"/>
      <c r="D1653" s="122"/>
      <c r="E1653" s="156"/>
      <c r="F1653" s="122"/>
      <c r="G1653" s="157"/>
      <c r="H1653" s="122"/>
      <c r="I1653" s="158"/>
      <c r="J1653" s="154"/>
      <c r="K1653" s="122"/>
      <c r="L1653" s="158"/>
      <c r="M1653" s="154"/>
      <c r="N1653" s="122"/>
      <c r="O1653" s="99"/>
      <c r="P1653" s="99"/>
      <c r="Q1653" s="100"/>
      <c r="R1653" s="64"/>
      <c r="S1653" s="124" t="str">
        <f t="shared" si="12"/>
        <v/>
      </c>
      <c r="T1653" s="124" t="str">
        <f t="shared" si="8"/>
        <v/>
      </c>
      <c r="U1653" s="125" t="str">
        <f t="shared" si="9"/>
        <v/>
      </c>
      <c r="V1653" s="64"/>
      <c r="W1653" s="64"/>
      <c r="X1653" s="64"/>
      <c r="Y1653" s="64"/>
      <c r="Z1653" s="64"/>
      <c r="AA1653" s="64"/>
    </row>
    <row r="1654" ht="15.75" customHeight="1">
      <c r="A1654" s="64"/>
      <c r="B1654" s="156"/>
      <c r="C1654" s="122"/>
      <c r="D1654" s="122"/>
      <c r="E1654" s="156"/>
      <c r="F1654" s="122"/>
      <c r="G1654" s="157"/>
      <c r="H1654" s="122"/>
      <c r="I1654" s="158"/>
      <c r="J1654" s="154"/>
      <c r="K1654" s="122"/>
      <c r="L1654" s="158"/>
      <c r="M1654" s="154"/>
      <c r="N1654" s="122"/>
      <c r="O1654" s="99"/>
      <c r="P1654" s="99"/>
      <c r="Q1654" s="100"/>
      <c r="R1654" s="64"/>
      <c r="S1654" s="124" t="str">
        <f t="shared" si="12"/>
        <v/>
      </c>
      <c r="T1654" s="124" t="str">
        <f t="shared" si="8"/>
        <v/>
      </c>
      <c r="U1654" s="125" t="str">
        <f t="shared" si="9"/>
        <v/>
      </c>
      <c r="V1654" s="64"/>
      <c r="W1654" s="64"/>
      <c r="X1654" s="64"/>
      <c r="Y1654" s="64"/>
      <c r="Z1654" s="64"/>
      <c r="AA1654" s="64"/>
    </row>
    <row r="1655" ht="15.75" customHeight="1">
      <c r="A1655" s="64"/>
      <c r="B1655" s="156"/>
      <c r="C1655" s="122"/>
      <c r="D1655" s="122"/>
      <c r="E1655" s="156"/>
      <c r="F1655" s="122"/>
      <c r="G1655" s="157"/>
      <c r="H1655" s="122"/>
      <c r="I1655" s="158"/>
      <c r="J1655" s="154"/>
      <c r="K1655" s="122"/>
      <c r="L1655" s="158"/>
      <c r="M1655" s="154"/>
      <c r="N1655" s="122"/>
      <c r="O1655" s="99"/>
      <c r="P1655" s="99"/>
      <c r="Q1655" s="100"/>
      <c r="R1655" s="64"/>
      <c r="S1655" s="124" t="str">
        <f t="shared" si="12"/>
        <v/>
      </c>
      <c r="T1655" s="124" t="str">
        <f t="shared" si="8"/>
        <v/>
      </c>
      <c r="U1655" s="125" t="str">
        <f t="shared" si="9"/>
        <v/>
      </c>
      <c r="V1655" s="64"/>
      <c r="W1655" s="64"/>
      <c r="X1655" s="64"/>
      <c r="Y1655" s="64"/>
      <c r="Z1655" s="64"/>
      <c r="AA1655" s="64"/>
    </row>
    <row r="1656" ht="15.75" customHeight="1">
      <c r="A1656" s="64"/>
      <c r="B1656" s="156"/>
      <c r="C1656" s="122"/>
      <c r="D1656" s="122"/>
      <c r="E1656" s="156"/>
      <c r="F1656" s="122"/>
      <c r="G1656" s="157"/>
      <c r="H1656" s="122"/>
      <c r="I1656" s="158"/>
      <c r="J1656" s="154"/>
      <c r="K1656" s="122"/>
      <c r="L1656" s="158"/>
      <c r="M1656" s="154"/>
      <c r="N1656" s="122"/>
      <c r="O1656" s="99"/>
      <c r="P1656" s="99"/>
      <c r="Q1656" s="100"/>
      <c r="R1656" s="64"/>
      <c r="S1656" s="124" t="str">
        <f t="shared" si="12"/>
        <v/>
      </c>
      <c r="T1656" s="124" t="str">
        <f t="shared" si="8"/>
        <v/>
      </c>
      <c r="U1656" s="125" t="str">
        <f t="shared" si="9"/>
        <v/>
      </c>
      <c r="V1656" s="64"/>
      <c r="W1656" s="64"/>
      <c r="X1656" s="64"/>
      <c r="Y1656" s="64"/>
      <c r="Z1656" s="64"/>
      <c r="AA1656" s="64"/>
    </row>
    <row r="1657" ht="15.75" customHeight="1">
      <c r="A1657" s="64"/>
      <c r="B1657" s="156"/>
      <c r="C1657" s="122"/>
      <c r="D1657" s="122"/>
      <c r="E1657" s="156"/>
      <c r="F1657" s="122"/>
      <c r="G1657" s="157"/>
      <c r="H1657" s="122"/>
      <c r="I1657" s="158"/>
      <c r="J1657" s="154"/>
      <c r="K1657" s="122"/>
      <c r="L1657" s="158"/>
      <c r="M1657" s="154"/>
      <c r="N1657" s="122"/>
      <c r="O1657" s="99"/>
      <c r="P1657" s="99"/>
      <c r="Q1657" s="100"/>
      <c r="R1657" s="64"/>
      <c r="S1657" s="124" t="str">
        <f t="shared" si="12"/>
        <v/>
      </c>
      <c r="T1657" s="124" t="str">
        <f t="shared" si="8"/>
        <v/>
      </c>
      <c r="U1657" s="125" t="str">
        <f t="shared" si="9"/>
        <v/>
      </c>
      <c r="V1657" s="64"/>
      <c r="W1657" s="64"/>
      <c r="X1657" s="64"/>
      <c r="Y1657" s="64"/>
      <c r="Z1657" s="64"/>
      <c r="AA1657" s="64"/>
    </row>
    <row r="1658" ht="15.75" customHeight="1">
      <c r="A1658" s="64"/>
      <c r="B1658" s="156"/>
      <c r="C1658" s="122"/>
      <c r="D1658" s="122"/>
      <c r="E1658" s="156"/>
      <c r="F1658" s="122"/>
      <c r="G1658" s="157"/>
      <c r="H1658" s="122"/>
      <c r="I1658" s="158"/>
      <c r="J1658" s="154"/>
      <c r="K1658" s="122"/>
      <c r="L1658" s="158"/>
      <c r="M1658" s="154"/>
      <c r="N1658" s="122"/>
      <c r="O1658" s="99"/>
      <c r="P1658" s="99"/>
      <c r="Q1658" s="100"/>
      <c r="R1658" s="64"/>
      <c r="S1658" s="124" t="str">
        <f t="shared" si="12"/>
        <v/>
      </c>
      <c r="T1658" s="124" t="str">
        <f t="shared" si="8"/>
        <v/>
      </c>
      <c r="U1658" s="125" t="str">
        <f t="shared" si="9"/>
        <v/>
      </c>
      <c r="V1658" s="64"/>
      <c r="W1658" s="64"/>
      <c r="X1658" s="64"/>
      <c r="Y1658" s="64"/>
      <c r="Z1658" s="64"/>
      <c r="AA1658" s="64"/>
    </row>
    <row r="1659" ht="15.75" customHeight="1">
      <c r="A1659" s="64"/>
      <c r="B1659" s="156"/>
      <c r="C1659" s="122"/>
      <c r="D1659" s="122"/>
      <c r="E1659" s="156"/>
      <c r="F1659" s="122"/>
      <c r="G1659" s="157"/>
      <c r="H1659" s="122"/>
      <c r="I1659" s="158"/>
      <c r="J1659" s="154"/>
      <c r="K1659" s="122"/>
      <c r="L1659" s="158"/>
      <c r="M1659" s="154"/>
      <c r="N1659" s="122"/>
      <c r="O1659" s="99"/>
      <c r="P1659" s="99"/>
      <c r="Q1659" s="100"/>
      <c r="R1659" s="64"/>
      <c r="S1659" s="124" t="str">
        <f t="shared" si="12"/>
        <v/>
      </c>
      <c r="T1659" s="124" t="str">
        <f t="shared" si="8"/>
        <v/>
      </c>
      <c r="U1659" s="125" t="str">
        <f t="shared" si="9"/>
        <v/>
      </c>
      <c r="V1659" s="64"/>
      <c r="W1659" s="64"/>
      <c r="X1659" s="64"/>
      <c r="Y1659" s="64"/>
      <c r="Z1659" s="64"/>
      <c r="AA1659" s="64"/>
    </row>
    <row r="1660" ht="15.75" customHeight="1">
      <c r="A1660" s="64"/>
      <c r="B1660" s="156"/>
      <c r="C1660" s="122"/>
      <c r="D1660" s="122"/>
      <c r="E1660" s="156"/>
      <c r="F1660" s="122"/>
      <c r="G1660" s="157"/>
      <c r="H1660" s="122"/>
      <c r="I1660" s="158"/>
      <c r="J1660" s="154"/>
      <c r="K1660" s="122"/>
      <c r="L1660" s="158"/>
      <c r="M1660" s="154"/>
      <c r="N1660" s="122"/>
      <c r="O1660" s="99"/>
      <c r="P1660" s="99"/>
      <c r="Q1660" s="100"/>
      <c r="R1660" s="64"/>
      <c r="S1660" s="124" t="str">
        <f t="shared" si="12"/>
        <v/>
      </c>
      <c r="T1660" s="124" t="str">
        <f t="shared" si="8"/>
        <v/>
      </c>
      <c r="U1660" s="125" t="str">
        <f t="shared" si="9"/>
        <v/>
      </c>
      <c r="V1660" s="64"/>
      <c r="W1660" s="64"/>
      <c r="X1660" s="64"/>
      <c r="Y1660" s="64"/>
      <c r="Z1660" s="64"/>
      <c r="AA1660" s="64"/>
    </row>
    <row r="1661" ht="15.75" customHeight="1">
      <c r="A1661" s="64"/>
      <c r="B1661" s="156"/>
      <c r="C1661" s="122"/>
      <c r="D1661" s="122"/>
      <c r="E1661" s="156"/>
      <c r="F1661" s="122"/>
      <c r="G1661" s="157"/>
      <c r="H1661" s="122"/>
      <c r="I1661" s="158"/>
      <c r="J1661" s="154"/>
      <c r="K1661" s="122"/>
      <c r="L1661" s="158"/>
      <c r="M1661" s="154"/>
      <c r="N1661" s="122"/>
      <c r="O1661" s="99"/>
      <c r="P1661" s="99"/>
      <c r="Q1661" s="100"/>
      <c r="R1661" s="64"/>
      <c r="S1661" s="124" t="str">
        <f t="shared" si="12"/>
        <v/>
      </c>
      <c r="T1661" s="124" t="str">
        <f t="shared" si="8"/>
        <v/>
      </c>
      <c r="U1661" s="125" t="str">
        <f t="shared" si="9"/>
        <v/>
      </c>
      <c r="V1661" s="64"/>
      <c r="W1661" s="64"/>
      <c r="X1661" s="64"/>
      <c r="Y1661" s="64"/>
      <c r="Z1661" s="64"/>
      <c r="AA1661" s="64"/>
    </row>
    <row r="1662" ht="15.75" customHeight="1">
      <c r="A1662" s="64"/>
      <c r="B1662" s="156"/>
      <c r="C1662" s="122"/>
      <c r="D1662" s="122"/>
      <c r="E1662" s="156"/>
      <c r="F1662" s="122"/>
      <c r="G1662" s="157"/>
      <c r="H1662" s="122"/>
      <c r="I1662" s="158"/>
      <c r="J1662" s="154"/>
      <c r="K1662" s="122"/>
      <c r="L1662" s="158"/>
      <c r="M1662" s="154"/>
      <c r="N1662" s="122"/>
      <c r="O1662" s="99"/>
      <c r="P1662" s="99"/>
      <c r="Q1662" s="100"/>
      <c r="R1662" s="64"/>
      <c r="S1662" s="124" t="str">
        <f t="shared" si="12"/>
        <v/>
      </c>
      <c r="T1662" s="124" t="str">
        <f t="shared" si="8"/>
        <v/>
      </c>
      <c r="U1662" s="125" t="str">
        <f t="shared" si="9"/>
        <v/>
      </c>
      <c r="V1662" s="64"/>
      <c r="W1662" s="64"/>
      <c r="X1662" s="64"/>
      <c r="Y1662" s="64"/>
      <c r="Z1662" s="64"/>
      <c r="AA1662" s="64"/>
    </row>
    <row r="1663" ht="15.75" customHeight="1">
      <c r="A1663" s="64"/>
      <c r="B1663" s="156"/>
      <c r="C1663" s="122"/>
      <c r="D1663" s="122"/>
      <c r="E1663" s="156"/>
      <c r="F1663" s="122"/>
      <c r="G1663" s="157"/>
      <c r="H1663" s="122"/>
      <c r="I1663" s="158"/>
      <c r="J1663" s="154"/>
      <c r="K1663" s="122"/>
      <c r="L1663" s="158"/>
      <c r="M1663" s="154"/>
      <c r="N1663" s="122"/>
      <c r="O1663" s="99"/>
      <c r="P1663" s="99"/>
      <c r="Q1663" s="100"/>
      <c r="R1663" s="64"/>
      <c r="S1663" s="124" t="str">
        <f t="shared" si="12"/>
        <v/>
      </c>
      <c r="T1663" s="124" t="str">
        <f t="shared" si="8"/>
        <v/>
      </c>
      <c r="U1663" s="125" t="str">
        <f t="shared" si="9"/>
        <v/>
      </c>
      <c r="V1663" s="64"/>
      <c r="W1663" s="64"/>
      <c r="X1663" s="64"/>
      <c r="Y1663" s="64"/>
      <c r="Z1663" s="64"/>
      <c r="AA1663" s="64"/>
    </row>
    <row r="1664" ht="15.75" customHeight="1">
      <c r="A1664" s="64"/>
      <c r="B1664" s="156"/>
      <c r="C1664" s="122"/>
      <c r="D1664" s="122"/>
      <c r="E1664" s="156"/>
      <c r="F1664" s="122"/>
      <c r="G1664" s="157"/>
      <c r="H1664" s="122"/>
      <c r="I1664" s="158"/>
      <c r="J1664" s="154"/>
      <c r="K1664" s="122"/>
      <c r="L1664" s="158"/>
      <c r="M1664" s="154"/>
      <c r="N1664" s="122"/>
      <c r="O1664" s="99"/>
      <c r="P1664" s="99"/>
      <c r="Q1664" s="100"/>
      <c r="R1664" s="64"/>
      <c r="S1664" s="124" t="str">
        <f t="shared" si="12"/>
        <v/>
      </c>
      <c r="T1664" s="124" t="str">
        <f t="shared" si="8"/>
        <v/>
      </c>
      <c r="U1664" s="125" t="str">
        <f t="shared" si="9"/>
        <v/>
      </c>
      <c r="V1664" s="64"/>
      <c r="W1664" s="64"/>
      <c r="X1664" s="64"/>
      <c r="Y1664" s="64"/>
      <c r="Z1664" s="64"/>
      <c r="AA1664" s="64"/>
    </row>
    <row r="1665" ht="15.75" customHeight="1">
      <c r="A1665" s="64"/>
      <c r="B1665" s="156"/>
      <c r="C1665" s="122"/>
      <c r="D1665" s="122"/>
      <c r="E1665" s="156"/>
      <c r="F1665" s="122"/>
      <c r="G1665" s="157"/>
      <c r="H1665" s="122"/>
      <c r="I1665" s="158"/>
      <c r="J1665" s="154"/>
      <c r="K1665" s="122"/>
      <c r="L1665" s="158"/>
      <c r="M1665" s="154"/>
      <c r="N1665" s="122"/>
      <c r="O1665" s="99"/>
      <c r="P1665" s="99"/>
      <c r="Q1665" s="100"/>
      <c r="R1665" s="64"/>
      <c r="S1665" s="124" t="str">
        <f t="shared" si="12"/>
        <v/>
      </c>
      <c r="T1665" s="124" t="str">
        <f t="shared" si="8"/>
        <v/>
      </c>
      <c r="U1665" s="125" t="str">
        <f t="shared" si="9"/>
        <v/>
      </c>
      <c r="V1665" s="64"/>
      <c r="W1665" s="64"/>
      <c r="X1665" s="64"/>
      <c r="Y1665" s="64"/>
      <c r="Z1665" s="64"/>
      <c r="AA1665" s="64"/>
    </row>
    <row r="1666" ht="15.75" customHeight="1">
      <c r="A1666" s="64"/>
      <c r="B1666" s="156"/>
      <c r="C1666" s="122"/>
      <c r="D1666" s="122"/>
      <c r="E1666" s="156"/>
      <c r="F1666" s="122"/>
      <c r="G1666" s="157"/>
      <c r="H1666" s="122"/>
      <c r="I1666" s="158"/>
      <c r="J1666" s="154"/>
      <c r="K1666" s="122"/>
      <c r="L1666" s="158"/>
      <c r="M1666" s="154"/>
      <c r="N1666" s="122"/>
      <c r="O1666" s="99"/>
      <c r="P1666" s="99"/>
      <c r="Q1666" s="100"/>
      <c r="R1666" s="64"/>
      <c r="S1666" s="124" t="str">
        <f t="shared" si="12"/>
        <v/>
      </c>
      <c r="T1666" s="124" t="str">
        <f t="shared" si="8"/>
        <v/>
      </c>
      <c r="U1666" s="125" t="str">
        <f t="shared" si="9"/>
        <v/>
      </c>
      <c r="V1666" s="64"/>
      <c r="W1666" s="64"/>
      <c r="X1666" s="64"/>
      <c r="Y1666" s="64"/>
      <c r="Z1666" s="64"/>
      <c r="AA1666" s="64"/>
    </row>
    <row r="1667" ht="15.75" customHeight="1">
      <c r="A1667" s="64"/>
      <c r="B1667" s="156"/>
      <c r="C1667" s="122"/>
      <c r="D1667" s="122"/>
      <c r="E1667" s="156"/>
      <c r="F1667" s="122"/>
      <c r="G1667" s="157"/>
      <c r="H1667" s="122"/>
      <c r="I1667" s="158"/>
      <c r="J1667" s="154"/>
      <c r="K1667" s="122"/>
      <c r="L1667" s="158"/>
      <c r="M1667" s="154"/>
      <c r="N1667" s="122"/>
      <c r="O1667" s="99"/>
      <c r="P1667" s="99"/>
      <c r="Q1667" s="100"/>
      <c r="R1667" s="64"/>
      <c r="S1667" s="124" t="str">
        <f t="shared" si="12"/>
        <v/>
      </c>
      <c r="T1667" s="124" t="str">
        <f t="shared" si="8"/>
        <v/>
      </c>
      <c r="U1667" s="125" t="str">
        <f t="shared" si="9"/>
        <v/>
      </c>
      <c r="V1667" s="64"/>
      <c r="W1667" s="64"/>
      <c r="X1667" s="64"/>
      <c r="Y1667" s="64"/>
      <c r="Z1667" s="64"/>
      <c r="AA1667" s="64"/>
    </row>
    <row r="1668" ht="15.75" customHeight="1">
      <c r="A1668" s="64"/>
      <c r="B1668" s="156"/>
      <c r="C1668" s="122"/>
      <c r="D1668" s="122"/>
      <c r="E1668" s="156"/>
      <c r="F1668" s="122"/>
      <c r="G1668" s="157"/>
      <c r="H1668" s="122"/>
      <c r="I1668" s="158"/>
      <c r="J1668" s="154"/>
      <c r="K1668" s="122"/>
      <c r="L1668" s="158"/>
      <c r="M1668" s="154"/>
      <c r="N1668" s="122"/>
      <c r="O1668" s="99"/>
      <c r="P1668" s="99"/>
      <c r="Q1668" s="100"/>
      <c r="R1668" s="64"/>
      <c r="S1668" s="124" t="str">
        <f t="shared" si="12"/>
        <v/>
      </c>
      <c r="T1668" s="124" t="str">
        <f t="shared" si="8"/>
        <v/>
      </c>
      <c r="U1668" s="125" t="str">
        <f t="shared" si="9"/>
        <v/>
      </c>
      <c r="V1668" s="64"/>
      <c r="W1668" s="64"/>
      <c r="X1668" s="64"/>
      <c r="Y1668" s="64"/>
      <c r="Z1668" s="64"/>
      <c r="AA1668" s="64"/>
    </row>
    <row r="1669" ht="15.75" customHeight="1">
      <c r="A1669" s="64"/>
      <c r="B1669" s="156"/>
      <c r="C1669" s="122"/>
      <c r="D1669" s="122"/>
      <c r="E1669" s="156"/>
      <c r="F1669" s="122"/>
      <c r="G1669" s="157"/>
      <c r="H1669" s="122"/>
      <c r="I1669" s="158"/>
      <c r="J1669" s="154"/>
      <c r="K1669" s="122"/>
      <c r="L1669" s="158"/>
      <c r="M1669" s="154"/>
      <c r="N1669" s="122"/>
      <c r="O1669" s="99"/>
      <c r="P1669" s="99"/>
      <c r="Q1669" s="100"/>
      <c r="R1669" s="64"/>
      <c r="S1669" s="124" t="str">
        <f t="shared" si="12"/>
        <v/>
      </c>
      <c r="T1669" s="124" t="str">
        <f t="shared" si="8"/>
        <v/>
      </c>
      <c r="U1669" s="125" t="str">
        <f t="shared" si="9"/>
        <v/>
      </c>
      <c r="V1669" s="64"/>
      <c r="W1669" s="64"/>
      <c r="X1669" s="64"/>
      <c r="Y1669" s="64"/>
      <c r="Z1669" s="64"/>
      <c r="AA1669" s="64"/>
    </row>
    <row r="1670" ht="15.75" customHeight="1">
      <c r="A1670" s="64"/>
      <c r="B1670" s="156"/>
      <c r="C1670" s="122"/>
      <c r="D1670" s="122"/>
      <c r="E1670" s="156"/>
      <c r="F1670" s="122"/>
      <c r="G1670" s="157"/>
      <c r="H1670" s="122"/>
      <c r="I1670" s="158"/>
      <c r="J1670" s="154"/>
      <c r="K1670" s="122"/>
      <c r="L1670" s="158"/>
      <c r="M1670" s="154"/>
      <c r="N1670" s="122"/>
      <c r="O1670" s="99"/>
      <c r="P1670" s="99"/>
      <c r="Q1670" s="100"/>
      <c r="R1670" s="64"/>
      <c r="S1670" s="124" t="str">
        <f t="shared" si="12"/>
        <v/>
      </c>
      <c r="T1670" s="124" t="str">
        <f t="shared" si="8"/>
        <v/>
      </c>
      <c r="U1670" s="125" t="str">
        <f t="shared" si="9"/>
        <v/>
      </c>
      <c r="V1670" s="64"/>
      <c r="W1670" s="64"/>
      <c r="X1670" s="64"/>
      <c r="Y1670" s="64"/>
      <c r="Z1670" s="64"/>
      <c r="AA1670" s="64"/>
    </row>
    <row r="1671" ht="15.75" customHeight="1">
      <c r="A1671" s="64"/>
      <c r="B1671" s="156"/>
      <c r="C1671" s="122"/>
      <c r="D1671" s="122"/>
      <c r="E1671" s="156"/>
      <c r="F1671" s="122"/>
      <c r="G1671" s="157"/>
      <c r="H1671" s="122"/>
      <c r="I1671" s="158"/>
      <c r="J1671" s="154"/>
      <c r="K1671" s="122"/>
      <c r="L1671" s="158"/>
      <c r="M1671" s="154"/>
      <c r="N1671" s="122"/>
      <c r="O1671" s="99"/>
      <c r="P1671" s="99"/>
      <c r="Q1671" s="100"/>
      <c r="R1671" s="64"/>
      <c r="S1671" s="124" t="str">
        <f t="shared" si="12"/>
        <v/>
      </c>
      <c r="T1671" s="124" t="str">
        <f t="shared" si="8"/>
        <v/>
      </c>
      <c r="U1671" s="125" t="str">
        <f t="shared" si="9"/>
        <v/>
      </c>
      <c r="V1671" s="64"/>
      <c r="W1671" s="64"/>
      <c r="X1671" s="64"/>
      <c r="Y1671" s="64"/>
      <c r="Z1671" s="64"/>
      <c r="AA1671" s="64"/>
    </row>
    <row r="1672" ht="15.75" customHeight="1">
      <c r="A1672" s="64"/>
      <c r="B1672" s="156"/>
      <c r="C1672" s="122"/>
      <c r="D1672" s="122"/>
      <c r="E1672" s="156"/>
      <c r="F1672" s="122"/>
      <c r="G1672" s="157"/>
      <c r="H1672" s="122"/>
      <c r="I1672" s="158"/>
      <c r="J1672" s="154"/>
      <c r="K1672" s="122"/>
      <c r="L1672" s="158"/>
      <c r="M1672" s="154"/>
      <c r="N1672" s="122"/>
      <c r="O1672" s="99"/>
      <c r="P1672" s="99"/>
      <c r="Q1672" s="100"/>
      <c r="R1672" s="64"/>
      <c r="S1672" s="124" t="str">
        <f t="shared" si="12"/>
        <v/>
      </c>
      <c r="T1672" s="124" t="str">
        <f t="shared" si="8"/>
        <v/>
      </c>
      <c r="U1672" s="125" t="str">
        <f t="shared" si="9"/>
        <v/>
      </c>
      <c r="V1672" s="64"/>
      <c r="W1672" s="64"/>
      <c r="X1672" s="64"/>
      <c r="Y1672" s="64"/>
      <c r="Z1672" s="64"/>
      <c r="AA1672" s="64"/>
    </row>
    <row r="1673" ht="15.75" customHeight="1">
      <c r="A1673" s="64"/>
      <c r="B1673" s="156"/>
      <c r="C1673" s="122"/>
      <c r="D1673" s="122"/>
      <c r="E1673" s="156"/>
      <c r="F1673" s="122"/>
      <c r="G1673" s="157"/>
      <c r="H1673" s="122"/>
      <c r="I1673" s="158"/>
      <c r="J1673" s="154"/>
      <c r="K1673" s="122"/>
      <c r="L1673" s="158"/>
      <c r="M1673" s="154"/>
      <c r="N1673" s="122"/>
      <c r="O1673" s="99"/>
      <c r="P1673" s="99"/>
      <c r="Q1673" s="100"/>
      <c r="R1673" s="64"/>
      <c r="S1673" s="124" t="str">
        <f t="shared" si="12"/>
        <v/>
      </c>
      <c r="T1673" s="124" t="str">
        <f t="shared" si="8"/>
        <v/>
      </c>
      <c r="U1673" s="125" t="str">
        <f t="shared" si="9"/>
        <v/>
      </c>
      <c r="V1673" s="64"/>
      <c r="W1673" s="64"/>
      <c r="X1673" s="64"/>
      <c r="Y1673" s="64"/>
      <c r="Z1673" s="64"/>
      <c r="AA1673" s="64"/>
    </row>
    <row r="1674" ht="15.75" customHeight="1">
      <c r="A1674" s="64"/>
      <c r="B1674" s="156"/>
      <c r="C1674" s="122"/>
      <c r="D1674" s="122"/>
      <c r="E1674" s="156"/>
      <c r="F1674" s="122"/>
      <c r="G1674" s="157"/>
      <c r="H1674" s="122"/>
      <c r="I1674" s="158"/>
      <c r="J1674" s="154"/>
      <c r="K1674" s="122"/>
      <c r="L1674" s="158"/>
      <c r="M1674" s="154"/>
      <c r="N1674" s="122"/>
      <c r="O1674" s="99"/>
      <c r="P1674" s="99"/>
      <c r="Q1674" s="100"/>
      <c r="R1674" s="64"/>
      <c r="S1674" s="124" t="str">
        <f t="shared" si="12"/>
        <v/>
      </c>
      <c r="T1674" s="124" t="str">
        <f t="shared" si="8"/>
        <v/>
      </c>
      <c r="U1674" s="125" t="str">
        <f t="shared" si="9"/>
        <v/>
      </c>
      <c r="V1674" s="64"/>
      <c r="W1674" s="64"/>
      <c r="X1674" s="64"/>
      <c r="Y1674" s="64"/>
      <c r="Z1674" s="64"/>
      <c r="AA1674" s="64"/>
    </row>
    <row r="1675" ht="15.75" customHeight="1">
      <c r="A1675" s="64"/>
      <c r="B1675" s="156"/>
      <c r="C1675" s="122"/>
      <c r="D1675" s="122"/>
      <c r="E1675" s="156"/>
      <c r="F1675" s="122"/>
      <c r="G1675" s="157"/>
      <c r="H1675" s="122"/>
      <c r="I1675" s="158"/>
      <c r="J1675" s="154"/>
      <c r="K1675" s="122"/>
      <c r="L1675" s="158"/>
      <c r="M1675" s="154"/>
      <c r="N1675" s="122"/>
      <c r="O1675" s="99"/>
      <c r="P1675" s="99"/>
      <c r="Q1675" s="100"/>
      <c r="R1675" s="64"/>
      <c r="S1675" s="124" t="str">
        <f t="shared" si="12"/>
        <v/>
      </c>
      <c r="T1675" s="124" t="str">
        <f t="shared" si="8"/>
        <v/>
      </c>
      <c r="U1675" s="125" t="str">
        <f t="shared" si="9"/>
        <v/>
      </c>
      <c r="V1675" s="64"/>
      <c r="W1675" s="64"/>
      <c r="X1675" s="64"/>
      <c r="Y1675" s="64"/>
      <c r="Z1675" s="64"/>
      <c r="AA1675" s="64"/>
    </row>
    <row r="1676" ht="15.75" customHeight="1">
      <c r="A1676" s="64"/>
      <c r="B1676" s="156"/>
      <c r="C1676" s="122"/>
      <c r="D1676" s="122"/>
      <c r="E1676" s="156"/>
      <c r="F1676" s="122"/>
      <c r="G1676" s="157"/>
      <c r="H1676" s="122"/>
      <c r="I1676" s="158"/>
      <c r="J1676" s="154"/>
      <c r="K1676" s="122"/>
      <c r="L1676" s="158"/>
      <c r="M1676" s="154"/>
      <c r="N1676" s="122"/>
      <c r="O1676" s="99"/>
      <c r="P1676" s="99"/>
      <c r="Q1676" s="100"/>
      <c r="R1676" s="64"/>
      <c r="S1676" s="124" t="str">
        <f t="shared" si="12"/>
        <v/>
      </c>
      <c r="T1676" s="124" t="str">
        <f t="shared" si="8"/>
        <v/>
      </c>
      <c r="U1676" s="125" t="str">
        <f t="shared" si="9"/>
        <v/>
      </c>
      <c r="V1676" s="64"/>
      <c r="W1676" s="64"/>
      <c r="X1676" s="64"/>
      <c r="Y1676" s="64"/>
      <c r="Z1676" s="64"/>
      <c r="AA1676" s="64"/>
    </row>
    <row r="1677" ht="15.75" customHeight="1">
      <c r="A1677" s="64"/>
      <c r="B1677" s="156"/>
      <c r="C1677" s="122"/>
      <c r="D1677" s="122"/>
      <c r="E1677" s="156"/>
      <c r="F1677" s="122"/>
      <c r="G1677" s="157"/>
      <c r="H1677" s="122"/>
      <c r="I1677" s="158"/>
      <c r="J1677" s="154"/>
      <c r="K1677" s="122"/>
      <c r="L1677" s="158"/>
      <c r="M1677" s="154"/>
      <c r="N1677" s="122"/>
      <c r="O1677" s="99"/>
      <c r="P1677" s="99"/>
      <c r="Q1677" s="100"/>
      <c r="R1677" s="64"/>
      <c r="S1677" s="124" t="str">
        <f t="shared" si="12"/>
        <v/>
      </c>
      <c r="T1677" s="124" t="str">
        <f t="shared" si="8"/>
        <v/>
      </c>
      <c r="U1677" s="125" t="str">
        <f t="shared" si="9"/>
        <v/>
      </c>
      <c r="V1677" s="64"/>
      <c r="W1677" s="64"/>
      <c r="X1677" s="64"/>
      <c r="Y1677" s="64"/>
      <c r="Z1677" s="64"/>
      <c r="AA1677" s="64"/>
    </row>
    <row r="1678" ht="15.75" customHeight="1">
      <c r="A1678" s="64"/>
      <c r="B1678" s="156"/>
      <c r="C1678" s="122"/>
      <c r="D1678" s="122"/>
      <c r="E1678" s="156"/>
      <c r="F1678" s="122"/>
      <c r="G1678" s="157"/>
      <c r="H1678" s="122"/>
      <c r="I1678" s="158"/>
      <c r="J1678" s="154"/>
      <c r="K1678" s="122"/>
      <c r="L1678" s="158"/>
      <c r="M1678" s="154"/>
      <c r="N1678" s="122"/>
      <c r="O1678" s="99"/>
      <c r="P1678" s="99"/>
      <c r="Q1678" s="100"/>
      <c r="R1678" s="64"/>
      <c r="S1678" s="124" t="str">
        <f t="shared" si="12"/>
        <v/>
      </c>
      <c r="T1678" s="124" t="str">
        <f t="shared" si="8"/>
        <v/>
      </c>
      <c r="U1678" s="125" t="str">
        <f t="shared" si="9"/>
        <v/>
      </c>
      <c r="V1678" s="64"/>
      <c r="W1678" s="64"/>
      <c r="X1678" s="64"/>
      <c r="Y1678" s="64"/>
      <c r="Z1678" s="64"/>
      <c r="AA1678" s="64"/>
    </row>
    <row r="1679" ht="15.75" customHeight="1">
      <c r="A1679" s="64"/>
      <c r="B1679" s="156"/>
      <c r="C1679" s="122"/>
      <c r="D1679" s="122"/>
      <c r="E1679" s="156"/>
      <c r="F1679" s="122"/>
      <c r="G1679" s="157"/>
      <c r="H1679" s="122"/>
      <c r="I1679" s="158"/>
      <c r="J1679" s="154"/>
      <c r="K1679" s="122"/>
      <c r="L1679" s="158"/>
      <c r="M1679" s="154"/>
      <c r="N1679" s="122"/>
      <c r="O1679" s="99"/>
      <c r="P1679" s="99"/>
      <c r="Q1679" s="100"/>
      <c r="R1679" s="64"/>
      <c r="S1679" s="124" t="str">
        <f t="shared" si="12"/>
        <v/>
      </c>
      <c r="T1679" s="124" t="str">
        <f t="shared" si="8"/>
        <v/>
      </c>
      <c r="U1679" s="125" t="str">
        <f t="shared" si="9"/>
        <v/>
      </c>
      <c r="V1679" s="64"/>
      <c r="W1679" s="64"/>
      <c r="X1679" s="64"/>
      <c r="Y1679" s="64"/>
      <c r="Z1679" s="64"/>
      <c r="AA1679" s="64"/>
    </row>
    <row r="1680" ht="15.75" customHeight="1">
      <c r="A1680" s="64"/>
      <c r="B1680" s="156"/>
      <c r="C1680" s="122"/>
      <c r="D1680" s="122"/>
      <c r="E1680" s="156"/>
      <c r="F1680" s="122"/>
      <c r="G1680" s="157"/>
      <c r="H1680" s="122"/>
      <c r="I1680" s="158"/>
      <c r="J1680" s="154"/>
      <c r="K1680" s="122"/>
      <c r="L1680" s="158"/>
      <c r="M1680" s="154"/>
      <c r="N1680" s="122"/>
      <c r="O1680" s="99"/>
      <c r="P1680" s="99"/>
      <c r="Q1680" s="100"/>
      <c r="R1680" s="64"/>
      <c r="S1680" s="124" t="str">
        <f t="shared" si="12"/>
        <v/>
      </c>
      <c r="T1680" s="124" t="str">
        <f t="shared" si="8"/>
        <v/>
      </c>
      <c r="U1680" s="125" t="str">
        <f t="shared" si="9"/>
        <v/>
      </c>
      <c r="V1680" s="64"/>
      <c r="W1680" s="64"/>
      <c r="X1680" s="64"/>
      <c r="Y1680" s="64"/>
      <c r="Z1680" s="64"/>
      <c r="AA1680" s="64"/>
    </row>
    <row r="1681" ht="15.75" customHeight="1">
      <c r="A1681" s="64"/>
      <c r="B1681" s="156"/>
      <c r="C1681" s="122"/>
      <c r="D1681" s="122"/>
      <c r="E1681" s="156"/>
      <c r="F1681" s="122"/>
      <c r="G1681" s="157"/>
      <c r="H1681" s="122"/>
      <c r="I1681" s="158"/>
      <c r="J1681" s="154"/>
      <c r="K1681" s="122"/>
      <c r="L1681" s="158"/>
      <c r="M1681" s="154"/>
      <c r="N1681" s="122"/>
      <c r="O1681" s="99"/>
      <c r="P1681" s="99"/>
      <c r="Q1681" s="100"/>
      <c r="R1681" s="64"/>
      <c r="S1681" s="124" t="str">
        <f t="shared" si="12"/>
        <v/>
      </c>
      <c r="T1681" s="124" t="str">
        <f t="shared" si="8"/>
        <v/>
      </c>
      <c r="U1681" s="125" t="str">
        <f t="shared" si="9"/>
        <v/>
      </c>
      <c r="V1681" s="64"/>
      <c r="W1681" s="64"/>
      <c r="X1681" s="64"/>
      <c r="Y1681" s="64"/>
      <c r="Z1681" s="64"/>
      <c r="AA1681" s="64"/>
    </row>
    <row r="1682" ht="15.75" customHeight="1">
      <c r="A1682" s="64"/>
      <c r="B1682" s="156"/>
      <c r="C1682" s="122"/>
      <c r="D1682" s="122"/>
      <c r="E1682" s="156"/>
      <c r="F1682" s="122"/>
      <c r="G1682" s="157"/>
      <c r="H1682" s="122"/>
      <c r="I1682" s="158"/>
      <c r="J1682" s="154"/>
      <c r="K1682" s="122"/>
      <c r="L1682" s="158"/>
      <c r="M1682" s="154"/>
      <c r="N1682" s="122"/>
      <c r="O1682" s="99"/>
      <c r="P1682" s="99"/>
      <c r="Q1682" s="100"/>
      <c r="R1682" s="64"/>
      <c r="S1682" s="124" t="str">
        <f t="shared" si="12"/>
        <v/>
      </c>
      <c r="T1682" s="124" t="str">
        <f t="shared" si="8"/>
        <v/>
      </c>
      <c r="U1682" s="125" t="str">
        <f t="shared" si="9"/>
        <v/>
      </c>
      <c r="V1682" s="64"/>
      <c r="W1682" s="64"/>
      <c r="X1682" s="64"/>
      <c r="Y1682" s="64"/>
      <c r="Z1682" s="64"/>
      <c r="AA1682" s="64"/>
    </row>
    <row r="1683" ht="15.75" customHeight="1">
      <c r="A1683" s="64"/>
      <c r="B1683" s="156"/>
      <c r="C1683" s="122"/>
      <c r="D1683" s="122"/>
      <c r="E1683" s="156"/>
      <c r="F1683" s="122"/>
      <c r="G1683" s="157"/>
      <c r="H1683" s="122"/>
      <c r="I1683" s="158"/>
      <c r="J1683" s="154"/>
      <c r="K1683" s="122"/>
      <c r="L1683" s="158"/>
      <c r="M1683" s="154"/>
      <c r="N1683" s="122"/>
      <c r="O1683" s="99"/>
      <c r="P1683" s="99"/>
      <c r="Q1683" s="100"/>
      <c r="R1683" s="64"/>
      <c r="S1683" s="124" t="str">
        <f t="shared" si="12"/>
        <v/>
      </c>
      <c r="T1683" s="124" t="str">
        <f t="shared" si="8"/>
        <v/>
      </c>
      <c r="U1683" s="125" t="str">
        <f t="shared" si="9"/>
        <v/>
      </c>
      <c r="V1683" s="64"/>
      <c r="W1683" s="64"/>
      <c r="X1683" s="64"/>
      <c r="Y1683" s="64"/>
      <c r="Z1683" s="64"/>
      <c r="AA1683" s="64"/>
    </row>
    <row r="1684" ht="15.75" customHeight="1">
      <c r="A1684" s="64"/>
      <c r="B1684" s="156"/>
      <c r="C1684" s="122"/>
      <c r="D1684" s="122"/>
      <c r="E1684" s="156"/>
      <c r="F1684" s="122"/>
      <c r="G1684" s="157"/>
      <c r="H1684" s="122"/>
      <c r="I1684" s="158"/>
      <c r="J1684" s="154"/>
      <c r="K1684" s="122"/>
      <c r="L1684" s="158"/>
      <c r="M1684" s="154"/>
      <c r="N1684" s="122"/>
      <c r="O1684" s="99"/>
      <c r="P1684" s="99"/>
      <c r="Q1684" s="100"/>
      <c r="R1684" s="64"/>
      <c r="S1684" s="124" t="str">
        <f t="shared" si="12"/>
        <v/>
      </c>
      <c r="T1684" s="124" t="str">
        <f t="shared" si="8"/>
        <v/>
      </c>
      <c r="U1684" s="125" t="str">
        <f t="shared" si="9"/>
        <v/>
      </c>
      <c r="V1684" s="64"/>
      <c r="W1684" s="64"/>
      <c r="X1684" s="64"/>
      <c r="Y1684" s="64"/>
      <c r="Z1684" s="64"/>
      <c r="AA1684" s="64"/>
    </row>
    <row r="1685" ht="15.75" customHeight="1">
      <c r="A1685" s="64"/>
      <c r="B1685" s="156"/>
      <c r="C1685" s="122"/>
      <c r="D1685" s="122"/>
      <c r="E1685" s="156"/>
      <c r="F1685" s="122"/>
      <c r="G1685" s="157"/>
      <c r="H1685" s="122"/>
      <c r="I1685" s="158"/>
      <c r="J1685" s="154"/>
      <c r="K1685" s="122"/>
      <c r="L1685" s="158"/>
      <c r="M1685" s="154"/>
      <c r="N1685" s="122"/>
      <c r="O1685" s="99"/>
      <c r="P1685" s="99"/>
      <c r="Q1685" s="100"/>
      <c r="R1685" s="64"/>
      <c r="S1685" s="124" t="str">
        <f t="shared" si="12"/>
        <v/>
      </c>
      <c r="T1685" s="124" t="str">
        <f t="shared" si="8"/>
        <v/>
      </c>
      <c r="U1685" s="125" t="str">
        <f t="shared" si="9"/>
        <v/>
      </c>
      <c r="V1685" s="64"/>
      <c r="W1685" s="64"/>
      <c r="X1685" s="64"/>
      <c r="Y1685" s="64"/>
      <c r="Z1685" s="64"/>
      <c r="AA1685" s="64"/>
    </row>
    <row r="1686" ht="15.75" customHeight="1">
      <c r="A1686" s="64"/>
      <c r="B1686" s="156"/>
      <c r="C1686" s="122"/>
      <c r="D1686" s="122"/>
      <c r="E1686" s="156"/>
      <c r="F1686" s="122"/>
      <c r="G1686" s="157"/>
      <c r="H1686" s="122"/>
      <c r="I1686" s="158"/>
      <c r="J1686" s="154"/>
      <c r="K1686" s="122"/>
      <c r="L1686" s="158"/>
      <c r="M1686" s="154"/>
      <c r="N1686" s="122"/>
      <c r="O1686" s="99"/>
      <c r="P1686" s="99"/>
      <c r="Q1686" s="100"/>
      <c r="R1686" s="64"/>
      <c r="S1686" s="124" t="str">
        <f t="shared" si="12"/>
        <v/>
      </c>
      <c r="T1686" s="124" t="str">
        <f t="shared" si="8"/>
        <v/>
      </c>
      <c r="U1686" s="125" t="str">
        <f t="shared" si="9"/>
        <v/>
      </c>
      <c r="V1686" s="64"/>
      <c r="W1686" s="64"/>
      <c r="X1686" s="64"/>
      <c r="Y1686" s="64"/>
      <c r="Z1686" s="64"/>
      <c r="AA1686" s="64"/>
    </row>
    <row r="1687" ht="15.75" customHeight="1">
      <c r="A1687" s="64"/>
      <c r="B1687" s="156"/>
      <c r="C1687" s="122"/>
      <c r="D1687" s="122"/>
      <c r="E1687" s="156"/>
      <c r="F1687" s="122"/>
      <c r="G1687" s="157"/>
      <c r="H1687" s="122"/>
      <c r="I1687" s="158"/>
      <c r="J1687" s="154"/>
      <c r="K1687" s="122"/>
      <c r="L1687" s="158"/>
      <c r="M1687" s="154"/>
      <c r="N1687" s="122"/>
      <c r="O1687" s="99"/>
      <c r="P1687" s="99"/>
      <c r="Q1687" s="100"/>
      <c r="R1687" s="64"/>
      <c r="S1687" s="124" t="str">
        <f t="shared" si="12"/>
        <v/>
      </c>
      <c r="T1687" s="124" t="str">
        <f t="shared" si="8"/>
        <v/>
      </c>
      <c r="U1687" s="125" t="str">
        <f t="shared" si="9"/>
        <v/>
      </c>
      <c r="V1687" s="64"/>
      <c r="W1687" s="64"/>
      <c r="X1687" s="64"/>
      <c r="Y1687" s="64"/>
      <c r="Z1687" s="64"/>
      <c r="AA1687" s="64"/>
    </row>
    <row r="1688" ht="15.75" customHeight="1">
      <c r="A1688" s="64"/>
      <c r="B1688" s="156"/>
      <c r="C1688" s="122"/>
      <c r="D1688" s="122"/>
      <c r="E1688" s="156"/>
      <c r="F1688" s="122"/>
      <c r="G1688" s="157"/>
      <c r="H1688" s="122"/>
      <c r="I1688" s="158"/>
      <c r="J1688" s="154"/>
      <c r="K1688" s="122"/>
      <c r="L1688" s="158"/>
      <c r="M1688" s="154"/>
      <c r="N1688" s="122"/>
      <c r="O1688" s="99"/>
      <c r="P1688" s="99"/>
      <c r="Q1688" s="100"/>
      <c r="R1688" s="64"/>
      <c r="S1688" s="124" t="str">
        <f t="shared" si="12"/>
        <v/>
      </c>
      <c r="T1688" s="124" t="str">
        <f t="shared" si="8"/>
        <v/>
      </c>
      <c r="U1688" s="125" t="str">
        <f t="shared" si="9"/>
        <v/>
      </c>
      <c r="V1688" s="64"/>
      <c r="W1688" s="64"/>
      <c r="X1688" s="64"/>
      <c r="Y1688" s="64"/>
      <c r="Z1688" s="64"/>
      <c r="AA1688" s="64"/>
    </row>
    <row r="1689" ht="15.75" customHeight="1">
      <c r="A1689" s="64"/>
      <c r="B1689" s="156"/>
      <c r="C1689" s="122"/>
      <c r="D1689" s="122"/>
      <c r="E1689" s="156"/>
      <c r="F1689" s="122"/>
      <c r="G1689" s="157"/>
      <c r="H1689" s="122"/>
      <c r="I1689" s="158"/>
      <c r="J1689" s="154"/>
      <c r="K1689" s="122"/>
      <c r="L1689" s="158"/>
      <c r="M1689" s="154"/>
      <c r="N1689" s="122"/>
      <c r="O1689" s="99"/>
      <c r="P1689" s="99"/>
      <c r="Q1689" s="100"/>
      <c r="R1689" s="64"/>
      <c r="S1689" s="124" t="str">
        <f t="shared" si="12"/>
        <v/>
      </c>
      <c r="T1689" s="124" t="str">
        <f t="shared" si="8"/>
        <v/>
      </c>
      <c r="U1689" s="125" t="str">
        <f t="shared" si="9"/>
        <v/>
      </c>
      <c r="V1689" s="64"/>
      <c r="W1689" s="64"/>
      <c r="X1689" s="64"/>
      <c r="Y1689" s="64"/>
      <c r="Z1689" s="64"/>
      <c r="AA1689" s="64"/>
    </row>
    <row r="1690" ht="15.75" customHeight="1">
      <c r="A1690" s="64"/>
      <c r="B1690" s="156"/>
      <c r="C1690" s="122"/>
      <c r="D1690" s="122"/>
      <c r="E1690" s="156"/>
      <c r="F1690" s="122"/>
      <c r="G1690" s="157"/>
      <c r="H1690" s="122"/>
      <c r="I1690" s="158"/>
      <c r="J1690" s="154"/>
      <c r="K1690" s="122"/>
      <c r="L1690" s="158"/>
      <c r="M1690" s="154"/>
      <c r="N1690" s="122"/>
      <c r="O1690" s="99"/>
      <c r="P1690" s="99"/>
      <c r="Q1690" s="100"/>
      <c r="R1690" s="64"/>
      <c r="S1690" s="124" t="str">
        <f t="shared" si="12"/>
        <v/>
      </c>
      <c r="T1690" s="124" t="str">
        <f t="shared" si="8"/>
        <v/>
      </c>
      <c r="U1690" s="125" t="str">
        <f t="shared" si="9"/>
        <v/>
      </c>
      <c r="V1690" s="64"/>
      <c r="W1690" s="64"/>
      <c r="X1690" s="64"/>
      <c r="Y1690" s="64"/>
      <c r="Z1690" s="64"/>
      <c r="AA1690" s="64"/>
    </row>
    <row r="1691" ht="15.75" customHeight="1">
      <c r="A1691" s="64"/>
      <c r="B1691" s="156"/>
      <c r="C1691" s="122"/>
      <c r="D1691" s="122"/>
      <c r="E1691" s="156"/>
      <c r="F1691" s="122"/>
      <c r="G1691" s="157"/>
      <c r="H1691" s="122"/>
      <c r="I1691" s="158"/>
      <c r="J1691" s="154"/>
      <c r="K1691" s="122"/>
      <c r="L1691" s="158"/>
      <c r="M1691" s="154"/>
      <c r="N1691" s="122"/>
      <c r="O1691" s="99"/>
      <c r="P1691" s="99"/>
      <c r="Q1691" s="100"/>
      <c r="R1691" s="64"/>
      <c r="S1691" s="124" t="str">
        <f t="shared" si="12"/>
        <v/>
      </c>
      <c r="T1691" s="124" t="str">
        <f t="shared" si="8"/>
        <v/>
      </c>
      <c r="U1691" s="125" t="str">
        <f t="shared" si="9"/>
        <v/>
      </c>
      <c r="V1691" s="64"/>
      <c r="W1691" s="64"/>
      <c r="X1691" s="64"/>
      <c r="Y1691" s="64"/>
      <c r="Z1691" s="64"/>
      <c r="AA1691" s="64"/>
    </row>
    <row r="1692" ht="15.75" customHeight="1">
      <c r="A1692" s="64"/>
      <c r="B1692" s="156"/>
      <c r="C1692" s="122"/>
      <c r="D1692" s="122"/>
      <c r="E1692" s="156"/>
      <c r="F1692" s="122"/>
      <c r="G1692" s="157"/>
      <c r="H1692" s="122"/>
      <c r="I1692" s="158"/>
      <c r="J1692" s="154"/>
      <c r="K1692" s="122"/>
      <c r="L1692" s="158"/>
      <c r="M1692" s="154"/>
      <c r="N1692" s="122"/>
      <c r="O1692" s="99"/>
      <c r="P1692" s="99"/>
      <c r="Q1692" s="100"/>
      <c r="R1692" s="64"/>
      <c r="S1692" s="124" t="str">
        <f t="shared" si="12"/>
        <v/>
      </c>
      <c r="T1692" s="124" t="str">
        <f t="shared" si="8"/>
        <v/>
      </c>
      <c r="U1692" s="125" t="str">
        <f t="shared" si="9"/>
        <v/>
      </c>
      <c r="V1692" s="64"/>
      <c r="W1692" s="64"/>
      <c r="X1692" s="64"/>
      <c r="Y1692" s="64"/>
      <c r="Z1692" s="64"/>
      <c r="AA1692" s="64"/>
    </row>
    <row r="1693" ht="15.75" customHeight="1">
      <c r="A1693" s="64"/>
      <c r="B1693" s="156"/>
      <c r="C1693" s="122"/>
      <c r="D1693" s="122"/>
      <c r="E1693" s="156"/>
      <c r="F1693" s="122"/>
      <c r="G1693" s="157"/>
      <c r="H1693" s="122"/>
      <c r="I1693" s="158"/>
      <c r="J1693" s="154"/>
      <c r="K1693" s="122"/>
      <c r="L1693" s="158"/>
      <c r="M1693" s="154"/>
      <c r="N1693" s="122"/>
      <c r="O1693" s="99"/>
      <c r="P1693" s="99"/>
      <c r="Q1693" s="100"/>
      <c r="R1693" s="64"/>
      <c r="S1693" s="124" t="str">
        <f t="shared" si="12"/>
        <v/>
      </c>
      <c r="T1693" s="124" t="str">
        <f t="shared" si="8"/>
        <v/>
      </c>
      <c r="U1693" s="125" t="str">
        <f t="shared" si="9"/>
        <v/>
      </c>
      <c r="V1693" s="64"/>
      <c r="W1693" s="64"/>
      <c r="X1693" s="64"/>
      <c r="Y1693" s="64"/>
      <c r="Z1693" s="64"/>
      <c r="AA1693" s="64"/>
    </row>
    <row r="1694" ht="15.75" customHeight="1">
      <c r="A1694" s="64"/>
      <c r="B1694" s="156"/>
      <c r="C1694" s="122"/>
      <c r="D1694" s="122"/>
      <c r="E1694" s="156"/>
      <c r="F1694" s="122"/>
      <c r="G1694" s="157"/>
      <c r="H1694" s="122"/>
      <c r="I1694" s="158"/>
      <c r="J1694" s="154"/>
      <c r="K1694" s="122"/>
      <c r="L1694" s="158"/>
      <c r="M1694" s="154"/>
      <c r="N1694" s="122"/>
      <c r="O1694" s="99"/>
      <c r="P1694" s="99"/>
      <c r="Q1694" s="100"/>
      <c r="R1694" s="64"/>
      <c r="S1694" s="124" t="str">
        <f t="shared" si="12"/>
        <v/>
      </c>
      <c r="T1694" s="124" t="str">
        <f t="shared" si="8"/>
        <v/>
      </c>
      <c r="U1694" s="125" t="str">
        <f t="shared" si="9"/>
        <v/>
      </c>
      <c r="V1694" s="64"/>
      <c r="W1694" s="64"/>
      <c r="X1694" s="64"/>
      <c r="Y1694" s="64"/>
      <c r="Z1694" s="64"/>
      <c r="AA1694" s="64"/>
    </row>
    <row r="1695" ht="15.75" customHeight="1">
      <c r="A1695" s="64"/>
      <c r="B1695" s="156"/>
      <c r="C1695" s="122"/>
      <c r="D1695" s="122"/>
      <c r="E1695" s="156"/>
      <c r="F1695" s="122"/>
      <c r="G1695" s="157"/>
      <c r="H1695" s="122"/>
      <c r="I1695" s="158"/>
      <c r="J1695" s="154"/>
      <c r="K1695" s="122"/>
      <c r="L1695" s="158"/>
      <c r="M1695" s="154"/>
      <c r="N1695" s="122"/>
      <c r="O1695" s="99"/>
      <c r="P1695" s="99"/>
      <c r="Q1695" s="100"/>
      <c r="R1695" s="64"/>
      <c r="S1695" s="124" t="str">
        <f t="shared" si="12"/>
        <v/>
      </c>
      <c r="T1695" s="124" t="str">
        <f t="shared" si="8"/>
        <v/>
      </c>
      <c r="U1695" s="125" t="str">
        <f t="shared" si="9"/>
        <v/>
      </c>
      <c r="V1695" s="64"/>
      <c r="W1695" s="64"/>
      <c r="X1695" s="64"/>
      <c r="Y1695" s="64"/>
      <c r="Z1695" s="64"/>
      <c r="AA1695" s="64"/>
    </row>
    <row r="1696" ht="15.75" customHeight="1">
      <c r="A1696" s="64"/>
      <c r="B1696" s="156"/>
      <c r="C1696" s="122"/>
      <c r="D1696" s="122"/>
      <c r="E1696" s="156"/>
      <c r="F1696" s="122"/>
      <c r="G1696" s="157"/>
      <c r="H1696" s="122"/>
      <c r="I1696" s="158"/>
      <c r="J1696" s="154"/>
      <c r="K1696" s="122"/>
      <c r="L1696" s="158"/>
      <c r="M1696" s="154"/>
      <c r="N1696" s="122"/>
      <c r="O1696" s="99"/>
      <c r="P1696" s="99"/>
      <c r="Q1696" s="100"/>
      <c r="R1696" s="64"/>
      <c r="S1696" s="124" t="str">
        <f t="shared" si="12"/>
        <v/>
      </c>
      <c r="T1696" s="124" t="str">
        <f t="shared" si="8"/>
        <v/>
      </c>
      <c r="U1696" s="125" t="str">
        <f t="shared" si="9"/>
        <v/>
      </c>
      <c r="V1696" s="64"/>
      <c r="W1696" s="64"/>
      <c r="X1696" s="64"/>
      <c r="Y1696" s="64"/>
      <c r="Z1696" s="64"/>
      <c r="AA1696" s="64"/>
    </row>
    <row r="1697" ht="15.75" customHeight="1">
      <c r="A1697" s="64"/>
      <c r="B1697" s="156"/>
      <c r="C1697" s="122"/>
      <c r="D1697" s="122"/>
      <c r="E1697" s="156"/>
      <c r="F1697" s="122"/>
      <c r="G1697" s="157"/>
      <c r="H1697" s="122"/>
      <c r="I1697" s="158"/>
      <c r="J1697" s="154"/>
      <c r="K1697" s="122"/>
      <c r="L1697" s="158"/>
      <c r="M1697" s="154"/>
      <c r="N1697" s="122"/>
      <c r="O1697" s="99"/>
      <c r="P1697" s="99"/>
      <c r="Q1697" s="100"/>
      <c r="R1697" s="64"/>
      <c r="S1697" s="124" t="str">
        <f t="shared" si="12"/>
        <v/>
      </c>
      <c r="T1697" s="124" t="str">
        <f t="shared" si="8"/>
        <v/>
      </c>
      <c r="U1697" s="125" t="str">
        <f t="shared" si="9"/>
        <v/>
      </c>
      <c r="V1697" s="64"/>
      <c r="W1697" s="64"/>
      <c r="X1697" s="64"/>
      <c r="Y1697" s="64"/>
      <c r="Z1697" s="64"/>
      <c r="AA1697" s="64"/>
    </row>
    <row r="1698" ht="15.75" customHeight="1">
      <c r="A1698" s="64"/>
      <c r="B1698" s="156"/>
      <c r="C1698" s="122"/>
      <c r="D1698" s="122"/>
      <c r="E1698" s="156"/>
      <c r="F1698" s="122"/>
      <c r="G1698" s="157"/>
      <c r="H1698" s="122"/>
      <c r="I1698" s="158"/>
      <c r="J1698" s="154"/>
      <c r="K1698" s="122"/>
      <c r="L1698" s="158"/>
      <c r="M1698" s="154"/>
      <c r="N1698" s="122"/>
      <c r="O1698" s="99"/>
      <c r="P1698" s="99"/>
      <c r="Q1698" s="100"/>
      <c r="R1698" s="64"/>
      <c r="S1698" s="124" t="str">
        <f t="shared" si="12"/>
        <v/>
      </c>
      <c r="T1698" s="124" t="str">
        <f t="shared" si="8"/>
        <v/>
      </c>
      <c r="U1698" s="125" t="str">
        <f t="shared" si="9"/>
        <v/>
      </c>
      <c r="V1698" s="64"/>
      <c r="W1698" s="64"/>
      <c r="X1698" s="64"/>
      <c r="Y1698" s="64"/>
      <c r="Z1698" s="64"/>
      <c r="AA1698" s="64"/>
    </row>
    <row r="1699" ht="15.75" customHeight="1">
      <c r="A1699" s="64"/>
      <c r="B1699" s="156"/>
      <c r="C1699" s="122"/>
      <c r="D1699" s="122"/>
      <c r="E1699" s="156"/>
      <c r="F1699" s="122"/>
      <c r="G1699" s="157"/>
      <c r="H1699" s="122"/>
      <c r="I1699" s="158"/>
      <c r="J1699" s="154"/>
      <c r="K1699" s="122"/>
      <c r="L1699" s="158"/>
      <c r="M1699" s="154"/>
      <c r="N1699" s="122"/>
      <c r="O1699" s="99"/>
      <c r="P1699" s="99"/>
      <c r="Q1699" s="100"/>
      <c r="R1699" s="64"/>
      <c r="S1699" s="124" t="str">
        <f t="shared" si="12"/>
        <v/>
      </c>
      <c r="T1699" s="124" t="str">
        <f t="shared" si="8"/>
        <v/>
      </c>
      <c r="U1699" s="125" t="str">
        <f t="shared" si="9"/>
        <v/>
      </c>
      <c r="V1699" s="64"/>
      <c r="W1699" s="64"/>
      <c r="X1699" s="64"/>
      <c r="Y1699" s="64"/>
      <c r="Z1699" s="64"/>
      <c r="AA1699" s="64"/>
    </row>
    <row r="1700" ht="15.75" customHeight="1">
      <c r="A1700" s="64"/>
      <c r="B1700" s="156"/>
      <c r="C1700" s="122"/>
      <c r="D1700" s="122"/>
      <c r="E1700" s="156"/>
      <c r="F1700" s="122"/>
      <c r="G1700" s="157"/>
      <c r="H1700" s="122"/>
      <c r="I1700" s="158"/>
      <c r="J1700" s="154"/>
      <c r="K1700" s="122"/>
      <c r="L1700" s="158"/>
      <c r="M1700" s="154"/>
      <c r="N1700" s="122"/>
      <c r="O1700" s="99"/>
      <c r="P1700" s="99"/>
      <c r="Q1700" s="100"/>
      <c r="R1700" s="64"/>
      <c r="S1700" s="124" t="str">
        <f t="shared" si="12"/>
        <v/>
      </c>
      <c r="T1700" s="124" t="str">
        <f t="shared" si="8"/>
        <v/>
      </c>
      <c r="U1700" s="125" t="str">
        <f t="shared" si="9"/>
        <v/>
      </c>
      <c r="V1700" s="64"/>
      <c r="W1700" s="64"/>
      <c r="X1700" s="64"/>
      <c r="Y1700" s="64"/>
      <c r="Z1700" s="64"/>
      <c r="AA1700" s="64"/>
    </row>
    <row r="1701" ht="15.75" customHeight="1">
      <c r="A1701" s="64"/>
      <c r="B1701" s="156"/>
      <c r="C1701" s="122"/>
      <c r="D1701" s="122"/>
      <c r="E1701" s="156"/>
      <c r="F1701" s="122"/>
      <c r="G1701" s="157"/>
      <c r="H1701" s="122"/>
      <c r="I1701" s="158"/>
      <c r="J1701" s="154"/>
      <c r="K1701" s="122"/>
      <c r="L1701" s="158"/>
      <c r="M1701" s="154"/>
      <c r="N1701" s="122"/>
      <c r="O1701" s="99"/>
      <c r="P1701" s="99"/>
      <c r="Q1701" s="100"/>
      <c r="R1701" s="64"/>
      <c r="S1701" s="124" t="str">
        <f t="shared" si="12"/>
        <v/>
      </c>
      <c r="T1701" s="124" t="str">
        <f t="shared" si="8"/>
        <v/>
      </c>
      <c r="U1701" s="125" t="str">
        <f t="shared" si="9"/>
        <v/>
      </c>
      <c r="V1701" s="64"/>
      <c r="W1701" s="64"/>
      <c r="X1701" s="64"/>
      <c r="Y1701" s="64"/>
      <c r="Z1701" s="64"/>
      <c r="AA1701" s="64"/>
    </row>
    <row r="1702" ht="15.75" customHeight="1">
      <c r="A1702" s="64"/>
      <c r="B1702" s="156"/>
      <c r="C1702" s="122"/>
      <c r="D1702" s="122"/>
      <c r="E1702" s="156"/>
      <c r="F1702" s="122"/>
      <c r="G1702" s="157"/>
      <c r="H1702" s="122"/>
      <c r="I1702" s="158"/>
      <c r="J1702" s="154"/>
      <c r="K1702" s="122"/>
      <c r="L1702" s="158"/>
      <c r="M1702" s="154"/>
      <c r="N1702" s="122"/>
      <c r="O1702" s="99"/>
      <c r="P1702" s="99"/>
      <c r="Q1702" s="100"/>
      <c r="R1702" s="64"/>
      <c r="S1702" s="124" t="str">
        <f t="shared" si="12"/>
        <v/>
      </c>
      <c r="T1702" s="124" t="str">
        <f t="shared" si="8"/>
        <v/>
      </c>
      <c r="U1702" s="125" t="str">
        <f t="shared" si="9"/>
        <v/>
      </c>
      <c r="V1702" s="64"/>
      <c r="W1702" s="64"/>
      <c r="X1702" s="64"/>
      <c r="Y1702" s="64"/>
      <c r="Z1702" s="64"/>
      <c r="AA1702" s="64"/>
    </row>
    <row r="1703" ht="15.75" customHeight="1">
      <c r="A1703" s="64"/>
      <c r="B1703" s="156"/>
      <c r="C1703" s="122"/>
      <c r="D1703" s="122"/>
      <c r="E1703" s="156"/>
      <c r="F1703" s="122"/>
      <c r="G1703" s="157"/>
      <c r="H1703" s="122"/>
      <c r="I1703" s="158"/>
      <c r="J1703" s="154"/>
      <c r="K1703" s="122"/>
      <c r="L1703" s="158"/>
      <c r="M1703" s="154"/>
      <c r="N1703" s="122"/>
      <c r="O1703" s="99"/>
      <c r="P1703" s="99"/>
      <c r="Q1703" s="100"/>
      <c r="R1703" s="64"/>
      <c r="S1703" s="124" t="str">
        <f t="shared" si="12"/>
        <v/>
      </c>
      <c r="T1703" s="124" t="str">
        <f t="shared" si="8"/>
        <v/>
      </c>
      <c r="U1703" s="125" t="str">
        <f t="shared" si="9"/>
        <v/>
      </c>
      <c r="V1703" s="64"/>
      <c r="W1703" s="64"/>
      <c r="X1703" s="64"/>
      <c r="Y1703" s="64"/>
      <c r="Z1703" s="64"/>
      <c r="AA1703" s="64"/>
    </row>
    <row r="1704" ht="15.75" customHeight="1">
      <c r="A1704" s="64"/>
      <c r="B1704" s="156"/>
      <c r="C1704" s="122"/>
      <c r="D1704" s="122"/>
      <c r="E1704" s="156"/>
      <c r="F1704" s="122"/>
      <c r="G1704" s="157"/>
      <c r="H1704" s="122"/>
      <c r="I1704" s="158"/>
      <c r="J1704" s="154"/>
      <c r="K1704" s="122"/>
      <c r="L1704" s="158"/>
      <c r="M1704" s="154"/>
      <c r="N1704" s="122"/>
      <c r="O1704" s="99"/>
      <c r="P1704" s="99"/>
      <c r="Q1704" s="100"/>
      <c r="R1704" s="64"/>
      <c r="S1704" s="124" t="str">
        <f t="shared" si="12"/>
        <v/>
      </c>
      <c r="T1704" s="124" t="str">
        <f t="shared" si="8"/>
        <v/>
      </c>
      <c r="U1704" s="125" t="str">
        <f t="shared" si="9"/>
        <v/>
      </c>
      <c r="V1704" s="64"/>
      <c r="W1704" s="64"/>
      <c r="X1704" s="64"/>
      <c r="Y1704" s="64"/>
      <c r="Z1704" s="64"/>
      <c r="AA1704" s="64"/>
    </row>
    <row r="1705" ht="15.75" customHeight="1">
      <c r="A1705" s="64"/>
      <c r="B1705" s="156"/>
      <c r="C1705" s="122"/>
      <c r="D1705" s="122"/>
      <c r="E1705" s="156"/>
      <c r="F1705" s="122"/>
      <c r="G1705" s="157"/>
      <c r="H1705" s="122"/>
      <c r="I1705" s="158"/>
      <c r="J1705" s="154"/>
      <c r="K1705" s="122"/>
      <c r="L1705" s="158"/>
      <c r="M1705" s="154"/>
      <c r="N1705" s="122"/>
      <c r="O1705" s="99"/>
      <c r="P1705" s="99"/>
      <c r="Q1705" s="100"/>
      <c r="R1705" s="64"/>
      <c r="S1705" s="124" t="str">
        <f t="shared" si="12"/>
        <v/>
      </c>
      <c r="T1705" s="124" t="str">
        <f t="shared" si="8"/>
        <v/>
      </c>
      <c r="U1705" s="125" t="str">
        <f t="shared" si="9"/>
        <v/>
      </c>
      <c r="V1705" s="64"/>
      <c r="W1705" s="64"/>
      <c r="X1705" s="64"/>
      <c r="Y1705" s="64"/>
      <c r="Z1705" s="64"/>
      <c r="AA1705" s="64"/>
    </row>
    <row r="1706" ht="15.75" customHeight="1">
      <c r="A1706" s="64"/>
      <c r="B1706" s="156"/>
      <c r="C1706" s="122"/>
      <c r="D1706" s="122"/>
      <c r="E1706" s="156"/>
      <c r="F1706" s="122"/>
      <c r="G1706" s="157"/>
      <c r="H1706" s="122"/>
      <c r="I1706" s="158"/>
      <c r="J1706" s="154"/>
      <c r="K1706" s="122"/>
      <c r="L1706" s="158"/>
      <c r="M1706" s="154"/>
      <c r="N1706" s="122"/>
      <c r="O1706" s="99"/>
      <c r="P1706" s="99"/>
      <c r="Q1706" s="100"/>
      <c r="R1706" s="64"/>
      <c r="S1706" s="124" t="str">
        <f t="shared" si="12"/>
        <v/>
      </c>
      <c r="T1706" s="124" t="str">
        <f t="shared" si="8"/>
        <v/>
      </c>
      <c r="U1706" s="125" t="str">
        <f t="shared" si="9"/>
        <v/>
      </c>
      <c r="V1706" s="64"/>
      <c r="W1706" s="64"/>
      <c r="X1706" s="64"/>
      <c r="Y1706" s="64"/>
      <c r="Z1706" s="64"/>
      <c r="AA1706" s="64"/>
    </row>
    <row r="1707" ht="15.75" customHeight="1">
      <c r="A1707" s="64"/>
      <c r="B1707" s="156"/>
      <c r="C1707" s="122"/>
      <c r="D1707" s="122"/>
      <c r="E1707" s="156"/>
      <c r="F1707" s="122"/>
      <c r="G1707" s="157"/>
      <c r="H1707" s="122"/>
      <c r="I1707" s="158"/>
      <c r="J1707" s="154"/>
      <c r="K1707" s="122"/>
      <c r="L1707" s="158"/>
      <c r="M1707" s="154"/>
      <c r="N1707" s="122"/>
      <c r="O1707" s="99"/>
      <c r="P1707" s="99"/>
      <c r="Q1707" s="100"/>
      <c r="R1707" s="64"/>
      <c r="S1707" s="124" t="str">
        <f t="shared" si="12"/>
        <v/>
      </c>
      <c r="T1707" s="124" t="str">
        <f t="shared" si="8"/>
        <v/>
      </c>
      <c r="U1707" s="125" t="str">
        <f t="shared" si="9"/>
        <v/>
      </c>
      <c r="V1707" s="64"/>
      <c r="W1707" s="64"/>
      <c r="X1707" s="64"/>
      <c r="Y1707" s="64"/>
      <c r="Z1707" s="64"/>
      <c r="AA1707" s="64"/>
    </row>
    <row r="1708" ht="15.75" customHeight="1">
      <c r="A1708" s="64"/>
      <c r="B1708" s="156"/>
      <c r="C1708" s="122"/>
      <c r="D1708" s="122"/>
      <c r="E1708" s="156"/>
      <c r="F1708" s="122"/>
      <c r="G1708" s="157"/>
      <c r="H1708" s="122"/>
      <c r="I1708" s="158"/>
      <c r="J1708" s="154"/>
      <c r="K1708" s="122"/>
      <c r="L1708" s="158"/>
      <c r="M1708" s="154"/>
      <c r="N1708" s="122"/>
      <c r="O1708" s="99"/>
      <c r="P1708" s="99"/>
      <c r="Q1708" s="100"/>
      <c r="R1708" s="64"/>
      <c r="S1708" s="124" t="str">
        <f t="shared" si="12"/>
        <v/>
      </c>
      <c r="T1708" s="124" t="str">
        <f t="shared" si="8"/>
        <v/>
      </c>
      <c r="U1708" s="125" t="str">
        <f t="shared" si="9"/>
        <v/>
      </c>
      <c r="V1708" s="64"/>
      <c r="W1708" s="64"/>
      <c r="X1708" s="64"/>
      <c r="Y1708" s="64"/>
      <c r="Z1708" s="64"/>
      <c r="AA1708" s="64"/>
    </row>
    <row r="1709" ht="15.75" customHeight="1">
      <c r="A1709" s="64"/>
      <c r="B1709" s="156"/>
      <c r="C1709" s="122"/>
      <c r="D1709" s="122"/>
      <c r="E1709" s="156"/>
      <c r="F1709" s="122"/>
      <c r="G1709" s="157"/>
      <c r="H1709" s="122"/>
      <c r="I1709" s="158"/>
      <c r="J1709" s="154"/>
      <c r="K1709" s="122"/>
      <c r="L1709" s="158"/>
      <c r="M1709" s="154"/>
      <c r="N1709" s="122"/>
      <c r="O1709" s="99"/>
      <c r="P1709" s="99"/>
      <c r="Q1709" s="100"/>
      <c r="R1709" s="64"/>
      <c r="S1709" s="124" t="str">
        <f t="shared" si="12"/>
        <v/>
      </c>
      <c r="T1709" s="124" t="str">
        <f t="shared" si="8"/>
        <v/>
      </c>
      <c r="U1709" s="125" t="str">
        <f t="shared" si="9"/>
        <v/>
      </c>
      <c r="V1709" s="64"/>
      <c r="W1709" s="64"/>
      <c r="X1709" s="64"/>
      <c r="Y1709" s="64"/>
      <c r="Z1709" s="64"/>
      <c r="AA1709" s="64"/>
    </row>
    <row r="1710" ht="15.75" customHeight="1">
      <c r="A1710" s="64"/>
      <c r="B1710" s="156"/>
      <c r="C1710" s="122"/>
      <c r="D1710" s="122"/>
      <c r="E1710" s="156"/>
      <c r="F1710" s="122"/>
      <c r="G1710" s="157"/>
      <c r="H1710" s="122"/>
      <c r="I1710" s="158"/>
      <c r="J1710" s="154"/>
      <c r="K1710" s="122"/>
      <c r="L1710" s="158"/>
      <c r="M1710" s="154"/>
      <c r="N1710" s="122"/>
      <c r="O1710" s="99"/>
      <c r="P1710" s="99"/>
      <c r="Q1710" s="100"/>
      <c r="R1710" s="64"/>
      <c r="S1710" s="124" t="str">
        <f t="shared" si="12"/>
        <v/>
      </c>
      <c r="T1710" s="124" t="str">
        <f t="shared" si="8"/>
        <v/>
      </c>
      <c r="U1710" s="125" t="str">
        <f t="shared" si="9"/>
        <v/>
      </c>
      <c r="V1710" s="64"/>
      <c r="W1710" s="64"/>
      <c r="X1710" s="64"/>
      <c r="Y1710" s="64"/>
      <c r="Z1710" s="64"/>
      <c r="AA1710" s="64"/>
    </row>
    <row r="1711" ht="15.75" customHeight="1">
      <c r="A1711" s="64"/>
      <c r="B1711" s="156"/>
      <c r="C1711" s="122"/>
      <c r="D1711" s="122"/>
      <c r="E1711" s="156"/>
      <c r="F1711" s="122"/>
      <c r="G1711" s="157"/>
      <c r="H1711" s="122"/>
      <c r="I1711" s="158"/>
      <c r="J1711" s="154"/>
      <c r="K1711" s="122"/>
      <c r="L1711" s="158"/>
      <c r="M1711" s="154"/>
      <c r="N1711" s="122"/>
      <c r="O1711" s="99"/>
      <c r="P1711" s="99"/>
      <c r="Q1711" s="100"/>
      <c r="R1711" s="64"/>
      <c r="S1711" s="124" t="str">
        <f t="shared" si="12"/>
        <v/>
      </c>
      <c r="T1711" s="124" t="str">
        <f t="shared" si="8"/>
        <v/>
      </c>
      <c r="U1711" s="125" t="str">
        <f t="shared" si="9"/>
        <v/>
      </c>
      <c r="V1711" s="64"/>
      <c r="W1711" s="64"/>
      <c r="X1711" s="64"/>
      <c r="Y1711" s="64"/>
      <c r="Z1711" s="64"/>
      <c r="AA1711" s="64"/>
    </row>
    <row r="1712" ht="15.75" customHeight="1">
      <c r="A1712" s="64"/>
      <c r="B1712" s="156"/>
      <c r="C1712" s="122"/>
      <c r="D1712" s="122"/>
      <c r="E1712" s="156"/>
      <c r="F1712" s="122"/>
      <c r="G1712" s="157"/>
      <c r="H1712" s="122"/>
      <c r="I1712" s="158"/>
      <c r="J1712" s="154"/>
      <c r="K1712" s="122"/>
      <c r="L1712" s="158"/>
      <c r="M1712" s="154"/>
      <c r="N1712" s="122"/>
      <c r="O1712" s="99"/>
      <c r="P1712" s="99"/>
      <c r="Q1712" s="100"/>
      <c r="R1712" s="64"/>
      <c r="S1712" s="124" t="str">
        <f t="shared" si="12"/>
        <v/>
      </c>
      <c r="T1712" s="124" t="str">
        <f t="shared" si="8"/>
        <v/>
      </c>
      <c r="U1712" s="125" t="str">
        <f t="shared" si="9"/>
        <v/>
      </c>
      <c r="V1712" s="64"/>
      <c r="W1712" s="64"/>
      <c r="X1712" s="64"/>
      <c r="Y1712" s="64"/>
      <c r="Z1712" s="64"/>
      <c r="AA1712" s="64"/>
    </row>
    <row r="1713" ht="15.75" customHeight="1">
      <c r="A1713" s="64"/>
      <c r="B1713" s="156"/>
      <c r="C1713" s="122"/>
      <c r="D1713" s="122"/>
      <c r="E1713" s="156"/>
      <c r="F1713" s="122"/>
      <c r="G1713" s="157"/>
      <c r="H1713" s="122"/>
      <c r="I1713" s="158"/>
      <c r="J1713" s="154"/>
      <c r="K1713" s="122"/>
      <c r="L1713" s="158"/>
      <c r="M1713" s="154"/>
      <c r="N1713" s="122"/>
      <c r="O1713" s="99"/>
      <c r="P1713" s="99"/>
      <c r="Q1713" s="100"/>
      <c r="R1713" s="64"/>
      <c r="S1713" s="124" t="str">
        <f t="shared" si="12"/>
        <v/>
      </c>
      <c r="T1713" s="124" t="str">
        <f t="shared" si="8"/>
        <v/>
      </c>
      <c r="U1713" s="125" t="str">
        <f t="shared" si="9"/>
        <v/>
      </c>
      <c r="V1713" s="64"/>
      <c r="W1713" s="64"/>
      <c r="X1713" s="64"/>
      <c r="Y1713" s="64"/>
      <c r="Z1713" s="64"/>
      <c r="AA1713" s="64"/>
    </row>
    <row r="1714" ht="15.75" customHeight="1">
      <c r="A1714" s="64"/>
      <c r="B1714" s="156"/>
      <c r="C1714" s="122"/>
      <c r="D1714" s="122"/>
      <c r="E1714" s="156"/>
      <c r="F1714" s="122"/>
      <c r="G1714" s="157"/>
      <c r="H1714" s="122"/>
      <c r="I1714" s="158"/>
      <c r="J1714" s="154"/>
      <c r="K1714" s="122"/>
      <c r="L1714" s="158"/>
      <c r="M1714" s="154"/>
      <c r="N1714" s="122"/>
      <c r="O1714" s="99"/>
      <c r="P1714" s="99"/>
      <c r="Q1714" s="100"/>
      <c r="R1714" s="64"/>
      <c r="S1714" s="124" t="str">
        <f t="shared" si="12"/>
        <v/>
      </c>
      <c r="T1714" s="124" t="str">
        <f t="shared" si="8"/>
        <v/>
      </c>
      <c r="U1714" s="125" t="str">
        <f t="shared" si="9"/>
        <v/>
      </c>
      <c r="V1714" s="64"/>
      <c r="W1714" s="64"/>
      <c r="X1714" s="64"/>
      <c r="Y1714" s="64"/>
      <c r="Z1714" s="64"/>
      <c r="AA1714" s="64"/>
    </row>
    <row r="1715" ht="15.75" customHeight="1">
      <c r="A1715" s="64"/>
      <c r="B1715" s="156"/>
      <c r="C1715" s="122"/>
      <c r="D1715" s="122"/>
      <c r="E1715" s="156"/>
      <c r="F1715" s="122"/>
      <c r="G1715" s="157"/>
      <c r="H1715" s="122"/>
      <c r="I1715" s="158"/>
      <c r="J1715" s="154"/>
      <c r="K1715" s="122"/>
      <c r="L1715" s="158"/>
      <c r="M1715" s="154"/>
      <c r="N1715" s="122"/>
      <c r="O1715" s="99"/>
      <c r="P1715" s="99"/>
      <c r="Q1715" s="100"/>
      <c r="R1715" s="64"/>
      <c r="S1715" s="124" t="str">
        <f t="shared" si="12"/>
        <v/>
      </c>
      <c r="T1715" s="124" t="str">
        <f t="shared" si="8"/>
        <v/>
      </c>
      <c r="U1715" s="125" t="str">
        <f t="shared" si="9"/>
        <v/>
      </c>
      <c r="V1715" s="64"/>
      <c r="W1715" s="64"/>
      <c r="X1715" s="64"/>
      <c r="Y1715" s="64"/>
      <c r="Z1715" s="64"/>
      <c r="AA1715" s="64"/>
    </row>
    <row r="1716" ht="15.75" customHeight="1">
      <c r="A1716" s="64"/>
      <c r="B1716" s="156"/>
      <c r="C1716" s="122"/>
      <c r="D1716" s="122"/>
      <c r="E1716" s="156"/>
      <c r="F1716" s="122"/>
      <c r="G1716" s="157"/>
      <c r="H1716" s="122"/>
      <c r="I1716" s="158"/>
      <c r="J1716" s="154"/>
      <c r="K1716" s="122"/>
      <c r="L1716" s="158"/>
      <c r="M1716" s="154"/>
      <c r="N1716" s="122"/>
      <c r="O1716" s="99"/>
      <c r="P1716" s="99"/>
      <c r="Q1716" s="100"/>
      <c r="R1716" s="64"/>
      <c r="S1716" s="124" t="str">
        <f t="shared" si="12"/>
        <v/>
      </c>
      <c r="T1716" s="124" t="str">
        <f t="shared" si="8"/>
        <v/>
      </c>
      <c r="U1716" s="125" t="str">
        <f t="shared" si="9"/>
        <v/>
      </c>
      <c r="V1716" s="64"/>
      <c r="W1716" s="64"/>
      <c r="X1716" s="64"/>
      <c r="Y1716" s="64"/>
      <c r="Z1716" s="64"/>
      <c r="AA1716" s="64"/>
    </row>
    <row r="1717" ht="15.75" customHeight="1">
      <c r="A1717" s="64"/>
      <c r="B1717" s="156"/>
      <c r="C1717" s="122"/>
      <c r="D1717" s="122"/>
      <c r="E1717" s="156"/>
      <c r="F1717" s="122"/>
      <c r="G1717" s="157"/>
      <c r="H1717" s="122"/>
      <c r="I1717" s="158"/>
      <c r="J1717" s="154"/>
      <c r="K1717" s="122"/>
      <c r="L1717" s="158"/>
      <c r="M1717" s="154"/>
      <c r="N1717" s="122"/>
      <c r="O1717" s="99"/>
      <c r="P1717" s="99"/>
      <c r="Q1717" s="100"/>
      <c r="R1717" s="64"/>
      <c r="S1717" s="124" t="str">
        <f t="shared" si="12"/>
        <v/>
      </c>
      <c r="T1717" s="124" t="str">
        <f t="shared" si="8"/>
        <v/>
      </c>
      <c r="U1717" s="125" t="str">
        <f t="shared" si="9"/>
        <v/>
      </c>
      <c r="V1717" s="64"/>
      <c r="W1717" s="64"/>
      <c r="X1717" s="64"/>
      <c r="Y1717" s="64"/>
      <c r="Z1717" s="64"/>
      <c r="AA1717" s="64"/>
    </row>
    <row r="1718" ht="15.75" customHeight="1">
      <c r="A1718" s="64"/>
      <c r="B1718" s="156"/>
      <c r="C1718" s="122"/>
      <c r="D1718" s="122"/>
      <c r="E1718" s="156"/>
      <c r="F1718" s="122"/>
      <c r="G1718" s="157"/>
      <c r="H1718" s="122"/>
      <c r="I1718" s="158"/>
      <c r="J1718" s="154"/>
      <c r="K1718" s="122"/>
      <c r="L1718" s="158"/>
      <c r="M1718" s="154"/>
      <c r="N1718" s="122"/>
      <c r="O1718" s="99"/>
      <c r="P1718" s="99"/>
      <c r="Q1718" s="100"/>
      <c r="R1718" s="64"/>
      <c r="S1718" s="124" t="str">
        <f t="shared" si="12"/>
        <v/>
      </c>
      <c r="T1718" s="124" t="str">
        <f t="shared" si="8"/>
        <v/>
      </c>
      <c r="U1718" s="125" t="str">
        <f t="shared" si="9"/>
        <v/>
      </c>
      <c r="V1718" s="64"/>
      <c r="W1718" s="64"/>
      <c r="X1718" s="64"/>
      <c r="Y1718" s="64"/>
      <c r="Z1718" s="64"/>
      <c r="AA1718" s="64"/>
    </row>
    <row r="1719" ht="15.75" customHeight="1">
      <c r="A1719" s="64"/>
      <c r="B1719" s="156"/>
      <c r="C1719" s="122"/>
      <c r="D1719" s="122"/>
      <c r="E1719" s="156"/>
      <c r="F1719" s="122"/>
      <c r="G1719" s="157"/>
      <c r="H1719" s="122"/>
      <c r="I1719" s="158"/>
      <c r="J1719" s="154"/>
      <c r="K1719" s="122"/>
      <c r="L1719" s="158"/>
      <c r="M1719" s="154"/>
      <c r="N1719" s="122"/>
      <c r="O1719" s="99"/>
      <c r="P1719" s="99"/>
      <c r="Q1719" s="100"/>
      <c r="R1719" s="64"/>
      <c r="S1719" s="124" t="str">
        <f t="shared" si="12"/>
        <v/>
      </c>
      <c r="T1719" s="124" t="str">
        <f t="shared" si="8"/>
        <v/>
      </c>
      <c r="U1719" s="125" t="str">
        <f t="shared" si="9"/>
        <v/>
      </c>
      <c r="V1719" s="64"/>
      <c r="W1719" s="64"/>
      <c r="X1719" s="64"/>
      <c r="Y1719" s="64"/>
      <c r="Z1719" s="64"/>
      <c r="AA1719" s="64"/>
    </row>
    <row r="1720" ht="15.75" customHeight="1">
      <c r="A1720" s="64"/>
      <c r="B1720" s="156"/>
      <c r="C1720" s="122"/>
      <c r="D1720" s="122"/>
      <c r="E1720" s="156"/>
      <c r="F1720" s="122"/>
      <c r="G1720" s="157"/>
      <c r="H1720" s="122"/>
      <c r="I1720" s="158"/>
      <c r="J1720" s="154"/>
      <c r="K1720" s="122"/>
      <c r="L1720" s="158"/>
      <c r="M1720" s="154"/>
      <c r="N1720" s="122"/>
      <c r="O1720" s="99"/>
      <c r="P1720" s="99"/>
      <c r="Q1720" s="100"/>
      <c r="R1720" s="64"/>
      <c r="S1720" s="124" t="str">
        <f t="shared" si="12"/>
        <v/>
      </c>
      <c r="T1720" s="124" t="str">
        <f t="shared" si="8"/>
        <v/>
      </c>
      <c r="U1720" s="125" t="str">
        <f t="shared" si="9"/>
        <v/>
      </c>
      <c r="V1720" s="64"/>
      <c r="W1720" s="64"/>
      <c r="X1720" s="64"/>
      <c r="Y1720" s="64"/>
      <c r="Z1720" s="64"/>
      <c r="AA1720" s="64"/>
    </row>
    <row r="1721" ht="15.75" customHeight="1">
      <c r="A1721" s="64"/>
      <c r="B1721" s="156"/>
      <c r="C1721" s="122"/>
      <c r="D1721" s="122"/>
      <c r="E1721" s="156"/>
      <c r="F1721" s="122"/>
      <c r="G1721" s="157"/>
      <c r="H1721" s="122"/>
      <c r="I1721" s="158"/>
      <c r="J1721" s="154"/>
      <c r="K1721" s="122"/>
      <c r="L1721" s="158"/>
      <c r="M1721" s="154"/>
      <c r="N1721" s="122"/>
      <c r="O1721" s="99"/>
      <c r="P1721" s="99"/>
      <c r="Q1721" s="100"/>
      <c r="R1721" s="64"/>
      <c r="S1721" s="124" t="str">
        <f t="shared" si="12"/>
        <v/>
      </c>
      <c r="T1721" s="124" t="str">
        <f t="shared" si="8"/>
        <v/>
      </c>
      <c r="U1721" s="125" t="str">
        <f t="shared" si="9"/>
        <v/>
      </c>
      <c r="V1721" s="64"/>
      <c r="W1721" s="64"/>
      <c r="X1721" s="64"/>
      <c r="Y1721" s="64"/>
      <c r="Z1721" s="64"/>
      <c r="AA1721" s="64"/>
    </row>
    <row r="1722" ht="15.75" customHeight="1">
      <c r="A1722" s="64"/>
      <c r="B1722" s="156"/>
      <c r="C1722" s="122"/>
      <c r="D1722" s="122"/>
      <c r="E1722" s="156"/>
      <c r="F1722" s="122"/>
      <c r="G1722" s="157"/>
      <c r="H1722" s="122"/>
      <c r="I1722" s="158"/>
      <c r="J1722" s="154"/>
      <c r="K1722" s="122"/>
      <c r="L1722" s="158"/>
      <c r="M1722" s="154"/>
      <c r="N1722" s="122"/>
      <c r="O1722" s="99"/>
      <c r="P1722" s="99"/>
      <c r="Q1722" s="100"/>
      <c r="R1722" s="64"/>
      <c r="S1722" s="124" t="str">
        <f t="shared" si="12"/>
        <v/>
      </c>
      <c r="T1722" s="124" t="str">
        <f t="shared" si="8"/>
        <v/>
      </c>
      <c r="U1722" s="125" t="str">
        <f t="shared" si="9"/>
        <v/>
      </c>
      <c r="V1722" s="64"/>
      <c r="W1722" s="64"/>
      <c r="X1722" s="64"/>
      <c r="Y1722" s="64"/>
      <c r="Z1722" s="64"/>
      <c r="AA1722" s="64"/>
    </row>
    <row r="1723" ht="15.75" customHeight="1">
      <c r="A1723" s="64"/>
      <c r="B1723" s="156"/>
      <c r="C1723" s="122"/>
      <c r="D1723" s="122"/>
      <c r="E1723" s="156"/>
      <c r="F1723" s="122"/>
      <c r="G1723" s="157"/>
      <c r="H1723" s="122"/>
      <c r="I1723" s="158"/>
      <c r="J1723" s="154"/>
      <c r="K1723" s="122"/>
      <c r="L1723" s="158"/>
      <c r="M1723" s="154"/>
      <c r="N1723" s="122"/>
      <c r="O1723" s="99"/>
      <c r="P1723" s="99"/>
      <c r="Q1723" s="100"/>
      <c r="R1723" s="64"/>
      <c r="S1723" s="124" t="str">
        <f t="shared" si="12"/>
        <v/>
      </c>
      <c r="T1723" s="124" t="str">
        <f t="shared" si="8"/>
        <v/>
      </c>
      <c r="U1723" s="125" t="str">
        <f t="shared" si="9"/>
        <v/>
      </c>
      <c r="V1723" s="64"/>
      <c r="W1723" s="64"/>
      <c r="X1723" s="64"/>
      <c r="Y1723" s="64"/>
      <c r="Z1723" s="64"/>
      <c r="AA1723" s="64"/>
    </row>
    <row r="1724" ht="15.75" customHeight="1">
      <c r="A1724" s="64"/>
      <c r="B1724" s="156"/>
      <c r="C1724" s="122"/>
      <c r="D1724" s="122"/>
      <c r="E1724" s="156"/>
      <c r="F1724" s="122"/>
      <c r="G1724" s="157"/>
      <c r="H1724" s="122"/>
      <c r="I1724" s="158"/>
      <c r="J1724" s="154"/>
      <c r="K1724" s="122"/>
      <c r="L1724" s="158"/>
      <c r="M1724" s="154"/>
      <c r="N1724" s="122"/>
      <c r="O1724" s="99"/>
      <c r="P1724" s="99"/>
      <c r="Q1724" s="100"/>
      <c r="R1724" s="64"/>
      <c r="S1724" s="124" t="str">
        <f t="shared" si="12"/>
        <v/>
      </c>
      <c r="T1724" s="124" t="str">
        <f t="shared" si="8"/>
        <v/>
      </c>
      <c r="U1724" s="125" t="str">
        <f t="shared" si="9"/>
        <v/>
      </c>
      <c r="V1724" s="64"/>
      <c r="W1724" s="64"/>
      <c r="X1724" s="64"/>
      <c r="Y1724" s="64"/>
      <c r="Z1724" s="64"/>
      <c r="AA1724" s="64"/>
    </row>
    <row r="1725" ht="15.75" customHeight="1">
      <c r="A1725" s="64"/>
      <c r="B1725" s="156"/>
      <c r="C1725" s="122"/>
      <c r="D1725" s="122"/>
      <c r="E1725" s="156"/>
      <c r="F1725" s="122"/>
      <c r="G1725" s="157"/>
      <c r="H1725" s="122"/>
      <c r="I1725" s="158"/>
      <c r="J1725" s="154"/>
      <c r="K1725" s="122"/>
      <c r="L1725" s="158"/>
      <c r="M1725" s="154"/>
      <c r="N1725" s="122"/>
      <c r="O1725" s="99"/>
      <c r="P1725" s="99"/>
      <c r="Q1725" s="100"/>
      <c r="R1725" s="64"/>
      <c r="S1725" s="124" t="str">
        <f t="shared" si="12"/>
        <v/>
      </c>
      <c r="T1725" s="124" t="str">
        <f t="shared" si="8"/>
        <v/>
      </c>
      <c r="U1725" s="125" t="str">
        <f t="shared" si="9"/>
        <v/>
      </c>
      <c r="V1725" s="64"/>
      <c r="W1725" s="64"/>
      <c r="X1725" s="64"/>
      <c r="Y1725" s="64"/>
      <c r="Z1725" s="64"/>
      <c r="AA1725" s="64"/>
    </row>
    <row r="1726" ht="15.75" customHeight="1">
      <c r="A1726" s="64"/>
      <c r="B1726" s="156"/>
      <c r="C1726" s="122"/>
      <c r="D1726" s="122"/>
      <c r="E1726" s="156"/>
      <c r="F1726" s="122"/>
      <c r="G1726" s="157"/>
      <c r="H1726" s="122"/>
      <c r="I1726" s="158"/>
      <c r="J1726" s="154"/>
      <c r="K1726" s="122"/>
      <c r="L1726" s="158"/>
      <c r="M1726" s="154"/>
      <c r="N1726" s="122"/>
      <c r="O1726" s="99"/>
      <c r="P1726" s="99"/>
      <c r="Q1726" s="100"/>
      <c r="R1726" s="64"/>
      <c r="S1726" s="124" t="str">
        <f t="shared" si="12"/>
        <v/>
      </c>
      <c r="T1726" s="124" t="str">
        <f t="shared" si="8"/>
        <v/>
      </c>
      <c r="U1726" s="125" t="str">
        <f t="shared" si="9"/>
        <v/>
      </c>
      <c r="V1726" s="64"/>
      <c r="W1726" s="64"/>
      <c r="X1726" s="64"/>
      <c r="Y1726" s="64"/>
      <c r="Z1726" s="64"/>
      <c r="AA1726" s="64"/>
    </row>
    <row r="1727" ht="15.75" customHeight="1">
      <c r="A1727" s="64"/>
      <c r="B1727" s="156"/>
      <c r="C1727" s="122"/>
      <c r="D1727" s="122"/>
      <c r="E1727" s="156"/>
      <c r="F1727" s="122"/>
      <c r="G1727" s="157"/>
      <c r="H1727" s="122"/>
      <c r="I1727" s="158"/>
      <c r="J1727" s="154"/>
      <c r="K1727" s="122"/>
      <c r="L1727" s="158"/>
      <c r="M1727" s="154"/>
      <c r="N1727" s="122"/>
      <c r="O1727" s="99"/>
      <c r="P1727" s="99"/>
      <c r="Q1727" s="100"/>
      <c r="R1727" s="64"/>
      <c r="S1727" s="124" t="str">
        <f t="shared" si="12"/>
        <v/>
      </c>
      <c r="T1727" s="124" t="str">
        <f t="shared" si="8"/>
        <v/>
      </c>
      <c r="U1727" s="125" t="str">
        <f t="shared" si="9"/>
        <v/>
      </c>
      <c r="V1727" s="64"/>
      <c r="W1727" s="64"/>
      <c r="X1727" s="64"/>
      <c r="Y1727" s="64"/>
      <c r="Z1727" s="64"/>
      <c r="AA1727" s="64"/>
    </row>
    <row r="1728" ht="15.75" customHeight="1">
      <c r="A1728" s="64"/>
      <c r="B1728" s="156"/>
      <c r="C1728" s="122"/>
      <c r="D1728" s="122"/>
      <c r="E1728" s="156"/>
      <c r="F1728" s="122"/>
      <c r="G1728" s="157"/>
      <c r="H1728" s="122"/>
      <c r="I1728" s="158"/>
      <c r="J1728" s="154"/>
      <c r="K1728" s="122"/>
      <c r="L1728" s="158"/>
      <c r="M1728" s="154"/>
      <c r="N1728" s="122"/>
      <c r="O1728" s="99"/>
      <c r="P1728" s="99"/>
      <c r="Q1728" s="100"/>
      <c r="R1728" s="64"/>
      <c r="S1728" s="124" t="str">
        <f t="shared" si="12"/>
        <v/>
      </c>
      <c r="T1728" s="124" t="str">
        <f t="shared" si="8"/>
        <v/>
      </c>
      <c r="U1728" s="125" t="str">
        <f t="shared" si="9"/>
        <v/>
      </c>
      <c r="V1728" s="64"/>
      <c r="W1728" s="64"/>
      <c r="X1728" s="64"/>
      <c r="Y1728" s="64"/>
      <c r="Z1728" s="64"/>
      <c r="AA1728" s="64"/>
    </row>
    <row r="1729" ht="15.75" customHeight="1">
      <c r="A1729" s="64"/>
      <c r="B1729" s="156"/>
      <c r="C1729" s="122"/>
      <c r="D1729" s="122"/>
      <c r="E1729" s="156"/>
      <c r="F1729" s="122"/>
      <c r="G1729" s="157"/>
      <c r="H1729" s="122"/>
      <c r="I1729" s="158"/>
      <c r="J1729" s="154"/>
      <c r="K1729" s="122"/>
      <c r="L1729" s="158"/>
      <c r="M1729" s="154"/>
      <c r="N1729" s="122"/>
      <c r="O1729" s="99"/>
      <c r="P1729" s="99"/>
      <c r="Q1729" s="100"/>
      <c r="R1729" s="64"/>
      <c r="S1729" s="124" t="str">
        <f t="shared" si="12"/>
        <v/>
      </c>
      <c r="T1729" s="124" t="str">
        <f t="shared" si="8"/>
        <v/>
      </c>
      <c r="U1729" s="125" t="str">
        <f t="shared" si="9"/>
        <v/>
      </c>
      <c r="V1729" s="64"/>
      <c r="W1729" s="64"/>
      <c r="X1729" s="64"/>
      <c r="Y1729" s="64"/>
      <c r="Z1729" s="64"/>
      <c r="AA1729" s="64"/>
    </row>
    <row r="1730" ht="15.75" customHeight="1">
      <c r="A1730" s="64"/>
      <c r="B1730" s="156"/>
      <c r="C1730" s="122"/>
      <c r="D1730" s="122"/>
      <c r="E1730" s="156"/>
      <c r="F1730" s="122"/>
      <c r="G1730" s="157"/>
      <c r="H1730" s="122"/>
      <c r="I1730" s="158"/>
      <c r="J1730" s="154"/>
      <c r="K1730" s="122"/>
      <c r="L1730" s="158"/>
      <c r="M1730" s="154"/>
      <c r="N1730" s="122"/>
      <c r="O1730" s="99"/>
      <c r="P1730" s="99"/>
      <c r="Q1730" s="100"/>
      <c r="R1730" s="64"/>
      <c r="S1730" s="124" t="str">
        <f t="shared" si="12"/>
        <v/>
      </c>
      <c r="T1730" s="124" t="str">
        <f t="shared" si="8"/>
        <v/>
      </c>
      <c r="U1730" s="125" t="str">
        <f t="shared" si="9"/>
        <v/>
      </c>
      <c r="V1730" s="64"/>
      <c r="W1730" s="64"/>
      <c r="X1730" s="64"/>
      <c r="Y1730" s="64"/>
      <c r="Z1730" s="64"/>
      <c r="AA1730" s="64"/>
    </row>
    <row r="1731" ht="15.75" customHeight="1">
      <c r="A1731" s="64"/>
      <c r="B1731" s="156"/>
      <c r="C1731" s="122"/>
      <c r="D1731" s="122"/>
      <c r="E1731" s="156"/>
      <c r="F1731" s="122"/>
      <c r="G1731" s="157"/>
      <c r="H1731" s="122"/>
      <c r="I1731" s="158"/>
      <c r="J1731" s="154"/>
      <c r="K1731" s="122"/>
      <c r="L1731" s="158"/>
      <c r="M1731" s="154"/>
      <c r="N1731" s="122"/>
      <c r="O1731" s="99"/>
      <c r="P1731" s="99"/>
      <c r="Q1731" s="100"/>
      <c r="R1731" s="64"/>
      <c r="S1731" s="124" t="str">
        <f t="shared" si="12"/>
        <v/>
      </c>
      <c r="T1731" s="124" t="str">
        <f t="shared" si="8"/>
        <v/>
      </c>
      <c r="U1731" s="125" t="str">
        <f t="shared" si="9"/>
        <v/>
      </c>
      <c r="V1731" s="64"/>
      <c r="W1731" s="64"/>
      <c r="X1731" s="64"/>
      <c r="Y1731" s="64"/>
      <c r="Z1731" s="64"/>
      <c r="AA1731" s="64"/>
    </row>
    <row r="1732" ht="15.75" customHeight="1">
      <c r="A1732" s="64"/>
      <c r="B1732" s="156"/>
      <c r="C1732" s="122"/>
      <c r="D1732" s="122"/>
      <c r="E1732" s="156"/>
      <c r="F1732" s="122"/>
      <c r="G1732" s="157"/>
      <c r="H1732" s="122"/>
      <c r="I1732" s="158"/>
      <c r="J1732" s="154"/>
      <c r="K1732" s="122"/>
      <c r="L1732" s="158"/>
      <c r="M1732" s="154"/>
      <c r="N1732" s="122"/>
      <c r="O1732" s="99"/>
      <c r="P1732" s="99"/>
      <c r="Q1732" s="100"/>
      <c r="R1732" s="64"/>
      <c r="S1732" s="124" t="str">
        <f t="shared" si="12"/>
        <v/>
      </c>
      <c r="T1732" s="124" t="str">
        <f t="shared" si="8"/>
        <v/>
      </c>
      <c r="U1732" s="125" t="str">
        <f t="shared" si="9"/>
        <v/>
      </c>
      <c r="V1732" s="64"/>
      <c r="W1732" s="64"/>
      <c r="X1732" s="64"/>
      <c r="Y1732" s="64"/>
      <c r="Z1732" s="64"/>
      <c r="AA1732" s="64"/>
    </row>
    <row r="1733" ht="15.75" customHeight="1">
      <c r="A1733" s="64"/>
      <c r="B1733" s="156"/>
      <c r="C1733" s="122"/>
      <c r="D1733" s="122"/>
      <c r="E1733" s="156"/>
      <c r="F1733" s="122"/>
      <c r="G1733" s="157"/>
      <c r="H1733" s="122"/>
      <c r="I1733" s="158"/>
      <c r="J1733" s="154"/>
      <c r="K1733" s="122"/>
      <c r="L1733" s="158"/>
      <c r="M1733" s="154"/>
      <c r="N1733" s="122"/>
      <c r="O1733" s="99"/>
      <c r="P1733" s="99"/>
      <c r="Q1733" s="100"/>
      <c r="R1733" s="64"/>
      <c r="S1733" s="124" t="str">
        <f t="shared" si="12"/>
        <v/>
      </c>
      <c r="T1733" s="124" t="str">
        <f t="shared" si="8"/>
        <v/>
      </c>
      <c r="U1733" s="125" t="str">
        <f t="shared" si="9"/>
        <v/>
      </c>
      <c r="V1733" s="64"/>
      <c r="W1733" s="64"/>
      <c r="X1733" s="64"/>
      <c r="Y1733" s="64"/>
      <c r="Z1733" s="64"/>
      <c r="AA1733" s="64"/>
    </row>
    <row r="1734" ht="15.75" customHeight="1">
      <c r="A1734" s="64"/>
      <c r="B1734" s="156"/>
      <c r="C1734" s="122"/>
      <c r="D1734" s="122"/>
      <c r="E1734" s="156"/>
      <c r="F1734" s="122"/>
      <c r="G1734" s="157"/>
      <c r="H1734" s="122"/>
      <c r="I1734" s="158"/>
      <c r="J1734" s="154"/>
      <c r="K1734" s="122"/>
      <c r="L1734" s="158"/>
      <c r="M1734" s="154"/>
      <c r="N1734" s="122"/>
      <c r="O1734" s="99"/>
      <c r="P1734" s="99"/>
      <c r="Q1734" s="100"/>
      <c r="R1734" s="64"/>
      <c r="S1734" s="124" t="str">
        <f t="shared" si="12"/>
        <v/>
      </c>
      <c r="T1734" s="124" t="str">
        <f t="shared" si="8"/>
        <v/>
      </c>
      <c r="U1734" s="125" t="str">
        <f t="shared" si="9"/>
        <v/>
      </c>
      <c r="V1734" s="64"/>
      <c r="W1734" s="64"/>
      <c r="X1734" s="64"/>
      <c r="Y1734" s="64"/>
      <c r="Z1734" s="64"/>
      <c r="AA1734" s="64"/>
    </row>
    <row r="1735" ht="15.75" customHeight="1">
      <c r="A1735" s="64"/>
      <c r="B1735" s="156"/>
      <c r="C1735" s="122"/>
      <c r="D1735" s="122"/>
      <c r="E1735" s="156"/>
      <c r="F1735" s="122"/>
      <c r="G1735" s="157"/>
      <c r="H1735" s="122"/>
      <c r="I1735" s="158"/>
      <c r="J1735" s="154"/>
      <c r="K1735" s="122"/>
      <c r="L1735" s="158"/>
      <c r="M1735" s="154"/>
      <c r="N1735" s="122"/>
      <c r="O1735" s="99"/>
      <c r="P1735" s="99"/>
      <c r="Q1735" s="100"/>
      <c r="R1735" s="64"/>
      <c r="S1735" s="124" t="str">
        <f t="shared" si="12"/>
        <v/>
      </c>
      <c r="T1735" s="124" t="str">
        <f t="shared" si="8"/>
        <v/>
      </c>
      <c r="U1735" s="125" t="str">
        <f t="shared" si="9"/>
        <v/>
      </c>
      <c r="V1735" s="64"/>
      <c r="W1735" s="64"/>
      <c r="X1735" s="64"/>
      <c r="Y1735" s="64"/>
      <c r="Z1735" s="64"/>
      <c r="AA1735" s="64"/>
    </row>
    <row r="1736" ht="15.75" customHeight="1">
      <c r="A1736" s="64"/>
      <c r="B1736" s="156"/>
      <c r="C1736" s="122"/>
      <c r="D1736" s="122"/>
      <c r="E1736" s="156"/>
      <c r="F1736" s="122"/>
      <c r="G1736" s="157"/>
      <c r="H1736" s="122"/>
      <c r="I1736" s="158"/>
      <c r="J1736" s="154"/>
      <c r="K1736" s="122"/>
      <c r="L1736" s="158"/>
      <c r="M1736" s="154"/>
      <c r="N1736" s="122"/>
      <c r="O1736" s="99"/>
      <c r="P1736" s="99"/>
      <c r="Q1736" s="100"/>
      <c r="R1736" s="64"/>
      <c r="S1736" s="124" t="str">
        <f t="shared" si="12"/>
        <v/>
      </c>
      <c r="T1736" s="124" t="str">
        <f t="shared" si="8"/>
        <v/>
      </c>
      <c r="U1736" s="125" t="str">
        <f t="shared" si="9"/>
        <v/>
      </c>
      <c r="V1736" s="64"/>
      <c r="W1736" s="64"/>
      <c r="X1736" s="64"/>
      <c r="Y1736" s="64"/>
      <c r="Z1736" s="64"/>
      <c r="AA1736" s="64"/>
    </row>
    <row r="1737" ht="15.75" customHeight="1">
      <c r="A1737" s="64"/>
      <c r="B1737" s="156"/>
      <c r="C1737" s="122"/>
      <c r="D1737" s="122"/>
      <c r="E1737" s="156"/>
      <c r="F1737" s="122"/>
      <c r="G1737" s="157"/>
      <c r="H1737" s="122"/>
      <c r="I1737" s="158"/>
      <c r="J1737" s="154"/>
      <c r="K1737" s="122"/>
      <c r="L1737" s="158"/>
      <c r="M1737" s="154"/>
      <c r="N1737" s="122"/>
      <c r="O1737" s="99"/>
      <c r="P1737" s="99"/>
      <c r="Q1737" s="100"/>
      <c r="R1737" s="64"/>
      <c r="S1737" s="124" t="str">
        <f t="shared" si="12"/>
        <v/>
      </c>
      <c r="T1737" s="124" t="str">
        <f t="shared" si="8"/>
        <v/>
      </c>
      <c r="U1737" s="125" t="str">
        <f t="shared" si="9"/>
        <v/>
      </c>
      <c r="V1737" s="64"/>
      <c r="W1737" s="64"/>
      <c r="X1737" s="64"/>
      <c r="Y1737" s="64"/>
      <c r="Z1737" s="64"/>
      <c r="AA1737" s="64"/>
    </row>
    <row r="1738" ht="15.75" customHeight="1">
      <c r="A1738" s="64"/>
      <c r="B1738" s="156"/>
      <c r="C1738" s="122"/>
      <c r="D1738" s="122"/>
      <c r="E1738" s="156"/>
      <c r="F1738" s="122"/>
      <c r="G1738" s="157"/>
      <c r="H1738" s="122"/>
      <c r="I1738" s="158"/>
      <c r="J1738" s="154"/>
      <c r="K1738" s="122"/>
      <c r="L1738" s="158"/>
      <c r="M1738" s="154"/>
      <c r="N1738" s="122"/>
      <c r="O1738" s="99"/>
      <c r="P1738" s="99"/>
      <c r="Q1738" s="100"/>
      <c r="R1738" s="64"/>
      <c r="S1738" s="124" t="str">
        <f t="shared" si="12"/>
        <v/>
      </c>
      <c r="T1738" s="124" t="str">
        <f t="shared" si="8"/>
        <v/>
      </c>
      <c r="U1738" s="125" t="str">
        <f t="shared" si="9"/>
        <v/>
      </c>
      <c r="V1738" s="64"/>
      <c r="W1738" s="64"/>
      <c r="X1738" s="64"/>
      <c r="Y1738" s="64"/>
      <c r="Z1738" s="64"/>
      <c r="AA1738" s="64"/>
    </row>
    <row r="1739" ht="15.75" customHeight="1">
      <c r="A1739" s="64"/>
      <c r="B1739" s="156"/>
      <c r="C1739" s="122"/>
      <c r="D1739" s="122"/>
      <c r="E1739" s="156"/>
      <c r="F1739" s="122"/>
      <c r="G1739" s="157"/>
      <c r="H1739" s="122"/>
      <c r="I1739" s="158"/>
      <c r="J1739" s="154"/>
      <c r="K1739" s="122"/>
      <c r="L1739" s="158"/>
      <c r="M1739" s="154"/>
      <c r="N1739" s="122"/>
      <c r="O1739" s="99"/>
      <c r="P1739" s="99"/>
      <c r="Q1739" s="100"/>
      <c r="R1739" s="64"/>
      <c r="S1739" s="124" t="str">
        <f t="shared" si="12"/>
        <v/>
      </c>
      <c r="T1739" s="124" t="str">
        <f t="shared" si="8"/>
        <v/>
      </c>
      <c r="U1739" s="125" t="str">
        <f t="shared" si="9"/>
        <v/>
      </c>
      <c r="V1739" s="64"/>
      <c r="W1739" s="64"/>
      <c r="X1739" s="64"/>
      <c r="Y1739" s="64"/>
      <c r="Z1739" s="64"/>
      <c r="AA1739" s="64"/>
    </row>
    <row r="1740" ht="15.75" customHeight="1">
      <c r="A1740" s="64"/>
      <c r="B1740" s="156"/>
      <c r="C1740" s="122"/>
      <c r="D1740" s="122"/>
      <c r="E1740" s="156"/>
      <c r="F1740" s="122"/>
      <c r="G1740" s="157"/>
      <c r="H1740" s="122"/>
      <c r="I1740" s="158"/>
      <c r="J1740" s="154"/>
      <c r="K1740" s="122"/>
      <c r="L1740" s="158"/>
      <c r="M1740" s="154"/>
      <c r="N1740" s="122"/>
      <c r="O1740" s="99"/>
      <c r="P1740" s="99"/>
      <c r="Q1740" s="100"/>
      <c r="R1740" s="64"/>
      <c r="S1740" s="124" t="str">
        <f t="shared" si="12"/>
        <v/>
      </c>
      <c r="T1740" s="124" t="str">
        <f t="shared" si="8"/>
        <v/>
      </c>
      <c r="U1740" s="125" t="str">
        <f t="shared" si="9"/>
        <v/>
      </c>
      <c r="V1740" s="64"/>
      <c r="W1740" s="64"/>
      <c r="X1740" s="64"/>
      <c r="Y1740" s="64"/>
      <c r="Z1740" s="64"/>
      <c r="AA1740" s="64"/>
    </row>
    <row r="1741" ht="15.75" customHeight="1">
      <c r="A1741" s="64"/>
      <c r="B1741" s="156"/>
      <c r="C1741" s="122"/>
      <c r="D1741" s="122"/>
      <c r="E1741" s="156"/>
      <c r="F1741" s="122"/>
      <c r="G1741" s="157"/>
      <c r="H1741" s="122"/>
      <c r="I1741" s="158"/>
      <c r="J1741" s="154"/>
      <c r="K1741" s="122"/>
      <c r="L1741" s="158"/>
      <c r="M1741" s="154"/>
      <c r="N1741" s="122"/>
      <c r="O1741" s="99"/>
      <c r="P1741" s="99"/>
      <c r="Q1741" s="100"/>
      <c r="R1741" s="64"/>
      <c r="S1741" s="124" t="str">
        <f t="shared" si="12"/>
        <v/>
      </c>
      <c r="T1741" s="124" t="str">
        <f t="shared" si="8"/>
        <v/>
      </c>
      <c r="U1741" s="125" t="str">
        <f t="shared" si="9"/>
        <v/>
      </c>
      <c r="V1741" s="64"/>
      <c r="W1741" s="64"/>
      <c r="X1741" s="64"/>
      <c r="Y1741" s="64"/>
      <c r="Z1741" s="64"/>
      <c r="AA1741" s="64"/>
    </row>
    <row r="1742" ht="15.75" customHeight="1">
      <c r="A1742" s="64"/>
      <c r="B1742" s="156"/>
      <c r="C1742" s="122"/>
      <c r="D1742" s="122"/>
      <c r="E1742" s="156"/>
      <c r="F1742" s="122"/>
      <c r="G1742" s="157"/>
      <c r="H1742" s="122"/>
      <c r="I1742" s="158"/>
      <c r="J1742" s="154"/>
      <c r="K1742" s="122"/>
      <c r="L1742" s="158"/>
      <c r="M1742" s="154"/>
      <c r="N1742" s="122"/>
      <c r="O1742" s="99"/>
      <c r="P1742" s="99"/>
      <c r="Q1742" s="100"/>
      <c r="R1742" s="64"/>
      <c r="S1742" s="124" t="str">
        <f t="shared" si="12"/>
        <v/>
      </c>
      <c r="T1742" s="124" t="str">
        <f t="shared" si="8"/>
        <v/>
      </c>
      <c r="U1742" s="125" t="str">
        <f t="shared" si="9"/>
        <v/>
      </c>
      <c r="V1742" s="64"/>
      <c r="W1742" s="64"/>
      <c r="X1742" s="64"/>
      <c r="Y1742" s="64"/>
      <c r="Z1742" s="64"/>
      <c r="AA1742" s="64"/>
    </row>
    <row r="1743" ht="15.75" customHeight="1">
      <c r="A1743" s="64"/>
      <c r="B1743" s="156"/>
      <c r="C1743" s="122"/>
      <c r="D1743" s="122"/>
      <c r="E1743" s="156"/>
      <c r="F1743" s="122"/>
      <c r="G1743" s="157"/>
      <c r="H1743" s="122"/>
      <c r="I1743" s="158"/>
      <c r="J1743" s="154"/>
      <c r="K1743" s="122"/>
      <c r="L1743" s="158"/>
      <c r="M1743" s="154"/>
      <c r="N1743" s="122"/>
      <c r="O1743" s="99"/>
      <c r="P1743" s="99"/>
      <c r="Q1743" s="100"/>
      <c r="R1743" s="64"/>
      <c r="S1743" s="124" t="str">
        <f t="shared" si="12"/>
        <v/>
      </c>
      <c r="T1743" s="124" t="str">
        <f t="shared" si="8"/>
        <v/>
      </c>
      <c r="U1743" s="125" t="str">
        <f t="shared" si="9"/>
        <v/>
      </c>
      <c r="V1743" s="64"/>
      <c r="W1743" s="64"/>
      <c r="X1743" s="64"/>
      <c r="Y1743" s="64"/>
      <c r="Z1743" s="64"/>
      <c r="AA1743" s="64"/>
    </row>
    <row r="1744" ht="15.75" customHeight="1">
      <c r="A1744" s="64"/>
      <c r="B1744" s="156"/>
      <c r="C1744" s="122"/>
      <c r="D1744" s="122"/>
      <c r="E1744" s="156"/>
      <c r="F1744" s="122"/>
      <c r="G1744" s="157"/>
      <c r="H1744" s="122"/>
      <c r="I1744" s="158"/>
      <c r="J1744" s="154"/>
      <c r="K1744" s="122"/>
      <c r="L1744" s="158"/>
      <c r="M1744" s="154"/>
      <c r="N1744" s="122"/>
      <c r="O1744" s="99"/>
      <c r="P1744" s="99"/>
      <c r="Q1744" s="100"/>
      <c r="R1744" s="64"/>
      <c r="S1744" s="124" t="str">
        <f t="shared" si="12"/>
        <v/>
      </c>
      <c r="T1744" s="124" t="str">
        <f t="shared" si="8"/>
        <v/>
      </c>
      <c r="U1744" s="125" t="str">
        <f t="shared" si="9"/>
        <v/>
      </c>
      <c r="V1744" s="64"/>
      <c r="W1744" s="64"/>
      <c r="X1744" s="64"/>
      <c r="Y1744" s="64"/>
      <c r="Z1744" s="64"/>
      <c r="AA1744" s="64"/>
    </row>
    <row r="1745" ht="15.75" customHeight="1">
      <c r="A1745" s="64"/>
      <c r="B1745" s="156"/>
      <c r="C1745" s="122"/>
      <c r="D1745" s="122"/>
      <c r="E1745" s="156"/>
      <c r="F1745" s="122"/>
      <c r="G1745" s="157"/>
      <c r="H1745" s="122"/>
      <c r="I1745" s="158"/>
      <c r="J1745" s="154"/>
      <c r="K1745" s="122"/>
      <c r="L1745" s="158"/>
      <c r="M1745" s="154"/>
      <c r="N1745" s="122"/>
      <c r="O1745" s="99"/>
      <c r="P1745" s="99"/>
      <c r="Q1745" s="100"/>
      <c r="R1745" s="64"/>
      <c r="S1745" s="124" t="str">
        <f t="shared" si="12"/>
        <v/>
      </c>
      <c r="T1745" s="124" t="str">
        <f t="shared" si="8"/>
        <v/>
      </c>
      <c r="U1745" s="125" t="str">
        <f t="shared" si="9"/>
        <v/>
      </c>
      <c r="V1745" s="64"/>
      <c r="W1745" s="64"/>
      <c r="X1745" s="64"/>
      <c r="Y1745" s="64"/>
      <c r="Z1745" s="64"/>
      <c r="AA1745" s="64"/>
    </row>
    <row r="1746" ht="15.75" customHeight="1">
      <c r="A1746" s="64"/>
      <c r="B1746" s="156"/>
      <c r="C1746" s="122"/>
      <c r="D1746" s="122"/>
      <c r="E1746" s="156"/>
      <c r="F1746" s="122"/>
      <c r="G1746" s="157"/>
      <c r="H1746" s="122"/>
      <c r="I1746" s="158"/>
      <c r="J1746" s="154"/>
      <c r="K1746" s="122"/>
      <c r="L1746" s="158"/>
      <c r="M1746" s="154"/>
      <c r="N1746" s="122"/>
      <c r="O1746" s="99"/>
      <c r="P1746" s="99"/>
      <c r="Q1746" s="100"/>
      <c r="R1746" s="64"/>
      <c r="S1746" s="124" t="str">
        <f t="shared" si="12"/>
        <v/>
      </c>
      <c r="T1746" s="124" t="str">
        <f t="shared" si="8"/>
        <v/>
      </c>
      <c r="U1746" s="125" t="str">
        <f t="shared" si="9"/>
        <v/>
      </c>
      <c r="V1746" s="64"/>
      <c r="W1746" s="64"/>
      <c r="X1746" s="64"/>
      <c r="Y1746" s="64"/>
      <c r="Z1746" s="64"/>
      <c r="AA1746" s="64"/>
    </row>
    <row r="1747" ht="15.75" customHeight="1">
      <c r="A1747" s="64"/>
      <c r="B1747" s="156"/>
      <c r="C1747" s="122"/>
      <c r="D1747" s="122"/>
      <c r="E1747" s="156"/>
      <c r="F1747" s="122"/>
      <c r="G1747" s="157"/>
      <c r="H1747" s="122"/>
      <c r="I1747" s="158"/>
      <c r="J1747" s="154"/>
      <c r="K1747" s="122"/>
      <c r="L1747" s="158"/>
      <c r="M1747" s="154"/>
      <c r="N1747" s="122"/>
      <c r="O1747" s="99"/>
      <c r="P1747" s="99"/>
      <c r="Q1747" s="100"/>
      <c r="R1747" s="64"/>
      <c r="S1747" s="124" t="str">
        <f t="shared" si="12"/>
        <v/>
      </c>
      <c r="T1747" s="124" t="str">
        <f t="shared" si="8"/>
        <v/>
      </c>
      <c r="U1747" s="125" t="str">
        <f t="shared" si="9"/>
        <v/>
      </c>
      <c r="V1747" s="64"/>
      <c r="W1747" s="64"/>
      <c r="X1747" s="64"/>
      <c r="Y1747" s="64"/>
      <c r="Z1747" s="64"/>
      <c r="AA1747" s="64"/>
    </row>
    <row r="1748" ht="15.75" customHeight="1">
      <c r="A1748" s="64"/>
      <c r="B1748" s="156"/>
      <c r="C1748" s="122"/>
      <c r="D1748" s="122"/>
      <c r="E1748" s="156"/>
      <c r="F1748" s="122"/>
      <c r="G1748" s="157"/>
      <c r="H1748" s="122"/>
      <c r="I1748" s="158"/>
      <c r="J1748" s="154"/>
      <c r="K1748" s="122"/>
      <c r="L1748" s="158"/>
      <c r="M1748" s="154"/>
      <c r="N1748" s="122"/>
      <c r="O1748" s="99"/>
      <c r="P1748" s="99"/>
      <c r="Q1748" s="100"/>
      <c r="R1748" s="64"/>
      <c r="S1748" s="124" t="str">
        <f t="shared" si="12"/>
        <v/>
      </c>
      <c r="T1748" s="124" t="str">
        <f t="shared" si="8"/>
        <v/>
      </c>
      <c r="U1748" s="125" t="str">
        <f t="shared" si="9"/>
        <v/>
      </c>
      <c r="V1748" s="64"/>
      <c r="W1748" s="64"/>
      <c r="X1748" s="64"/>
      <c r="Y1748" s="64"/>
      <c r="Z1748" s="64"/>
      <c r="AA1748" s="64"/>
    </row>
    <row r="1749" ht="15.75" customHeight="1">
      <c r="A1749" s="64"/>
      <c r="B1749" s="156"/>
      <c r="C1749" s="122"/>
      <c r="D1749" s="122"/>
      <c r="E1749" s="156"/>
      <c r="F1749" s="122"/>
      <c r="G1749" s="157"/>
      <c r="H1749" s="122"/>
      <c r="I1749" s="158"/>
      <c r="J1749" s="154"/>
      <c r="K1749" s="122"/>
      <c r="L1749" s="158"/>
      <c r="M1749" s="154"/>
      <c r="N1749" s="122"/>
      <c r="O1749" s="99"/>
      <c r="P1749" s="99"/>
      <c r="Q1749" s="100"/>
      <c r="R1749" s="64"/>
      <c r="S1749" s="124" t="str">
        <f t="shared" si="12"/>
        <v/>
      </c>
      <c r="T1749" s="124" t="str">
        <f t="shared" si="8"/>
        <v/>
      </c>
      <c r="U1749" s="125" t="str">
        <f t="shared" si="9"/>
        <v/>
      </c>
      <c r="V1749" s="64"/>
      <c r="W1749" s="64"/>
      <c r="X1749" s="64"/>
      <c r="Y1749" s="64"/>
      <c r="Z1749" s="64"/>
      <c r="AA1749" s="64"/>
    </row>
    <row r="1750" ht="15.75" customHeight="1">
      <c r="A1750" s="64"/>
      <c r="B1750" s="156"/>
      <c r="C1750" s="122"/>
      <c r="D1750" s="122"/>
      <c r="E1750" s="156"/>
      <c r="F1750" s="122"/>
      <c r="G1750" s="157"/>
      <c r="H1750" s="122"/>
      <c r="I1750" s="158"/>
      <c r="J1750" s="154"/>
      <c r="K1750" s="122"/>
      <c r="L1750" s="158"/>
      <c r="M1750" s="154"/>
      <c r="N1750" s="122"/>
      <c r="O1750" s="99"/>
      <c r="P1750" s="99"/>
      <c r="Q1750" s="100"/>
      <c r="R1750" s="64"/>
      <c r="S1750" s="124" t="str">
        <f t="shared" si="12"/>
        <v/>
      </c>
      <c r="T1750" s="124" t="str">
        <f t="shared" si="8"/>
        <v/>
      </c>
      <c r="U1750" s="125" t="str">
        <f t="shared" si="9"/>
        <v/>
      </c>
      <c r="V1750" s="64"/>
      <c r="W1750" s="64"/>
      <c r="X1750" s="64"/>
      <c r="Y1750" s="64"/>
      <c r="Z1750" s="64"/>
      <c r="AA1750" s="64"/>
    </row>
    <row r="1751" ht="15.75" customHeight="1">
      <c r="A1751" s="64"/>
      <c r="B1751" s="156"/>
      <c r="C1751" s="122"/>
      <c r="D1751" s="122"/>
      <c r="E1751" s="156"/>
      <c r="F1751" s="122"/>
      <c r="G1751" s="157"/>
      <c r="H1751" s="122"/>
      <c r="I1751" s="158"/>
      <c r="J1751" s="154"/>
      <c r="K1751" s="122"/>
      <c r="L1751" s="158"/>
      <c r="M1751" s="154"/>
      <c r="N1751" s="122"/>
      <c r="O1751" s="99"/>
      <c r="P1751" s="99"/>
      <c r="Q1751" s="100"/>
      <c r="R1751" s="64"/>
      <c r="S1751" s="124" t="str">
        <f t="shared" si="12"/>
        <v/>
      </c>
      <c r="T1751" s="124" t="str">
        <f t="shared" si="8"/>
        <v/>
      </c>
      <c r="U1751" s="125" t="str">
        <f t="shared" si="9"/>
        <v/>
      </c>
      <c r="V1751" s="64"/>
      <c r="W1751" s="64"/>
      <c r="X1751" s="64"/>
      <c r="Y1751" s="64"/>
      <c r="Z1751" s="64"/>
      <c r="AA1751" s="64"/>
    </row>
    <row r="1752" ht="15.75" customHeight="1">
      <c r="A1752" s="64"/>
      <c r="B1752" s="156"/>
      <c r="C1752" s="122"/>
      <c r="D1752" s="122"/>
      <c r="E1752" s="156"/>
      <c r="F1752" s="122"/>
      <c r="G1752" s="157"/>
      <c r="H1752" s="122"/>
      <c r="I1752" s="158"/>
      <c r="J1752" s="154"/>
      <c r="K1752" s="122"/>
      <c r="L1752" s="158"/>
      <c r="M1752" s="154"/>
      <c r="N1752" s="122"/>
      <c r="O1752" s="99"/>
      <c r="P1752" s="99"/>
      <c r="Q1752" s="100"/>
      <c r="R1752" s="64"/>
      <c r="S1752" s="124" t="str">
        <f t="shared" si="12"/>
        <v/>
      </c>
      <c r="T1752" s="124" t="str">
        <f t="shared" si="8"/>
        <v/>
      </c>
      <c r="U1752" s="125" t="str">
        <f t="shared" si="9"/>
        <v/>
      </c>
      <c r="V1752" s="64"/>
      <c r="W1752" s="64"/>
      <c r="X1752" s="64"/>
      <c r="Y1752" s="64"/>
      <c r="Z1752" s="64"/>
      <c r="AA1752" s="64"/>
    </row>
    <row r="1753" ht="15.75" customHeight="1">
      <c r="A1753" s="64"/>
      <c r="B1753" s="156"/>
      <c r="C1753" s="122"/>
      <c r="D1753" s="122"/>
      <c r="E1753" s="156"/>
      <c r="F1753" s="122"/>
      <c r="G1753" s="157"/>
      <c r="H1753" s="122"/>
      <c r="I1753" s="158"/>
      <c r="J1753" s="154"/>
      <c r="K1753" s="122"/>
      <c r="L1753" s="158"/>
      <c r="M1753" s="154"/>
      <c r="N1753" s="122"/>
      <c r="O1753" s="99"/>
      <c r="P1753" s="99"/>
      <c r="Q1753" s="100"/>
      <c r="R1753" s="64"/>
      <c r="S1753" s="124" t="str">
        <f t="shared" si="12"/>
        <v/>
      </c>
      <c r="T1753" s="124" t="str">
        <f t="shared" si="8"/>
        <v/>
      </c>
      <c r="U1753" s="125" t="str">
        <f t="shared" si="9"/>
        <v/>
      </c>
      <c r="V1753" s="64"/>
      <c r="W1753" s="64"/>
      <c r="X1753" s="64"/>
      <c r="Y1753" s="64"/>
      <c r="Z1753" s="64"/>
      <c r="AA1753" s="64"/>
    </row>
    <row r="1754" ht="15.75" customHeight="1">
      <c r="A1754" s="64"/>
      <c r="B1754" s="156"/>
      <c r="C1754" s="122"/>
      <c r="D1754" s="122"/>
      <c r="E1754" s="156"/>
      <c r="F1754" s="122"/>
      <c r="G1754" s="157"/>
      <c r="H1754" s="122"/>
      <c r="I1754" s="158"/>
      <c r="J1754" s="154"/>
      <c r="K1754" s="122"/>
      <c r="L1754" s="158"/>
      <c r="M1754" s="154"/>
      <c r="N1754" s="122"/>
      <c r="O1754" s="99"/>
      <c r="P1754" s="99"/>
      <c r="Q1754" s="100"/>
      <c r="R1754" s="64"/>
      <c r="S1754" s="124" t="str">
        <f t="shared" si="12"/>
        <v/>
      </c>
      <c r="T1754" s="124" t="str">
        <f t="shared" si="8"/>
        <v/>
      </c>
      <c r="U1754" s="125" t="str">
        <f t="shared" si="9"/>
        <v/>
      </c>
      <c r="V1754" s="64"/>
      <c r="W1754" s="64"/>
      <c r="X1754" s="64"/>
      <c r="Y1754" s="64"/>
      <c r="Z1754" s="64"/>
      <c r="AA1754" s="64"/>
    </row>
    <row r="1755" ht="15.75" customHeight="1">
      <c r="A1755" s="64"/>
      <c r="B1755" s="156"/>
      <c r="C1755" s="122"/>
      <c r="D1755" s="122"/>
      <c r="E1755" s="156"/>
      <c r="F1755" s="122"/>
      <c r="G1755" s="157"/>
      <c r="H1755" s="122"/>
      <c r="I1755" s="158"/>
      <c r="J1755" s="154"/>
      <c r="K1755" s="122"/>
      <c r="L1755" s="158"/>
      <c r="M1755" s="154"/>
      <c r="N1755" s="122"/>
      <c r="O1755" s="99"/>
      <c r="P1755" s="99"/>
      <c r="Q1755" s="100"/>
      <c r="R1755" s="64"/>
      <c r="S1755" s="124" t="str">
        <f t="shared" si="12"/>
        <v/>
      </c>
      <c r="T1755" s="124" t="str">
        <f t="shared" si="8"/>
        <v/>
      </c>
      <c r="U1755" s="125" t="str">
        <f t="shared" si="9"/>
        <v/>
      </c>
      <c r="V1755" s="64"/>
      <c r="W1755" s="64"/>
      <c r="X1755" s="64"/>
      <c r="Y1755" s="64"/>
      <c r="Z1755" s="64"/>
      <c r="AA1755" s="64"/>
    </row>
    <row r="1756" ht="15.75" customHeight="1">
      <c r="A1756" s="64"/>
      <c r="B1756" s="156"/>
      <c r="C1756" s="122"/>
      <c r="D1756" s="122"/>
      <c r="E1756" s="156"/>
      <c r="F1756" s="122"/>
      <c r="G1756" s="157"/>
      <c r="H1756" s="122"/>
      <c r="I1756" s="158"/>
      <c r="J1756" s="154"/>
      <c r="K1756" s="122"/>
      <c r="L1756" s="158"/>
      <c r="M1756" s="154"/>
      <c r="N1756" s="122"/>
      <c r="O1756" s="99"/>
      <c r="P1756" s="99"/>
      <c r="Q1756" s="100"/>
      <c r="R1756" s="64"/>
      <c r="S1756" s="124" t="str">
        <f t="shared" si="12"/>
        <v/>
      </c>
      <c r="T1756" s="124" t="str">
        <f t="shared" si="8"/>
        <v/>
      </c>
      <c r="U1756" s="125" t="str">
        <f t="shared" si="9"/>
        <v/>
      </c>
      <c r="V1756" s="64"/>
      <c r="W1756" s="64"/>
      <c r="X1756" s="64"/>
      <c r="Y1756" s="64"/>
      <c r="Z1756" s="64"/>
      <c r="AA1756" s="64"/>
    </row>
    <row r="1757" ht="15.75" customHeight="1">
      <c r="A1757" s="64"/>
      <c r="B1757" s="156"/>
      <c r="C1757" s="122"/>
      <c r="D1757" s="122"/>
      <c r="E1757" s="156"/>
      <c r="F1757" s="122"/>
      <c r="G1757" s="157"/>
      <c r="H1757" s="122"/>
      <c r="I1757" s="158"/>
      <c r="J1757" s="154"/>
      <c r="K1757" s="122"/>
      <c r="L1757" s="158"/>
      <c r="M1757" s="154"/>
      <c r="N1757" s="122"/>
      <c r="O1757" s="99"/>
      <c r="P1757" s="99"/>
      <c r="Q1757" s="100"/>
      <c r="R1757" s="64"/>
      <c r="S1757" s="124" t="str">
        <f t="shared" si="12"/>
        <v/>
      </c>
      <c r="T1757" s="124" t="str">
        <f t="shared" si="8"/>
        <v/>
      </c>
      <c r="U1757" s="125" t="str">
        <f t="shared" si="9"/>
        <v/>
      </c>
      <c r="V1757" s="64"/>
      <c r="W1757" s="64"/>
      <c r="X1757" s="64"/>
      <c r="Y1757" s="64"/>
      <c r="Z1757" s="64"/>
      <c r="AA1757" s="64"/>
    </row>
    <row r="1758" ht="15.75" customHeight="1">
      <c r="A1758" s="64"/>
      <c r="B1758" s="156"/>
      <c r="C1758" s="122"/>
      <c r="D1758" s="122"/>
      <c r="E1758" s="156"/>
      <c r="F1758" s="122"/>
      <c r="G1758" s="157"/>
      <c r="H1758" s="122"/>
      <c r="I1758" s="158"/>
      <c r="J1758" s="154"/>
      <c r="K1758" s="122"/>
      <c r="L1758" s="158"/>
      <c r="M1758" s="154"/>
      <c r="N1758" s="122"/>
      <c r="O1758" s="99"/>
      <c r="P1758" s="99"/>
      <c r="Q1758" s="100"/>
      <c r="R1758" s="64"/>
      <c r="S1758" s="124" t="str">
        <f t="shared" si="12"/>
        <v/>
      </c>
      <c r="T1758" s="124" t="str">
        <f t="shared" si="8"/>
        <v/>
      </c>
      <c r="U1758" s="125" t="str">
        <f t="shared" si="9"/>
        <v/>
      </c>
      <c r="V1758" s="64"/>
      <c r="W1758" s="64"/>
      <c r="X1758" s="64"/>
      <c r="Y1758" s="64"/>
      <c r="Z1758" s="64"/>
      <c r="AA1758" s="64"/>
    </row>
    <row r="1759" ht="15.75" customHeight="1">
      <c r="A1759" s="64"/>
      <c r="B1759" s="156"/>
      <c r="C1759" s="122"/>
      <c r="D1759" s="122"/>
      <c r="E1759" s="156"/>
      <c r="F1759" s="122"/>
      <c r="G1759" s="157"/>
      <c r="H1759" s="122"/>
      <c r="I1759" s="158"/>
      <c r="J1759" s="154"/>
      <c r="K1759" s="122"/>
      <c r="L1759" s="158"/>
      <c r="M1759" s="154"/>
      <c r="N1759" s="122"/>
      <c r="O1759" s="99"/>
      <c r="P1759" s="99"/>
      <c r="Q1759" s="100"/>
      <c r="R1759" s="64"/>
      <c r="S1759" s="124" t="str">
        <f t="shared" si="12"/>
        <v/>
      </c>
      <c r="T1759" s="124" t="str">
        <f t="shared" si="8"/>
        <v/>
      </c>
      <c r="U1759" s="125" t="str">
        <f t="shared" si="9"/>
        <v/>
      </c>
      <c r="V1759" s="64"/>
      <c r="W1759" s="64"/>
      <c r="X1759" s="64"/>
      <c r="Y1759" s="64"/>
      <c r="Z1759" s="64"/>
      <c r="AA1759" s="64"/>
    </row>
    <row r="1760" ht="15.75" customHeight="1">
      <c r="A1760" s="64"/>
      <c r="B1760" s="156"/>
      <c r="C1760" s="122"/>
      <c r="D1760" s="122"/>
      <c r="E1760" s="156"/>
      <c r="F1760" s="122"/>
      <c r="G1760" s="157"/>
      <c r="H1760" s="122"/>
      <c r="I1760" s="158"/>
      <c r="J1760" s="154"/>
      <c r="K1760" s="122"/>
      <c r="L1760" s="158"/>
      <c r="M1760" s="154"/>
      <c r="N1760" s="122"/>
      <c r="O1760" s="99"/>
      <c r="P1760" s="99"/>
      <c r="Q1760" s="100"/>
      <c r="R1760" s="64"/>
      <c r="S1760" s="124" t="str">
        <f t="shared" si="12"/>
        <v/>
      </c>
      <c r="T1760" s="124" t="str">
        <f t="shared" si="8"/>
        <v/>
      </c>
      <c r="U1760" s="125" t="str">
        <f t="shared" si="9"/>
        <v/>
      </c>
      <c r="V1760" s="64"/>
      <c r="W1760" s="64"/>
      <c r="X1760" s="64"/>
      <c r="Y1760" s="64"/>
      <c r="Z1760" s="64"/>
      <c r="AA1760" s="64"/>
    </row>
    <row r="1761" ht="15.75" customHeight="1">
      <c r="A1761" s="64"/>
      <c r="B1761" s="156"/>
      <c r="C1761" s="122"/>
      <c r="D1761" s="122"/>
      <c r="E1761" s="156"/>
      <c r="F1761" s="122"/>
      <c r="G1761" s="157"/>
      <c r="H1761" s="122"/>
      <c r="I1761" s="158"/>
      <c r="J1761" s="154"/>
      <c r="K1761" s="122"/>
      <c r="L1761" s="158"/>
      <c r="M1761" s="154"/>
      <c r="N1761" s="122"/>
      <c r="O1761" s="99"/>
      <c r="P1761" s="99"/>
      <c r="Q1761" s="100"/>
      <c r="R1761" s="64"/>
      <c r="S1761" s="124" t="str">
        <f t="shared" si="12"/>
        <v/>
      </c>
      <c r="T1761" s="124" t="str">
        <f t="shared" si="8"/>
        <v/>
      </c>
      <c r="U1761" s="125" t="str">
        <f t="shared" si="9"/>
        <v/>
      </c>
      <c r="V1761" s="64"/>
      <c r="W1761" s="64"/>
      <c r="X1761" s="64"/>
      <c r="Y1761" s="64"/>
      <c r="Z1761" s="64"/>
      <c r="AA1761" s="64"/>
    </row>
    <row r="1762" ht="15.75" customHeight="1">
      <c r="A1762" s="64"/>
      <c r="B1762" s="156"/>
      <c r="C1762" s="122"/>
      <c r="D1762" s="122"/>
      <c r="E1762" s="156"/>
      <c r="F1762" s="122"/>
      <c r="G1762" s="157"/>
      <c r="H1762" s="122"/>
      <c r="I1762" s="158"/>
      <c r="J1762" s="154"/>
      <c r="K1762" s="122"/>
      <c r="L1762" s="158"/>
      <c r="M1762" s="154"/>
      <c r="N1762" s="122"/>
      <c r="O1762" s="99"/>
      <c r="P1762" s="99"/>
      <c r="Q1762" s="100"/>
      <c r="R1762" s="64"/>
      <c r="S1762" s="124" t="str">
        <f t="shared" si="12"/>
        <v/>
      </c>
      <c r="T1762" s="124" t="str">
        <f t="shared" si="8"/>
        <v/>
      </c>
      <c r="U1762" s="125" t="str">
        <f t="shared" si="9"/>
        <v/>
      </c>
      <c r="V1762" s="64"/>
      <c r="W1762" s="64"/>
      <c r="X1762" s="64"/>
      <c r="Y1762" s="64"/>
      <c r="Z1762" s="64"/>
      <c r="AA1762" s="64"/>
    </row>
    <row r="1763" ht="15.75" customHeight="1">
      <c r="A1763" s="64"/>
      <c r="B1763" s="156"/>
      <c r="C1763" s="122"/>
      <c r="D1763" s="122"/>
      <c r="E1763" s="156"/>
      <c r="F1763" s="122"/>
      <c r="G1763" s="157"/>
      <c r="H1763" s="122"/>
      <c r="I1763" s="158"/>
      <c r="J1763" s="154"/>
      <c r="K1763" s="122"/>
      <c r="L1763" s="158"/>
      <c r="M1763" s="154"/>
      <c r="N1763" s="122"/>
      <c r="O1763" s="99"/>
      <c r="P1763" s="99"/>
      <c r="Q1763" s="100"/>
      <c r="R1763" s="64"/>
      <c r="S1763" s="124" t="str">
        <f t="shared" si="12"/>
        <v/>
      </c>
      <c r="T1763" s="124" t="str">
        <f t="shared" si="8"/>
        <v/>
      </c>
      <c r="U1763" s="125" t="str">
        <f t="shared" si="9"/>
        <v/>
      </c>
      <c r="V1763" s="64"/>
      <c r="W1763" s="64"/>
      <c r="X1763" s="64"/>
      <c r="Y1763" s="64"/>
      <c r="Z1763" s="64"/>
      <c r="AA1763" s="64"/>
    </row>
    <row r="1764" ht="15.75" customHeight="1">
      <c r="A1764" s="64"/>
      <c r="B1764" s="156"/>
      <c r="C1764" s="122"/>
      <c r="D1764" s="122"/>
      <c r="E1764" s="156"/>
      <c r="F1764" s="122"/>
      <c r="G1764" s="157"/>
      <c r="H1764" s="122"/>
      <c r="I1764" s="158"/>
      <c r="J1764" s="154"/>
      <c r="K1764" s="122"/>
      <c r="L1764" s="158"/>
      <c r="M1764" s="154"/>
      <c r="N1764" s="122"/>
      <c r="O1764" s="99"/>
      <c r="P1764" s="99"/>
      <c r="Q1764" s="100"/>
      <c r="R1764" s="64"/>
      <c r="S1764" s="124" t="str">
        <f t="shared" si="12"/>
        <v/>
      </c>
      <c r="T1764" s="124" t="str">
        <f t="shared" si="8"/>
        <v/>
      </c>
      <c r="U1764" s="125" t="str">
        <f t="shared" si="9"/>
        <v/>
      </c>
      <c r="V1764" s="64"/>
      <c r="W1764" s="64"/>
      <c r="X1764" s="64"/>
      <c r="Y1764" s="64"/>
      <c r="Z1764" s="64"/>
      <c r="AA1764" s="64"/>
    </row>
    <row r="1765" ht="15.75" customHeight="1">
      <c r="A1765" s="64"/>
      <c r="B1765" s="156"/>
      <c r="C1765" s="122"/>
      <c r="D1765" s="122"/>
      <c r="E1765" s="156"/>
      <c r="F1765" s="122"/>
      <c r="G1765" s="157"/>
      <c r="H1765" s="122"/>
      <c r="I1765" s="158"/>
      <c r="J1765" s="154"/>
      <c r="K1765" s="122"/>
      <c r="L1765" s="158"/>
      <c r="M1765" s="154"/>
      <c r="N1765" s="122"/>
      <c r="O1765" s="99"/>
      <c r="P1765" s="99"/>
      <c r="Q1765" s="100"/>
      <c r="R1765" s="64"/>
      <c r="S1765" s="124" t="str">
        <f t="shared" si="12"/>
        <v/>
      </c>
      <c r="T1765" s="124" t="str">
        <f t="shared" si="8"/>
        <v/>
      </c>
      <c r="U1765" s="125" t="str">
        <f t="shared" si="9"/>
        <v/>
      </c>
      <c r="V1765" s="64"/>
      <c r="W1765" s="64"/>
      <c r="X1765" s="64"/>
      <c r="Y1765" s="64"/>
      <c r="Z1765" s="64"/>
      <c r="AA1765" s="64"/>
    </row>
    <row r="1766" ht="15.75" customHeight="1">
      <c r="A1766" s="64"/>
      <c r="B1766" s="156"/>
      <c r="C1766" s="122"/>
      <c r="D1766" s="122"/>
      <c r="E1766" s="156"/>
      <c r="F1766" s="122"/>
      <c r="G1766" s="157"/>
      <c r="H1766" s="122"/>
      <c r="I1766" s="158"/>
      <c r="J1766" s="154"/>
      <c r="K1766" s="122"/>
      <c r="L1766" s="158"/>
      <c r="M1766" s="154"/>
      <c r="N1766" s="122"/>
      <c r="O1766" s="99"/>
      <c r="P1766" s="99"/>
      <c r="Q1766" s="100"/>
      <c r="R1766" s="64"/>
      <c r="S1766" s="124" t="str">
        <f t="shared" si="12"/>
        <v/>
      </c>
      <c r="T1766" s="124" t="str">
        <f t="shared" si="8"/>
        <v/>
      </c>
      <c r="U1766" s="125" t="str">
        <f t="shared" si="9"/>
        <v/>
      </c>
      <c r="V1766" s="64"/>
      <c r="W1766" s="64"/>
      <c r="X1766" s="64"/>
      <c r="Y1766" s="64"/>
      <c r="Z1766" s="64"/>
      <c r="AA1766" s="64"/>
    </row>
    <row r="1767" ht="15.75" customHeight="1">
      <c r="A1767" s="64"/>
      <c r="B1767" s="156"/>
      <c r="C1767" s="122"/>
      <c r="D1767" s="122"/>
      <c r="E1767" s="156"/>
      <c r="F1767" s="122"/>
      <c r="G1767" s="157"/>
      <c r="H1767" s="122"/>
      <c r="I1767" s="158"/>
      <c r="J1767" s="154"/>
      <c r="K1767" s="122"/>
      <c r="L1767" s="158"/>
      <c r="M1767" s="154"/>
      <c r="N1767" s="122"/>
      <c r="O1767" s="99"/>
      <c r="P1767" s="99"/>
      <c r="Q1767" s="100"/>
      <c r="R1767" s="64"/>
      <c r="S1767" s="124" t="str">
        <f t="shared" si="12"/>
        <v/>
      </c>
      <c r="T1767" s="124" t="str">
        <f t="shared" si="8"/>
        <v/>
      </c>
      <c r="U1767" s="125" t="str">
        <f t="shared" si="9"/>
        <v/>
      </c>
      <c r="V1767" s="64"/>
      <c r="W1767" s="64"/>
      <c r="X1767" s="64"/>
      <c r="Y1767" s="64"/>
      <c r="Z1767" s="64"/>
      <c r="AA1767" s="64"/>
    </row>
    <row r="1768" ht="15.75" customHeight="1">
      <c r="A1768" s="64"/>
      <c r="B1768" s="156"/>
      <c r="C1768" s="122"/>
      <c r="D1768" s="122"/>
      <c r="E1768" s="156"/>
      <c r="F1768" s="122"/>
      <c r="G1768" s="157"/>
      <c r="H1768" s="122"/>
      <c r="I1768" s="158"/>
      <c r="J1768" s="154"/>
      <c r="K1768" s="122"/>
      <c r="L1768" s="158"/>
      <c r="M1768" s="154"/>
      <c r="N1768" s="122"/>
      <c r="O1768" s="99"/>
      <c r="P1768" s="99"/>
      <c r="Q1768" s="100"/>
      <c r="R1768" s="64"/>
      <c r="S1768" s="124" t="str">
        <f t="shared" si="12"/>
        <v/>
      </c>
      <c r="T1768" s="124" t="str">
        <f t="shared" si="8"/>
        <v/>
      </c>
      <c r="U1768" s="125" t="str">
        <f t="shared" si="9"/>
        <v/>
      </c>
      <c r="V1768" s="64"/>
      <c r="W1768" s="64"/>
      <c r="X1768" s="64"/>
      <c r="Y1768" s="64"/>
      <c r="Z1768" s="64"/>
      <c r="AA1768" s="64"/>
    </row>
    <row r="1769" ht="15.75" customHeight="1">
      <c r="A1769" s="64"/>
      <c r="B1769" s="156"/>
      <c r="C1769" s="122"/>
      <c r="D1769" s="122"/>
      <c r="E1769" s="156"/>
      <c r="F1769" s="122"/>
      <c r="G1769" s="157"/>
      <c r="H1769" s="122"/>
      <c r="I1769" s="158"/>
      <c r="J1769" s="154"/>
      <c r="K1769" s="122"/>
      <c r="L1769" s="158"/>
      <c r="M1769" s="154"/>
      <c r="N1769" s="122"/>
      <c r="O1769" s="99"/>
      <c r="P1769" s="99"/>
      <c r="Q1769" s="100"/>
      <c r="R1769" s="64"/>
      <c r="S1769" s="124" t="str">
        <f t="shared" si="12"/>
        <v/>
      </c>
      <c r="T1769" s="124" t="str">
        <f t="shared" si="8"/>
        <v/>
      </c>
      <c r="U1769" s="125" t="str">
        <f t="shared" si="9"/>
        <v/>
      </c>
      <c r="V1769" s="64"/>
      <c r="W1769" s="64"/>
      <c r="X1769" s="64"/>
      <c r="Y1769" s="64"/>
      <c r="Z1769" s="64"/>
      <c r="AA1769" s="64"/>
    </row>
    <row r="1770" ht="15.75" customHeight="1">
      <c r="A1770" s="64"/>
      <c r="B1770" s="156"/>
      <c r="C1770" s="122"/>
      <c r="D1770" s="122"/>
      <c r="E1770" s="156"/>
      <c r="F1770" s="122"/>
      <c r="G1770" s="157"/>
      <c r="H1770" s="122"/>
      <c r="I1770" s="158"/>
      <c r="J1770" s="154"/>
      <c r="K1770" s="122"/>
      <c r="L1770" s="158"/>
      <c r="M1770" s="154"/>
      <c r="N1770" s="122"/>
      <c r="O1770" s="99"/>
      <c r="P1770" s="99"/>
      <c r="Q1770" s="100"/>
      <c r="R1770" s="64"/>
      <c r="S1770" s="124" t="str">
        <f t="shared" si="12"/>
        <v/>
      </c>
      <c r="T1770" s="124" t="str">
        <f t="shared" si="8"/>
        <v/>
      </c>
      <c r="U1770" s="125" t="str">
        <f t="shared" si="9"/>
        <v/>
      </c>
      <c r="V1770" s="64"/>
      <c r="W1770" s="64"/>
      <c r="X1770" s="64"/>
      <c r="Y1770" s="64"/>
      <c r="Z1770" s="64"/>
      <c r="AA1770" s="64"/>
    </row>
    <row r="1771" ht="15.75" customHeight="1">
      <c r="A1771" s="64"/>
      <c r="B1771" s="156"/>
      <c r="C1771" s="122"/>
      <c r="D1771" s="122"/>
      <c r="E1771" s="156"/>
      <c r="F1771" s="122"/>
      <c r="G1771" s="157"/>
      <c r="H1771" s="122"/>
      <c r="I1771" s="158"/>
      <c r="J1771" s="154"/>
      <c r="K1771" s="122"/>
      <c r="L1771" s="158"/>
      <c r="M1771" s="154"/>
      <c r="N1771" s="122"/>
      <c r="O1771" s="99"/>
      <c r="P1771" s="99"/>
      <c r="Q1771" s="100"/>
      <c r="R1771" s="64"/>
      <c r="S1771" s="124" t="str">
        <f t="shared" si="12"/>
        <v/>
      </c>
      <c r="T1771" s="124" t="str">
        <f t="shared" si="8"/>
        <v/>
      </c>
      <c r="U1771" s="125" t="str">
        <f t="shared" si="9"/>
        <v/>
      </c>
      <c r="V1771" s="64"/>
      <c r="W1771" s="64"/>
      <c r="X1771" s="64"/>
      <c r="Y1771" s="64"/>
      <c r="Z1771" s="64"/>
      <c r="AA1771" s="64"/>
    </row>
    <row r="1772" ht="15.75" customHeight="1">
      <c r="A1772" s="64"/>
      <c r="B1772" s="156"/>
      <c r="C1772" s="122"/>
      <c r="D1772" s="122"/>
      <c r="E1772" s="156"/>
      <c r="F1772" s="122"/>
      <c r="G1772" s="157"/>
      <c r="H1772" s="122"/>
      <c r="I1772" s="158"/>
      <c r="J1772" s="154"/>
      <c r="K1772" s="122"/>
      <c r="L1772" s="158"/>
      <c r="M1772" s="154"/>
      <c r="N1772" s="122"/>
      <c r="O1772" s="99"/>
      <c r="P1772" s="99"/>
      <c r="Q1772" s="100"/>
      <c r="R1772" s="64"/>
      <c r="S1772" s="124" t="str">
        <f t="shared" si="12"/>
        <v/>
      </c>
      <c r="T1772" s="124" t="str">
        <f t="shared" si="8"/>
        <v/>
      </c>
      <c r="U1772" s="125" t="str">
        <f t="shared" si="9"/>
        <v/>
      </c>
      <c r="V1772" s="64"/>
      <c r="W1772" s="64"/>
      <c r="X1772" s="64"/>
      <c r="Y1772" s="64"/>
      <c r="Z1772" s="64"/>
      <c r="AA1772" s="64"/>
    </row>
    <row r="1773" ht="15.75" customHeight="1">
      <c r="A1773" s="64"/>
      <c r="B1773" s="156"/>
      <c r="C1773" s="122"/>
      <c r="D1773" s="122"/>
      <c r="E1773" s="156"/>
      <c r="F1773" s="122"/>
      <c r="G1773" s="157"/>
      <c r="H1773" s="122"/>
      <c r="I1773" s="158"/>
      <c r="J1773" s="154"/>
      <c r="K1773" s="122"/>
      <c r="L1773" s="158"/>
      <c r="M1773" s="154"/>
      <c r="N1773" s="122"/>
      <c r="O1773" s="99"/>
      <c r="P1773" s="99"/>
      <c r="Q1773" s="100"/>
      <c r="R1773" s="64"/>
      <c r="S1773" s="124" t="str">
        <f t="shared" si="12"/>
        <v/>
      </c>
      <c r="T1773" s="124" t="str">
        <f t="shared" si="8"/>
        <v/>
      </c>
      <c r="U1773" s="125" t="str">
        <f t="shared" si="9"/>
        <v/>
      </c>
      <c r="V1773" s="64"/>
      <c r="W1773" s="64"/>
      <c r="X1773" s="64"/>
      <c r="Y1773" s="64"/>
      <c r="Z1773" s="64"/>
      <c r="AA1773" s="64"/>
    </row>
    <row r="1774" ht="15.75" customHeight="1">
      <c r="A1774" s="64"/>
      <c r="B1774" s="156"/>
      <c r="C1774" s="122"/>
      <c r="D1774" s="122"/>
      <c r="E1774" s="156"/>
      <c r="F1774" s="122"/>
      <c r="G1774" s="157"/>
      <c r="H1774" s="122"/>
      <c r="I1774" s="158"/>
      <c r="J1774" s="154"/>
      <c r="K1774" s="122"/>
      <c r="L1774" s="158"/>
      <c r="M1774" s="154"/>
      <c r="N1774" s="122"/>
      <c r="O1774" s="99"/>
      <c r="P1774" s="99"/>
      <c r="Q1774" s="100"/>
      <c r="R1774" s="64"/>
      <c r="S1774" s="124" t="str">
        <f t="shared" si="12"/>
        <v/>
      </c>
      <c r="T1774" s="124" t="str">
        <f t="shared" si="8"/>
        <v/>
      </c>
      <c r="U1774" s="125" t="str">
        <f t="shared" si="9"/>
        <v/>
      </c>
      <c r="V1774" s="64"/>
      <c r="W1774" s="64"/>
      <c r="X1774" s="64"/>
      <c r="Y1774" s="64"/>
      <c r="Z1774" s="64"/>
      <c r="AA1774" s="64"/>
    </row>
    <row r="1775" ht="15.75" customHeight="1">
      <c r="A1775" s="64"/>
      <c r="B1775" s="156"/>
      <c r="C1775" s="122"/>
      <c r="D1775" s="122"/>
      <c r="E1775" s="156"/>
      <c r="F1775" s="122"/>
      <c r="G1775" s="157"/>
      <c r="H1775" s="122"/>
      <c r="I1775" s="158"/>
      <c r="J1775" s="154"/>
      <c r="K1775" s="122"/>
      <c r="L1775" s="158"/>
      <c r="M1775" s="154"/>
      <c r="N1775" s="122"/>
      <c r="O1775" s="99"/>
      <c r="P1775" s="99"/>
      <c r="Q1775" s="100"/>
      <c r="R1775" s="64"/>
      <c r="S1775" s="124" t="str">
        <f t="shared" si="12"/>
        <v/>
      </c>
      <c r="T1775" s="124" t="str">
        <f t="shared" si="8"/>
        <v/>
      </c>
      <c r="U1775" s="125" t="str">
        <f t="shared" si="9"/>
        <v/>
      </c>
      <c r="V1775" s="64"/>
      <c r="W1775" s="64"/>
      <c r="X1775" s="64"/>
      <c r="Y1775" s="64"/>
      <c r="Z1775" s="64"/>
      <c r="AA1775" s="64"/>
    </row>
    <row r="1776" ht="15.75" customHeight="1">
      <c r="A1776" s="64"/>
      <c r="B1776" s="156"/>
      <c r="C1776" s="122"/>
      <c r="D1776" s="122"/>
      <c r="E1776" s="156"/>
      <c r="F1776" s="122"/>
      <c r="G1776" s="157"/>
      <c r="H1776" s="122"/>
      <c r="I1776" s="158"/>
      <c r="J1776" s="154"/>
      <c r="K1776" s="122"/>
      <c r="L1776" s="158"/>
      <c r="M1776" s="154"/>
      <c r="N1776" s="122"/>
      <c r="O1776" s="99"/>
      <c r="P1776" s="99"/>
      <c r="Q1776" s="100"/>
      <c r="R1776" s="64"/>
      <c r="S1776" s="124" t="str">
        <f t="shared" si="12"/>
        <v/>
      </c>
      <c r="T1776" s="124" t="str">
        <f t="shared" si="8"/>
        <v/>
      </c>
      <c r="U1776" s="125" t="str">
        <f t="shared" si="9"/>
        <v/>
      </c>
      <c r="V1776" s="64"/>
      <c r="W1776" s="64"/>
      <c r="X1776" s="64"/>
      <c r="Y1776" s="64"/>
      <c r="Z1776" s="64"/>
      <c r="AA1776" s="64"/>
    </row>
    <row r="1777" ht="15.75" customHeight="1">
      <c r="A1777" s="64"/>
      <c r="B1777" s="156"/>
      <c r="C1777" s="122"/>
      <c r="D1777" s="122"/>
      <c r="E1777" s="156"/>
      <c r="F1777" s="122"/>
      <c r="G1777" s="157"/>
      <c r="H1777" s="122"/>
      <c r="I1777" s="158"/>
      <c r="J1777" s="154"/>
      <c r="K1777" s="122"/>
      <c r="L1777" s="158"/>
      <c r="M1777" s="154"/>
      <c r="N1777" s="122"/>
      <c r="O1777" s="99"/>
      <c r="P1777" s="99"/>
      <c r="Q1777" s="100"/>
      <c r="R1777" s="64"/>
      <c r="S1777" s="124" t="str">
        <f t="shared" si="12"/>
        <v/>
      </c>
      <c r="T1777" s="124" t="str">
        <f t="shared" si="8"/>
        <v/>
      </c>
      <c r="U1777" s="125" t="str">
        <f t="shared" si="9"/>
        <v/>
      </c>
      <c r="V1777" s="64"/>
      <c r="W1777" s="64"/>
      <c r="X1777" s="64"/>
      <c r="Y1777" s="64"/>
      <c r="Z1777" s="64"/>
      <c r="AA1777" s="64"/>
    </row>
    <row r="1778" ht="15.75" customHeight="1">
      <c r="A1778" s="64"/>
      <c r="B1778" s="156"/>
      <c r="C1778" s="122"/>
      <c r="D1778" s="122"/>
      <c r="E1778" s="156"/>
      <c r="F1778" s="122"/>
      <c r="G1778" s="157"/>
      <c r="H1778" s="122"/>
      <c r="I1778" s="158"/>
      <c r="J1778" s="154"/>
      <c r="K1778" s="122"/>
      <c r="L1778" s="158"/>
      <c r="M1778" s="154"/>
      <c r="N1778" s="122"/>
      <c r="O1778" s="99"/>
      <c r="P1778" s="99"/>
      <c r="Q1778" s="100"/>
      <c r="R1778" s="64"/>
      <c r="S1778" s="124" t="str">
        <f t="shared" si="12"/>
        <v/>
      </c>
      <c r="T1778" s="124" t="str">
        <f t="shared" si="8"/>
        <v/>
      </c>
      <c r="U1778" s="125" t="str">
        <f t="shared" si="9"/>
        <v/>
      </c>
      <c r="V1778" s="64"/>
      <c r="W1778" s="64"/>
      <c r="X1778" s="64"/>
      <c r="Y1778" s="64"/>
      <c r="Z1778" s="64"/>
      <c r="AA1778" s="64"/>
    </row>
    <row r="1779" ht="15.75" customHeight="1">
      <c r="A1779" s="64"/>
      <c r="B1779" s="156"/>
      <c r="C1779" s="122"/>
      <c r="D1779" s="122"/>
      <c r="E1779" s="156"/>
      <c r="F1779" s="122"/>
      <c r="G1779" s="157"/>
      <c r="H1779" s="122"/>
      <c r="I1779" s="158"/>
      <c r="J1779" s="154"/>
      <c r="K1779" s="122"/>
      <c r="L1779" s="158"/>
      <c r="M1779" s="154"/>
      <c r="N1779" s="122"/>
      <c r="O1779" s="99"/>
      <c r="P1779" s="99"/>
      <c r="Q1779" s="100"/>
      <c r="R1779" s="64"/>
      <c r="S1779" s="124" t="str">
        <f t="shared" si="12"/>
        <v/>
      </c>
      <c r="T1779" s="124" t="str">
        <f t="shared" si="8"/>
        <v/>
      </c>
      <c r="U1779" s="125" t="str">
        <f t="shared" si="9"/>
        <v/>
      </c>
      <c r="V1779" s="64"/>
      <c r="W1779" s="64"/>
      <c r="X1779" s="64"/>
      <c r="Y1779" s="64"/>
      <c r="Z1779" s="64"/>
      <c r="AA1779" s="64"/>
    </row>
    <row r="1780" ht="15.75" customHeight="1">
      <c r="A1780" s="64"/>
      <c r="B1780" s="156"/>
      <c r="C1780" s="122"/>
      <c r="D1780" s="122"/>
      <c r="E1780" s="156"/>
      <c r="F1780" s="122"/>
      <c r="G1780" s="157"/>
      <c r="H1780" s="122"/>
      <c r="I1780" s="158"/>
      <c r="J1780" s="154"/>
      <c r="K1780" s="122"/>
      <c r="L1780" s="158"/>
      <c r="M1780" s="154"/>
      <c r="N1780" s="122"/>
      <c r="O1780" s="99"/>
      <c r="P1780" s="99"/>
      <c r="Q1780" s="100"/>
      <c r="R1780" s="64"/>
      <c r="S1780" s="124" t="str">
        <f t="shared" si="12"/>
        <v/>
      </c>
      <c r="T1780" s="124" t="str">
        <f t="shared" si="8"/>
        <v/>
      </c>
      <c r="U1780" s="125" t="str">
        <f t="shared" si="9"/>
        <v/>
      </c>
      <c r="V1780" s="64"/>
      <c r="W1780" s="64"/>
      <c r="X1780" s="64"/>
      <c r="Y1780" s="64"/>
      <c r="Z1780" s="64"/>
      <c r="AA1780" s="64"/>
    </row>
    <row r="1781" ht="15.75" customHeight="1">
      <c r="A1781" s="64"/>
      <c r="B1781" s="156"/>
      <c r="C1781" s="122"/>
      <c r="D1781" s="122"/>
      <c r="E1781" s="156"/>
      <c r="F1781" s="122"/>
      <c r="G1781" s="157"/>
      <c r="H1781" s="122"/>
      <c r="I1781" s="158"/>
      <c r="J1781" s="154"/>
      <c r="K1781" s="122"/>
      <c r="L1781" s="158"/>
      <c r="M1781" s="154"/>
      <c r="N1781" s="122"/>
      <c r="O1781" s="99"/>
      <c r="P1781" s="99"/>
      <c r="Q1781" s="100"/>
      <c r="R1781" s="64"/>
      <c r="S1781" s="124" t="str">
        <f t="shared" si="12"/>
        <v/>
      </c>
      <c r="T1781" s="124" t="str">
        <f t="shared" si="8"/>
        <v/>
      </c>
      <c r="U1781" s="125" t="str">
        <f t="shared" si="9"/>
        <v/>
      </c>
      <c r="V1781" s="64"/>
      <c r="W1781" s="64"/>
      <c r="X1781" s="64"/>
      <c r="Y1781" s="64"/>
      <c r="Z1781" s="64"/>
      <c r="AA1781" s="64"/>
    </row>
    <row r="1782" ht="15.75" customHeight="1">
      <c r="A1782" s="64"/>
      <c r="B1782" s="156"/>
      <c r="C1782" s="122"/>
      <c r="D1782" s="122"/>
      <c r="E1782" s="156"/>
      <c r="F1782" s="122"/>
      <c r="G1782" s="157"/>
      <c r="H1782" s="122"/>
      <c r="I1782" s="158"/>
      <c r="J1782" s="154"/>
      <c r="K1782" s="122"/>
      <c r="L1782" s="158"/>
      <c r="M1782" s="154"/>
      <c r="N1782" s="122"/>
      <c r="O1782" s="99"/>
      <c r="P1782" s="99"/>
      <c r="Q1782" s="100"/>
      <c r="R1782" s="64"/>
      <c r="S1782" s="124" t="str">
        <f t="shared" si="12"/>
        <v/>
      </c>
      <c r="T1782" s="124" t="str">
        <f t="shared" si="8"/>
        <v/>
      </c>
      <c r="U1782" s="125" t="str">
        <f t="shared" si="9"/>
        <v/>
      </c>
      <c r="V1782" s="64"/>
      <c r="W1782" s="64"/>
      <c r="X1782" s="64"/>
      <c r="Y1782" s="64"/>
      <c r="Z1782" s="64"/>
      <c r="AA1782" s="64"/>
    </row>
    <row r="1783" ht="15.75" customHeight="1">
      <c r="A1783" s="64"/>
      <c r="B1783" s="156"/>
      <c r="C1783" s="122"/>
      <c r="D1783" s="122"/>
      <c r="E1783" s="156"/>
      <c r="F1783" s="122"/>
      <c r="G1783" s="157"/>
      <c r="H1783" s="122"/>
      <c r="I1783" s="158"/>
      <c r="J1783" s="154"/>
      <c r="K1783" s="122"/>
      <c r="L1783" s="158"/>
      <c r="M1783" s="154"/>
      <c r="N1783" s="122"/>
      <c r="O1783" s="99"/>
      <c r="P1783" s="99"/>
      <c r="Q1783" s="100"/>
      <c r="R1783" s="64"/>
      <c r="S1783" s="124" t="str">
        <f t="shared" si="12"/>
        <v/>
      </c>
      <c r="T1783" s="124" t="str">
        <f t="shared" si="8"/>
        <v/>
      </c>
      <c r="U1783" s="125" t="str">
        <f t="shared" si="9"/>
        <v/>
      </c>
      <c r="V1783" s="64"/>
      <c r="W1783" s="64"/>
      <c r="X1783" s="64"/>
      <c r="Y1783" s="64"/>
      <c r="Z1783" s="64"/>
      <c r="AA1783" s="64"/>
    </row>
    <row r="1784" ht="15.75" customHeight="1">
      <c r="A1784" s="64"/>
      <c r="B1784" s="156"/>
      <c r="C1784" s="122"/>
      <c r="D1784" s="122"/>
      <c r="E1784" s="156"/>
      <c r="F1784" s="122"/>
      <c r="G1784" s="157"/>
      <c r="H1784" s="122"/>
      <c r="I1784" s="158"/>
      <c r="J1784" s="154"/>
      <c r="K1784" s="122"/>
      <c r="L1784" s="158"/>
      <c r="M1784" s="154"/>
      <c r="N1784" s="122"/>
      <c r="O1784" s="99"/>
      <c r="P1784" s="99"/>
      <c r="Q1784" s="100"/>
      <c r="R1784" s="64"/>
      <c r="S1784" s="124" t="str">
        <f t="shared" si="12"/>
        <v/>
      </c>
      <c r="T1784" s="124" t="str">
        <f t="shared" si="8"/>
        <v/>
      </c>
      <c r="U1784" s="125" t="str">
        <f t="shared" si="9"/>
        <v/>
      </c>
      <c r="V1784" s="64"/>
      <c r="W1784" s="64"/>
      <c r="X1784" s="64"/>
      <c r="Y1784" s="64"/>
      <c r="Z1784" s="64"/>
      <c r="AA1784" s="64"/>
    </row>
    <row r="1785" ht="15.75" customHeight="1">
      <c r="A1785" s="64"/>
      <c r="B1785" s="156"/>
      <c r="C1785" s="122"/>
      <c r="D1785" s="122"/>
      <c r="E1785" s="156"/>
      <c r="F1785" s="122"/>
      <c r="G1785" s="157"/>
      <c r="H1785" s="122"/>
      <c r="I1785" s="158"/>
      <c r="J1785" s="154"/>
      <c r="K1785" s="122"/>
      <c r="L1785" s="158"/>
      <c r="M1785" s="154"/>
      <c r="N1785" s="122"/>
      <c r="O1785" s="99"/>
      <c r="P1785" s="99"/>
      <c r="Q1785" s="100"/>
      <c r="R1785" s="64"/>
      <c r="S1785" s="124" t="str">
        <f t="shared" si="12"/>
        <v/>
      </c>
      <c r="T1785" s="124" t="str">
        <f t="shared" si="8"/>
        <v/>
      </c>
      <c r="U1785" s="125" t="str">
        <f t="shared" si="9"/>
        <v/>
      </c>
      <c r="V1785" s="64"/>
      <c r="W1785" s="64"/>
      <c r="X1785" s="64"/>
      <c r="Y1785" s="64"/>
      <c r="Z1785" s="64"/>
      <c r="AA1785" s="64"/>
    </row>
    <row r="1786" ht="15.75" customHeight="1">
      <c r="A1786" s="64"/>
      <c r="B1786" s="156"/>
      <c r="C1786" s="122"/>
      <c r="D1786" s="122"/>
      <c r="E1786" s="156"/>
      <c r="F1786" s="122"/>
      <c r="G1786" s="157"/>
      <c r="H1786" s="122"/>
      <c r="I1786" s="158"/>
      <c r="J1786" s="154"/>
      <c r="K1786" s="122"/>
      <c r="L1786" s="158"/>
      <c r="M1786" s="154"/>
      <c r="N1786" s="122"/>
      <c r="O1786" s="99"/>
      <c r="P1786" s="99"/>
      <c r="Q1786" s="100"/>
      <c r="R1786" s="64"/>
      <c r="S1786" s="124" t="str">
        <f t="shared" si="12"/>
        <v/>
      </c>
      <c r="T1786" s="124" t="str">
        <f t="shared" si="8"/>
        <v/>
      </c>
      <c r="U1786" s="125" t="str">
        <f t="shared" si="9"/>
        <v/>
      </c>
      <c r="V1786" s="64"/>
      <c r="W1786" s="64"/>
      <c r="X1786" s="64"/>
      <c r="Y1786" s="64"/>
      <c r="Z1786" s="64"/>
      <c r="AA1786" s="64"/>
    </row>
    <row r="1787" ht="15.75" customHeight="1">
      <c r="A1787" s="64"/>
      <c r="B1787" s="156"/>
      <c r="C1787" s="122"/>
      <c r="D1787" s="122"/>
      <c r="E1787" s="156"/>
      <c r="F1787" s="122"/>
      <c r="G1787" s="157"/>
      <c r="H1787" s="122"/>
      <c r="I1787" s="158"/>
      <c r="J1787" s="154"/>
      <c r="K1787" s="122"/>
      <c r="L1787" s="158"/>
      <c r="M1787" s="154"/>
      <c r="N1787" s="122"/>
      <c r="O1787" s="99"/>
      <c r="P1787" s="99"/>
      <c r="Q1787" s="100"/>
      <c r="R1787" s="64"/>
      <c r="S1787" s="124" t="str">
        <f t="shared" si="12"/>
        <v/>
      </c>
      <c r="T1787" s="124" t="str">
        <f t="shared" si="8"/>
        <v/>
      </c>
      <c r="U1787" s="125" t="str">
        <f t="shared" si="9"/>
        <v/>
      </c>
      <c r="V1787" s="64"/>
      <c r="W1787" s="64"/>
      <c r="X1787" s="64"/>
      <c r="Y1787" s="64"/>
      <c r="Z1787" s="64"/>
      <c r="AA1787" s="64"/>
    </row>
    <row r="1788" ht="15.75" customHeight="1">
      <c r="A1788" s="64"/>
      <c r="B1788" s="156"/>
      <c r="C1788" s="122"/>
      <c r="D1788" s="122"/>
      <c r="E1788" s="156"/>
      <c r="F1788" s="122"/>
      <c r="G1788" s="157"/>
      <c r="H1788" s="122"/>
      <c r="I1788" s="158"/>
      <c r="J1788" s="154"/>
      <c r="K1788" s="122"/>
      <c r="L1788" s="158"/>
      <c r="M1788" s="154"/>
      <c r="N1788" s="122"/>
      <c r="O1788" s="99"/>
      <c r="P1788" s="99"/>
      <c r="Q1788" s="100"/>
      <c r="R1788" s="64"/>
      <c r="S1788" s="124" t="str">
        <f t="shared" si="12"/>
        <v/>
      </c>
      <c r="T1788" s="124" t="str">
        <f t="shared" si="8"/>
        <v/>
      </c>
      <c r="U1788" s="125" t="str">
        <f t="shared" si="9"/>
        <v/>
      </c>
      <c r="V1788" s="64"/>
      <c r="W1788" s="64"/>
      <c r="X1788" s="64"/>
      <c r="Y1788" s="64"/>
      <c r="Z1788" s="64"/>
      <c r="AA1788" s="64"/>
    </row>
    <row r="1789" ht="15.75" customHeight="1">
      <c r="A1789" s="64"/>
      <c r="B1789" s="156"/>
      <c r="C1789" s="122"/>
      <c r="D1789" s="122"/>
      <c r="E1789" s="156"/>
      <c r="F1789" s="122"/>
      <c r="G1789" s="157"/>
      <c r="H1789" s="122"/>
      <c r="I1789" s="158"/>
      <c r="J1789" s="154"/>
      <c r="K1789" s="122"/>
      <c r="L1789" s="158"/>
      <c r="M1789" s="154"/>
      <c r="N1789" s="122"/>
      <c r="O1789" s="99"/>
      <c r="P1789" s="99"/>
      <c r="Q1789" s="100"/>
      <c r="R1789" s="64"/>
      <c r="S1789" s="124" t="str">
        <f t="shared" si="12"/>
        <v/>
      </c>
      <c r="T1789" s="124" t="str">
        <f t="shared" si="8"/>
        <v/>
      </c>
      <c r="U1789" s="125" t="str">
        <f t="shared" si="9"/>
        <v/>
      </c>
      <c r="V1789" s="64"/>
      <c r="W1789" s="64"/>
      <c r="X1789" s="64"/>
      <c r="Y1789" s="64"/>
      <c r="Z1789" s="64"/>
      <c r="AA1789" s="64"/>
    </row>
    <row r="1790" ht="15.75" customHeight="1">
      <c r="A1790" s="64"/>
      <c r="B1790" s="156"/>
      <c r="C1790" s="122"/>
      <c r="D1790" s="122"/>
      <c r="E1790" s="156"/>
      <c r="F1790" s="122"/>
      <c r="G1790" s="157"/>
      <c r="H1790" s="122"/>
      <c r="I1790" s="158"/>
      <c r="J1790" s="154"/>
      <c r="K1790" s="122"/>
      <c r="L1790" s="158"/>
      <c r="M1790" s="154"/>
      <c r="N1790" s="122"/>
      <c r="O1790" s="99"/>
      <c r="P1790" s="99"/>
      <c r="Q1790" s="100"/>
      <c r="R1790" s="64"/>
      <c r="S1790" s="124" t="str">
        <f t="shared" si="12"/>
        <v/>
      </c>
      <c r="T1790" s="124" t="str">
        <f t="shared" si="8"/>
        <v/>
      </c>
      <c r="U1790" s="125" t="str">
        <f t="shared" si="9"/>
        <v/>
      </c>
      <c r="V1790" s="64"/>
      <c r="W1790" s="64"/>
      <c r="X1790" s="64"/>
      <c r="Y1790" s="64"/>
      <c r="Z1790" s="64"/>
      <c r="AA1790" s="64"/>
    </row>
    <row r="1791" ht="15.75" customHeight="1">
      <c r="A1791" s="64"/>
      <c r="B1791" s="156"/>
      <c r="C1791" s="122"/>
      <c r="D1791" s="122"/>
      <c r="E1791" s="156"/>
      <c r="F1791" s="122"/>
      <c r="G1791" s="157"/>
      <c r="H1791" s="122"/>
      <c r="I1791" s="158"/>
      <c r="J1791" s="154"/>
      <c r="K1791" s="122"/>
      <c r="L1791" s="158"/>
      <c r="M1791" s="154"/>
      <c r="N1791" s="122"/>
      <c r="O1791" s="99"/>
      <c r="P1791" s="99"/>
      <c r="Q1791" s="100"/>
      <c r="R1791" s="64"/>
      <c r="S1791" s="124" t="str">
        <f t="shared" si="12"/>
        <v/>
      </c>
      <c r="T1791" s="124" t="str">
        <f t="shared" si="8"/>
        <v/>
      </c>
      <c r="U1791" s="125" t="str">
        <f t="shared" si="9"/>
        <v/>
      </c>
      <c r="V1791" s="64"/>
      <c r="W1791" s="64"/>
      <c r="X1791" s="64"/>
      <c r="Y1791" s="64"/>
      <c r="Z1791" s="64"/>
      <c r="AA1791" s="64"/>
    </row>
    <row r="1792" ht="15.75" customHeight="1">
      <c r="A1792" s="64"/>
      <c r="B1792" s="156"/>
      <c r="C1792" s="122"/>
      <c r="D1792" s="122"/>
      <c r="E1792" s="156"/>
      <c r="F1792" s="122"/>
      <c r="G1792" s="157"/>
      <c r="H1792" s="122"/>
      <c r="I1792" s="158"/>
      <c r="J1792" s="154"/>
      <c r="K1792" s="122"/>
      <c r="L1792" s="158"/>
      <c r="M1792" s="154"/>
      <c r="N1792" s="122"/>
      <c r="O1792" s="99"/>
      <c r="P1792" s="99"/>
      <c r="Q1792" s="100"/>
      <c r="R1792" s="64"/>
      <c r="S1792" s="124" t="str">
        <f t="shared" si="12"/>
        <v/>
      </c>
      <c r="T1792" s="124" t="str">
        <f t="shared" si="8"/>
        <v/>
      </c>
      <c r="U1792" s="125" t="str">
        <f t="shared" si="9"/>
        <v/>
      </c>
      <c r="V1792" s="64"/>
      <c r="W1792" s="64"/>
      <c r="X1792" s="64"/>
      <c r="Y1792" s="64"/>
      <c r="Z1792" s="64"/>
      <c r="AA1792" s="64"/>
    </row>
    <row r="1793" ht="15.75" customHeight="1">
      <c r="A1793" s="64"/>
      <c r="B1793" s="156"/>
      <c r="C1793" s="122"/>
      <c r="D1793" s="122"/>
      <c r="E1793" s="156"/>
      <c r="F1793" s="122"/>
      <c r="G1793" s="157"/>
      <c r="H1793" s="122"/>
      <c r="I1793" s="158"/>
      <c r="J1793" s="154"/>
      <c r="K1793" s="122"/>
      <c r="L1793" s="158"/>
      <c r="M1793" s="154"/>
      <c r="N1793" s="122"/>
      <c r="O1793" s="99"/>
      <c r="P1793" s="99"/>
      <c r="Q1793" s="100"/>
      <c r="R1793" s="64"/>
      <c r="S1793" s="124" t="str">
        <f t="shared" si="12"/>
        <v/>
      </c>
      <c r="T1793" s="124" t="str">
        <f t="shared" si="8"/>
        <v/>
      </c>
      <c r="U1793" s="125" t="str">
        <f t="shared" si="9"/>
        <v/>
      </c>
      <c r="V1793" s="64"/>
      <c r="W1793" s="64"/>
      <c r="X1793" s="64"/>
      <c r="Y1793" s="64"/>
      <c r="Z1793" s="64"/>
      <c r="AA1793" s="64"/>
    </row>
    <row r="1794" ht="15.75" customHeight="1">
      <c r="A1794" s="64"/>
      <c r="B1794" s="156"/>
      <c r="C1794" s="122"/>
      <c r="D1794" s="122"/>
      <c r="E1794" s="156"/>
      <c r="F1794" s="122"/>
      <c r="G1794" s="157"/>
      <c r="H1794" s="122"/>
      <c r="I1794" s="158"/>
      <c r="J1794" s="154"/>
      <c r="K1794" s="122"/>
      <c r="L1794" s="158"/>
      <c r="M1794" s="154"/>
      <c r="N1794" s="122"/>
      <c r="O1794" s="99"/>
      <c r="P1794" s="99"/>
      <c r="Q1794" s="100"/>
      <c r="R1794" s="64"/>
      <c r="S1794" s="124" t="str">
        <f t="shared" si="12"/>
        <v/>
      </c>
      <c r="T1794" s="124" t="str">
        <f t="shared" si="8"/>
        <v/>
      </c>
      <c r="U1794" s="125" t="str">
        <f t="shared" si="9"/>
        <v/>
      </c>
      <c r="V1794" s="64"/>
      <c r="W1794" s="64"/>
      <c r="X1794" s="64"/>
      <c r="Y1794" s="64"/>
      <c r="Z1794" s="64"/>
      <c r="AA1794" s="64"/>
    </row>
    <row r="1795" ht="15.75" customHeight="1">
      <c r="A1795" s="64"/>
      <c r="B1795" s="156"/>
      <c r="C1795" s="122"/>
      <c r="D1795" s="122"/>
      <c r="E1795" s="156"/>
      <c r="F1795" s="122"/>
      <c r="G1795" s="157"/>
      <c r="H1795" s="122"/>
      <c r="I1795" s="158"/>
      <c r="J1795" s="154"/>
      <c r="K1795" s="122"/>
      <c r="L1795" s="158"/>
      <c r="M1795" s="154"/>
      <c r="N1795" s="122"/>
      <c r="O1795" s="99"/>
      <c r="P1795" s="99"/>
      <c r="Q1795" s="100"/>
      <c r="R1795" s="64"/>
      <c r="S1795" s="124" t="str">
        <f t="shared" si="12"/>
        <v/>
      </c>
      <c r="T1795" s="124" t="str">
        <f t="shared" si="8"/>
        <v/>
      </c>
      <c r="U1795" s="125" t="str">
        <f t="shared" si="9"/>
        <v/>
      </c>
      <c r="V1795" s="64"/>
      <c r="W1795" s="64"/>
      <c r="X1795" s="64"/>
      <c r="Y1795" s="64"/>
      <c r="Z1795" s="64"/>
      <c r="AA1795" s="64"/>
    </row>
    <row r="1796" ht="15.75" customHeight="1">
      <c r="A1796" s="64"/>
      <c r="B1796" s="156"/>
      <c r="C1796" s="122"/>
      <c r="D1796" s="122"/>
      <c r="E1796" s="156"/>
      <c r="F1796" s="122"/>
      <c r="G1796" s="157"/>
      <c r="H1796" s="122"/>
      <c r="I1796" s="158"/>
      <c r="J1796" s="154"/>
      <c r="K1796" s="122"/>
      <c r="L1796" s="158"/>
      <c r="M1796" s="154"/>
      <c r="N1796" s="122"/>
      <c r="O1796" s="99"/>
      <c r="P1796" s="99"/>
      <c r="Q1796" s="100"/>
      <c r="R1796" s="64"/>
      <c r="S1796" s="124" t="str">
        <f t="shared" si="12"/>
        <v/>
      </c>
      <c r="T1796" s="124" t="str">
        <f t="shared" si="8"/>
        <v/>
      </c>
      <c r="U1796" s="125" t="str">
        <f t="shared" si="9"/>
        <v/>
      </c>
      <c r="V1796" s="64"/>
      <c r="W1796" s="64"/>
      <c r="X1796" s="64"/>
      <c r="Y1796" s="64"/>
      <c r="Z1796" s="64"/>
      <c r="AA1796" s="64"/>
    </row>
    <row r="1797" ht="15.75" customHeight="1">
      <c r="A1797" s="64"/>
      <c r="B1797" s="156"/>
      <c r="C1797" s="122"/>
      <c r="D1797" s="122"/>
      <c r="E1797" s="156"/>
      <c r="F1797" s="122"/>
      <c r="G1797" s="157"/>
      <c r="H1797" s="122"/>
      <c r="I1797" s="158"/>
      <c r="J1797" s="154"/>
      <c r="K1797" s="122"/>
      <c r="L1797" s="158"/>
      <c r="M1797" s="154"/>
      <c r="N1797" s="122"/>
      <c r="O1797" s="99"/>
      <c r="P1797" s="99"/>
      <c r="Q1797" s="100"/>
      <c r="R1797" s="64"/>
      <c r="S1797" s="124" t="str">
        <f t="shared" si="12"/>
        <v/>
      </c>
      <c r="T1797" s="124" t="str">
        <f t="shared" si="8"/>
        <v/>
      </c>
      <c r="U1797" s="125" t="str">
        <f t="shared" si="9"/>
        <v/>
      </c>
      <c r="V1797" s="64"/>
      <c r="W1797" s="64"/>
      <c r="X1797" s="64"/>
      <c r="Y1797" s="64"/>
      <c r="Z1797" s="64"/>
      <c r="AA1797" s="64"/>
    </row>
    <row r="1798" ht="15.75" customHeight="1">
      <c r="A1798" s="64"/>
      <c r="B1798" s="156"/>
      <c r="C1798" s="122"/>
      <c r="D1798" s="122"/>
      <c r="E1798" s="156"/>
      <c r="F1798" s="122"/>
      <c r="G1798" s="157"/>
      <c r="H1798" s="122"/>
      <c r="I1798" s="158"/>
      <c r="J1798" s="154"/>
      <c r="K1798" s="122"/>
      <c r="L1798" s="158"/>
      <c r="M1798" s="154"/>
      <c r="N1798" s="122"/>
      <c r="O1798" s="99"/>
      <c r="P1798" s="99"/>
      <c r="Q1798" s="100"/>
      <c r="R1798" s="64"/>
      <c r="S1798" s="124" t="str">
        <f t="shared" si="12"/>
        <v/>
      </c>
      <c r="T1798" s="124" t="str">
        <f t="shared" si="8"/>
        <v/>
      </c>
      <c r="U1798" s="125" t="str">
        <f t="shared" si="9"/>
        <v/>
      </c>
      <c r="V1798" s="64"/>
      <c r="W1798" s="64"/>
      <c r="X1798" s="64"/>
      <c r="Y1798" s="64"/>
      <c r="Z1798" s="64"/>
      <c r="AA1798" s="64"/>
    </row>
    <row r="1799" ht="15.75" customHeight="1">
      <c r="A1799" s="64"/>
      <c r="B1799" s="156"/>
      <c r="C1799" s="122"/>
      <c r="D1799" s="122"/>
      <c r="E1799" s="156"/>
      <c r="F1799" s="122"/>
      <c r="G1799" s="157"/>
      <c r="H1799" s="122"/>
      <c r="I1799" s="158"/>
      <c r="J1799" s="154"/>
      <c r="K1799" s="122"/>
      <c r="L1799" s="158"/>
      <c r="M1799" s="154"/>
      <c r="N1799" s="122"/>
      <c r="O1799" s="99"/>
      <c r="P1799" s="99"/>
      <c r="Q1799" s="100"/>
      <c r="R1799" s="64"/>
      <c r="S1799" s="124" t="str">
        <f t="shared" si="12"/>
        <v/>
      </c>
      <c r="T1799" s="124" t="str">
        <f t="shared" si="8"/>
        <v/>
      </c>
      <c r="U1799" s="125" t="str">
        <f t="shared" si="9"/>
        <v/>
      </c>
      <c r="V1799" s="64"/>
      <c r="W1799" s="64"/>
      <c r="X1799" s="64"/>
      <c r="Y1799" s="64"/>
      <c r="Z1799" s="64"/>
      <c r="AA1799" s="64"/>
    </row>
    <row r="1800" ht="15.75" customHeight="1">
      <c r="A1800" s="64"/>
      <c r="B1800" s="156"/>
      <c r="C1800" s="122"/>
      <c r="D1800" s="122"/>
      <c r="E1800" s="156"/>
      <c r="F1800" s="122"/>
      <c r="G1800" s="157"/>
      <c r="H1800" s="122"/>
      <c r="I1800" s="158"/>
      <c r="J1800" s="154"/>
      <c r="K1800" s="122"/>
      <c r="L1800" s="158"/>
      <c r="M1800" s="154"/>
      <c r="N1800" s="122"/>
      <c r="O1800" s="99"/>
      <c r="P1800" s="99"/>
      <c r="Q1800" s="100"/>
      <c r="R1800" s="64"/>
      <c r="S1800" s="124" t="str">
        <f t="shared" si="12"/>
        <v/>
      </c>
      <c r="T1800" s="124" t="str">
        <f t="shared" si="8"/>
        <v/>
      </c>
      <c r="U1800" s="125" t="str">
        <f t="shared" si="9"/>
        <v/>
      </c>
      <c r="V1800" s="64"/>
      <c r="W1800" s="64"/>
      <c r="X1800" s="64"/>
      <c r="Y1800" s="64"/>
      <c r="Z1800" s="64"/>
      <c r="AA1800" s="64"/>
    </row>
    <row r="1801" ht="15.75" customHeight="1">
      <c r="A1801" s="64"/>
      <c r="B1801" s="156"/>
      <c r="C1801" s="122"/>
      <c r="D1801" s="122"/>
      <c r="E1801" s="156"/>
      <c r="F1801" s="122"/>
      <c r="G1801" s="157"/>
      <c r="H1801" s="122"/>
      <c r="I1801" s="158"/>
      <c r="J1801" s="154"/>
      <c r="K1801" s="122"/>
      <c r="L1801" s="158"/>
      <c r="M1801" s="154"/>
      <c r="N1801" s="122"/>
      <c r="O1801" s="99"/>
      <c r="P1801" s="99"/>
      <c r="Q1801" s="100"/>
      <c r="R1801" s="64"/>
      <c r="S1801" s="124" t="str">
        <f t="shared" si="12"/>
        <v/>
      </c>
      <c r="T1801" s="124" t="str">
        <f t="shared" si="8"/>
        <v/>
      </c>
      <c r="U1801" s="125" t="str">
        <f t="shared" si="9"/>
        <v/>
      </c>
      <c r="V1801" s="64"/>
      <c r="W1801" s="64"/>
      <c r="X1801" s="64"/>
      <c r="Y1801" s="64"/>
      <c r="Z1801" s="64"/>
      <c r="AA1801" s="64"/>
    </row>
    <row r="1802" ht="15.75" customHeight="1">
      <c r="A1802" s="64"/>
      <c r="B1802" s="156"/>
      <c r="C1802" s="122"/>
      <c r="D1802" s="122"/>
      <c r="E1802" s="156"/>
      <c r="F1802" s="122"/>
      <c r="G1802" s="157"/>
      <c r="H1802" s="122"/>
      <c r="I1802" s="158"/>
      <c r="J1802" s="154"/>
      <c r="K1802" s="122"/>
      <c r="L1802" s="158"/>
      <c r="M1802" s="154"/>
      <c r="N1802" s="122"/>
      <c r="O1802" s="99"/>
      <c r="P1802" s="99"/>
      <c r="Q1802" s="100"/>
      <c r="R1802" s="64"/>
      <c r="S1802" s="124" t="str">
        <f t="shared" si="12"/>
        <v/>
      </c>
      <c r="T1802" s="124" t="str">
        <f t="shared" si="8"/>
        <v/>
      </c>
      <c r="U1802" s="125" t="str">
        <f t="shared" si="9"/>
        <v/>
      </c>
      <c r="V1802" s="64"/>
      <c r="W1802" s="64"/>
      <c r="X1802" s="64"/>
      <c r="Y1802" s="64"/>
      <c r="Z1802" s="64"/>
      <c r="AA1802" s="64"/>
    </row>
    <row r="1803" ht="15.75" customHeight="1">
      <c r="A1803" s="64"/>
      <c r="B1803" s="156"/>
      <c r="C1803" s="122"/>
      <c r="D1803" s="122"/>
      <c r="E1803" s="156"/>
      <c r="F1803" s="122"/>
      <c r="G1803" s="157"/>
      <c r="H1803" s="122"/>
      <c r="I1803" s="158"/>
      <c r="J1803" s="154"/>
      <c r="K1803" s="122"/>
      <c r="L1803" s="158"/>
      <c r="M1803" s="154"/>
      <c r="N1803" s="122"/>
      <c r="O1803" s="99"/>
      <c r="P1803" s="99"/>
      <c r="Q1803" s="100"/>
      <c r="R1803" s="64"/>
      <c r="S1803" s="124" t="str">
        <f t="shared" si="12"/>
        <v/>
      </c>
      <c r="T1803" s="124" t="str">
        <f t="shared" si="8"/>
        <v/>
      </c>
      <c r="U1803" s="125" t="str">
        <f t="shared" si="9"/>
        <v/>
      </c>
      <c r="V1803" s="64"/>
      <c r="W1803" s="64"/>
      <c r="X1803" s="64"/>
      <c r="Y1803" s="64"/>
      <c r="Z1803" s="64"/>
      <c r="AA1803" s="64"/>
    </row>
    <row r="1804" ht="15.75" customHeight="1">
      <c r="A1804" s="64"/>
      <c r="B1804" s="156"/>
      <c r="C1804" s="122"/>
      <c r="D1804" s="122"/>
      <c r="E1804" s="156"/>
      <c r="F1804" s="122"/>
      <c r="G1804" s="157"/>
      <c r="H1804" s="122"/>
      <c r="I1804" s="158"/>
      <c r="J1804" s="154"/>
      <c r="K1804" s="122"/>
      <c r="L1804" s="158"/>
      <c r="M1804" s="154"/>
      <c r="N1804" s="122"/>
      <c r="O1804" s="99"/>
      <c r="P1804" s="99"/>
      <c r="Q1804" s="100"/>
      <c r="R1804" s="64"/>
      <c r="S1804" s="124" t="str">
        <f t="shared" si="12"/>
        <v/>
      </c>
      <c r="T1804" s="124" t="str">
        <f t="shared" si="8"/>
        <v/>
      </c>
      <c r="U1804" s="125" t="str">
        <f t="shared" si="9"/>
        <v/>
      </c>
      <c r="V1804" s="64"/>
      <c r="W1804" s="64"/>
      <c r="X1804" s="64"/>
      <c r="Y1804" s="64"/>
      <c r="Z1804" s="64"/>
      <c r="AA1804" s="64"/>
    </row>
    <row r="1805" ht="15.75" customHeight="1">
      <c r="A1805" s="64"/>
      <c r="B1805" s="156"/>
      <c r="C1805" s="122"/>
      <c r="D1805" s="122"/>
      <c r="E1805" s="156"/>
      <c r="F1805" s="122"/>
      <c r="G1805" s="157"/>
      <c r="H1805" s="122"/>
      <c r="I1805" s="158"/>
      <c r="J1805" s="154"/>
      <c r="K1805" s="122"/>
      <c r="L1805" s="158"/>
      <c r="M1805" s="154"/>
      <c r="N1805" s="122"/>
      <c r="O1805" s="99"/>
      <c r="P1805" s="99"/>
      <c r="Q1805" s="100"/>
      <c r="R1805" s="64"/>
      <c r="S1805" s="124" t="str">
        <f t="shared" si="12"/>
        <v/>
      </c>
      <c r="T1805" s="124" t="str">
        <f t="shared" si="8"/>
        <v/>
      </c>
      <c r="U1805" s="125" t="str">
        <f t="shared" si="9"/>
        <v/>
      </c>
      <c r="V1805" s="64"/>
      <c r="W1805" s="64"/>
      <c r="X1805" s="64"/>
      <c r="Y1805" s="64"/>
      <c r="Z1805" s="64"/>
      <c r="AA1805" s="64"/>
    </row>
    <row r="1806" ht="15.75" customHeight="1">
      <c r="A1806" s="64"/>
      <c r="B1806" s="156"/>
      <c r="C1806" s="122"/>
      <c r="D1806" s="122"/>
      <c r="E1806" s="156"/>
      <c r="F1806" s="122"/>
      <c r="G1806" s="157"/>
      <c r="H1806" s="122"/>
      <c r="I1806" s="158"/>
      <c r="J1806" s="154"/>
      <c r="K1806" s="122"/>
      <c r="L1806" s="158"/>
      <c r="M1806" s="154"/>
      <c r="N1806" s="122"/>
      <c r="O1806" s="99"/>
      <c r="P1806" s="99"/>
      <c r="Q1806" s="100"/>
      <c r="R1806" s="64"/>
      <c r="S1806" s="124" t="str">
        <f t="shared" si="12"/>
        <v/>
      </c>
      <c r="T1806" s="124" t="str">
        <f t="shared" si="8"/>
        <v/>
      </c>
      <c r="U1806" s="125" t="str">
        <f t="shared" si="9"/>
        <v/>
      </c>
      <c r="V1806" s="64"/>
      <c r="W1806" s="64"/>
      <c r="X1806" s="64"/>
      <c r="Y1806" s="64"/>
      <c r="Z1806" s="64"/>
      <c r="AA1806" s="64"/>
    </row>
    <row r="1807" ht="15.75" customHeight="1">
      <c r="A1807" s="64"/>
      <c r="B1807" s="156"/>
      <c r="C1807" s="122"/>
      <c r="D1807" s="122"/>
      <c r="E1807" s="156"/>
      <c r="F1807" s="122"/>
      <c r="G1807" s="157"/>
      <c r="H1807" s="122"/>
      <c r="I1807" s="158"/>
      <c r="J1807" s="154"/>
      <c r="K1807" s="122"/>
      <c r="L1807" s="158"/>
      <c r="M1807" s="154"/>
      <c r="N1807" s="122"/>
      <c r="O1807" s="99"/>
      <c r="P1807" s="99"/>
      <c r="Q1807" s="100"/>
      <c r="R1807" s="64"/>
      <c r="S1807" s="124" t="str">
        <f t="shared" si="12"/>
        <v/>
      </c>
      <c r="T1807" s="124" t="str">
        <f t="shared" si="8"/>
        <v/>
      </c>
      <c r="U1807" s="125" t="str">
        <f t="shared" si="9"/>
        <v/>
      </c>
      <c r="V1807" s="64"/>
      <c r="W1807" s="64"/>
      <c r="X1807" s="64"/>
      <c r="Y1807" s="64"/>
      <c r="Z1807" s="64"/>
      <c r="AA1807" s="64"/>
    </row>
    <row r="1808" ht="15.75" customHeight="1">
      <c r="A1808" s="64"/>
      <c r="B1808" s="156"/>
      <c r="C1808" s="122"/>
      <c r="D1808" s="122"/>
      <c r="E1808" s="156"/>
      <c r="F1808" s="122"/>
      <c r="G1808" s="157"/>
      <c r="H1808" s="122"/>
      <c r="I1808" s="158"/>
      <c r="J1808" s="154"/>
      <c r="K1808" s="122"/>
      <c r="L1808" s="158"/>
      <c r="M1808" s="154"/>
      <c r="N1808" s="122"/>
      <c r="O1808" s="99"/>
      <c r="P1808" s="99"/>
      <c r="Q1808" s="100"/>
      <c r="R1808" s="64"/>
      <c r="S1808" s="124" t="str">
        <f t="shared" si="12"/>
        <v/>
      </c>
      <c r="T1808" s="124" t="str">
        <f t="shared" si="8"/>
        <v/>
      </c>
      <c r="U1808" s="125" t="str">
        <f t="shared" si="9"/>
        <v/>
      </c>
      <c r="V1808" s="64"/>
      <c r="W1808" s="64"/>
      <c r="X1808" s="64"/>
      <c r="Y1808" s="64"/>
      <c r="Z1808" s="64"/>
      <c r="AA1808" s="64"/>
    </row>
    <row r="1809" ht="15.75" customHeight="1">
      <c r="A1809" s="64"/>
      <c r="B1809" s="156"/>
      <c r="C1809" s="122"/>
      <c r="D1809" s="122"/>
      <c r="E1809" s="156"/>
      <c r="F1809" s="122"/>
      <c r="G1809" s="157"/>
      <c r="H1809" s="122"/>
      <c r="I1809" s="158"/>
      <c r="J1809" s="154"/>
      <c r="K1809" s="122"/>
      <c r="L1809" s="158"/>
      <c r="M1809" s="154"/>
      <c r="N1809" s="122"/>
      <c r="O1809" s="99"/>
      <c r="P1809" s="99"/>
      <c r="Q1809" s="100"/>
      <c r="R1809" s="64"/>
      <c r="S1809" s="124" t="str">
        <f t="shared" si="12"/>
        <v/>
      </c>
      <c r="T1809" s="124" t="str">
        <f t="shared" si="8"/>
        <v/>
      </c>
      <c r="U1809" s="125" t="str">
        <f t="shared" si="9"/>
        <v/>
      </c>
      <c r="V1809" s="64"/>
      <c r="W1809" s="64"/>
      <c r="X1809" s="64"/>
      <c r="Y1809" s="64"/>
      <c r="Z1809" s="64"/>
      <c r="AA1809" s="64"/>
    </row>
    <row r="1810" ht="15.75" customHeight="1">
      <c r="A1810" s="64"/>
      <c r="B1810" s="156"/>
      <c r="C1810" s="122"/>
      <c r="D1810" s="122"/>
      <c r="E1810" s="156"/>
      <c r="F1810" s="122"/>
      <c r="G1810" s="157"/>
      <c r="H1810" s="122"/>
      <c r="I1810" s="158"/>
      <c r="J1810" s="154"/>
      <c r="K1810" s="122"/>
      <c r="L1810" s="158"/>
      <c r="M1810" s="154"/>
      <c r="N1810" s="122"/>
      <c r="O1810" s="99"/>
      <c r="P1810" s="99"/>
      <c r="Q1810" s="100"/>
      <c r="R1810" s="64"/>
      <c r="S1810" s="124" t="str">
        <f t="shared" si="12"/>
        <v/>
      </c>
      <c r="T1810" s="124" t="str">
        <f t="shared" si="8"/>
        <v/>
      </c>
      <c r="U1810" s="125" t="str">
        <f t="shared" si="9"/>
        <v/>
      </c>
      <c r="V1810" s="64"/>
      <c r="W1810" s="64"/>
      <c r="X1810" s="64"/>
      <c r="Y1810" s="64"/>
      <c r="Z1810" s="64"/>
      <c r="AA1810" s="64"/>
    </row>
    <row r="1811" ht="15.75" customHeight="1">
      <c r="A1811" s="64"/>
      <c r="B1811" s="156"/>
      <c r="C1811" s="122"/>
      <c r="D1811" s="122"/>
      <c r="E1811" s="156"/>
      <c r="F1811" s="122"/>
      <c r="G1811" s="157"/>
      <c r="H1811" s="122"/>
      <c r="I1811" s="158"/>
      <c r="J1811" s="154"/>
      <c r="K1811" s="122"/>
      <c r="L1811" s="158"/>
      <c r="M1811" s="154"/>
      <c r="N1811" s="122"/>
      <c r="O1811" s="99"/>
      <c r="P1811" s="99"/>
      <c r="Q1811" s="100"/>
      <c r="R1811" s="64"/>
      <c r="S1811" s="124" t="str">
        <f t="shared" si="12"/>
        <v/>
      </c>
      <c r="T1811" s="124" t="str">
        <f t="shared" si="8"/>
        <v/>
      </c>
      <c r="U1811" s="125" t="str">
        <f t="shared" si="9"/>
        <v/>
      </c>
      <c r="V1811" s="64"/>
      <c r="W1811" s="64"/>
      <c r="X1811" s="64"/>
      <c r="Y1811" s="64"/>
      <c r="Z1811" s="64"/>
      <c r="AA1811" s="64"/>
    </row>
    <row r="1812" ht="15.75" customHeight="1">
      <c r="A1812" s="64"/>
      <c r="B1812" s="156"/>
      <c r="C1812" s="122"/>
      <c r="D1812" s="122"/>
      <c r="E1812" s="156"/>
      <c r="F1812" s="122"/>
      <c r="G1812" s="157"/>
      <c r="H1812" s="122"/>
      <c r="I1812" s="158"/>
      <c r="J1812" s="154"/>
      <c r="K1812" s="122"/>
      <c r="L1812" s="158"/>
      <c r="M1812" s="154"/>
      <c r="N1812" s="122"/>
      <c r="O1812" s="99"/>
      <c r="P1812" s="99"/>
      <c r="Q1812" s="100"/>
      <c r="R1812" s="64"/>
      <c r="S1812" s="124" t="str">
        <f t="shared" si="12"/>
        <v/>
      </c>
      <c r="T1812" s="124" t="str">
        <f t="shared" si="8"/>
        <v/>
      </c>
      <c r="U1812" s="125" t="str">
        <f t="shared" si="9"/>
        <v/>
      </c>
      <c r="V1812" s="64"/>
      <c r="W1812" s="64"/>
      <c r="X1812" s="64"/>
      <c r="Y1812" s="64"/>
      <c r="Z1812" s="64"/>
      <c r="AA1812" s="64"/>
    </row>
    <row r="1813" ht="15.75" customHeight="1">
      <c r="A1813" s="64"/>
      <c r="B1813" s="156"/>
      <c r="C1813" s="122"/>
      <c r="D1813" s="122"/>
      <c r="E1813" s="156"/>
      <c r="F1813" s="122"/>
      <c r="G1813" s="157"/>
      <c r="H1813" s="122"/>
      <c r="I1813" s="158"/>
      <c r="J1813" s="154"/>
      <c r="K1813" s="122"/>
      <c r="L1813" s="158"/>
      <c r="M1813" s="154"/>
      <c r="N1813" s="122"/>
      <c r="O1813" s="99"/>
      <c r="P1813" s="99"/>
      <c r="Q1813" s="100"/>
      <c r="R1813" s="64"/>
      <c r="S1813" s="124" t="str">
        <f t="shared" si="12"/>
        <v/>
      </c>
      <c r="T1813" s="124" t="str">
        <f t="shared" si="8"/>
        <v/>
      </c>
      <c r="U1813" s="125" t="str">
        <f t="shared" si="9"/>
        <v/>
      </c>
      <c r="V1813" s="64"/>
      <c r="W1813" s="64"/>
      <c r="X1813" s="64"/>
      <c r="Y1813" s="64"/>
      <c r="Z1813" s="64"/>
      <c r="AA1813" s="64"/>
    </row>
    <row r="1814" ht="15.75" customHeight="1">
      <c r="A1814" s="64"/>
      <c r="B1814" s="156"/>
      <c r="C1814" s="122"/>
      <c r="D1814" s="122"/>
      <c r="E1814" s="156"/>
      <c r="F1814" s="122"/>
      <c r="G1814" s="157"/>
      <c r="H1814" s="122"/>
      <c r="I1814" s="158"/>
      <c r="J1814" s="154"/>
      <c r="K1814" s="122"/>
      <c r="L1814" s="158"/>
      <c r="M1814" s="154"/>
      <c r="N1814" s="122"/>
      <c r="O1814" s="99"/>
      <c r="P1814" s="99"/>
      <c r="Q1814" s="100"/>
      <c r="R1814" s="64"/>
      <c r="S1814" s="124" t="str">
        <f t="shared" si="12"/>
        <v/>
      </c>
      <c r="T1814" s="124" t="str">
        <f t="shared" si="8"/>
        <v/>
      </c>
      <c r="U1814" s="125" t="str">
        <f t="shared" si="9"/>
        <v/>
      </c>
      <c r="V1814" s="64"/>
      <c r="W1814" s="64"/>
      <c r="X1814" s="64"/>
      <c r="Y1814" s="64"/>
      <c r="Z1814" s="64"/>
      <c r="AA1814" s="64"/>
    </row>
    <row r="1815" ht="15.75" customHeight="1">
      <c r="A1815" s="64"/>
      <c r="B1815" s="156"/>
      <c r="C1815" s="122"/>
      <c r="D1815" s="122"/>
      <c r="E1815" s="156"/>
      <c r="F1815" s="122"/>
      <c r="G1815" s="157"/>
      <c r="H1815" s="122"/>
      <c r="I1815" s="158"/>
      <c r="J1815" s="154"/>
      <c r="K1815" s="122"/>
      <c r="L1815" s="158"/>
      <c r="M1815" s="154"/>
      <c r="N1815" s="122"/>
      <c r="O1815" s="99"/>
      <c r="P1815" s="99"/>
      <c r="Q1815" s="100"/>
      <c r="R1815" s="64"/>
      <c r="S1815" s="124" t="str">
        <f t="shared" si="12"/>
        <v/>
      </c>
      <c r="T1815" s="124" t="str">
        <f t="shared" si="8"/>
        <v/>
      </c>
      <c r="U1815" s="125" t="str">
        <f t="shared" si="9"/>
        <v/>
      </c>
      <c r="V1815" s="64"/>
      <c r="W1815" s="64"/>
      <c r="X1815" s="64"/>
      <c r="Y1815" s="64"/>
      <c r="Z1815" s="64"/>
      <c r="AA1815" s="64"/>
    </row>
    <row r="1816" ht="15.75" customHeight="1">
      <c r="A1816" s="64"/>
      <c r="B1816" s="156"/>
      <c r="C1816" s="122"/>
      <c r="D1816" s="122"/>
      <c r="E1816" s="156"/>
      <c r="F1816" s="122"/>
      <c r="G1816" s="157"/>
      <c r="H1816" s="122"/>
      <c r="I1816" s="158"/>
      <c r="J1816" s="154"/>
      <c r="K1816" s="122"/>
      <c r="L1816" s="158"/>
      <c r="M1816" s="154"/>
      <c r="N1816" s="122"/>
      <c r="O1816" s="99"/>
      <c r="P1816" s="99"/>
      <c r="Q1816" s="100"/>
      <c r="R1816" s="64"/>
      <c r="S1816" s="124" t="str">
        <f t="shared" si="12"/>
        <v/>
      </c>
      <c r="T1816" s="124" t="str">
        <f t="shared" si="8"/>
        <v/>
      </c>
      <c r="U1816" s="125" t="str">
        <f t="shared" si="9"/>
        <v/>
      </c>
      <c r="V1816" s="64"/>
      <c r="W1816" s="64"/>
      <c r="X1816" s="64"/>
      <c r="Y1816" s="64"/>
      <c r="Z1816" s="64"/>
      <c r="AA1816" s="64"/>
    </row>
    <row r="1817" ht="15.75" customHeight="1">
      <c r="A1817" s="64"/>
      <c r="B1817" s="156"/>
      <c r="C1817" s="122"/>
      <c r="D1817" s="122"/>
      <c r="E1817" s="156"/>
      <c r="F1817" s="122"/>
      <c r="G1817" s="157"/>
      <c r="H1817" s="122"/>
      <c r="I1817" s="158"/>
      <c r="J1817" s="154"/>
      <c r="K1817" s="122"/>
      <c r="L1817" s="158"/>
      <c r="M1817" s="154"/>
      <c r="N1817" s="122"/>
      <c r="O1817" s="99"/>
      <c r="P1817" s="99"/>
      <c r="Q1817" s="100"/>
      <c r="R1817" s="64"/>
      <c r="S1817" s="124" t="str">
        <f t="shared" si="12"/>
        <v/>
      </c>
      <c r="T1817" s="124" t="str">
        <f t="shared" si="8"/>
        <v/>
      </c>
      <c r="U1817" s="125" t="str">
        <f t="shared" si="9"/>
        <v/>
      </c>
      <c r="V1817" s="64"/>
      <c r="W1817" s="64"/>
      <c r="X1817" s="64"/>
      <c r="Y1817" s="64"/>
      <c r="Z1817" s="64"/>
      <c r="AA1817" s="64"/>
    </row>
    <row r="1818" ht="15.75" customHeight="1">
      <c r="A1818" s="64"/>
      <c r="B1818" s="156"/>
      <c r="C1818" s="122"/>
      <c r="D1818" s="122"/>
      <c r="E1818" s="156"/>
      <c r="F1818" s="122"/>
      <c r="G1818" s="157"/>
      <c r="H1818" s="122"/>
      <c r="I1818" s="158"/>
      <c r="J1818" s="154"/>
      <c r="K1818" s="122"/>
      <c r="L1818" s="158"/>
      <c r="M1818" s="154"/>
      <c r="N1818" s="122"/>
      <c r="O1818" s="99"/>
      <c r="P1818" s="99"/>
      <c r="Q1818" s="100"/>
      <c r="R1818" s="64"/>
      <c r="S1818" s="124" t="str">
        <f t="shared" si="12"/>
        <v/>
      </c>
      <c r="T1818" s="124" t="str">
        <f t="shared" si="8"/>
        <v/>
      </c>
      <c r="U1818" s="125" t="str">
        <f t="shared" si="9"/>
        <v/>
      </c>
      <c r="V1818" s="64"/>
      <c r="W1818" s="64"/>
      <c r="X1818" s="64"/>
      <c r="Y1818" s="64"/>
      <c r="Z1818" s="64"/>
      <c r="AA1818" s="64"/>
    </row>
    <row r="1819" ht="15.75" customHeight="1">
      <c r="A1819" s="64"/>
      <c r="B1819" s="156"/>
      <c r="C1819" s="122"/>
      <c r="D1819" s="122"/>
      <c r="E1819" s="156"/>
      <c r="F1819" s="122"/>
      <c r="G1819" s="157"/>
      <c r="H1819" s="122"/>
      <c r="I1819" s="158"/>
      <c r="J1819" s="154"/>
      <c r="K1819" s="122"/>
      <c r="L1819" s="158"/>
      <c r="M1819" s="154"/>
      <c r="N1819" s="122"/>
      <c r="O1819" s="99"/>
      <c r="P1819" s="99"/>
      <c r="Q1819" s="100"/>
      <c r="R1819" s="64"/>
      <c r="S1819" s="124" t="str">
        <f t="shared" si="12"/>
        <v/>
      </c>
      <c r="T1819" s="124" t="str">
        <f t="shared" si="8"/>
        <v/>
      </c>
      <c r="U1819" s="125" t="str">
        <f t="shared" si="9"/>
        <v/>
      </c>
      <c r="V1819" s="64"/>
      <c r="W1819" s="64"/>
      <c r="X1819" s="64"/>
      <c r="Y1819" s="64"/>
      <c r="Z1819" s="64"/>
      <c r="AA1819" s="64"/>
    </row>
    <row r="1820" ht="15.75" customHeight="1">
      <c r="A1820" s="64"/>
      <c r="B1820" s="156"/>
      <c r="C1820" s="122"/>
      <c r="D1820" s="122"/>
      <c r="E1820" s="156"/>
      <c r="F1820" s="122"/>
      <c r="G1820" s="157"/>
      <c r="H1820" s="122"/>
      <c r="I1820" s="158"/>
      <c r="J1820" s="154"/>
      <c r="K1820" s="122"/>
      <c r="L1820" s="158"/>
      <c r="M1820" s="154"/>
      <c r="N1820" s="122"/>
      <c r="O1820" s="99"/>
      <c r="P1820" s="99"/>
      <c r="Q1820" s="100"/>
      <c r="R1820" s="64"/>
      <c r="S1820" s="124" t="str">
        <f t="shared" si="12"/>
        <v/>
      </c>
      <c r="T1820" s="124" t="str">
        <f t="shared" si="8"/>
        <v/>
      </c>
      <c r="U1820" s="125" t="str">
        <f t="shared" si="9"/>
        <v/>
      </c>
      <c r="V1820" s="64"/>
      <c r="W1820" s="64"/>
      <c r="X1820" s="64"/>
      <c r="Y1820" s="64"/>
      <c r="Z1820" s="64"/>
      <c r="AA1820" s="64"/>
    </row>
    <row r="1821" ht="15.75" customHeight="1">
      <c r="A1821" s="64"/>
      <c r="B1821" s="156"/>
      <c r="C1821" s="122"/>
      <c r="D1821" s="122"/>
      <c r="E1821" s="156"/>
      <c r="F1821" s="122"/>
      <c r="G1821" s="157"/>
      <c r="H1821" s="122"/>
      <c r="I1821" s="158"/>
      <c r="J1821" s="154"/>
      <c r="K1821" s="122"/>
      <c r="L1821" s="158"/>
      <c r="M1821" s="154"/>
      <c r="N1821" s="122"/>
      <c r="O1821" s="99"/>
      <c r="P1821" s="99"/>
      <c r="Q1821" s="100"/>
      <c r="R1821" s="64"/>
      <c r="S1821" s="124" t="str">
        <f t="shared" si="12"/>
        <v/>
      </c>
      <c r="T1821" s="124" t="str">
        <f t="shared" si="8"/>
        <v/>
      </c>
      <c r="U1821" s="125" t="str">
        <f t="shared" si="9"/>
        <v/>
      </c>
      <c r="V1821" s="64"/>
      <c r="W1821" s="64"/>
      <c r="X1821" s="64"/>
      <c r="Y1821" s="64"/>
      <c r="Z1821" s="64"/>
      <c r="AA1821" s="64"/>
    </row>
    <row r="1822" ht="15.75" customHeight="1">
      <c r="A1822" s="64"/>
      <c r="B1822" s="156"/>
      <c r="C1822" s="122"/>
      <c r="D1822" s="122"/>
      <c r="E1822" s="156"/>
      <c r="F1822" s="122"/>
      <c r="G1822" s="157"/>
      <c r="H1822" s="122"/>
      <c r="I1822" s="158"/>
      <c r="J1822" s="154"/>
      <c r="K1822" s="122"/>
      <c r="L1822" s="158"/>
      <c r="M1822" s="154"/>
      <c r="N1822" s="122"/>
      <c r="O1822" s="99"/>
      <c r="P1822" s="99"/>
      <c r="Q1822" s="100"/>
      <c r="R1822" s="64"/>
      <c r="S1822" s="124" t="str">
        <f t="shared" si="12"/>
        <v/>
      </c>
      <c r="T1822" s="124" t="str">
        <f t="shared" si="8"/>
        <v/>
      </c>
      <c r="U1822" s="125" t="str">
        <f t="shared" si="9"/>
        <v/>
      </c>
      <c r="V1822" s="64"/>
      <c r="W1822" s="64"/>
      <c r="X1822" s="64"/>
      <c r="Y1822" s="64"/>
      <c r="Z1822" s="64"/>
      <c r="AA1822" s="64"/>
    </row>
    <row r="1823" ht="15.75" customHeight="1">
      <c r="A1823" s="64"/>
      <c r="B1823" s="156"/>
      <c r="C1823" s="122"/>
      <c r="D1823" s="122"/>
      <c r="E1823" s="156"/>
      <c r="F1823" s="122"/>
      <c r="G1823" s="157"/>
      <c r="H1823" s="122"/>
      <c r="I1823" s="158"/>
      <c r="J1823" s="154"/>
      <c r="K1823" s="122"/>
      <c r="L1823" s="158"/>
      <c r="M1823" s="154"/>
      <c r="N1823" s="122"/>
      <c r="O1823" s="99"/>
      <c r="P1823" s="99"/>
      <c r="Q1823" s="100"/>
      <c r="R1823" s="64"/>
      <c r="S1823" s="124" t="str">
        <f t="shared" si="12"/>
        <v/>
      </c>
      <c r="T1823" s="124" t="str">
        <f t="shared" si="8"/>
        <v/>
      </c>
      <c r="U1823" s="125" t="str">
        <f t="shared" si="9"/>
        <v/>
      </c>
      <c r="V1823" s="64"/>
      <c r="W1823" s="64"/>
      <c r="X1823" s="64"/>
      <c r="Y1823" s="64"/>
      <c r="Z1823" s="64"/>
      <c r="AA1823" s="64"/>
    </row>
    <row r="1824" ht="15.75" customHeight="1">
      <c r="A1824" s="64"/>
      <c r="B1824" s="156"/>
      <c r="C1824" s="122"/>
      <c r="D1824" s="122"/>
      <c r="E1824" s="156"/>
      <c r="F1824" s="122"/>
      <c r="G1824" s="157"/>
      <c r="H1824" s="122"/>
      <c r="I1824" s="158"/>
      <c r="J1824" s="154"/>
      <c r="K1824" s="122"/>
      <c r="L1824" s="158"/>
      <c r="M1824" s="154"/>
      <c r="N1824" s="122"/>
      <c r="O1824" s="99"/>
      <c r="P1824" s="99"/>
      <c r="Q1824" s="100"/>
      <c r="R1824" s="64"/>
      <c r="S1824" s="124" t="str">
        <f t="shared" si="12"/>
        <v/>
      </c>
      <c r="T1824" s="124" t="str">
        <f t="shared" si="8"/>
        <v/>
      </c>
      <c r="U1824" s="125" t="str">
        <f t="shared" si="9"/>
        <v/>
      </c>
      <c r="V1824" s="64"/>
      <c r="W1824" s="64"/>
      <c r="X1824" s="64"/>
      <c r="Y1824" s="64"/>
      <c r="Z1824" s="64"/>
      <c r="AA1824" s="64"/>
    </row>
    <row r="1825" ht="15.75" customHeight="1">
      <c r="A1825" s="64"/>
      <c r="B1825" s="156"/>
      <c r="C1825" s="122"/>
      <c r="D1825" s="122"/>
      <c r="E1825" s="156"/>
      <c r="F1825" s="122"/>
      <c r="G1825" s="157"/>
      <c r="H1825" s="122"/>
      <c r="I1825" s="158"/>
      <c r="J1825" s="154"/>
      <c r="K1825" s="122"/>
      <c r="L1825" s="158"/>
      <c r="M1825" s="154"/>
      <c r="N1825" s="122"/>
      <c r="O1825" s="99"/>
      <c r="P1825" s="99"/>
      <c r="Q1825" s="100"/>
      <c r="R1825" s="64"/>
      <c r="S1825" s="124" t="str">
        <f t="shared" si="12"/>
        <v/>
      </c>
      <c r="T1825" s="124" t="str">
        <f t="shared" si="8"/>
        <v/>
      </c>
      <c r="U1825" s="125" t="str">
        <f t="shared" si="9"/>
        <v/>
      </c>
      <c r="V1825" s="64"/>
      <c r="W1825" s="64"/>
      <c r="X1825" s="64"/>
      <c r="Y1825" s="64"/>
      <c r="Z1825" s="64"/>
      <c r="AA1825" s="64"/>
    </row>
    <row r="1826" ht="15.75" customHeight="1">
      <c r="A1826" s="64"/>
      <c r="B1826" s="156"/>
      <c r="C1826" s="122"/>
      <c r="D1826" s="122"/>
      <c r="E1826" s="156"/>
      <c r="F1826" s="122"/>
      <c r="G1826" s="157"/>
      <c r="H1826" s="122"/>
      <c r="I1826" s="158"/>
      <c r="J1826" s="154"/>
      <c r="K1826" s="122"/>
      <c r="L1826" s="158"/>
      <c r="M1826" s="154"/>
      <c r="N1826" s="122"/>
      <c r="O1826" s="99"/>
      <c r="P1826" s="99"/>
      <c r="Q1826" s="100"/>
      <c r="R1826" s="64"/>
      <c r="S1826" s="124" t="str">
        <f t="shared" si="12"/>
        <v/>
      </c>
      <c r="T1826" s="124" t="str">
        <f t="shared" si="8"/>
        <v/>
      </c>
      <c r="U1826" s="125" t="str">
        <f t="shared" si="9"/>
        <v/>
      </c>
      <c r="V1826" s="64"/>
      <c r="W1826" s="64"/>
      <c r="X1826" s="64"/>
      <c r="Y1826" s="64"/>
      <c r="Z1826" s="64"/>
      <c r="AA1826" s="64"/>
    </row>
    <row r="1827" ht="15.75" customHeight="1">
      <c r="A1827" s="64"/>
      <c r="B1827" s="156"/>
      <c r="C1827" s="122"/>
      <c r="D1827" s="122"/>
      <c r="E1827" s="156"/>
      <c r="F1827" s="122"/>
      <c r="G1827" s="157"/>
      <c r="H1827" s="122"/>
      <c r="I1827" s="158"/>
      <c r="J1827" s="154"/>
      <c r="K1827" s="122"/>
      <c r="L1827" s="158"/>
      <c r="M1827" s="154"/>
      <c r="N1827" s="122"/>
      <c r="O1827" s="99"/>
      <c r="P1827" s="99"/>
      <c r="Q1827" s="100"/>
      <c r="R1827" s="64"/>
      <c r="S1827" s="124" t="str">
        <f t="shared" si="12"/>
        <v/>
      </c>
      <c r="T1827" s="124" t="str">
        <f t="shared" si="8"/>
        <v/>
      </c>
      <c r="U1827" s="125" t="str">
        <f t="shared" si="9"/>
        <v/>
      </c>
      <c r="V1827" s="64"/>
      <c r="W1827" s="64"/>
      <c r="X1827" s="64"/>
      <c r="Y1827" s="64"/>
      <c r="Z1827" s="64"/>
      <c r="AA1827" s="64"/>
    </row>
    <row r="1828" ht="15.75" customHeight="1">
      <c r="A1828" s="64"/>
      <c r="B1828" s="156"/>
      <c r="C1828" s="122"/>
      <c r="D1828" s="122"/>
      <c r="E1828" s="156"/>
      <c r="F1828" s="122"/>
      <c r="G1828" s="157"/>
      <c r="H1828" s="122"/>
      <c r="I1828" s="158"/>
      <c r="J1828" s="154"/>
      <c r="K1828" s="122"/>
      <c r="L1828" s="158"/>
      <c r="M1828" s="154"/>
      <c r="N1828" s="122"/>
      <c r="O1828" s="99"/>
      <c r="P1828" s="99"/>
      <c r="Q1828" s="100"/>
      <c r="R1828" s="64"/>
      <c r="S1828" s="124" t="str">
        <f t="shared" si="12"/>
        <v/>
      </c>
      <c r="T1828" s="124" t="str">
        <f t="shared" si="8"/>
        <v/>
      </c>
      <c r="U1828" s="125" t="str">
        <f t="shared" si="9"/>
        <v/>
      </c>
      <c r="V1828" s="64"/>
      <c r="W1828" s="64"/>
      <c r="X1828" s="64"/>
      <c r="Y1828" s="64"/>
      <c r="Z1828" s="64"/>
      <c r="AA1828" s="64"/>
    </row>
    <row r="1829" ht="15.75" customHeight="1">
      <c r="A1829" s="64"/>
      <c r="B1829" s="156"/>
      <c r="C1829" s="122"/>
      <c r="D1829" s="122"/>
      <c r="E1829" s="156"/>
      <c r="F1829" s="122"/>
      <c r="G1829" s="157"/>
      <c r="H1829" s="122"/>
      <c r="I1829" s="158"/>
      <c r="J1829" s="154"/>
      <c r="K1829" s="122"/>
      <c r="L1829" s="158"/>
      <c r="M1829" s="154"/>
      <c r="N1829" s="122"/>
      <c r="O1829" s="99"/>
      <c r="P1829" s="99"/>
      <c r="Q1829" s="100"/>
      <c r="R1829" s="64"/>
      <c r="S1829" s="124" t="str">
        <f t="shared" si="12"/>
        <v/>
      </c>
      <c r="T1829" s="124" t="str">
        <f t="shared" si="8"/>
        <v/>
      </c>
      <c r="U1829" s="125" t="str">
        <f t="shared" si="9"/>
        <v/>
      </c>
      <c r="V1829" s="64"/>
      <c r="W1829" s="64"/>
      <c r="X1829" s="64"/>
      <c r="Y1829" s="64"/>
      <c r="Z1829" s="64"/>
      <c r="AA1829" s="64"/>
    </row>
    <row r="1830" ht="15.75" customHeight="1">
      <c r="A1830" s="64"/>
      <c r="B1830" s="156"/>
      <c r="C1830" s="122"/>
      <c r="D1830" s="122"/>
      <c r="E1830" s="156"/>
      <c r="F1830" s="122"/>
      <c r="G1830" s="157"/>
      <c r="H1830" s="122"/>
      <c r="I1830" s="158"/>
      <c r="J1830" s="154"/>
      <c r="K1830" s="122"/>
      <c r="L1830" s="158"/>
      <c r="M1830" s="154"/>
      <c r="N1830" s="122"/>
      <c r="O1830" s="99"/>
      <c r="P1830" s="99"/>
      <c r="Q1830" s="100"/>
      <c r="R1830" s="64"/>
      <c r="S1830" s="124" t="str">
        <f t="shared" si="12"/>
        <v/>
      </c>
      <c r="T1830" s="124" t="str">
        <f t="shared" si="8"/>
        <v/>
      </c>
      <c r="U1830" s="125" t="str">
        <f t="shared" si="9"/>
        <v/>
      </c>
      <c r="V1830" s="64"/>
      <c r="W1830" s="64"/>
      <c r="X1830" s="64"/>
      <c r="Y1830" s="64"/>
      <c r="Z1830" s="64"/>
      <c r="AA1830" s="64"/>
    </row>
    <row r="1831" ht="15.75" customHeight="1">
      <c r="A1831" s="64"/>
      <c r="B1831" s="156"/>
      <c r="C1831" s="122"/>
      <c r="D1831" s="122"/>
      <c r="E1831" s="156"/>
      <c r="F1831" s="122"/>
      <c r="G1831" s="157"/>
      <c r="H1831" s="122"/>
      <c r="I1831" s="158"/>
      <c r="J1831" s="154"/>
      <c r="K1831" s="122"/>
      <c r="L1831" s="158"/>
      <c r="M1831" s="154"/>
      <c r="N1831" s="122"/>
      <c r="O1831" s="99"/>
      <c r="P1831" s="99"/>
      <c r="Q1831" s="100"/>
      <c r="R1831" s="64"/>
      <c r="S1831" s="124" t="str">
        <f t="shared" si="12"/>
        <v/>
      </c>
      <c r="T1831" s="124" t="str">
        <f t="shared" si="8"/>
        <v/>
      </c>
      <c r="U1831" s="125" t="str">
        <f t="shared" si="9"/>
        <v/>
      </c>
      <c r="V1831" s="64"/>
      <c r="W1831" s="64"/>
      <c r="X1831" s="64"/>
      <c r="Y1831" s="64"/>
      <c r="Z1831" s="64"/>
      <c r="AA1831" s="64"/>
    </row>
    <row r="1832" ht="15.75" customHeight="1">
      <c r="A1832" s="64"/>
      <c r="B1832" s="156"/>
      <c r="C1832" s="122"/>
      <c r="D1832" s="122"/>
      <c r="E1832" s="156"/>
      <c r="F1832" s="122"/>
      <c r="G1832" s="157"/>
      <c r="H1832" s="122"/>
      <c r="I1832" s="158"/>
      <c r="J1832" s="154"/>
      <c r="K1832" s="122"/>
      <c r="L1832" s="158"/>
      <c r="M1832" s="154"/>
      <c r="N1832" s="122"/>
      <c r="O1832" s="99"/>
      <c r="P1832" s="99"/>
      <c r="Q1832" s="100"/>
      <c r="R1832" s="64"/>
      <c r="S1832" s="124" t="str">
        <f t="shared" si="12"/>
        <v/>
      </c>
      <c r="T1832" s="124" t="str">
        <f t="shared" si="8"/>
        <v/>
      </c>
      <c r="U1832" s="125" t="str">
        <f t="shared" si="9"/>
        <v/>
      </c>
      <c r="V1832" s="64"/>
      <c r="W1832" s="64"/>
      <c r="X1832" s="64"/>
      <c r="Y1832" s="64"/>
      <c r="Z1832" s="64"/>
      <c r="AA1832" s="64"/>
    </row>
    <row r="1833" ht="15.75" customHeight="1">
      <c r="A1833" s="64"/>
      <c r="B1833" s="156"/>
      <c r="C1833" s="122"/>
      <c r="D1833" s="122"/>
      <c r="E1833" s="156"/>
      <c r="F1833" s="122"/>
      <c r="G1833" s="157"/>
      <c r="H1833" s="122"/>
      <c r="I1833" s="158"/>
      <c r="J1833" s="154"/>
      <c r="K1833" s="122"/>
      <c r="L1833" s="158"/>
      <c r="M1833" s="154"/>
      <c r="N1833" s="122"/>
      <c r="O1833" s="99"/>
      <c r="P1833" s="99"/>
      <c r="Q1833" s="100"/>
      <c r="R1833" s="64"/>
      <c r="S1833" s="124" t="str">
        <f t="shared" si="12"/>
        <v/>
      </c>
      <c r="T1833" s="124" t="str">
        <f t="shared" si="8"/>
        <v/>
      </c>
      <c r="U1833" s="125" t="str">
        <f t="shared" si="9"/>
        <v/>
      </c>
      <c r="V1833" s="64"/>
      <c r="W1833" s="64"/>
      <c r="X1833" s="64"/>
      <c r="Y1833" s="64"/>
      <c r="Z1833" s="64"/>
      <c r="AA1833" s="64"/>
    </row>
    <row r="1834" ht="15.75" customHeight="1">
      <c r="A1834" s="64"/>
      <c r="B1834" s="156"/>
      <c r="C1834" s="122"/>
      <c r="D1834" s="122"/>
      <c r="E1834" s="156"/>
      <c r="F1834" s="122"/>
      <c r="G1834" s="157"/>
      <c r="H1834" s="122"/>
      <c r="I1834" s="158"/>
      <c r="J1834" s="154"/>
      <c r="K1834" s="122"/>
      <c r="L1834" s="158"/>
      <c r="M1834" s="154"/>
      <c r="N1834" s="122"/>
      <c r="O1834" s="99"/>
      <c r="P1834" s="99"/>
      <c r="Q1834" s="100"/>
      <c r="R1834" s="64"/>
      <c r="S1834" s="124" t="str">
        <f t="shared" si="12"/>
        <v/>
      </c>
      <c r="T1834" s="124" t="str">
        <f t="shared" si="8"/>
        <v/>
      </c>
      <c r="U1834" s="125" t="str">
        <f t="shared" si="9"/>
        <v/>
      </c>
      <c r="V1834" s="64"/>
      <c r="W1834" s="64"/>
      <c r="X1834" s="64"/>
      <c r="Y1834" s="64"/>
      <c r="Z1834" s="64"/>
      <c r="AA1834" s="64"/>
    </row>
    <row r="1835" ht="15.75" customHeight="1">
      <c r="A1835" s="64"/>
      <c r="B1835" s="156"/>
      <c r="C1835" s="122"/>
      <c r="D1835" s="122"/>
      <c r="E1835" s="156"/>
      <c r="F1835" s="122"/>
      <c r="G1835" s="157"/>
      <c r="H1835" s="122"/>
      <c r="I1835" s="158"/>
      <c r="J1835" s="154"/>
      <c r="K1835" s="122"/>
      <c r="L1835" s="158"/>
      <c r="M1835" s="154"/>
      <c r="N1835" s="122"/>
      <c r="O1835" s="99"/>
      <c r="P1835" s="99"/>
      <c r="Q1835" s="100"/>
      <c r="R1835" s="64"/>
      <c r="S1835" s="124" t="str">
        <f t="shared" si="12"/>
        <v/>
      </c>
      <c r="T1835" s="124" t="str">
        <f t="shared" si="8"/>
        <v/>
      </c>
      <c r="U1835" s="125" t="str">
        <f t="shared" si="9"/>
        <v/>
      </c>
      <c r="V1835" s="64"/>
      <c r="W1835" s="64"/>
      <c r="X1835" s="64"/>
      <c r="Y1835" s="64"/>
      <c r="Z1835" s="64"/>
      <c r="AA1835" s="64"/>
    </row>
    <row r="1836" ht="15.75" customHeight="1">
      <c r="A1836" s="64"/>
      <c r="B1836" s="156"/>
      <c r="C1836" s="122"/>
      <c r="D1836" s="122"/>
      <c r="E1836" s="156"/>
      <c r="F1836" s="122"/>
      <c r="G1836" s="157"/>
      <c r="H1836" s="122"/>
      <c r="I1836" s="158"/>
      <c r="J1836" s="154"/>
      <c r="K1836" s="122"/>
      <c r="L1836" s="158"/>
      <c r="M1836" s="154"/>
      <c r="N1836" s="122"/>
      <c r="O1836" s="99"/>
      <c r="P1836" s="99"/>
      <c r="Q1836" s="100"/>
      <c r="R1836" s="64"/>
      <c r="S1836" s="124" t="str">
        <f t="shared" si="12"/>
        <v/>
      </c>
      <c r="T1836" s="124" t="str">
        <f t="shared" si="8"/>
        <v/>
      </c>
      <c r="U1836" s="125" t="str">
        <f t="shared" si="9"/>
        <v/>
      </c>
      <c r="V1836" s="64"/>
      <c r="W1836" s="64"/>
      <c r="X1836" s="64"/>
      <c r="Y1836" s="64"/>
      <c r="Z1836" s="64"/>
      <c r="AA1836" s="64"/>
    </row>
    <row r="1837" ht="15.75" customHeight="1">
      <c r="A1837" s="64"/>
      <c r="B1837" s="156"/>
      <c r="C1837" s="122"/>
      <c r="D1837" s="122"/>
      <c r="E1837" s="156"/>
      <c r="F1837" s="122"/>
      <c r="G1837" s="157"/>
      <c r="H1837" s="122"/>
      <c r="I1837" s="158"/>
      <c r="J1837" s="154"/>
      <c r="K1837" s="122"/>
      <c r="L1837" s="158"/>
      <c r="M1837" s="154"/>
      <c r="N1837" s="122"/>
      <c r="O1837" s="99"/>
      <c r="P1837" s="99"/>
      <c r="Q1837" s="100"/>
      <c r="R1837" s="64"/>
      <c r="S1837" s="124" t="str">
        <f t="shared" si="12"/>
        <v/>
      </c>
      <c r="T1837" s="124" t="str">
        <f t="shared" si="8"/>
        <v/>
      </c>
      <c r="U1837" s="125" t="str">
        <f t="shared" si="9"/>
        <v/>
      </c>
      <c r="V1837" s="64"/>
      <c r="W1837" s="64"/>
      <c r="X1837" s="64"/>
      <c r="Y1837" s="64"/>
      <c r="Z1837" s="64"/>
      <c r="AA1837" s="64"/>
    </row>
    <row r="1838" ht="15.75" customHeight="1">
      <c r="A1838" s="64"/>
      <c r="B1838" s="156"/>
      <c r="C1838" s="122"/>
      <c r="D1838" s="122"/>
      <c r="E1838" s="156"/>
      <c r="F1838" s="122"/>
      <c r="G1838" s="157"/>
      <c r="H1838" s="122"/>
      <c r="I1838" s="158"/>
      <c r="J1838" s="154"/>
      <c r="K1838" s="122"/>
      <c r="L1838" s="158"/>
      <c r="M1838" s="154"/>
      <c r="N1838" s="122"/>
      <c r="O1838" s="99"/>
      <c r="P1838" s="99"/>
      <c r="Q1838" s="100"/>
      <c r="R1838" s="64"/>
      <c r="S1838" s="124" t="str">
        <f t="shared" si="12"/>
        <v/>
      </c>
      <c r="T1838" s="124" t="str">
        <f t="shared" si="8"/>
        <v/>
      </c>
      <c r="U1838" s="125" t="str">
        <f t="shared" si="9"/>
        <v/>
      </c>
      <c r="V1838" s="64"/>
      <c r="W1838" s="64"/>
      <c r="X1838" s="64"/>
      <c r="Y1838" s="64"/>
      <c r="Z1838" s="64"/>
      <c r="AA1838" s="64"/>
    </row>
    <row r="1839" ht="15.75" customHeight="1">
      <c r="A1839" s="64"/>
      <c r="B1839" s="156"/>
      <c r="C1839" s="122"/>
      <c r="D1839" s="122"/>
      <c r="E1839" s="156"/>
      <c r="F1839" s="122"/>
      <c r="G1839" s="157"/>
      <c r="H1839" s="122"/>
      <c r="I1839" s="158"/>
      <c r="J1839" s="154"/>
      <c r="K1839" s="122"/>
      <c r="L1839" s="158"/>
      <c r="M1839" s="154"/>
      <c r="N1839" s="122"/>
      <c r="O1839" s="99"/>
      <c r="P1839" s="99"/>
      <c r="Q1839" s="100"/>
      <c r="R1839" s="64"/>
      <c r="S1839" s="124" t="str">
        <f t="shared" si="12"/>
        <v/>
      </c>
      <c r="T1839" s="124" t="str">
        <f t="shared" si="8"/>
        <v/>
      </c>
      <c r="U1839" s="125" t="str">
        <f t="shared" si="9"/>
        <v/>
      </c>
      <c r="V1839" s="64"/>
      <c r="W1839" s="64"/>
      <c r="X1839" s="64"/>
      <c r="Y1839" s="64"/>
      <c r="Z1839" s="64"/>
      <c r="AA1839" s="64"/>
    </row>
    <row r="1840" ht="15.75" customHeight="1">
      <c r="A1840" s="64"/>
      <c r="B1840" s="156"/>
      <c r="C1840" s="122"/>
      <c r="D1840" s="122"/>
      <c r="E1840" s="156"/>
      <c r="F1840" s="122"/>
      <c r="G1840" s="157"/>
      <c r="H1840" s="122"/>
      <c r="I1840" s="158"/>
      <c r="J1840" s="154"/>
      <c r="K1840" s="122"/>
      <c r="L1840" s="158"/>
      <c r="M1840" s="154"/>
      <c r="N1840" s="122"/>
      <c r="O1840" s="99"/>
      <c r="P1840" s="99"/>
      <c r="Q1840" s="100"/>
      <c r="R1840" s="64"/>
      <c r="S1840" s="124" t="str">
        <f t="shared" si="12"/>
        <v/>
      </c>
      <c r="T1840" s="124" t="str">
        <f t="shared" si="8"/>
        <v/>
      </c>
      <c r="U1840" s="125" t="str">
        <f t="shared" si="9"/>
        <v/>
      </c>
      <c r="V1840" s="64"/>
      <c r="W1840" s="64"/>
      <c r="X1840" s="64"/>
      <c r="Y1840" s="64"/>
      <c r="Z1840" s="64"/>
      <c r="AA1840" s="64"/>
    </row>
    <row r="1841" ht="15.75" customHeight="1">
      <c r="A1841" s="64"/>
      <c r="B1841" s="156"/>
      <c r="C1841" s="122"/>
      <c r="D1841" s="122"/>
      <c r="E1841" s="156"/>
      <c r="F1841" s="122"/>
      <c r="G1841" s="157"/>
      <c r="H1841" s="122"/>
      <c r="I1841" s="158"/>
      <c r="J1841" s="154"/>
      <c r="K1841" s="122"/>
      <c r="L1841" s="158"/>
      <c r="M1841" s="154"/>
      <c r="N1841" s="122"/>
      <c r="O1841" s="99"/>
      <c r="P1841" s="99"/>
      <c r="Q1841" s="100"/>
      <c r="R1841" s="64"/>
      <c r="S1841" s="124" t="str">
        <f t="shared" si="12"/>
        <v/>
      </c>
      <c r="T1841" s="124" t="str">
        <f t="shared" si="8"/>
        <v/>
      </c>
      <c r="U1841" s="125" t="str">
        <f t="shared" si="9"/>
        <v/>
      </c>
      <c r="V1841" s="64"/>
      <c r="W1841" s="64"/>
      <c r="X1841" s="64"/>
      <c r="Y1841" s="64"/>
      <c r="Z1841" s="64"/>
      <c r="AA1841" s="64"/>
    </row>
    <row r="1842" ht="15.75" customHeight="1">
      <c r="A1842" s="64"/>
      <c r="B1842" s="156"/>
      <c r="C1842" s="122"/>
      <c r="D1842" s="122"/>
      <c r="E1842" s="156"/>
      <c r="F1842" s="122"/>
      <c r="G1842" s="157"/>
      <c r="H1842" s="122"/>
      <c r="I1842" s="158"/>
      <c r="J1842" s="154"/>
      <c r="K1842" s="122"/>
      <c r="L1842" s="158"/>
      <c r="M1842" s="154"/>
      <c r="N1842" s="122"/>
      <c r="O1842" s="99"/>
      <c r="P1842" s="99"/>
      <c r="Q1842" s="100"/>
      <c r="R1842" s="64"/>
      <c r="S1842" s="124" t="str">
        <f t="shared" si="12"/>
        <v/>
      </c>
      <c r="T1842" s="124" t="str">
        <f t="shared" si="8"/>
        <v/>
      </c>
      <c r="U1842" s="125" t="str">
        <f t="shared" si="9"/>
        <v/>
      </c>
      <c r="V1842" s="64"/>
      <c r="W1842" s="64"/>
      <c r="X1842" s="64"/>
      <c r="Y1842" s="64"/>
      <c r="Z1842" s="64"/>
      <c r="AA1842" s="64"/>
    </row>
    <row r="1843" ht="15.75" customHeight="1">
      <c r="A1843" s="64"/>
      <c r="B1843" s="156"/>
      <c r="C1843" s="122"/>
      <c r="D1843" s="122"/>
      <c r="E1843" s="156"/>
      <c r="F1843" s="122"/>
      <c r="G1843" s="157"/>
      <c r="H1843" s="122"/>
      <c r="I1843" s="158"/>
      <c r="J1843" s="154"/>
      <c r="K1843" s="122"/>
      <c r="L1843" s="158"/>
      <c r="M1843" s="154"/>
      <c r="N1843" s="122"/>
      <c r="O1843" s="99"/>
      <c r="P1843" s="99"/>
      <c r="Q1843" s="100"/>
      <c r="R1843" s="64"/>
      <c r="S1843" s="124" t="str">
        <f t="shared" si="12"/>
        <v/>
      </c>
      <c r="T1843" s="124" t="str">
        <f t="shared" si="8"/>
        <v/>
      </c>
      <c r="U1843" s="125" t="str">
        <f t="shared" si="9"/>
        <v/>
      </c>
      <c r="V1843" s="64"/>
      <c r="W1843" s="64"/>
      <c r="X1843" s="64"/>
      <c r="Y1843" s="64"/>
      <c r="Z1843" s="64"/>
      <c r="AA1843" s="64"/>
    </row>
    <row r="1844" ht="15.75" customHeight="1">
      <c r="A1844" s="64"/>
      <c r="B1844" s="156"/>
      <c r="C1844" s="122"/>
      <c r="D1844" s="122"/>
      <c r="E1844" s="156"/>
      <c r="F1844" s="122"/>
      <c r="G1844" s="157"/>
      <c r="H1844" s="122"/>
      <c r="I1844" s="158"/>
      <c r="J1844" s="154"/>
      <c r="K1844" s="122"/>
      <c r="L1844" s="158"/>
      <c r="M1844" s="154"/>
      <c r="N1844" s="122"/>
      <c r="O1844" s="99"/>
      <c r="P1844" s="99"/>
      <c r="Q1844" s="100"/>
      <c r="R1844" s="64"/>
      <c r="S1844" s="124" t="str">
        <f t="shared" si="12"/>
        <v/>
      </c>
      <c r="T1844" s="124" t="str">
        <f t="shared" si="8"/>
        <v/>
      </c>
      <c r="U1844" s="125" t="str">
        <f t="shared" si="9"/>
        <v/>
      </c>
      <c r="V1844" s="64"/>
      <c r="W1844" s="64"/>
      <c r="X1844" s="64"/>
      <c r="Y1844" s="64"/>
      <c r="Z1844" s="64"/>
      <c r="AA1844" s="64"/>
    </row>
    <row r="1845" ht="15.75" customHeight="1">
      <c r="A1845" s="64"/>
      <c r="B1845" s="156"/>
      <c r="C1845" s="122"/>
      <c r="D1845" s="122"/>
      <c r="E1845" s="156"/>
      <c r="F1845" s="122"/>
      <c r="G1845" s="157"/>
      <c r="H1845" s="122"/>
      <c r="I1845" s="158"/>
      <c r="J1845" s="154"/>
      <c r="K1845" s="122"/>
      <c r="L1845" s="158"/>
      <c r="M1845" s="154"/>
      <c r="N1845" s="122"/>
      <c r="O1845" s="99"/>
      <c r="P1845" s="99"/>
      <c r="Q1845" s="100"/>
      <c r="R1845" s="64"/>
      <c r="S1845" s="124" t="str">
        <f t="shared" si="12"/>
        <v/>
      </c>
      <c r="T1845" s="124" t="str">
        <f t="shared" si="8"/>
        <v/>
      </c>
      <c r="U1845" s="125" t="str">
        <f t="shared" si="9"/>
        <v/>
      </c>
      <c r="V1845" s="64"/>
      <c r="W1845" s="64"/>
      <c r="X1845" s="64"/>
      <c r="Y1845" s="64"/>
      <c r="Z1845" s="64"/>
      <c r="AA1845" s="64"/>
    </row>
    <row r="1846" ht="15.75" customHeight="1">
      <c r="A1846" s="64"/>
      <c r="B1846" s="156"/>
      <c r="C1846" s="122"/>
      <c r="D1846" s="122"/>
      <c r="E1846" s="156"/>
      <c r="F1846" s="122"/>
      <c r="G1846" s="157"/>
      <c r="H1846" s="122"/>
      <c r="I1846" s="158"/>
      <c r="J1846" s="154"/>
      <c r="K1846" s="122"/>
      <c r="L1846" s="158"/>
      <c r="M1846" s="154"/>
      <c r="N1846" s="122"/>
      <c r="O1846" s="99"/>
      <c r="P1846" s="99"/>
      <c r="Q1846" s="100"/>
      <c r="R1846" s="64"/>
      <c r="S1846" s="124" t="str">
        <f t="shared" si="12"/>
        <v/>
      </c>
      <c r="T1846" s="124" t="str">
        <f t="shared" si="8"/>
        <v/>
      </c>
      <c r="U1846" s="125" t="str">
        <f t="shared" si="9"/>
        <v/>
      </c>
      <c r="V1846" s="64"/>
      <c r="W1846" s="64"/>
      <c r="X1846" s="64"/>
      <c r="Y1846" s="64"/>
      <c r="Z1846" s="64"/>
      <c r="AA1846" s="64"/>
    </row>
    <row r="1847" ht="15.75" customHeight="1">
      <c r="A1847" s="64"/>
      <c r="B1847" s="156"/>
      <c r="C1847" s="122"/>
      <c r="D1847" s="122"/>
      <c r="E1847" s="156"/>
      <c r="F1847" s="122"/>
      <c r="G1847" s="157"/>
      <c r="H1847" s="122"/>
      <c r="I1847" s="158"/>
      <c r="J1847" s="154"/>
      <c r="K1847" s="122"/>
      <c r="L1847" s="158"/>
      <c r="M1847" s="154"/>
      <c r="N1847" s="122"/>
      <c r="O1847" s="99"/>
      <c r="P1847" s="99"/>
      <c r="Q1847" s="100"/>
      <c r="R1847" s="64"/>
      <c r="S1847" s="124" t="str">
        <f t="shared" si="12"/>
        <v/>
      </c>
      <c r="T1847" s="124" t="str">
        <f t="shared" si="8"/>
        <v/>
      </c>
      <c r="U1847" s="125" t="str">
        <f t="shared" si="9"/>
        <v/>
      </c>
      <c r="V1847" s="64"/>
      <c r="W1847" s="64"/>
      <c r="X1847" s="64"/>
      <c r="Y1847" s="64"/>
      <c r="Z1847" s="64"/>
      <c r="AA1847" s="64"/>
    </row>
    <row r="1848" ht="15.75" customHeight="1">
      <c r="A1848" s="64"/>
      <c r="B1848" s="156"/>
      <c r="C1848" s="122"/>
      <c r="D1848" s="122"/>
      <c r="E1848" s="156"/>
      <c r="F1848" s="122"/>
      <c r="G1848" s="157"/>
      <c r="H1848" s="122"/>
      <c r="I1848" s="158"/>
      <c r="J1848" s="154"/>
      <c r="K1848" s="122"/>
      <c r="L1848" s="158"/>
      <c r="M1848" s="154"/>
      <c r="N1848" s="122"/>
      <c r="O1848" s="99"/>
      <c r="P1848" s="99"/>
      <c r="Q1848" s="100"/>
      <c r="R1848" s="64"/>
      <c r="S1848" s="124" t="str">
        <f t="shared" si="12"/>
        <v/>
      </c>
      <c r="T1848" s="124" t="str">
        <f t="shared" si="8"/>
        <v/>
      </c>
      <c r="U1848" s="125" t="str">
        <f t="shared" si="9"/>
        <v/>
      </c>
      <c r="V1848" s="64"/>
      <c r="W1848" s="64"/>
      <c r="X1848" s="64"/>
      <c r="Y1848" s="64"/>
      <c r="Z1848" s="64"/>
      <c r="AA1848" s="64"/>
    </row>
    <row r="1849" ht="15.75" customHeight="1">
      <c r="A1849" s="64"/>
      <c r="B1849" s="156"/>
      <c r="C1849" s="122"/>
      <c r="D1849" s="122"/>
      <c r="E1849" s="156"/>
      <c r="F1849" s="122"/>
      <c r="G1849" s="157"/>
      <c r="H1849" s="122"/>
      <c r="I1849" s="158"/>
      <c r="J1849" s="154"/>
      <c r="K1849" s="122"/>
      <c r="L1849" s="158"/>
      <c r="M1849" s="154"/>
      <c r="N1849" s="122"/>
      <c r="O1849" s="99"/>
      <c r="P1849" s="99"/>
      <c r="Q1849" s="100"/>
      <c r="R1849" s="64"/>
      <c r="S1849" s="124" t="str">
        <f t="shared" si="12"/>
        <v/>
      </c>
      <c r="T1849" s="124" t="str">
        <f t="shared" si="8"/>
        <v/>
      </c>
      <c r="U1849" s="125" t="str">
        <f t="shared" si="9"/>
        <v/>
      </c>
      <c r="V1849" s="64"/>
      <c r="W1849" s="64"/>
      <c r="X1849" s="64"/>
      <c r="Y1849" s="64"/>
      <c r="Z1849" s="64"/>
      <c r="AA1849" s="64"/>
    </row>
    <row r="1850" ht="15.75" customHeight="1">
      <c r="A1850" s="64"/>
      <c r="B1850" s="156"/>
      <c r="C1850" s="122"/>
      <c r="D1850" s="122"/>
      <c r="E1850" s="156"/>
      <c r="F1850" s="122"/>
      <c r="G1850" s="157"/>
      <c r="H1850" s="122"/>
      <c r="I1850" s="158"/>
      <c r="J1850" s="154"/>
      <c r="K1850" s="122"/>
      <c r="L1850" s="158"/>
      <c r="M1850" s="154"/>
      <c r="N1850" s="122"/>
      <c r="O1850" s="99"/>
      <c r="P1850" s="99"/>
      <c r="Q1850" s="100"/>
      <c r="R1850" s="64"/>
      <c r="S1850" s="124" t="str">
        <f t="shared" si="12"/>
        <v/>
      </c>
      <c r="T1850" s="124" t="str">
        <f t="shared" si="8"/>
        <v/>
      </c>
      <c r="U1850" s="125" t="str">
        <f t="shared" si="9"/>
        <v/>
      </c>
      <c r="V1850" s="64"/>
      <c r="W1850" s="64"/>
      <c r="X1850" s="64"/>
      <c r="Y1850" s="64"/>
      <c r="Z1850" s="64"/>
      <c r="AA1850" s="64"/>
    </row>
    <row r="1851" ht="15.75" customHeight="1">
      <c r="A1851" s="64"/>
      <c r="B1851" s="156"/>
      <c r="C1851" s="122"/>
      <c r="D1851" s="122"/>
      <c r="E1851" s="156"/>
      <c r="F1851" s="122"/>
      <c r="G1851" s="157"/>
      <c r="H1851" s="122"/>
      <c r="I1851" s="158"/>
      <c r="J1851" s="154"/>
      <c r="K1851" s="122"/>
      <c r="L1851" s="158"/>
      <c r="M1851" s="154"/>
      <c r="N1851" s="122"/>
      <c r="O1851" s="99"/>
      <c r="P1851" s="99"/>
      <c r="Q1851" s="100"/>
      <c r="R1851" s="64"/>
      <c r="S1851" s="124" t="str">
        <f t="shared" si="12"/>
        <v/>
      </c>
      <c r="T1851" s="124" t="str">
        <f t="shared" si="8"/>
        <v/>
      </c>
      <c r="U1851" s="125" t="str">
        <f t="shared" si="9"/>
        <v/>
      </c>
      <c r="V1851" s="64"/>
      <c r="W1851" s="64"/>
      <c r="X1851" s="64"/>
      <c r="Y1851" s="64"/>
      <c r="Z1851" s="64"/>
      <c r="AA1851" s="64"/>
    </row>
    <row r="1852" ht="15.75" customHeight="1">
      <c r="A1852" s="64"/>
      <c r="B1852" s="156"/>
      <c r="C1852" s="122"/>
      <c r="D1852" s="122"/>
      <c r="E1852" s="156"/>
      <c r="F1852" s="122"/>
      <c r="G1852" s="157"/>
      <c r="H1852" s="122"/>
      <c r="I1852" s="158"/>
      <c r="J1852" s="154"/>
      <c r="K1852" s="122"/>
      <c r="L1852" s="158"/>
      <c r="M1852" s="154"/>
      <c r="N1852" s="122"/>
      <c r="O1852" s="99"/>
      <c r="P1852" s="99"/>
      <c r="Q1852" s="100"/>
      <c r="R1852" s="64"/>
      <c r="S1852" s="124" t="str">
        <f t="shared" si="12"/>
        <v/>
      </c>
      <c r="T1852" s="124" t="str">
        <f t="shared" si="8"/>
        <v/>
      </c>
      <c r="U1852" s="125" t="str">
        <f t="shared" si="9"/>
        <v/>
      </c>
      <c r="V1852" s="64"/>
      <c r="W1852" s="64"/>
      <c r="X1852" s="64"/>
      <c r="Y1852" s="64"/>
      <c r="Z1852" s="64"/>
      <c r="AA1852" s="64"/>
    </row>
    <row r="1853" ht="15.75" customHeight="1">
      <c r="A1853" s="64"/>
      <c r="B1853" s="156"/>
      <c r="C1853" s="122"/>
      <c r="D1853" s="122"/>
      <c r="E1853" s="156"/>
      <c r="F1853" s="122"/>
      <c r="G1853" s="157"/>
      <c r="H1853" s="122"/>
      <c r="I1853" s="158"/>
      <c r="J1853" s="154"/>
      <c r="K1853" s="122"/>
      <c r="L1853" s="158"/>
      <c r="M1853" s="154"/>
      <c r="N1853" s="122"/>
      <c r="O1853" s="99"/>
      <c r="P1853" s="99"/>
      <c r="Q1853" s="100"/>
      <c r="R1853" s="64"/>
      <c r="S1853" s="124" t="str">
        <f t="shared" si="12"/>
        <v/>
      </c>
      <c r="T1853" s="124" t="str">
        <f t="shared" si="8"/>
        <v/>
      </c>
      <c r="U1853" s="125" t="str">
        <f t="shared" si="9"/>
        <v/>
      </c>
      <c r="V1853" s="64"/>
      <c r="W1853" s="64"/>
      <c r="X1853" s="64"/>
      <c r="Y1853" s="64"/>
      <c r="Z1853" s="64"/>
      <c r="AA1853" s="64"/>
    </row>
    <row r="1854" ht="15.75" customHeight="1">
      <c r="A1854" s="64"/>
      <c r="B1854" s="156"/>
      <c r="C1854" s="122"/>
      <c r="D1854" s="122"/>
      <c r="E1854" s="156"/>
      <c r="F1854" s="122"/>
      <c r="G1854" s="157"/>
      <c r="H1854" s="122"/>
      <c r="I1854" s="158"/>
      <c r="J1854" s="154"/>
      <c r="K1854" s="122"/>
      <c r="L1854" s="158"/>
      <c r="M1854" s="154"/>
      <c r="N1854" s="122"/>
      <c r="O1854" s="99"/>
      <c r="P1854" s="99"/>
      <c r="Q1854" s="100"/>
      <c r="R1854" s="64"/>
      <c r="S1854" s="124" t="str">
        <f t="shared" si="12"/>
        <v/>
      </c>
      <c r="T1854" s="124" t="str">
        <f t="shared" si="8"/>
        <v/>
      </c>
      <c r="U1854" s="125" t="str">
        <f t="shared" si="9"/>
        <v/>
      </c>
      <c r="V1854" s="64"/>
      <c r="W1854" s="64"/>
      <c r="X1854" s="64"/>
      <c r="Y1854" s="64"/>
      <c r="Z1854" s="64"/>
      <c r="AA1854" s="64"/>
    </row>
    <row r="1855" ht="15.75" customHeight="1">
      <c r="A1855" s="64"/>
      <c r="B1855" s="156"/>
      <c r="C1855" s="122"/>
      <c r="D1855" s="122"/>
      <c r="E1855" s="156"/>
      <c r="F1855" s="122"/>
      <c r="G1855" s="157"/>
      <c r="H1855" s="122"/>
      <c r="I1855" s="158"/>
      <c r="J1855" s="154"/>
      <c r="K1855" s="122"/>
      <c r="L1855" s="158"/>
      <c r="M1855" s="154"/>
      <c r="N1855" s="122"/>
      <c r="O1855" s="99"/>
      <c r="P1855" s="99"/>
      <c r="Q1855" s="100"/>
      <c r="R1855" s="64"/>
      <c r="S1855" s="124" t="str">
        <f t="shared" si="12"/>
        <v/>
      </c>
      <c r="T1855" s="124" t="str">
        <f t="shared" si="8"/>
        <v/>
      </c>
      <c r="U1855" s="125" t="str">
        <f t="shared" si="9"/>
        <v/>
      </c>
      <c r="V1855" s="64"/>
      <c r="W1855" s="64"/>
      <c r="X1855" s="64"/>
      <c r="Y1855" s="64"/>
      <c r="Z1855" s="64"/>
      <c r="AA1855" s="64"/>
    </row>
    <row r="1856" ht="15.75" customHeight="1">
      <c r="A1856" s="64"/>
      <c r="B1856" s="156"/>
      <c r="C1856" s="122"/>
      <c r="D1856" s="122"/>
      <c r="E1856" s="156"/>
      <c r="F1856" s="122"/>
      <c r="G1856" s="157"/>
      <c r="H1856" s="122"/>
      <c r="I1856" s="158"/>
      <c r="J1856" s="154"/>
      <c r="K1856" s="122"/>
      <c r="L1856" s="158"/>
      <c r="M1856" s="154"/>
      <c r="N1856" s="122"/>
      <c r="O1856" s="99"/>
      <c r="P1856" s="99"/>
      <c r="Q1856" s="100"/>
      <c r="R1856" s="64"/>
      <c r="S1856" s="124" t="str">
        <f t="shared" si="12"/>
        <v/>
      </c>
      <c r="T1856" s="124" t="str">
        <f t="shared" si="8"/>
        <v/>
      </c>
      <c r="U1856" s="125" t="str">
        <f t="shared" si="9"/>
        <v/>
      </c>
      <c r="V1856" s="64"/>
      <c r="W1856" s="64"/>
      <c r="X1856" s="64"/>
      <c r="Y1856" s="64"/>
      <c r="Z1856" s="64"/>
      <c r="AA1856" s="64"/>
    </row>
    <row r="1857" ht="15.75" customHeight="1">
      <c r="A1857" s="64"/>
      <c r="B1857" s="156"/>
      <c r="C1857" s="122"/>
      <c r="D1857" s="122"/>
      <c r="E1857" s="156"/>
      <c r="F1857" s="122"/>
      <c r="G1857" s="157"/>
      <c r="H1857" s="122"/>
      <c r="I1857" s="158"/>
      <c r="J1857" s="154"/>
      <c r="K1857" s="122"/>
      <c r="L1857" s="158"/>
      <c r="M1857" s="154"/>
      <c r="N1857" s="122"/>
      <c r="O1857" s="99"/>
      <c r="P1857" s="99"/>
      <c r="Q1857" s="100"/>
      <c r="R1857" s="64"/>
      <c r="S1857" s="124" t="str">
        <f t="shared" si="12"/>
        <v/>
      </c>
      <c r="T1857" s="124" t="str">
        <f t="shared" si="8"/>
        <v/>
      </c>
      <c r="U1857" s="125" t="str">
        <f t="shared" si="9"/>
        <v/>
      </c>
      <c r="V1857" s="64"/>
      <c r="W1857" s="64"/>
      <c r="X1857" s="64"/>
      <c r="Y1857" s="64"/>
      <c r="Z1857" s="64"/>
      <c r="AA1857" s="64"/>
    </row>
    <row r="1858" ht="15.75" customHeight="1">
      <c r="A1858" s="64"/>
      <c r="B1858" s="156"/>
      <c r="C1858" s="122"/>
      <c r="D1858" s="122"/>
      <c r="E1858" s="156"/>
      <c r="F1858" s="122"/>
      <c r="G1858" s="157"/>
      <c r="H1858" s="122"/>
      <c r="I1858" s="158"/>
      <c r="J1858" s="154"/>
      <c r="K1858" s="122"/>
      <c r="L1858" s="158"/>
      <c r="M1858" s="154"/>
      <c r="N1858" s="122"/>
      <c r="O1858" s="99"/>
      <c r="P1858" s="99"/>
      <c r="Q1858" s="100"/>
      <c r="R1858" s="64"/>
      <c r="S1858" s="124" t="str">
        <f t="shared" si="12"/>
        <v/>
      </c>
      <c r="T1858" s="124" t="str">
        <f t="shared" si="8"/>
        <v/>
      </c>
      <c r="U1858" s="125" t="str">
        <f t="shared" si="9"/>
        <v/>
      </c>
      <c r="V1858" s="64"/>
      <c r="W1858" s="64"/>
      <c r="X1858" s="64"/>
      <c r="Y1858" s="64"/>
      <c r="Z1858" s="64"/>
      <c r="AA1858" s="64"/>
    </row>
    <row r="1859" ht="15.75" customHeight="1">
      <c r="A1859" s="64"/>
      <c r="B1859" s="156"/>
      <c r="C1859" s="122"/>
      <c r="D1859" s="122"/>
      <c r="E1859" s="156"/>
      <c r="F1859" s="122"/>
      <c r="G1859" s="157"/>
      <c r="H1859" s="122"/>
      <c r="I1859" s="158"/>
      <c r="J1859" s="154"/>
      <c r="K1859" s="122"/>
      <c r="L1859" s="158"/>
      <c r="M1859" s="154"/>
      <c r="N1859" s="122"/>
      <c r="O1859" s="99"/>
      <c r="P1859" s="99"/>
      <c r="Q1859" s="100"/>
      <c r="R1859" s="64"/>
      <c r="S1859" s="124" t="str">
        <f t="shared" si="12"/>
        <v/>
      </c>
      <c r="T1859" s="124" t="str">
        <f t="shared" si="8"/>
        <v/>
      </c>
      <c r="U1859" s="125" t="str">
        <f t="shared" si="9"/>
        <v/>
      </c>
      <c r="V1859" s="64"/>
      <c r="W1859" s="64"/>
      <c r="X1859" s="64"/>
      <c r="Y1859" s="64"/>
      <c r="Z1859" s="64"/>
      <c r="AA1859" s="64"/>
    </row>
    <row r="1860" ht="15.75" customHeight="1">
      <c r="A1860" s="64"/>
      <c r="B1860" s="156"/>
      <c r="C1860" s="122"/>
      <c r="D1860" s="122"/>
      <c r="E1860" s="156"/>
      <c r="F1860" s="122"/>
      <c r="G1860" s="157"/>
      <c r="H1860" s="122"/>
      <c r="I1860" s="158"/>
      <c r="J1860" s="154"/>
      <c r="K1860" s="122"/>
      <c r="L1860" s="158"/>
      <c r="M1860" s="154"/>
      <c r="N1860" s="122"/>
      <c r="O1860" s="99"/>
      <c r="P1860" s="99"/>
      <c r="Q1860" s="100"/>
      <c r="R1860" s="64"/>
      <c r="S1860" s="124" t="str">
        <f t="shared" si="12"/>
        <v/>
      </c>
      <c r="T1860" s="124" t="str">
        <f t="shared" si="8"/>
        <v/>
      </c>
      <c r="U1860" s="125" t="str">
        <f t="shared" si="9"/>
        <v/>
      </c>
      <c r="V1860" s="64"/>
      <c r="W1860" s="64"/>
      <c r="X1860" s="64"/>
      <c r="Y1860" s="64"/>
      <c r="Z1860" s="64"/>
      <c r="AA1860" s="64"/>
    </row>
    <row r="1861" ht="15.75" customHeight="1">
      <c r="A1861" s="64"/>
      <c r="B1861" s="156"/>
      <c r="C1861" s="122"/>
      <c r="D1861" s="122"/>
      <c r="E1861" s="156"/>
      <c r="F1861" s="122"/>
      <c r="G1861" s="157"/>
      <c r="H1861" s="122"/>
      <c r="I1861" s="158"/>
      <c r="J1861" s="154"/>
      <c r="K1861" s="122"/>
      <c r="L1861" s="158"/>
      <c r="M1861" s="154"/>
      <c r="N1861" s="122"/>
      <c r="O1861" s="99"/>
      <c r="P1861" s="99"/>
      <c r="Q1861" s="100"/>
      <c r="R1861" s="64"/>
      <c r="S1861" s="124" t="str">
        <f t="shared" si="12"/>
        <v/>
      </c>
      <c r="T1861" s="124" t="str">
        <f t="shared" si="8"/>
        <v/>
      </c>
      <c r="U1861" s="125" t="str">
        <f t="shared" si="9"/>
        <v/>
      </c>
      <c r="V1861" s="64"/>
      <c r="W1861" s="64"/>
      <c r="X1861" s="64"/>
      <c r="Y1861" s="64"/>
      <c r="Z1861" s="64"/>
      <c r="AA1861" s="64"/>
    </row>
    <row r="1862" ht="15.75" customHeight="1">
      <c r="A1862" s="64"/>
      <c r="B1862" s="156"/>
      <c r="C1862" s="122"/>
      <c r="D1862" s="122"/>
      <c r="E1862" s="156"/>
      <c r="F1862" s="122"/>
      <c r="G1862" s="157"/>
      <c r="H1862" s="122"/>
      <c r="I1862" s="158"/>
      <c r="J1862" s="154"/>
      <c r="K1862" s="122"/>
      <c r="L1862" s="158"/>
      <c r="M1862" s="154"/>
      <c r="N1862" s="122"/>
      <c r="O1862" s="99"/>
      <c r="P1862" s="99"/>
      <c r="Q1862" s="100"/>
      <c r="R1862" s="64"/>
      <c r="S1862" s="124" t="str">
        <f t="shared" si="12"/>
        <v/>
      </c>
      <c r="T1862" s="124" t="str">
        <f t="shared" si="8"/>
        <v/>
      </c>
      <c r="U1862" s="125" t="str">
        <f t="shared" si="9"/>
        <v/>
      </c>
      <c r="V1862" s="64"/>
      <c r="W1862" s="64"/>
      <c r="X1862" s="64"/>
      <c r="Y1862" s="64"/>
      <c r="Z1862" s="64"/>
      <c r="AA1862" s="64"/>
    </row>
    <row r="1863" ht="15.75" customHeight="1">
      <c r="A1863" s="64"/>
      <c r="B1863" s="156"/>
      <c r="C1863" s="122"/>
      <c r="D1863" s="122"/>
      <c r="E1863" s="156"/>
      <c r="F1863" s="122"/>
      <c r="G1863" s="157"/>
      <c r="H1863" s="122"/>
      <c r="I1863" s="158"/>
      <c r="J1863" s="154"/>
      <c r="K1863" s="122"/>
      <c r="L1863" s="158"/>
      <c r="M1863" s="154"/>
      <c r="N1863" s="122"/>
      <c r="O1863" s="99"/>
      <c r="P1863" s="99"/>
      <c r="Q1863" s="100"/>
      <c r="R1863" s="64"/>
      <c r="S1863" s="124" t="str">
        <f t="shared" si="12"/>
        <v/>
      </c>
      <c r="T1863" s="124" t="str">
        <f t="shared" si="8"/>
        <v/>
      </c>
      <c r="U1863" s="125" t="str">
        <f t="shared" si="9"/>
        <v/>
      </c>
      <c r="V1863" s="64"/>
      <c r="W1863" s="64"/>
      <c r="X1863" s="64"/>
      <c r="Y1863" s="64"/>
      <c r="Z1863" s="64"/>
      <c r="AA1863" s="64"/>
    </row>
    <row r="1864" ht="15.75" customHeight="1">
      <c r="A1864" s="64"/>
      <c r="B1864" s="156"/>
      <c r="C1864" s="122"/>
      <c r="D1864" s="122"/>
      <c r="E1864" s="156"/>
      <c r="F1864" s="122"/>
      <c r="G1864" s="157"/>
      <c r="H1864" s="122"/>
      <c r="I1864" s="158"/>
      <c r="J1864" s="154"/>
      <c r="K1864" s="122"/>
      <c r="L1864" s="158"/>
      <c r="M1864" s="154"/>
      <c r="N1864" s="122"/>
      <c r="O1864" s="99"/>
      <c r="P1864" s="99"/>
      <c r="Q1864" s="100"/>
      <c r="R1864" s="64"/>
      <c r="S1864" s="124" t="str">
        <f t="shared" si="12"/>
        <v/>
      </c>
      <c r="T1864" s="124" t="str">
        <f t="shared" si="8"/>
        <v/>
      </c>
      <c r="U1864" s="125" t="str">
        <f t="shared" si="9"/>
        <v/>
      </c>
      <c r="V1864" s="64"/>
      <c r="W1864" s="64"/>
      <c r="X1864" s="64"/>
      <c r="Y1864" s="64"/>
      <c r="Z1864" s="64"/>
      <c r="AA1864" s="64"/>
    </row>
    <row r="1865" ht="15.75" customHeight="1">
      <c r="A1865" s="64"/>
      <c r="B1865" s="156"/>
      <c r="C1865" s="122"/>
      <c r="D1865" s="122"/>
      <c r="E1865" s="156"/>
      <c r="F1865" s="122"/>
      <c r="G1865" s="157"/>
      <c r="H1865" s="122"/>
      <c r="I1865" s="158"/>
      <c r="J1865" s="154"/>
      <c r="K1865" s="122"/>
      <c r="L1865" s="158"/>
      <c r="M1865" s="154"/>
      <c r="N1865" s="122"/>
      <c r="O1865" s="99"/>
      <c r="P1865" s="99"/>
      <c r="Q1865" s="100"/>
      <c r="R1865" s="64"/>
      <c r="S1865" s="124" t="str">
        <f t="shared" si="12"/>
        <v/>
      </c>
      <c r="T1865" s="124" t="str">
        <f t="shared" si="8"/>
        <v/>
      </c>
      <c r="U1865" s="125" t="str">
        <f t="shared" si="9"/>
        <v/>
      </c>
      <c r="V1865" s="64"/>
      <c r="W1865" s="64"/>
      <c r="X1865" s="64"/>
      <c r="Y1865" s="64"/>
      <c r="Z1865" s="64"/>
      <c r="AA1865" s="64"/>
    </row>
    <row r="1866" ht="15.75" customHeight="1">
      <c r="A1866" s="64"/>
      <c r="B1866" s="156"/>
      <c r="C1866" s="122"/>
      <c r="D1866" s="122"/>
      <c r="E1866" s="156"/>
      <c r="F1866" s="122"/>
      <c r="G1866" s="157"/>
      <c r="H1866" s="122"/>
      <c r="I1866" s="158"/>
      <c r="J1866" s="154"/>
      <c r="K1866" s="122"/>
      <c r="L1866" s="158"/>
      <c r="M1866" s="154"/>
      <c r="N1866" s="122"/>
      <c r="O1866" s="99"/>
      <c r="P1866" s="99"/>
      <c r="Q1866" s="100"/>
      <c r="R1866" s="64"/>
      <c r="S1866" s="124" t="str">
        <f t="shared" si="12"/>
        <v/>
      </c>
      <c r="T1866" s="124" t="str">
        <f t="shared" si="8"/>
        <v/>
      </c>
      <c r="U1866" s="125" t="str">
        <f t="shared" si="9"/>
        <v/>
      </c>
      <c r="V1866" s="64"/>
      <c r="W1866" s="64"/>
      <c r="X1866" s="64"/>
      <c r="Y1866" s="64"/>
      <c r="Z1866" s="64"/>
      <c r="AA1866" s="64"/>
    </row>
    <row r="1867" ht="15.75" customHeight="1">
      <c r="A1867" s="64"/>
      <c r="B1867" s="156"/>
      <c r="C1867" s="122"/>
      <c r="D1867" s="122"/>
      <c r="E1867" s="156"/>
      <c r="F1867" s="122"/>
      <c r="G1867" s="157"/>
      <c r="H1867" s="122"/>
      <c r="I1867" s="158"/>
      <c r="J1867" s="154"/>
      <c r="K1867" s="122"/>
      <c r="L1867" s="158"/>
      <c r="M1867" s="154"/>
      <c r="N1867" s="122"/>
      <c r="O1867" s="99"/>
      <c r="P1867" s="99"/>
      <c r="Q1867" s="100"/>
      <c r="R1867" s="64"/>
      <c r="S1867" s="124" t="str">
        <f t="shared" si="12"/>
        <v/>
      </c>
      <c r="T1867" s="124" t="str">
        <f t="shared" si="8"/>
        <v/>
      </c>
      <c r="U1867" s="125" t="str">
        <f t="shared" si="9"/>
        <v/>
      </c>
      <c r="V1867" s="64"/>
      <c r="W1867" s="64"/>
      <c r="X1867" s="64"/>
      <c r="Y1867" s="64"/>
      <c r="Z1867" s="64"/>
      <c r="AA1867" s="64"/>
    </row>
    <row r="1868" ht="15.75" customHeight="1">
      <c r="A1868" s="64"/>
      <c r="B1868" s="156"/>
      <c r="C1868" s="122"/>
      <c r="D1868" s="122"/>
      <c r="E1868" s="156"/>
      <c r="F1868" s="122"/>
      <c r="G1868" s="157"/>
      <c r="H1868" s="122"/>
      <c r="I1868" s="158"/>
      <c r="J1868" s="154"/>
      <c r="K1868" s="122"/>
      <c r="L1868" s="158"/>
      <c r="M1868" s="154"/>
      <c r="N1868" s="122"/>
      <c r="O1868" s="99"/>
      <c r="P1868" s="99"/>
      <c r="Q1868" s="100"/>
      <c r="R1868" s="64"/>
      <c r="S1868" s="124" t="str">
        <f t="shared" si="12"/>
        <v/>
      </c>
      <c r="T1868" s="124" t="str">
        <f t="shared" si="8"/>
        <v/>
      </c>
      <c r="U1868" s="125" t="str">
        <f t="shared" si="9"/>
        <v/>
      </c>
      <c r="V1868" s="64"/>
      <c r="W1868" s="64"/>
      <c r="X1868" s="64"/>
      <c r="Y1868" s="64"/>
      <c r="Z1868" s="64"/>
      <c r="AA1868" s="64"/>
    </row>
    <row r="1869" ht="15.75" customHeight="1">
      <c r="A1869" s="64"/>
      <c r="B1869" s="156"/>
      <c r="C1869" s="122"/>
      <c r="D1869" s="122"/>
      <c r="E1869" s="156"/>
      <c r="F1869" s="122"/>
      <c r="G1869" s="157"/>
      <c r="H1869" s="122"/>
      <c r="I1869" s="158"/>
      <c r="J1869" s="154"/>
      <c r="K1869" s="122"/>
      <c r="L1869" s="158"/>
      <c r="M1869" s="154"/>
      <c r="N1869" s="122"/>
      <c r="O1869" s="99"/>
      <c r="P1869" s="99"/>
      <c r="Q1869" s="100"/>
      <c r="R1869" s="64"/>
      <c r="S1869" s="124" t="str">
        <f t="shared" si="12"/>
        <v/>
      </c>
      <c r="T1869" s="124" t="str">
        <f t="shared" si="8"/>
        <v/>
      </c>
      <c r="U1869" s="125" t="str">
        <f t="shared" si="9"/>
        <v/>
      </c>
      <c r="V1869" s="64"/>
      <c r="W1869" s="64"/>
      <c r="X1869" s="64"/>
      <c r="Y1869" s="64"/>
      <c r="Z1869" s="64"/>
      <c r="AA1869" s="64"/>
    </row>
    <row r="1870" ht="15.75" customHeight="1">
      <c r="A1870" s="64"/>
      <c r="B1870" s="156"/>
      <c r="C1870" s="122"/>
      <c r="D1870" s="122"/>
      <c r="E1870" s="156"/>
      <c r="F1870" s="122"/>
      <c r="G1870" s="157"/>
      <c r="H1870" s="122"/>
      <c r="I1870" s="158"/>
      <c r="J1870" s="154"/>
      <c r="K1870" s="122"/>
      <c r="L1870" s="158"/>
      <c r="M1870" s="154"/>
      <c r="N1870" s="122"/>
      <c r="O1870" s="99"/>
      <c r="P1870" s="99"/>
      <c r="Q1870" s="100"/>
      <c r="R1870" s="64"/>
      <c r="S1870" s="124" t="str">
        <f t="shared" si="12"/>
        <v/>
      </c>
      <c r="T1870" s="124" t="str">
        <f t="shared" si="8"/>
        <v/>
      </c>
      <c r="U1870" s="125" t="str">
        <f t="shared" si="9"/>
        <v/>
      </c>
      <c r="V1870" s="64"/>
      <c r="W1870" s="64"/>
      <c r="X1870" s="64"/>
      <c r="Y1870" s="64"/>
      <c r="Z1870" s="64"/>
      <c r="AA1870" s="64"/>
    </row>
    <row r="1871" ht="15.75" customHeight="1">
      <c r="A1871" s="64"/>
      <c r="B1871" s="156"/>
      <c r="C1871" s="122"/>
      <c r="D1871" s="122"/>
      <c r="E1871" s="156"/>
      <c r="F1871" s="122"/>
      <c r="G1871" s="157"/>
      <c r="H1871" s="122"/>
      <c r="I1871" s="158"/>
      <c r="J1871" s="154"/>
      <c r="K1871" s="122"/>
      <c r="L1871" s="158"/>
      <c r="M1871" s="154"/>
      <c r="N1871" s="122"/>
      <c r="O1871" s="99"/>
      <c r="P1871" s="99"/>
      <c r="Q1871" s="100"/>
      <c r="R1871" s="64"/>
      <c r="S1871" s="124" t="str">
        <f t="shared" si="12"/>
        <v/>
      </c>
      <c r="T1871" s="124" t="str">
        <f t="shared" si="8"/>
        <v/>
      </c>
      <c r="U1871" s="125" t="str">
        <f t="shared" si="9"/>
        <v/>
      </c>
      <c r="V1871" s="64"/>
      <c r="W1871" s="64"/>
      <c r="X1871" s="64"/>
      <c r="Y1871" s="64"/>
      <c r="Z1871" s="64"/>
      <c r="AA1871" s="64"/>
    </row>
    <row r="1872" ht="15.75" customHeight="1">
      <c r="A1872" s="64"/>
      <c r="B1872" s="156"/>
      <c r="C1872" s="122"/>
      <c r="D1872" s="122"/>
      <c r="E1872" s="156"/>
      <c r="F1872" s="122"/>
      <c r="G1872" s="157"/>
      <c r="H1872" s="122"/>
      <c r="I1872" s="158"/>
      <c r="J1872" s="154"/>
      <c r="K1872" s="122"/>
      <c r="L1872" s="158"/>
      <c r="M1872" s="154"/>
      <c r="N1872" s="122"/>
      <c r="O1872" s="99"/>
      <c r="P1872" s="99"/>
      <c r="Q1872" s="100"/>
      <c r="R1872" s="64"/>
      <c r="S1872" s="124" t="str">
        <f t="shared" si="12"/>
        <v/>
      </c>
      <c r="T1872" s="124" t="str">
        <f t="shared" si="8"/>
        <v/>
      </c>
      <c r="U1872" s="125" t="str">
        <f t="shared" si="9"/>
        <v/>
      </c>
      <c r="V1872" s="64"/>
      <c r="W1872" s="64"/>
      <c r="X1872" s="64"/>
      <c r="Y1872" s="64"/>
      <c r="Z1872" s="64"/>
      <c r="AA1872" s="64"/>
    </row>
    <row r="1873" ht="15.75" customHeight="1">
      <c r="A1873" s="64"/>
      <c r="B1873" s="156"/>
      <c r="C1873" s="122"/>
      <c r="D1873" s="122"/>
      <c r="E1873" s="156"/>
      <c r="F1873" s="122"/>
      <c r="G1873" s="157"/>
      <c r="H1873" s="122"/>
      <c r="I1873" s="158"/>
      <c r="J1873" s="154"/>
      <c r="K1873" s="122"/>
      <c r="L1873" s="158"/>
      <c r="M1873" s="154"/>
      <c r="N1873" s="122"/>
      <c r="O1873" s="99"/>
      <c r="P1873" s="99"/>
      <c r="Q1873" s="100"/>
      <c r="R1873" s="64"/>
      <c r="S1873" s="124" t="str">
        <f t="shared" si="12"/>
        <v/>
      </c>
      <c r="T1873" s="124" t="str">
        <f t="shared" si="8"/>
        <v/>
      </c>
      <c r="U1873" s="125" t="str">
        <f t="shared" si="9"/>
        <v/>
      </c>
      <c r="V1873" s="64"/>
      <c r="W1873" s="64"/>
      <c r="X1873" s="64"/>
      <c r="Y1873" s="64"/>
      <c r="Z1873" s="64"/>
      <c r="AA1873" s="64"/>
    </row>
    <row r="1874" ht="15.75" customHeight="1">
      <c r="A1874" s="64"/>
      <c r="B1874" s="156"/>
      <c r="C1874" s="122"/>
      <c r="D1874" s="122"/>
      <c r="E1874" s="156"/>
      <c r="F1874" s="122"/>
      <c r="G1874" s="157"/>
      <c r="H1874" s="122"/>
      <c r="I1874" s="158"/>
      <c r="J1874" s="154"/>
      <c r="K1874" s="122"/>
      <c r="L1874" s="158"/>
      <c r="M1874" s="154"/>
      <c r="N1874" s="122"/>
      <c r="O1874" s="99"/>
      <c r="P1874" s="99"/>
      <c r="Q1874" s="100"/>
      <c r="R1874" s="64"/>
      <c r="S1874" s="124" t="str">
        <f t="shared" si="12"/>
        <v/>
      </c>
      <c r="T1874" s="124" t="str">
        <f t="shared" si="8"/>
        <v/>
      </c>
      <c r="U1874" s="125" t="str">
        <f t="shared" si="9"/>
        <v/>
      </c>
      <c r="V1874" s="64"/>
      <c r="W1874" s="64"/>
      <c r="X1874" s="64"/>
      <c r="Y1874" s="64"/>
      <c r="Z1874" s="64"/>
      <c r="AA1874" s="64"/>
    </row>
    <row r="1875" ht="15.75" customHeight="1">
      <c r="A1875" s="64"/>
      <c r="B1875" s="156"/>
      <c r="C1875" s="122"/>
      <c r="D1875" s="122"/>
      <c r="E1875" s="156"/>
      <c r="F1875" s="122"/>
      <c r="G1875" s="157"/>
      <c r="H1875" s="122"/>
      <c r="I1875" s="158"/>
      <c r="J1875" s="154"/>
      <c r="K1875" s="122"/>
      <c r="L1875" s="158"/>
      <c r="M1875" s="154"/>
      <c r="N1875" s="122"/>
      <c r="O1875" s="99"/>
      <c r="P1875" s="99"/>
      <c r="Q1875" s="100"/>
      <c r="R1875" s="64"/>
      <c r="S1875" s="124" t="str">
        <f t="shared" si="12"/>
        <v/>
      </c>
      <c r="T1875" s="124" t="str">
        <f t="shared" si="8"/>
        <v/>
      </c>
      <c r="U1875" s="125" t="str">
        <f t="shared" si="9"/>
        <v/>
      </c>
      <c r="V1875" s="64"/>
      <c r="W1875" s="64"/>
      <c r="X1875" s="64"/>
      <c r="Y1875" s="64"/>
      <c r="Z1875" s="64"/>
      <c r="AA1875" s="64"/>
    </row>
    <row r="1876" ht="15.75" customHeight="1">
      <c r="A1876" s="64"/>
      <c r="B1876" s="156"/>
      <c r="C1876" s="122"/>
      <c r="D1876" s="122"/>
      <c r="E1876" s="156"/>
      <c r="F1876" s="122"/>
      <c r="G1876" s="157"/>
      <c r="H1876" s="122"/>
      <c r="I1876" s="158"/>
      <c r="J1876" s="154"/>
      <c r="K1876" s="122"/>
      <c r="L1876" s="158"/>
      <c r="M1876" s="154"/>
      <c r="N1876" s="122"/>
      <c r="O1876" s="99"/>
      <c r="P1876" s="99"/>
      <c r="Q1876" s="100"/>
      <c r="R1876" s="64"/>
      <c r="S1876" s="124" t="str">
        <f t="shared" si="12"/>
        <v/>
      </c>
      <c r="T1876" s="124" t="str">
        <f t="shared" si="8"/>
        <v/>
      </c>
      <c r="U1876" s="125" t="str">
        <f t="shared" si="9"/>
        <v/>
      </c>
      <c r="V1876" s="64"/>
      <c r="W1876" s="64"/>
      <c r="X1876" s="64"/>
      <c r="Y1876" s="64"/>
      <c r="Z1876" s="64"/>
      <c r="AA1876" s="64"/>
    </row>
    <row r="1877" ht="15.75" customHeight="1">
      <c r="A1877" s="64"/>
      <c r="B1877" s="156"/>
      <c r="C1877" s="122"/>
      <c r="D1877" s="122"/>
      <c r="E1877" s="156"/>
      <c r="F1877" s="122"/>
      <c r="G1877" s="157"/>
      <c r="H1877" s="122"/>
      <c r="I1877" s="158"/>
      <c r="J1877" s="154"/>
      <c r="K1877" s="122"/>
      <c r="L1877" s="158"/>
      <c r="M1877" s="154"/>
      <c r="N1877" s="122"/>
      <c r="O1877" s="99"/>
      <c r="P1877" s="99"/>
      <c r="Q1877" s="100"/>
      <c r="R1877" s="64"/>
      <c r="S1877" s="124" t="str">
        <f t="shared" si="12"/>
        <v/>
      </c>
      <c r="T1877" s="124" t="str">
        <f t="shared" si="8"/>
        <v/>
      </c>
      <c r="U1877" s="125" t="str">
        <f t="shared" si="9"/>
        <v/>
      </c>
      <c r="V1877" s="64"/>
      <c r="W1877" s="64"/>
      <c r="X1877" s="64"/>
      <c r="Y1877" s="64"/>
      <c r="Z1877" s="64"/>
      <c r="AA1877" s="64"/>
    </row>
    <row r="1878" ht="15.75" customHeight="1">
      <c r="A1878" s="64"/>
      <c r="B1878" s="156"/>
      <c r="C1878" s="122"/>
      <c r="D1878" s="122"/>
      <c r="E1878" s="156"/>
      <c r="F1878" s="122"/>
      <c r="G1878" s="157"/>
      <c r="H1878" s="122"/>
      <c r="I1878" s="158"/>
      <c r="J1878" s="154"/>
      <c r="K1878" s="122"/>
      <c r="L1878" s="158"/>
      <c r="M1878" s="154"/>
      <c r="N1878" s="122"/>
      <c r="O1878" s="99"/>
      <c r="P1878" s="99"/>
      <c r="Q1878" s="100"/>
      <c r="R1878" s="64"/>
      <c r="S1878" s="124" t="str">
        <f t="shared" si="12"/>
        <v/>
      </c>
      <c r="T1878" s="124" t="str">
        <f t="shared" si="8"/>
        <v/>
      </c>
      <c r="U1878" s="125" t="str">
        <f t="shared" si="9"/>
        <v/>
      </c>
      <c r="V1878" s="64"/>
      <c r="W1878" s="64"/>
      <c r="X1878" s="64"/>
      <c r="Y1878" s="64"/>
      <c r="Z1878" s="64"/>
      <c r="AA1878" s="64"/>
    </row>
    <row r="1879" ht="15.75" customHeight="1">
      <c r="A1879" s="64"/>
      <c r="B1879" s="156"/>
      <c r="C1879" s="122"/>
      <c r="D1879" s="122"/>
      <c r="E1879" s="156"/>
      <c r="F1879" s="122"/>
      <c r="G1879" s="157"/>
      <c r="H1879" s="122"/>
      <c r="I1879" s="158"/>
      <c r="J1879" s="154"/>
      <c r="K1879" s="122"/>
      <c r="L1879" s="158"/>
      <c r="M1879" s="154"/>
      <c r="N1879" s="122"/>
      <c r="O1879" s="99"/>
      <c r="P1879" s="99"/>
      <c r="Q1879" s="100"/>
      <c r="R1879" s="64"/>
      <c r="S1879" s="124" t="str">
        <f t="shared" si="12"/>
        <v/>
      </c>
      <c r="T1879" s="124" t="str">
        <f t="shared" si="8"/>
        <v/>
      </c>
      <c r="U1879" s="125" t="str">
        <f t="shared" si="9"/>
        <v/>
      </c>
      <c r="V1879" s="64"/>
      <c r="W1879" s="64"/>
      <c r="X1879" s="64"/>
      <c r="Y1879" s="64"/>
      <c r="Z1879" s="64"/>
      <c r="AA1879" s="64"/>
    </row>
    <row r="1880" ht="15.75" customHeight="1">
      <c r="A1880" s="64"/>
      <c r="B1880" s="156"/>
      <c r="C1880" s="122"/>
      <c r="D1880" s="122"/>
      <c r="E1880" s="156"/>
      <c r="F1880" s="122"/>
      <c r="G1880" s="157"/>
      <c r="H1880" s="122"/>
      <c r="I1880" s="158"/>
      <c r="J1880" s="154"/>
      <c r="K1880" s="122"/>
      <c r="L1880" s="158"/>
      <c r="M1880" s="154"/>
      <c r="N1880" s="122"/>
      <c r="O1880" s="99"/>
      <c r="P1880" s="99"/>
      <c r="Q1880" s="100"/>
      <c r="R1880" s="64"/>
      <c r="S1880" s="124" t="str">
        <f t="shared" si="12"/>
        <v/>
      </c>
      <c r="T1880" s="124" t="str">
        <f t="shared" si="8"/>
        <v/>
      </c>
      <c r="U1880" s="125" t="str">
        <f t="shared" si="9"/>
        <v/>
      </c>
      <c r="V1880" s="64"/>
      <c r="W1880" s="64"/>
      <c r="X1880" s="64"/>
      <c r="Y1880" s="64"/>
      <c r="Z1880" s="64"/>
      <c r="AA1880" s="64"/>
    </row>
    <row r="1881" ht="15.75" customHeight="1">
      <c r="A1881" s="64"/>
      <c r="B1881" s="156"/>
      <c r="C1881" s="122"/>
      <c r="D1881" s="122"/>
      <c r="E1881" s="156"/>
      <c r="F1881" s="122"/>
      <c r="G1881" s="157"/>
      <c r="H1881" s="122"/>
      <c r="I1881" s="158"/>
      <c r="J1881" s="154"/>
      <c r="K1881" s="122"/>
      <c r="L1881" s="158"/>
      <c r="M1881" s="154"/>
      <c r="N1881" s="122"/>
      <c r="O1881" s="99"/>
      <c r="P1881" s="99"/>
      <c r="Q1881" s="100"/>
      <c r="R1881" s="64"/>
      <c r="S1881" s="124" t="str">
        <f t="shared" si="12"/>
        <v/>
      </c>
      <c r="T1881" s="124" t="str">
        <f t="shared" si="8"/>
        <v/>
      </c>
      <c r="U1881" s="125" t="str">
        <f t="shared" si="9"/>
        <v/>
      </c>
      <c r="V1881" s="64"/>
      <c r="W1881" s="64"/>
      <c r="X1881" s="64"/>
      <c r="Y1881" s="64"/>
      <c r="Z1881" s="64"/>
      <c r="AA1881" s="64"/>
    </row>
    <row r="1882" ht="15.75" customHeight="1">
      <c r="A1882" s="64"/>
      <c r="B1882" s="156"/>
      <c r="C1882" s="122"/>
      <c r="D1882" s="122"/>
      <c r="E1882" s="156"/>
      <c r="F1882" s="122"/>
      <c r="G1882" s="157"/>
      <c r="H1882" s="122"/>
      <c r="I1882" s="158"/>
      <c r="J1882" s="154"/>
      <c r="K1882" s="122"/>
      <c r="L1882" s="158"/>
      <c r="M1882" s="154"/>
      <c r="N1882" s="122"/>
      <c r="O1882" s="99"/>
      <c r="P1882" s="99"/>
      <c r="Q1882" s="100"/>
      <c r="R1882" s="64"/>
      <c r="S1882" s="124" t="str">
        <f t="shared" si="12"/>
        <v/>
      </c>
      <c r="T1882" s="124" t="str">
        <f t="shared" si="8"/>
        <v/>
      </c>
      <c r="U1882" s="125" t="str">
        <f t="shared" si="9"/>
        <v/>
      </c>
      <c r="V1882" s="64"/>
      <c r="W1882" s="64"/>
      <c r="X1882" s="64"/>
      <c r="Y1882" s="64"/>
      <c r="Z1882" s="64"/>
      <c r="AA1882" s="64"/>
    </row>
    <row r="1883" ht="15.75" customHeight="1">
      <c r="A1883" s="64"/>
      <c r="B1883" s="156"/>
      <c r="C1883" s="122"/>
      <c r="D1883" s="122"/>
      <c r="E1883" s="156"/>
      <c r="F1883" s="122"/>
      <c r="G1883" s="157"/>
      <c r="H1883" s="122"/>
      <c r="I1883" s="158"/>
      <c r="J1883" s="154"/>
      <c r="K1883" s="122"/>
      <c r="L1883" s="158"/>
      <c r="M1883" s="154"/>
      <c r="N1883" s="122"/>
      <c r="O1883" s="99"/>
      <c r="P1883" s="99"/>
      <c r="Q1883" s="100"/>
      <c r="R1883" s="64"/>
      <c r="S1883" s="124" t="str">
        <f t="shared" si="12"/>
        <v/>
      </c>
      <c r="T1883" s="124" t="str">
        <f t="shared" si="8"/>
        <v/>
      </c>
      <c r="U1883" s="125" t="str">
        <f t="shared" si="9"/>
        <v/>
      </c>
      <c r="V1883" s="64"/>
      <c r="W1883" s="64"/>
      <c r="X1883" s="64"/>
      <c r="Y1883" s="64"/>
      <c r="Z1883" s="64"/>
      <c r="AA1883" s="64"/>
    </row>
    <row r="1884" ht="15.75" customHeight="1">
      <c r="A1884" s="64"/>
      <c r="B1884" s="156"/>
      <c r="C1884" s="122"/>
      <c r="D1884" s="122"/>
      <c r="E1884" s="156"/>
      <c r="F1884" s="122"/>
      <c r="G1884" s="157"/>
      <c r="H1884" s="122"/>
      <c r="I1884" s="158"/>
      <c r="J1884" s="154"/>
      <c r="K1884" s="122"/>
      <c r="L1884" s="158"/>
      <c r="M1884" s="154"/>
      <c r="N1884" s="122"/>
      <c r="O1884" s="99"/>
      <c r="P1884" s="99"/>
      <c r="Q1884" s="100"/>
      <c r="R1884" s="64"/>
      <c r="S1884" s="124" t="str">
        <f t="shared" si="12"/>
        <v/>
      </c>
      <c r="T1884" s="124" t="str">
        <f t="shared" si="8"/>
        <v/>
      </c>
      <c r="U1884" s="125" t="str">
        <f t="shared" si="9"/>
        <v/>
      </c>
      <c r="V1884" s="64"/>
      <c r="W1884" s="64"/>
      <c r="X1884" s="64"/>
      <c r="Y1884" s="64"/>
      <c r="Z1884" s="64"/>
      <c r="AA1884" s="64"/>
    </row>
    <row r="1885" ht="15.75" customHeight="1">
      <c r="A1885" s="64"/>
      <c r="B1885" s="156"/>
      <c r="C1885" s="122"/>
      <c r="D1885" s="122"/>
      <c r="E1885" s="156"/>
      <c r="F1885" s="122"/>
      <c r="G1885" s="157"/>
      <c r="H1885" s="122"/>
      <c r="I1885" s="158"/>
      <c r="J1885" s="154"/>
      <c r="K1885" s="122"/>
      <c r="L1885" s="158"/>
      <c r="M1885" s="154"/>
      <c r="N1885" s="122"/>
      <c r="O1885" s="99"/>
      <c r="P1885" s="99"/>
      <c r="Q1885" s="100"/>
      <c r="R1885" s="64"/>
      <c r="S1885" s="124" t="str">
        <f t="shared" si="12"/>
        <v/>
      </c>
      <c r="T1885" s="124" t="str">
        <f t="shared" si="8"/>
        <v/>
      </c>
      <c r="U1885" s="125" t="str">
        <f t="shared" si="9"/>
        <v/>
      </c>
      <c r="V1885" s="64"/>
      <c r="W1885" s="64"/>
      <c r="X1885" s="64"/>
      <c r="Y1885" s="64"/>
      <c r="Z1885" s="64"/>
      <c r="AA1885" s="64"/>
    </row>
    <row r="1886" ht="15.75" customHeight="1">
      <c r="A1886" s="64"/>
      <c r="B1886" s="156"/>
      <c r="C1886" s="122"/>
      <c r="D1886" s="122"/>
      <c r="E1886" s="156"/>
      <c r="F1886" s="122"/>
      <c r="G1886" s="157"/>
      <c r="H1886" s="122"/>
      <c r="I1886" s="158"/>
      <c r="J1886" s="154"/>
      <c r="K1886" s="122"/>
      <c r="L1886" s="158"/>
      <c r="M1886" s="154"/>
      <c r="N1886" s="122"/>
      <c r="O1886" s="99"/>
      <c r="P1886" s="99"/>
      <c r="Q1886" s="100"/>
      <c r="R1886" s="64"/>
      <c r="S1886" s="124" t="str">
        <f t="shared" si="12"/>
        <v/>
      </c>
      <c r="T1886" s="124" t="str">
        <f t="shared" si="8"/>
        <v/>
      </c>
      <c r="U1886" s="125" t="str">
        <f t="shared" si="9"/>
        <v/>
      </c>
      <c r="V1886" s="64"/>
      <c r="W1886" s="64"/>
      <c r="X1886" s="64"/>
      <c r="Y1886" s="64"/>
      <c r="Z1886" s="64"/>
      <c r="AA1886" s="64"/>
    </row>
    <row r="1887" ht="15.75" customHeight="1">
      <c r="A1887" s="64"/>
      <c r="B1887" s="156"/>
      <c r="C1887" s="122"/>
      <c r="D1887" s="122"/>
      <c r="E1887" s="156"/>
      <c r="F1887" s="122"/>
      <c r="G1887" s="157"/>
      <c r="H1887" s="122"/>
      <c r="I1887" s="158"/>
      <c r="J1887" s="154"/>
      <c r="K1887" s="122"/>
      <c r="L1887" s="158"/>
      <c r="M1887" s="154"/>
      <c r="N1887" s="122"/>
      <c r="O1887" s="99"/>
      <c r="P1887" s="99"/>
      <c r="Q1887" s="100"/>
      <c r="R1887" s="64"/>
      <c r="S1887" s="124" t="str">
        <f t="shared" si="12"/>
        <v/>
      </c>
      <c r="T1887" s="124" t="str">
        <f t="shared" si="8"/>
        <v/>
      </c>
      <c r="U1887" s="125" t="str">
        <f t="shared" si="9"/>
        <v/>
      </c>
      <c r="V1887" s="64"/>
      <c r="W1887" s="64"/>
      <c r="X1887" s="64"/>
      <c r="Y1887" s="64"/>
      <c r="Z1887" s="64"/>
      <c r="AA1887" s="64"/>
    </row>
    <row r="1888" ht="15.75" customHeight="1">
      <c r="A1888" s="64"/>
      <c r="B1888" s="156"/>
      <c r="C1888" s="122"/>
      <c r="D1888" s="122"/>
      <c r="E1888" s="156"/>
      <c r="F1888" s="122"/>
      <c r="G1888" s="157"/>
      <c r="H1888" s="122"/>
      <c r="I1888" s="158"/>
      <c r="J1888" s="154"/>
      <c r="K1888" s="122"/>
      <c r="L1888" s="158"/>
      <c r="M1888" s="154"/>
      <c r="N1888" s="122"/>
      <c r="O1888" s="99"/>
      <c r="P1888" s="99"/>
      <c r="Q1888" s="100"/>
      <c r="R1888" s="64"/>
      <c r="S1888" s="124" t="str">
        <f t="shared" si="12"/>
        <v/>
      </c>
      <c r="T1888" s="124" t="str">
        <f t="shared" si="8"/>
        <v/>
      </c>
      <c r="U1888" s="125" t="str">
        <f t="shared" si="9"/>
        <v/>
      </c>
      <c r="V1888" s="64"/>
      <c r="W1888" s="64"/>
      <c r="X1888" s="64"/>
      <c r="Y1888" s="64"/>
      <c r="Z1888" s="64"/>
      <c r="AA1888" s="64"/>
    </row>
    <row r="1889" ht="15.75" customHeight="1">
      <c r="A1889" s="64"/>
      <c r="B1889" s="156"/>
      <c r="C1889" s="122"/>
      <c r="D1889" s="122"/>
      <c r="E1889" s="156"/>
      <c r="F1889" s="122"/>
      <c r="G1889" s="157"/>
      <c r="H1889" s="122"/>
      <c r="I1889" s="158"/>
      <c r="J1889" s="154"/>
      <c r="K1889" s="122"/>
      <c r="L1889" s="158"/>
      <c r="M1889" s="154"/>
      <c r="N1889" s="122"/>
      <c r="O1889" s="99"/>
      <c r="P1889" s="99"/>
      <c r="Q1889" s="100"/>
      <c r="R1889" s="64"/>
      <c r="S1889" s="124" t="str">
        <f t="shared" si="12"/>
        <v/>
      </c>
      <c r="T1889" s="124" t="str">
        <f t="shared" si="8"/>
        <v/>
      </c>
      <c r="U1889" s="125" t="str">
        <f t="shared" si="9"/>
        <v/>
      </c>
      <c r="V1889" s="64"/>
      <c r="W1889" s="64"/>
      <c r="X1889" s="64"/>
      <c r="Y1889" s="64"/>
      <c r="Z1889" s="64"/>
      <c r="AA1889" s="64"/>
    </row>
    <row r="1890" ht="15.75" customHeight="1">
      <c r="A1890" s="64"/>
      <c r="B1890" s="156"/>
      <c r="C1890" s="122"/>
      <c r="D1890" s="122"/>
      <c r="E1890" s="156"/>
      <c r="F1890" s="122"/>
      <c r="G1890" s="157"/>
      <c r="H1890" s="122"/>
      <c r="I1890" s="158"/>
      <c r="J1890" s="154"/>
      <c r="K1890" s="122"/>
      <c r="L1890" s="158"/>
      <c r="M1890" s="154"/>
      <c r="N1890" s="122"/>
      <c r="O1890" s="99"/>
      <c r="P1890" s="99"/>
      <c r="Q1890" s="100"/>
      <c r="R1890" s="64"/>
      <c r="S1890" s="124" t="str">
        <f t="shared" si="12"/>
        <v/>
      </c>
      <c r="T1890" s="124" t="str">
        <f t="shared" si="8"/>
        <v/>
      </c>
      <c r="U1890" s="125" t="str">
        <f t="shared" si="9"/>
        <v/>
      </c>
      <c r="V1890" s="64"/>
      <c r="W1890" s="64"/>
      <c r="X1890" s="64"/>
      <c r="Y1890" s="64"/>
      <c r="Z1890" s="64"/>
      <c r="AA1890" s="64"/>
    </row>
    <row r="1891" ht="15.75" customHeight="1">
      <c r="A1891" s="64"/>
      <c r="B1891" s="156"/>
      <c r="C1891" s="122"/>
      <c r="D1891" s="122"/>
      <c r="E1891" s="156"/>
      <c r="F1891" s="122"/>
      <c r="G1891" s="157"/>
      <c r="H1891" s="122"/>
      <c r="I1891" s="158"/>
      <c r="J1891" s="154"/>
      <c r="K1891" s="122"/>
      <c r="L1891" s="158"/>
      <c r="M1891" s="154"/>
      <c r="N1891" s="122"/>
      <c r="O1891" s="99"/>
      <c r="P1891" s="99"/>
      <c r="Q1891" s="100"/>
      <c r="R1891" s="64"/>
      <c r="S1891" s="124" t="str">
        <f t="shared" si="12"/>
        <v/>
      </c>
      <c r="T1891" s="124" t="str">
        <f t="shared" si="8"/>
        <v/>
      </c>
      <c r="U1891" s="125" t="str">
        <f t="shared" si="9"/>
        <v/>
      </c>
      <c r="V1891" s="64"/>
      <c r="W1891" s="64"/>
      <c r="X1891" s="64"/>
      <c r="Y1891" s="64"/>
      <c r="Z1891" s="64"/>
      <c r="AA1891" s="64"/>
    </row>
    <row r="1892" ht="15.75" customHeight="1">
      <c r="A1892" s="64"/>
      <c r="B1892" s="156"/>
      <c r="C1892" s="122"/>
      <c r="D1892" s="122"/>
      <c r="E1892" s="156"/>
      <c r="F1892" s="122"/>
      <c r="G1892" s="157"/>
      <c r="H1892" s="122"/>
      <c r="I1892" s="158"/>
      <c r="J1892" s="154"/>
      <c r="K1892" s="122"/>
      <c r="L1892" s="158"/>
      <c r="M1892" s="154"/>
      <c r="N1892" s="122"/>
      <c r="O1892" s="99"/>
      <c r="P1892" s="99"/>
      <c r="Q1892" s="100"/>
      <c r="R1892" s="64"/>
      <c r="S1892" s="124" t="str">
        <f t="shared" si="12"/>
        <v/>
      </c>
      <c r="T1892" s="124" t="str">
        <f t="shared" si="8"/>
        <v/>
      </c>
      <c r="U1892" s="125" t="str">
        <f t="shared" si="9"/>
        <v/>
      </c>
      <c r="V1892" s="64"/>
      <c r="W1892" s="64"/>
      <c r="X1892" s="64"/>
      <c r="Y1892" s="64"/>
      <c r="Z1892" s="64"/>
      <c r="AA1892" s="64"/>
    </row>
    <row r="1893" ht="15.75" customHeight="1">
      <c r="A1893" s="64"/>
      <c r="B1893" s="156"/>
      <c r="C1893" s="122"/>
      <c r="D1893" s="122"/>
      <c r="E1893" s="156"/>
      <c r="F1893" s="122"/>
      <c r="G1893" s="157"/>
      <c r="H1893" s="122"/>
      <c r="I1893" s="158"/>
      <c r="J1893" s="154"/>
      <c r="K1893" s="122"/>
      <c r="L1893" s="158"/>
      <c r="M1893" s="154"/>
      <c r="N1893" s="122"/>
      <c r="O1893" s="99"/>
      <c r="P1893" s="99"/>
      <c r="Q1893" s="100"/>
      <c r="R1893" s="64"/>
      <c r="S1893" s="124" t="str">
        <f t="shared" si="12"/>
        <v/>
      </c>
      <c r="T1893" s="124" t="str">
        <f t="shared" si="8"/>
        <v/>
      </c>
      <c r="U1893" s="125" t="str">
        <f t="shared" si="9"/>
        <v/>
      </c>
      <c r="V1893" s="64"/>
      <c r="W1893" s="64"/>
      <c r="X1893" s="64"/>
      <c r="Y1893" s="64"/>
      <c r="Z1893" s="64"/>
      <c r="AA1893" s="64"/>
    </row>
    <row r="1894" ht="15.75" customHeight="1">
      <c r="A1894" s="64"/>
      <c r="B1894" s="156"/>
      <c r="C1894" s="122"/>
      <c r="D1894" s="122"/>
      <c r="E1894" s="156"/>
      <c r="F1894" s="122"/>
      <c r="G1894" s="157"/>
      <c r="H1894" s="122"/>
      <c r="I1894" s="158"/>
      <c r="J1894" s="154"/>
      <c r="K1894" s="122"/>
      <c r="L1894" s="158"/>
      <c r="M1894" s="154"/>
      <c r="N1894" s="122"/>
      <c r="O1894" s="99"/>
      <c r="P1894" s="99"/>
      <c r="Q1894" s="100"/>
      <c r="R1894" s="64"/>
      <c r="S1894" s="124" t="str">
        <f t="shared" si="12"/>
        <v/>
      </c>
      <c r="T1894" s="124" t="str">
        <f t="shared" si="8"/>
        <v/>
      </c>
      <c r="U1894" s="125" t="str">
        <f t="shared" si="9"/>
        <v/>
      </c>
      <c r="V1894" s="64"/>
      <c r="W1894" s="64"/>
      <c r="X1894" s="64"/>
      <c r="Y1894" s="64"/>
      <c r="Z1894" s="64"/>
      <c r="AA1894" s="64"/>
    </row>
    <row r="1895" ht="15.75" customHeight="1">
      <c r="A1895" s="64"/>
      <c r="B1895" s="156"/>
      <c r="C1895" s="122"/>
      <c r="D1895" s="122"/>
      <c r="E1895" s="156"/>
      <c r="F1895" s="122"/>
      <c r="G1895" s="157"/>
      <c r="H1895" s="122"/>
      <c r="I1895" s="158"/>
      <c r="J1895" s="154"/>
      <c r="K1895" s="122"/>
      <c r="L1895" s="158"/>
      <c r="M1895" s="154"/>
      <c r="N1895" s="122"/>
      <c r="O1895" s="99"/>
      <c r="P1895" s="99"/>
      <c r="Q1895" s="100"/>
      <c r="R1895" s="64"/>
      <c r="S1895" s="124" t="str">
        <f t="shared" si="12"/>
        <v/>
      </c>
      <c r="T1895" s="124" t="str">
        <f t="shared" si="8"/>
        <v/>
      </c>
      <c r="U1895" s="125" t="str">
        <f t="shared" si="9"/>
        <v/>
      </c>
      <c r="V1895" s="64"/>
      <c r="W1895" s="64"/>
      <c r="X1895" s="64"/>
      <c r="Y1895" s="64"/>
      <c r="Z1895" s="64"/>
      <c r="AA1895" s="64"/>
    </row>
    <row r="1896" ht="15.75" customHeight="1">
      <c r="A1896" s="64"/>
      <c r="B1896" s="156"/>
      <c r="C1896" s="122"/>
      <c r="D1896" s="122"/>
      <c r="E1896" s="156"/>
      <c r="F1896" s="122"/>
      <c r="G1896" s="157"/>
      <c r="H1896" s="122"/>
      <c r="I1896" s="158"/>
      <c r="J1896" s="154"/>
      <c r="K1896" s="122"/>
      <c r="L1896" s="158"/>
      <c r="M1896" s="154"/>
      <c r="N1896" s="122"/>
      <c r="O1896" s="99"/>
      <c r="P1896" s="99"/>
      <c r="Q1896" s="100"/>
      <c r="R1896" s="64"/>
      <c r="S1896" s="124" t="str">
        <f t="shared" si="12"/>
        <v/>
      </c>
      <c r="T1896" s="124" t="str">
        <f t="shared" si="8"/>
        <v/>
      </c>
      <c r="U1896" s="125" t="str">
        <f t="shared" si="9"/>
        <v/>
      </c>
      <c r="V1896" s="64"/>
      <c r="W1896" s="64"/>
      <c r="X1896" s="64"/>
      <c r="Y1896" s="64"/>
      <c r="Z1896" s="64"/>
      <c r="AA1896" s="64"/>
    </row>
    <row r="1897" ht="15.75" customHeight="1">
      <c r="A1897" s="64"/>
      <c r="B1897" s="156"/>
      <c r="C1897" s="122"/>
      <c r="D1897" s="122"/>
      <c r="E1897" s="156"/>
      <c r="F1897" s="122"/>
      <c r="G1897" s="157"/>
      <c r="H1897" s="122"/>
      <c r="I1897" s="158"/>
      <c r="J1897" s="154"/>
      <c r="K1897" s="122"/>
      <c r="L1897" s="158"/>
      <c r="M1897" s="154"/>
      <c r="N1897" s="122"/>
      <c r="O1897" s="99"/>
      <c r="P1897" s="99"/>
      <c r="Q1897" s="100"/>
      <c r="R1897" s="64"/>
      <c r="S1897" s="124" t="str">
        <f t="shared" si="12"/>
        <v/>
      </c>
      <c r="T1897" s="124" t="str">
        <f t="shared" si="8"/>
        <v/>
      </c>
      <c r="U1897" s="125" t="str">
        <f t="shared" si="9"/>
        <v/>
      </c>
      <c r="V1897" s="64"/>
      <c r="W1897" s="64"/>
      <c r="X1897" s="64"/>
      <c r="Y1897" s="64"/>
      <c r="Z1897" s="64"/>
      <c r="AA1897" s="64"/>
    </row>
    <row r="1898" ht="15.75" customHeight="1">
      <c r="A1898" s="64"/>
      <c r="B1898" s="156"/>
      <c r="C1898" s="122"/>
      <c r="D1898" s="122"/>
      <c r="E1898" s="156"/>
      <c r="F1898" s="122"/>
      <c r="G1898" s="157"/>
      <c r="H1898" s="122"/>
      <c r="I1898" s="158"/>
      <c r="J1898" s="154"/>
      <c r="K1898" s="122"/>
      <c r="L1898" s="158"/>
      <c r="M1898" s="154"/>
      <c r="N1898" s="122"/>
      <c r="O1898" s="99"/>
      <c r="P1898" s="99"/>
      <c r="Q1898" s="100"/>
      <c r="R1898" s="64"/>
      <c r="S1898" s="124" t="str">
        <f t="shared" si="12"/>
        <v/>
      </c>
      <c r="T1898" s="124" t="str">
        <f t="shared" si="8"/>
        <v/>
      </c>
      <c r="U1898" s="125" t="str">
        <f t="shared" si="9"/>
        <v/>
      </c>
      <c r="V1898" s="64"/>
      <c r="W1898" s="64"/>
      <c r="X1898" s="64"/>
      <c r="Y1898" s="64"/>
      <c r="Z1898" s="64"/>
      <c r="AA1898" s="64"/>
    </row>
    <row r="1899" ht="15.75" customHeight="1">
      <c r="A1899" s="64"/>
      <c r="B1899" s="156"/>
      <c r="C1899" s="122"/>
      <c r="D1899" s="122"/>
      <c r="E1899" s="156"/>
      <c r="F1899" s="122"/>
      <c r="G1899" s="157"/>
      <c r="H1899" s="122"/>
      <c r="I1899" s="158"/>
      <c r="J1899" s="154"/>
      <c r="K1899" s="122"/>
      <c r="L1899" s="158"/>
      <c r="M1899" s="154"/>
      <c r="N1899" s="122"/>
      <c r="O1899" s="99"/>
      <c r="P1899" s="99"/>
      <c r="Q1899" s="100"/>
      <c r="R1899" s="64"/>
      <c r="S1899" s="124" t="str">
        <f t="shared" si="12"/>
        <v/>
      </c>
      <c r="T1899" s="124" t="str">
        <f t="shared" si="8"/>
        <v/>
      </c>
      <c r="U1899" s="125" t="str">
        <f t="shared" si="9"/>
        <v/>
      </c>
      <c r="V1899" s="64"/>
      <c r="W1899" s="64"/>
      <c r="X1899" s="64"/>
      <c r="Y1899" s="64"/>
      <c r="Z1899" s="64"/>
      <c r="AA1899" s="64"/>
    </row>
    <row r="1900" ht="15.75" customHeight="1">
      <c r="A1900" s="64"/>
      <c r="B1900" s="156"/>
      <c r="C1900" s="122"/>
      <c r="D1900" s="122"/>
      <c r="E1900" s="156"/>
      <c r="F1900" s="122"/>
      <c r="G1900" s="157"/>
      <c r="H1900" s="122"/>
      <c r="I1900" s="158"/>
      <c r="J1900" s="154"/>
      <c r="K1900" s="122"/>
      <c r="L1900" s="158"/>
      <c r="M1900" s="154"/>
      <c r="N1900" s="122"/>
      <c r="O1900" s="99"/>
      <c r="P1900" s="99"/>
      <c r="Q1900" s="100"/>
      <c r="R1900" s="64"/>
      <c r="S1900" s="124" t="str">
        <f t="shared" si="12"/>
        <v/>
      </c>
      <c r="T1900" s="124" t="str">
        <f t="shared" si="8"/>
        <v/>
      </c>
      <c r="U1900" s="125" t="str">
        <f t="shared" si="9"/>
        <v/>
      </c>
      <c r="V1900" s="64"/>
      <c r="W1900" s="64"/>
      <c r="X1900" s="64"/>
      <c r="Y1900" s="64"/>
      <c r="Z1900" s="64"/>
      <c r="AA1900" s="64"/>
    </row>
    <row r="1901" ht="15.75" customHeight="1">
      <c r="A1901" s="64"/>
      <c r="B1901" s="156"/>
      <c r="C1901" s="122"/>
      <c r="D1901" s="122"/>
      <c r="E1901" s="156"/>
      <c r="F1901" s="122"/>
      <c r="G1901" s="157"/>
      <c r="H1901" s="122"/>
      <c r="I1901" s="158"/>
      <c r="J1901" s="154"/>
      <c r="K1901" s="122"/>
      <c r="L1901" s="158"/>
      <c r="M1901" s="154"/>
      <c r="N1901" s="122"/>
      <c r="O1901" s="99"/>
      <c r="P1901" s="99"/>
      <c r="Q1901" s="100"/>
      <c r="R1901" s="64"/>
      <c r="S1901" s="124" t="str">
        <f t="shared" si="12"/>
        <v/>
      </c>
      <c r="T1901" s="124" t="str">
        <f t="shared" si="8"/>
        <v/>
      </c>
      <c r="U1901" s="125" t="str">
        <f t="shared" si="9"/>
        <v/>
      </c>
      <c r="V1901" s="64"/>
      <c r="W1901" s="64"/>
      <c r="X1901" s="64"/>
      <c r="Y1901" s="64"/>
      <c r="Z1901" s="64"/>
      <c r="AA1901" s="64"/>
    </row>
    <row r="1902" ht="15.75" customHeight="1">
      <c r="A1902" s="64"/>
      <c r="B1902" s="156"/>
      <c r="C1902" s="122"/>
      <c r="D1902" s="122"/>
      <c r="E1902" s="156"/>
      <c r="F1902" s="122"/>
      <c r="G1902" s="157"/>
      <c r="H1902" s="122"/>
      <c r="I1902" s="158"/>
      <c r="J1902" s="154"/>
      <c r="K1902" s="122"/>
      <c r="L1902" s="158"/>
      <c r="M1902" s="154"/>
      <c r="N1902" s="122"/>
      <c r="O1902" s="99"/>
      <c r="P1902" s="99"/>
      <c r="Q1902" s="100"/>
      <c r="R1902" s="64"/>
      <c r="S1902" s="124" t="str">
        <f t="shared" si="12"/>
        <v/>
      </c>
      <c r="T1902" s="124" t="str">
        <f t="shared" si="8"/>
        <v/>
      </c>
      <c r="U1902" s="125" t="str">
        <f t="shared" si="9"/>
        <v/>
      </c>
      <c r="V1902" s="64"/>
      <c r="W1902" s="64"/>
      <c r="X1902" s="64"/>
      <c r="Y1902" s="64"/>
      <c r="Z1902" s="64"/>
      <c r="AA1902" s="64"/>
    </row>
    <row r="1903" ht="15.75" customHeight="1">
      <c r="A1903" s="64"/>
      <c r="B1903" s="156"/>
      <c r="C1903" s="122"/>
      <c r="D1903" s="122"/>
      <c r="E1903" s="156"/>
      <c r="F1903" s="122"/>
      <c r="G1903" s="157"/>
      <c r="H1903" s="122"/>
      <c r="I1903" s="158"/>
      <c r="J1903" s="154"/>
      <c r="K1903" s="122"/>
      <c r="L1903" s="158"/>
      <c r="M1903" s="154"/>
      <c r="N1903" s="122"/>
      <c r="O1903" s="99"/>
      <c r="P1903" s="99"/>
      <c r="Q1903" s="100"/>
      <c r="R1903" s="64"/>
      <c r="S1903" s="124" t="str">
        <f t="shared" si="12"/>
        <v/>
      </c>
      <c r="T1903" s="124" t="str">
        <f t="shared" si="8"/>
        <v/>
      </c>
      <c r="U1903" s="125" t="str">
        <f t="shared" si="9"/>
        <v/>
      </c>
      <c r="V1903" s="64"/>
      <c r="W1903" s="64"/>
      <c r="X1903" s="64"/>
      <c r="Y1903" s="64"/>
      <c r="Z1903" s="64"/>
      <c r="AA1903" s="64"/>
    </row>
    <row r="1904" ht="15.75" customHeight="1">
      <c r="A1904" s="64"/>
      <c r="B1904" s="156"/>
      <c r="C1904" s="122"/>
      <c r="D1904" s="122"/>
      <c r="E1904" s="156"/>
      <c r="F1904" s="122"/>
      <c r="G1904" s="157"/>
      <c r="H1904" s="122"/>
      <c r="I1904" s="158"/>
      <c r="J1904" s="154"/>
      <c r="K1904" s="122"/>
      <c r="L1904" s="158"/>
      <c r="M1904" s="154"/>
      <c r="N1904" s="122"/>
      <c r="O1904" s="99"/>
      <c r="P1904" s="99"/>
      <c r="Q1904" s="100"/>
      <c r="R1904" s="64"/>
      <c r="S1904" s="124" t="str">
        <f t="shared" si="12"/>
        <v/>
      </c>
      <c r="T1904" s="124" t="str">
        <f t="shared" si="8"/>
        <v/>
      </c>
      <c r="U1904" s="125" t="str">
        <f t="shared" si="9"/>
        <v/>
      </c>
      <c r="V1904" s="64"/>
      <c r="W1904" s="64"/>
      <c r="X1904" s="64"/>
      <c r="Y1904" s="64"/>
      <c r="Z1904" s="64"/>
      <c r="AA1904" s="64"/>
    </row>
    <row r="1905" ht="15.75" customHeight="1">
      <c r="A1905" s="64"/>
      <c r="B1905" s="156"/>
      <c r="C1905" s="122"/>
      <c r="D1905" s="122"/>
      <c r="E1905" s="156"/>
      <c r="F1905" s="122"/>
      <c r="G1905" s="157"/>
      <c r="H1905" s="122"/>
      <c r="I1905" s="158"/>
      <c r="J1905" s="154"/>
      <c r="K1905" s="122"/>
      <c r="L1905" s="158"/>
      <c r="M1905" s="154"/>
      <c r="N1905" s="122"/>
      <c r="O1905" s="99"/>
      <c r="P1905" s="99"/>
      <c r="Q1905" s="100"/>
      <c r="R1905" s="64"/>
      <c r="S1905" s="124" t="str">
        <f t="shared" si="12"/>
        <v/>
      </c>
      <c r="T1905" s="124" t="str">
        <f t="shared" si="8"/>
        <v/>
      </c>
      <c r="U1905" s="125" t="str">
        <f t="shared" si="9"/>
        <v/>
      </c>
      <c r="V1905" s="64"/>
      <c r="W1905" s="64"/>
      <c r="X1905" s="64"/>
      <c r="Y1905" s="64"/>
      <c r="Z1905" s="64"/>
      <c r="AA1905" s="64"/>
    </row>
    <row r="1906" ht="15.75" customHeight="1">
      <c r="A1906" s="64"/>
      <c r="B1906" s="156"/>
      <c r="C1906" s="122"/>
      <c r="D1906" s="122"/>
      <c r="E1906" s="156"/>
      <c r="F1906" s="122"/>
      <c r="G1906" s="157"/>
      <c r="H1906" s="122"/>
      <c r="I1906" s="158"/>
      <c r="J1906" s="154"/>
      <c r="K1906" s="122"/>
      <c r="L1906" s="158"/>
      <c r="M1906" s="154"/>
      <c r="N1906" s="122"/>
      <c r="O1906" s="99"/>
      <c r="P1906" s="99"/>
      <c r="Q1906" s="100"/>
      <c r="R1906" s="64"/>
      <c r="S1906" s="124" t="str">
        <f t="shared" si="12"/>
        <v/>
      </c>
      <c r="T1906" s="124" t="str">
        <f t="shared" si="8"/>
        <v/>
      </c>
      <c r="U1906" s="125" t="str">
        <f t="shared" si="9"/>
        <v/>
      </c>
      <c r="V1906" s="64"/>
      <c r="W1906" s="64"/>
      <c r="X1906" s="64"/>
      <c r="Y1906" s="64"/>
      <c r="Z1906" s="64"/>
      <c r="AA1906" s="64"/>
    </row>
    <row r="1907" ht="15.75" customHeight="1">
      <c r="A1907" s="64"/>
      <c r="B1907" s="156"/>
      <c r="C1907" s="122"/>
      <c r="D1907" s="122"/>
      <c r="E1907" s="156"/>
      <c r="F1907" s="122"/>
      <c r="G1907" s="157"/>
      <c r="H1907" s="122"/>
      <c r="I1907" s="158"/>
      <c r="J1907" s="154"/>
      <c r="K1907" s="122"/>
      <c r="L1907" s="158"/>
      <c r="M1907" s="154"/>
      <c r="N1907" s="122"/>
      <c r="O1907" s="99"/>
      <c r="P1907" s="99"/>
      <c r="Q1907" s="100"/>
      <c r="R1907" s="64"/>
      <c r="S1907" s="124" t="str">
        <f t="shared" si="12"/>
        <v/>
      </c>
      <c r="T1907" s="124" t="str">
        <f t="shared" si="8"/>
        <v/>
      </c>
      <c r="U1907" s="125" t="str">
        <f t="shared" si="9"/>
        <v/>
      </c>
      <c r="V1907" s="64"/>
      <c r="W1907" s="64"/>
      <c r="X1907" s="64"/>
      <c r="Y1907" s="64"/>
      <c r="Z1907" s="64"/>
      <c r="AA1907" s="64"/>
    </row>
    <row r="1908" ht="15.75" customHeight="1">
      <c r="A1908" s="64"/>
      <c r="B1908" s="156"/>
      <c r="C1908" s="122"/>
      <c r="D1908" s="122"/>
      <c r="E1908" s="156"/>
      <c r="F1908" s="122"/>
      <c r="G1908" s="157"/>
      <c r="H1908" s="122"/>
      <c r="I1908" s="158"/>
      <c r="J1908" s="154"/>
      <c r="K1908" s="122"/>
      <c r="L1908" s="158"/>
      <c r="M1908" s="154"/>
      <c r="N1908" s="122"/>
      <c r="O1908" s="99"/>
      <c r="P1908" s="99"/>
      <c r="Q1908" s="100"/>
      <c r="R1908" s="64"/>
      <c r="S1908" s="124" t="str">
        <f t="shared" si="12"/>
        <v/>
      </c>
      <c r="T1908" s="124" t="str">
        <f t="shared" si="8"/>
        <v/>
      </c>
      <c r="U1908" s="125" t="str">
        <f t="shared" si="9"/>
        <v/>
      </c>
      <c r="V1908" s="64"/>
      <c r="W1908" s="64"/>
      <c r="X1908" s="64"/>
      <c r="Y1908" s="64"/>
      <c r="Z1908" s="64"/>
      <c r="AA1908" s="64"/>
    </row>
    <row r="1909" ht="15.75" customHeight="1">
      <c r="A1909" s="64"/>
      <c r="B1909" s="156"/>
      <c r="C1909" s="122"/>
      <c r="D1909" s="122"/>
      <c r="E1909" s="156"/>
      <c r="F1909" s="122"/>
      <c r="G1909" s="157"/>
      <c r="H1909" s="122"/>
      <c r="I1909" s="158"/>
      <c r="J1909" s="154"/>
      <c r="K1909" s="122"/>
      <c r="L1909" s="158"/>
      <c r="M1909" s="154"/>
      <c r="N1909" s="122"/>
      <c r="O1909" s="99"/>
      <c r="P1909" s="99"/>
      <c r="Q1909" s="100"/>
      <c r="R1909" s="64"/>
      <c r="S1909" s="124" t="str">
        <f t="shared" si="12"/>
        <v/>
      </c>
      <c r="T1909" s="124" t="str">
        <f t="shared" si="8"/>
        <v/>
      </c>
      <c r="U1909" s="125" t="str">
        <f t="shared" si="9"/>
        <v/>
      </c>
      <c r="V1909" s="64"/>
      <c r="W1909" s="64"/>
      <c r="X1909" s="64"/>
      <c r="Y1909" s="64"/>
      <c r="Z1909" s="64"/>
      <c r="AA1909" s="64"/>
    </row>
    <row r="1910" ht="15.75" customHeight="1">
      <c r="A1910" s="64"/>
      <c r="B1910" s="156"/>
      <c r="C1910" s="122"/>
      <c r="D1910" s="122"/>
      <c r="E1910" s="156"/>
      <c r="F1910" s="122"/>
      <c r="G1910" s="157"/>
      <c r="H1910" s="122"/>
      <c r="I1910" s="158"/>
      <c r="J1910" s="154"/>
      <c r="K1910" s="122"/>
      <c r="L1910" s="158"/>
      <c r="M1910" s="154"/>
      <c r="N1910" s="122"/>
      <c r="O1910" s="99"/>
      <c r="P1910" s="99"/>
      <c r="Q1910" s="100"/>
      <c r="R1910" s="64"/>
      <c r="S1910" s="124" t="str">
        <f t="shared" si="12"/>
        <v/>
      </c>
      <c r="T1910" s="124" t="str">
        <f t="shared" si="8"/>
        <v/>
      </c>
      <c r="U1910" s="125" t="str">
        <f t="shared" si="9"/>
        <v/>
      </c>
      <c r="V1910" s="64"/>
      <c r="W1910" s="64"/>
      <c r="X1910" s="64"/>
      <c r="Y1910" s="64"/>
      <c r="Z1910" s="64"/>
      <c r="AA1910" s="64"/>
    </row>
    <row r="1911" ht="15.75" customHeight="1">
      <c r="A1911" s="64"/>
      <c r="B1911" s="156"/>
      <c r="C1911" s="122"/>
      <c r="D1911" s="122"/>
      <c r="E1911" s="156"/>
      <c r="F1911" s="122"/>
      <c r="G1911" s="157"/>
      <c r="H1911" s="122"/>
      <c r="I1911" s="158"/>
      <c r="J1911" s="154"/>
      <c r="K1911" s="122"/>
      <c r="L1911" s="158"/>
      <c r="M1911" s="154"/>
      <c r="N1911" s="122"/>
      <c r="O1911" s="99"/>
      <c r="P1911" s="99"/>
      <c r="Q1911" s="100"/>
      <c r="R1911" s="64"/>
      <c r="S1911" s="124" t="str">
        <f t="shared" si="12"/>
        <v/>
      </c>
      <c r="T1911" s="124" t="str">
        <f t="shared" si="8"/>
        <v/>
      </c>
      <c r="U1911" s="125" t="str">
        <f t="shared" si="9"/>
        <v/>
      </c>
      <c r="V1911" s="64"/>
      <c r="W1911" s="64"/>
      <c r="X1911" s="64"/>
      <c r="Y1911" s="64"/>
      <c r="Z1911" s="64"/>
      <c r="AA1911" s="64"/>
    </row>
    <row r="1912" ht="15.75" customHeight="1">
      <c r="A1912" s="64"/>
      <c r="B1912" s="156"/>
      <c r="C1912" s="122"/>
      <c r="D1912" s="122"/>
      <c r="E1912" s="156"/>
      <c r="F1912" s="122"/>
      <c r="G1912" s="157"/>
      <c r="H1912" s="122"/>
      <c r="I1912" s="158"/>
      <c r="J1912" s="154"/>
      <c r="K1912" s="122"/>
      <c r="L1912" s="158"/>
      <c r="M1912" s="154"/>
      <c r="N1912" s="122"/>
      <c r="O1912" s="99"/>
      <c r="P1912" s="99"/>
      <c r="Q1912" s="100"/>
      <c r="R1912" s="64"/>
      <c r="S1912" s="124" t="str">
        <f t="shared" si="12"/>
        <v/>
      </c>
      <c r="T1912" s="124" t="str">
        <f t="shared" si="8"/>
        <v/>
      </c>
      <c r="U1912" s="125" t="str">
        <f t="shared" si="9"/>
        <v/>
      </c>
      <c r="V1912" s="64"/>
      <c r="W1912" s="64"/>
      <c r="X1912" s="64"/>
      <c r="Y1912" s="64"/>
      <c r="Z1912" s="64"/>
      <c r="AA1912" s="64"/>
    </row>
    <row r="1913" ht="15.75" customHeight="1">
      <c r="A1913" s="64"/>
      <c r="B1913" s="156"/>
      <c r="C1913" s="122"/>
      <c r="D1913" s="122"/>
      <c r="E1913" s="156"/>
      <c r="F1913" s="122"/>
      <c r="G1913" s="157"/>
      <c r="H1913" s="122"/>
      <c r="I1913" s="158"/>
      <c r="J1913" s="154"/>
      <c r="K1913" s="122"/>
      <c r="L1913" s="158"/>
      <c r="M1913" s="154"/>
      <c r="N1913" s="122"/>
      <c r="O1913" s="99"/>
      <c r="P1913" s="99"/>
      <c r="Q1913" s="100"/>
      <c r="R1913" s="64"/>
      <c r="S1913" s="124" t="str">
        <f t="shared" si="12"/>
        <v/>
      </c>
      <c r="T1913" s="124" t="str">
        <f t="shared" si="8"/>
        <v/>
      </c>
      <c r="U1913" s="125" t="str">
        <f t="shared" si="9"/>
        <v/>
      </c>
      <c r="V1913" s="64"/>
      <c r="W1913" s="64"/>
      <c r="X1913" s="64"/>
      <c r="Y1913" s="64"/>
      <c r="Z1913" s="64"/>
      <c r="AA1913" s="64"/>
    </row>
    <row r="1914" ht="15.75" customHeight="1">
      <c r="A1914" s="64"/>
      <c r="B1914" s="156"/>
      <c r="C1914" s="122"/>
      <c r="D1914" s="122"/>
      <c r="E1914" s="156"/>
      <c r="F1914" s="122"/>
      <c r="G1914" s="157"/>
      <c r="H1914" s="122"/>
      <c r="I1914" s="158"/>
      <c r="J1914" s="154"/>
      <c r="K1914" s="122"/>
      <c r="L1914" s="158"/>
      <c r="M1914" s="154"/>
      <c r="N1914" s="122"/>
      <c r="O1914" s="99"/>
      <c r="P1914" s="99"/>
      <c r="Q1914" s="100"/>
      <c r="R1914" s="64"/>
      <c r="S1914" s="124" t="str">
        <f t="shared" si="12"/>
        <v/>
      </c>
      <c r="T1914" s="124" t="str">
        <f t="shared" si="8"/>
        <v/>
      </c>
      <c r="U1914" s="125" t="str">
        <f t="shared" si="9"/>
        <v/>
      </c>
      <c r="V1914" s="64"/>
      <c r="W1914" s="64"/>
      <c r="X1914" s="64"/>
      <c r="Y1914" s="64"/>
      <c r="Z1914" s="64"/>
      <c r="AA1914" s="64"/>
    </row>
    <row r="1915" ht="15.75" customHeight="1">
      <c r="A1915" s="64"/>
      <c r="B1915" s="156"/>
      <c r="C1915" s="122"/>
      <c r="D1915" s="122"/>
      <c r="E1915" s="156"/>
      <c r="F1915" s="122"/>
      <c r="G1915" s="157"/>
      <c r="H1915" s="122"/>
      <c r="I1915" s="158"/>
      <c r="J1915" s="154"/>
      <c r="K1915" s="122"/>
      <c r="L1915" s="158"/>
      <c r="M1915" s="154"/>
      <c r="N1915" s="122"/>
      <c r="O1915" s="99"/>
      <c r="P1915" s="99"/>
      <c r="Q1915" s="100"/>
      <c r="R1915" s="64"/>
      <c r="S1915" s="124" t="str">
        <f t="shared" si="12"/>
        <v/>
      </c>
      <c r="T1915" s="124" t="str">
        <f t="shared" si="8"/>
        <v/>
      </c>
      <c r="U1915" s="125" t="str">
        <f t="shared" si="9"/>
        <v/>
      </c>
      <c r="V1915" s="64"/>
      <c r="W1915" s="64"/>
      <c r="X1915" s="64"/>
      <c r="Y1915" s="64"/>
      <c r="Z1915" s="64"/>
      <c r="AA1915" s="64"/>
    </row>
    <row r="1916" ht="15.75" customHeight="1">
      <c r="A1916" s="64"/>
      <c r="B1916" s="156"/>
      <c r="C1916" s="122"/>
      <c r="D1916" s="122"/>
      <c r="E1916" s="156"/>
      <c r="F1916" s="122"/>
      <c r="G1916" s="157"/>
      <c r="H1916" s="122"/>
      <c r="I1916" s="158"/>
      <c r="J1916" s="154"/>
      <c r="K1916" s="122"/>
      <c r="L1916" s="158"/>
      <c r="M1916" s="154"/>
      <c r="N1916" s="122"/>
      <c r="O1916" s="99"/>
      <c r="P1916" s="99"/>
      <c r="Q1916" s="100"/>
      <c r="R1916" s="64"/>
      <c r="S1916" s="124" t="str">
        <f t="shared" si="12"/>
        <v/>
      </c>
      <c r="T1916" s="124" t="str">
        <f t="shared" si="8"/>
        <v/>
      </c>
      <c r="U1916" s="125" t="str">
        <f t="shared" si="9"/>
        <v/>
      </c>
      <c r="V1916" s="64"/>
      <c r="W1916" s="64"/>
      <c r="X1916" s="64"/>
      <c r="Y1916" s="64"/>
      <c r="Z1916" s="64"/>
      <c r="AA1916" s="64"/>
    </row>
    <row r="1917" ht="15.75" customHeight="1">
      <c r="A1917" s="64"/>
      <c r="B1917" s="156"/>
      <c r="C1917" s="122"/>
      <c r="D1917" s="122"/>
      <c r="E1917" s="156"/>
      <c r="F1917" s="122"/>
      <c r="G1917" s="157"/>
      <c r="H1917" s="122"/>
      <c r="I1917" s="158"/>
      <c r="J1917" s="154"/>
      <c r="K1917" s="122"/>
      <c r="L1917" s="158"/>
      <c r="M1917" s="154"/>
      <c r="N1917" s="122"/>
      <c r="O1917" s="99"/>
      <c r="P1917" s="99"/>
      <c r="Q1917" s="100"/>
      <c r="R1917" s="64"/>
      <c r="S1917" s="124" t="str">
        <f t="shared" si="12"/>
        <v/>
      </c>
      <c r="T1917" s="124" t="str">
        <f t="shared" si="8"/>
        <v/>
      </c>
      <c r="U1917" s="125" t="str">
        <f t="shared" si="9"/>
        <v/>
      </c>
      <c r="V1917" s="64"/>
      <c r="W1917" s="64"/>
      <c r="X1917" s="64"/>
      <c r="Y1917" s="64"/>
      <c r="Z1917" s="64"/>
      <c r="AA1917" s="64"/>
    </row>
    <row r="1918" ht="15.75" customHeight="1">
      <c r="A1918" s="64"/>
      <c r="B1918" s="156"/>
      <c r="C1918" s="122"/>
      <c r="D1918" s="122"/>
      <c r="E1918" s="156"/>
      <c r="F1918" s="122"/>
      <c r="G1918" s="157"/>
      <c r="H1918" s="122"/>
      <c r="I1918" s="158"/>
      <c r="J1918" s="154"/>
      <c r="K1918" s="122"/>
      <c r="L1918" s="158"/>
      <c r="M1918" s="154"/>
      <c r="N1918" s="122"/>
      <c r="O1918" s="99"/>
      <c r="P1918" s="99"/>
      <c r="Q1918" s="100"/>
      <c r="R1918" s="64"/>
      <c r="S1918" s="124" t="str">
        <f t="shared" si="12"/>
        <v/>
      </c>
      <c r="T1918" s="124" t="str">
        <f t="shared" si="8"/>
        <v/>
      </c>
      <c r="U1918" s="125" t="str">
        <f t="shared" si="9"/>
        <v/>
      </c>
      <c r="V1918" s="64"/>
      <c r="W1918" s="64"/>
      <c r="X1918" s="64"/>
      <c r="Y1918" s="64"/>
      <c r="Z1918" s="64"/>
      <c r="AA1918" s="64"/>
    </row>
    <row r="1919" ht="15.75" customHeight="1">
      <c r="A1919" s="64"/>
      <c r="B1919" s="156"/>
      <c r="C1919" s="122"/>
      <c r="D1919" s="122"/>
      <c r="E1919" s="156"/>
      <c r="F1919" s="122"/>
      <c r="G1919" s="157"/>
      <c r="H1919" s="122"/>
      <c r="I1919" s="158"/>
      <c r="J1919" s="154"/>
      <c r="K1919" s="122"/>
      <c r="L1919" s="158"/>
      <c r="M1919" s="154"/>
      <c r="N1919" s="122"/>
      <c r="O1919" s="99"/>
      <c r="P1919" s="99"/>
      <c r="Q1919" s="100"/>
      <c r="R1919" s="64"/>
      <c r="S1919" s="124" t="str">
        <f t="shared" si="12"/>
        <v/>
      </c>
      <c r="T1919" s="124" t="str">
        <f t="shared" si="8"/>
        <v/>
      </c>
      <c r="U1919" s="125" t="str">
        <f t="shared" si="9"/>
        <v/>
      </c>
      <c r="V1919" s="64"/>
      <c r="W1919" s="64"/>
      <c r="X1919" s="64"/>
      <c r="Y1919" s="64"/>
      <c r="Z1919" s="64"/>
      <c r="AA1919" s="64"/>
    </row>
    <row r="1920" ht="15.75" customHeight="1">
      <c r="A1920" s="64"/>
      <c r="B1920" s="156"/>
      <c r="C1920" s="122"/>
      <c r="D1920" s="122"/>
      <c r="E1920" s="156"/>
      <c r="F1920" s="122"/>
      <c r="G1920" s="157"/>
      <c r="H1920" s="122"/>
      <c r="I1920" s="158"/>
      <c r="J1920" s="154"/>
      <c r="K1920" s="122"/>
      <c r="L1920" s="158"/>
      <c r="M1920" s="154"/>
      <c r="N1920" s="122"/>
      <c r="O1920" s="99"/>
      <c r="P1920" s="99"/>
      <c r="Q1920" s="100"/>
      <c r="R1920" s="64"/>
      <c r="S1920" s="124" t="str">
        <f t="shared" si="12"/>
        <v/>
      </c>
      <c r="T1920" s="124" t="str">
        <f t="shared" si="8"/>
        <v/>
      </c>
      <c r="U1920" s="125" t="str">
        <f t="shared" si="9"/>
        <v/>
      </c>
      <c r="V1920" s="64"/>
      <c r="W1920" s="64"/>
      <c r="X1920" s="64"/>
      <c r="Y1920" s="64"/>
      <c r="Z1920" s="64"/>
      <c r="AA1920" s="64"/>
    </row>
    <row r="1921" ht="15.75" customHeight="1">
      <c r="A1921" s="64"/>
      <c r="B1921" s="156"/>
      <c r="C1921" s="122"/>
      <c r="D1921" s="122"/>
      <c r="E1921" s="156"/>
      <c r="F1921" s="122"/>
      <c r="G1921" s="157"/>
      <c r="H1921" s="122"/>
      <c r="I1921" s="158"/>
      <c r="J1921" s="154"/>
      <c r="K1921" s="122"/>
      <c r="L1921" s="158"/>
      <c r="M1921" s="154"/>
      <c r="N1921" s="122"/>
      <c r="O1921" s="99"/>
      <c r="P1921" s="99"/>
      <c r="Q1921" s="100"/>
      <c r="R1921" s="64"/>
      <c r="S1921" s="124" t="str">
        <f t="shared" si="12"/>
        <v/>
      </c>
      <c r="T1921" s="124" t="str">
        <f t="shared" si="8"/>
        <v/>
      </c>
      <c r="U1921" s="125" t="str">
        <f t="shared" si="9"/>
        <v/>
      </c>
      <c r="V1921" s="64"/>
      <c r="W1921" s="64"/>
      <c r="X1921" s="64"/>
      <c r="Y1921" s="64"/>
      <c r="Z1921" s="64"/>
      <c r="AA1921" s="64"/>
    </row>
    <row r="1922" ht="15.75" customHeight="1">
      <c r="A1922" s="64"/>
      <c r="B1922" s="156"/>
      <c r="C1922" s="122"/>
      <c r="D1922" s="122"/>
      <c r="E1922" s="156"/>
      <c r="F1922" s="122"/>
      <c r="G1922" s="157"/>
      <c r="H1922" s="122"/>
      <c r="I1922" s="158"/>
      <c r="J1922" s="154"/>
      <c r="K1922" s="122"/>
      <c r="L1922" s="158"/>
      <c r="M1922" s="154"/>
      <c r="N1922" s="122"/>
      <c r="O1922" s="99"/>
      <c r="P1922" s="99"/>
      <c r="Q1922" s="100"/>
      <c r="R1922" s="64"/>
      <c r="S1922" s="124" t="str">
        <f t="shared" si="12"/>
        <v/>
      </c>
      <c r="T1922" s="124" t="str">
        <f t="shared" si="8"/>
        <v/>
      </c>
      <c r="U1922" s="125" t="str">
        <f t="shared" si="9"/>
        <v/>
      </c>
      <c r="V1922" s="64"/>
      <c r="W1922" s="64"/>
      <c r="X1922" s="64"/>
      <c r="Y1922" s="64"/>
      <c r="Z1922" s="64"/>
      <c r="AA1922" s="64"/>
    </row>
    <row r="1923" ht="15.75" customHeight="1">
      <c r="A1923" s="64"/>
      <c r="B1923" s="156"/>
      <c r="C1923" s="122"/>
      <c r="D1923" s="122"/>
      <c r="E1923" s="156"/>
      <c r="F1923" s="122"/>
      <c r="G1923" s="157"/>
      <c r="H1923" s="122"/>
      <c r="I1923" s="158"/>
      <c r="J1923" s="154"/>
      <c r="K1923" s="122"/>
      <c r="L1923" s="158"/>
      <c r="M1923" s="154"/>
      <c r="N1923" s="122"/>
      <c r="O1923" s="99"/>
      <c r="P1923" s="99"/>
      <c r="Q1923" s="100"/>
      <c r="R1923" s="64"/>
      <c r="S1923" s="124" t="str">
        <f t="shared" si="12"/>
        <v/>
      </c>
      <c r="T1923" s="124" t="str">
        <f t="shared" si="8"/>
        <v/>
      </c>
      <c r="U1923" s="125" t="str">
        <f t="shared" si="9"/>
        <v/>
      </c>
      <c r="V1923" s="64"/>
      <c r="W1923" s="64"/>
      <c r="X1923" s="64"/>
      <c r="Y1923" s="64"/>
      <c r="Z1923" s="64"/>
      <c r="AA1923" s="64"/>
    </row>
    <row r="1924" ht="15.75" customHeight="1">
      <c r="A1924" s="64"/>
      <c r="B1924" s="156"/>
      <c r="C1924" s="122"/>
      <c r="D1924" s="122"/>
      <c r="E1924" s="156"/>
      <c r="F1924" s="122"/>
      <c r="G1924" s="157"/>
      <c r="H1924" s="122"/>
      <c r="I1924" s="158"/>
      <c r="J1924" s="154"/>
      <c r="K1924" s="122"/>
      <c r="L1924" s="158"/>
      <c r="M1924" s="154"/>
      <c r="N1924" s="122"/>
      <c r="O1924" s="99"/>
      <c r="P1924" s="99"/>
      <c r="Q1924" s="100"/>
      <c r="R1924" s="64"/>
      <c r="S1924" s="124" t="str">
        <f t="shared" si="12"/>
        <v/>
      </c>
      <c r="T1924" s="124" t="str">
        <f t="shared" si="8"/>
        <v/>
      </c>
      <c r="U1924" s="125" t="str">
        <f t="shared" si="9"/>
        <v/>
      </c>
      <c r="V1924" s="64"/>
      <c r="W1924" s="64"/>
      <c r="X1924" s="64"/>
      <c r="Y1924" s="64"/>
      <c r="Z1924" s="64"/>
      <c r="AA1924" s="64"/>
    </row>
    <row r="1925" ht="15.75" customHeight="1">
      <c r="A1925" s="64"/>
      <c r="B1925" s="156"/>
      <c r="C1925" s="122"/>
      <c r="D1925" s="122"/>
      <c r="E1925" s="156"/>
      <c r="F1925" s="122"/>
      <c r="G1925" s="157"/>
      <c r="H1925" s="122"/>
      <c r="I1925" s="158"/>
      <c r="J1925" s="154"/>
      <c r="K1925" s="122"/>
      <c r="L1925" s="158"/>
      <c r="M1925" s="154"/>
      <c r="N1925" s="122"/>
      <c r="O1925" s="99"/>
      <c r="P1925" s="99"/>
      <c r="Q1925" s="100"/>
      <c r="R1925" s="64"/>
      <c r="S1925" s="124" t="str">
        <f t="shared" si="12"/>
        <v/>
      </c>
      <c r="T1925" s="124" t="str">
        <f t="shared" si="8"/>
        <v/>
      </c>
      <c r="U1925" s="125" t="str">
        <f t="shared" si="9"/>
        <v/>
      </c>
      <c r="V1925" s="64"/>
      <c r="W1925" s="64"/>
      <c r="X1925" s="64"/>
      <c r="Y1925" s="64"/>
      <c r="Z1925" s="64"/>
      <c r="AA1925" s="64"/>
    </row>
    <row r="1926" ht="15.75" customHeight="1">
      <c r="A1926" s="64"/>
      <c r="B1926" s="156"/>
      <c r="C1926" s="122"/>
      <c r="D1926" s="122"/>
      <c r="E1926" s="156"/>
      <c r="F1926" s="122"/>
      <c r="G1926" s="157"/>
      <c r="H1926" s="122"/>
      <c r="I1926" s="158"/>
      <c r="J1926" s="154"/>
      <c r="K1926" s="122"/>
      <c r="L1926" s="158"/>
      <c r="M1926" s="154"/>
      <c r="N1926" s="122"/>
      <c r="O1926" s="99"/>
      <c r="P1926" s="99"/>
      <c r="Q1926" s="100"/>
      <c r="R1926" s="64"/>
      <c r="S1926" s="124" t="str">
        <f t="shared" si="12"/>
        <v/>
      </c>
      <c r="T1926" s="124" t="str">
        <f t="shared" si="8"/>
        <v/>
      </c>
      <c r="U1926" s="125" t="str">
        <f t="shared" si="9"/>
        <v/>
      </c>
      <c r="V1926" s="64"/>
      <c r="W1926" s="64"/>
      <c r="X1926" s="64"/>
      <c r="Y1926" s="64"/>
      <c r="Z1926" s="64"/>
      <c r="AA1926" s="64"/>
    </row>
    <row r="1927" ht="15.75" customHeight="1">
      <c r="A1927" s="64"/>
      <c r="B1927" s="156"/>
      <c r="C1927" s="122"/>
      <c r="D1927" s="122"/>
      <c r="E1927" s="156"/>
      <c r="F1927" s="122"/>
      <c r="G1927" s="157"/>
      <c r="H1927" s="122"/>
      <c r="I1927" s="158"/>
      <c r="J1927" s="154"/>
      <c r="K1927" s="122"/>
      <c r="L1927" s="158"/>
      <c r="M1927" s="154"/>
      <c r="N1927" s="122"/>
      <c r="O1927" s="99"/>
      <c r="P1927" s="99"/>
      <c r="Q1927" s="100"/>
      <c r="R1927" s="64"/>
      <c r="S1927" s="124" t="str">
        <f t="shared" si="12"/>
        <v/>
      </c>
      <c r="T1927" s="124" t="str">
        <f t="shared" si="8"/>
        <v/>
      </c>
      <c r="U1927" s="125" t="str">
        <f t="shared" si="9"/>
        <v/>
      </c>
      <c r="V1927" s="64"/>
      <c r="W1927" s="64"/>
      <c r="X1927" s="64"/>
      <c r="Y1927" s="64"/>
      <c r="Z1927" s="64"/>
      <c r="AA1927" s="64"/>
    </row>
    <row r="1928" ht="15.75" customHeight="1">
      <c r="A1928" s="64"/>
      <c r="B1928" s="156"/>
      <c r="C1928" s="122"/>
      <c r="D1928" s="122"/>
      <c r="E1928" s="156"/>
      <c r="F1928" s="122"/>
      <c r="G1928" s="157"/>
      <c r="H1928" s="122"/>
      <c r="I1928" s="158"/>
      <c r="J1928" s="154"/>
      <c r="K1928" s="122"/>
      <c r="L1928" s="158"/>
      <c r="M1928" s="154"/>
      <c r="N1928" s="122"/>
      <c r="O1928" s="99"/>
      <c r="P1928" s="99"/>
      <c r="Q1928" s="100"/>
      <c r="R1928" s="64"/>
      <c r="S1928" s="124" t="str">
        <f t="shared" si="12"/>
        <v/>
      </c>
      <c r="T1928" s="124" t="str">
        <f t="shared" si="8"/>
        <v/>
      </c>
      <c r="U1928" s="125" t="str">
        <f t="shared" si="9"/>
        <v/>
      </c>
      <c r="V1928" s="64"/>
      <c r="W1928" s="64"/>
      <c r="X1928" s="64"/>
      <c r="Y1928" s="64"/>
      <c r="Z1928" s="64"/>
      <c r="AA1928" s="64"/>
    </row>
    <row r="1929" ht="15.75" customHeight="1">
      <c r="A1929" s="64"/>
      <c r="B1929" s="156"/>
      <c r="C1929" s="122"/>
      <c r="D1929" s="122"/>
      <c r="E1929" s="156"/>
      <c r="F1929" s="122"/>
      <c r="G1929" s="157"/>
      <c r="H1929" s="122"/>
      <c r="I1929" s="158"/>
      <c r="J1929" s="154"/>
      <c r="K1929" s="122"/>
      <c r="L1929" s="158"/>
      <c r="M1929" s="154"/>
      <c r="N1929" s="122"/>
      <c r="O1929" s="99"/>
      <c r="P1929" s="99"/>
      <c r="Q1929" s="100"/>
      <c r="R1929" s="64"/>
      <c r="S1929" s="124" t="str">
        <f t="shared" si="12"/>
        <v/>
      </c>
      <c r="T1929" s="124" t="str">
        <f t="shared" si="8"/>
        <v/>
      </c>
      <c r="U1929" s="125" t="str">
        <f t="shared" si="9"/>
        <v/>
      </c>
      <c r="V1929" s="64"/>
      <c r="W1929" s="64"/>
      <c r="X1929" s="64"/>
      <c r="Y1929" s="64"/>
      <c r="Z1929" s="64"/>
      <c r="AA1929" s="64"/>
    </row>
    <row r="1930" ht="15.75" customHeight="1">
      <c r="A1930" s="64"/>
      <c r="B1930" s="156"/>
      <c r="C1930" s="122"/>
      <c r="D1930" s="122"/>
      <c r="E1930" s="156"/>
      <c r="F1930" s="122"/>
      <c r="G1930" s="157"/>
      <c r="H1930" s="122"/>
      <c r="I1930" s="158"/>
      <c r="J1930" s="154"/>
      <c r="K1930" s="122"/>
      <c r="L1930" s="158"/>
      <c r="M1930" s="154"/>
      <c r="N1930" s="122"/>
      <c r="O1930" s="99"/>
      <c r="P1930" s="99"/>
      <c r="Q1930" s="100"/>
      <c r="R1930" s="64"/>
      <c r="S1930" s="124" t="str">
        <f t="shared" si="12"/>
        <v/>
      </c>
      <c r="T1930" s="124" t="str">
        <f t="shared" si="8"/>
        <v/>
      </c>
      <c r="U1930" s="125" t="str">
        <f t="shared" si="9"/>
        <v/>
      </c>
      <c r="V1930" s="64"/>
      <c r="W1930" s="64"/>
      <c r="X1930" s="64"/>
      <c r="Y1930" s="64"/>
      <c r="Z1930" s="64"/>
      <c r="AA1930" s="64"/>
    </row>
    <row r="1931" ht="15.75" customHeight="1">
      <c r="A1931" s="64"/>
      <c r="B1931" s="156"/>
      <c r="C1931" s="122"/>
      <c r="D1931" s="122"/>
      <c r="E1931" s="156"/>
      <c r="F1931" s="122"/>
      <c r="G1931" s="157"/>
      <c r="H1931" s="122"/>
      <c r="I1931" s="158"/>
      <c r="J1931" s="154"/>
      <c r="K1931" s="122"/>
      <c r="L1931" s="158"/>
      <c r="M1931" s="154"/>
      <c r="N1931" s="122"/>
      <c r="O1931" s="99"/>
      <c r="P1931" s="99"/>
      <c r="Q1931" s="100"/>
      <c r="R1931" s="64"/>
      <c r="S1931" s="124" t="str">
        <f t="shared" si="12"/>
        <v/>
      </c>
      <c r="T1931" s="124" t="str">
        <f t="shared" si="8"/>
        <v/>
      </c>
      <c r="U1931" s="125" t="str">
        <f t="shared" si="9"/>
        <v/>
      </c>
      <c r="V1931" s="64"/>
      <c r="W1931" s="64"/>
      <c r="X1931" s="64"/>
      <c r="Y1931" s="64"/>
      <c r="Z1931" s="64"/>
      <c r="AA1931" s="64"/>
    </row>
    <row r="1932" ht="15.75" customHeight="1">
      <c r="A1932" s="64"/>
      <c r="B1932" s="156"/>
      <c r="C1932" s="122"/>
      <c r="D1932" s="122"/>
      <c r="E1932" s="156"/>
      <c r="F1932" s="122"/>
      <c r="G1932" s="157"/>
      <c r="H1932" s="122"/>
      <c r="I1932" s="158"/>
      <c r="J1932" s="154"/>
      <c r="K1932" s="122"/>
      <c r="L1932" s="158"/>
      <c r="M1932" s="154"/>
      <c r="N1932" s="122"/>
      <c r="O1932" s="99"/>
      <c r="P1932" s="99"/>
      <c r="Q1932" s="100"/>
      <c r="R1932" s="64"/>
      <c r="S1932" s="124" t="str">
        <f t="shared" si="12"/>
        <v/>
      </c>
      <c r="T1932" s="124" t="str">
        <f t="shared" si="8"/>
        <v/>
      </c>
      <c r="U1932" s="125" t="str">
        <f t="shared" si="9"/>
        <v/>
      </c>
      <c r="V1932" s="64"/>
      <c r="W1932" s="64"/>
      <c r="X1932" s="64"/>
      <c r="Y1932" s="64"/>
      <c r="Z1932" s="64"/>
      <c r="AA1932" s="64"/>
    </row>
    <row r="1933" ht="15.75" customHeight="1">
      <c r="A1933" s="64"/>
      <c r="B1933" s="156"/>
      <c r="C1933" s="122"/>
      <c r="D1933" s="122"/>
      <c r="E1933" s="156"/>
      <c r="F1933" s="122"/>
      <c r="G1933" s="157"/>
      <c r="H1933" s="122"/>
      <c r="I1933" s="158"/>
      <c r="J1933" s="154"/>
      <c r="K1933" s="122"/>
      <c r="L1933" s="158"/>
      <c r="M1933" s="154"/>
      <c r="N1933" s="122"/>
      <c r="O1933" s="99"/>
      <c r="P1933" s="99"/>
      <c r="Q1933" s="100"/>
      <c r="R1933" s="64"/>
      <c r="S1933" s="124" t="str">
        <f t="shared" si="12"/>
        <v/>
      </c>
      <c r="T1933" s="124" t="str">
        <f t="shared" si="8"/>
        <v/>
      </c>
      <c r="U1933" s="125" t="str">
        <f t="shared" si="9"/>
        <v/>
      </c>
      <c r="V1933" s="64"/>
      <c r="W1933" s="64"/>
      <c r="X1933" s="64"/>
      <c r="Y1933" s="64"/>
      <c r="Z1933" s="64"/>
      <c r="AA1933" s="64"/>
    </row>
    <row r="1934" ht="15.75" customHeight="1">
      <c r="A1934" s="64"/>
      <c r="B1934" s="156"/>
      <c r="C1934" s="122"/>
      <c r="D1934" s="122"/>
      <c r="E1934" s="156"/>
      <c r="F1934" s="122"/>
      <c r="G1934" s="157"/>
      <c r="H1934" s="122"/>
      <c r="I1934" s="158"/>
      <c r="J1934" s="154"/>
      <c r="K1934" s="122"/>
      <c r="L1934" s="158"/>
      <c r="M1934" s="154"/>
      <c r="N1934" s="122"/>
      <c r="O1934" s="99"/>
      <c r="P1934" s="99"/>
      <c r="Q1934" s="100"/>
      <c r="R1934" s="64"/>
      <c r="S1934" s="124" t="str">
        <f t="shared" si="12"/>
        <v/>
      </c>
      <c r="T1934" s="124" t="str">
        <f t="shared" si="8"/>
        <v/>
      </c>
      <c r="U1934" s="125" t="str">
        <f t="shared" si="9"/>
        <v/>
      </c>
      <c r="V1934" s="64"/>
      <c r="W1934" s="64"/>
      <c r="X1934" s="64"/>
      <c r="Y1934" s="64"/>
      <c r="Z1934" s="64"/>
      <c r="AA1934" s="64"/>
    </row>
    <row r="1935" ht="15.75" customHeight="1">
      <c r="A1935" s="64"/>
      <c r="B1935" s="156"/>
      <c r="C1935" s="122"/>
      <c r="D1935" s="122"/>
      <c r="E1935" s="156"/>
      <c r="F1935" s="122"/>
      <c r="G1935" s="157"/>
      <c r="H1935" s="122"/>
      <c r="I1935" s="158"/>
      <c r="J1935" s="154"/>
      <c r="K1935" s="122"/>
      <c r="L1935" s="158"/>
      <c r="M1935" s="154"/>
      <c r="N1935" s="122"/>
      <c r="O1935" s="99"/>
      <c r="P1935" s="99"/>
      <c r="Q1935" s="100"/>
      <c r="R1935" s="64"/>
      <c r="S1935" s="124" t="str">
        <f t="shared" si="12"/>
        <v/>
      </c>
      <c r="T1935" s="124" t="str">
        <f t="shared" si="8"/>
        <v/>
      </c>
      <c r="U1935" s="125" t="str">
        <f t="shared" si="9"/>
        <v/>
      </c>
      <c r="V1935" s="64"/>
      <c r="W1935" s="64"/>
      <c r="X1935" s="64"/>
      <c r="Y1935" s="64"/>
      <c r="Z1935" s="64"/>
      <c r="AA1935" s="64"/>
    </row>
    <row r="1936" ht="15.75" customHeight="1">
      <c r="A1936" s="64"/>
      <c r="B1936" s="156"/>
      <c r="C1936" s="122"/>
      <c r="D1936" s="122"/>
      <c r="E1936" s="156"/>
      <c r="F1936" s="122"/>
      <c r="G1936" s="157"/>
      <c r="H1936" s="122"/>
      <c r="I1936" s="158"/>
      <c r="J1936" s="154"/>
      <c r="K1936" s="122"/>
      <c r="L1936" s="158"/>
      <c r="M1936" s="154"/>
      <c r="N1936" s="122"/>
      <c r="O1936" s="99"/>
      <c r="P1936" s="99"/>
      <c r="Q1936" s="100"/>
      <c r="R1936" s="64"/>
      <c r="S1936" s="124" t="str">
        <f t="shared" si="12"/>
        <v/>
      </c>
      <c r="T1936" s="124" t="str">
        <f t="shared" si="8"/>
        <v/>
      </c>
      <c r="U1936" s="125" t="str">
        <f t="shared" si="9"/>
        <v/>
      </c>
      <c r="V1936" s="64"/>
      <c r="W1936" s="64"/>
      <c r="X1936" s="64"/>
      <c r="Y1936" s="64"/>
      <c r="Z1936" s="64"/>
      <c r="AA1936" s="64"/>
    </row>
    <row r="1937" ht="15.75" customHeight="1">
      <c r="A1937" s="64"/>
      <c r="B1937" s="156"/>
      <c r="C1937" s="122"/>
      <c r="D1937" s="122"/>
      <c r="E1937" s="156"/>
      <c r="F1937" s="122"/>
      <c r="G1937" s="157"/>
      <c r="H1937" s="122"/>
      <c r="I1937" s="158"/>
      <c r="J1937" s="154"/>
      <c r="K1937" s="122"/>
      <c r="L1937" s="158"/>
      <c r="M1937" s="154"/>
      <c r="N1937" s="122"/>
      <c r="O1937" s="99"/>
      <c r="P1937" s="99"/>
      <c r="Q1937" s="100"/>
      <c r="R1937" s="64"/>
      <c r="S1937" s="124" t="str">
        <f t="shared" si="12"/>
        <v/>
      </c>
      <c r="T1937" s="124" t="str">
        <f t="shared" si="8"/>
        <v/>
      </c>
      <c r="U1937" s="125" t="str">
        <f t="shared" si="9"/>
        <v/>
      </c>
      <c r="V1937" s="64"/>
      <c r="W1937" s="64"/>
      <c r="X1937" s="64"/>
      <c r="Y1937" s="64"/>
      <c r="Z1937" s="64"/>
      <c r="AA1937" s="64"/>
    </row>
    <row r="1938" ht="15.75" customHeight="1">
      <c r="A1938" s="64"/>
      <c r="B1938" s="156"/>
      <c r="C1938" s="122"/>
      <c r="D1938" s="122"/>
      <c r="E1938" s="156"/>
      <c r="F1938" s="122"/>
      <c r="G1938" s="157"/>
      <c r="H1938" s="122"/>
      <c r="I1938" s="158"/>
      <c r="J1938" s="154"/>
      <c r="K1938" s="122"/>
      <c r="L1938" s="158"/>
      <c r="M1938" s="154"/>
      <c r="N1938" s="122"/>
      <c r="O1938" s="99"/>
      <c r="P1938" s="99"/>
      <c r="Q1938" s="100"/>
      <c r="R1938" s="64"/>
      <c r="S1938" s="124" t="str">
        <f t="shared" si="12"/>
        <v/>
      </c>
      <c r="T1938" s="124" t="str">
        <f t="shared" si="8"/>
        <v/>
      </c>
      <c r="U1938" s="125" t="str">
        <f t="shared" si="9"/>
        <v/>
      </c>
      <c r="V1938" s="64"/>
      <c r="W1938" s="64"/>
      <c r="X1938" s="64"/>
      <c r="Y1938" s="64"/>
      <c r="Z1938" s="64"/>
      <c r="AA1938" s="64"/>
    </row>
    <row r="1939" ht="15.75" customHeight="1">
      <c r="A1939" s="64"/>
      <c r="B1939" s="156"/>
      <c r="C1939" s="122"/>
      <c r="D1939" s="122"/>
      <c r="E1939" s="156"/>
      <c r="F1939" s="122"/>
      <c r="G1939" s="157"/>
      <c r="H1939" s="122"/>
      <c r="I1939" s="158"/>
      <c r="J1939" s="154"/>
      <c r="K1939" s="122"/>
      <c r="L1939" s="158"/>
      <c r="M1939" s="154"/>
      <c r="N1939" s="122"/>
      <c r="O1939" s="99"/>
      <c r="P1939" s="99"/>
      <c r="Q1939" s="100"/>
      <c r="R1939" s="64"/>
      <c r="S1939" s="124" t="str">
        <f t="shared" si="12"/>
        <v/>
      </c>
      <c r="T1939" s="124" t="str">
        <f t="shared" si="8"/>
        <v/>
      </c>
      <c r="U1939" s="125" t="str">
        <f t="shared" si="9"/>
        <v/>
      </c>
      <c r="V1939" s="64"/>
      <c r="W1939" s="64"/>
      <c r="X1939" s="64"/>
      <c r="Y1939" s="64"/>
      <c r="Z1939" s="64"/>
      <c r="AA1939" s="64"/>
    </row>
    <row r="1940" ht="15.75" customHeight="1">
      <c r="A1940" s="64"/>
      <c r="B1940" s="156"/>
      <c r="C1940" s="122"/>
      <c r="D1940" s="122"/>
      <c r="E1940" s="156"/>
      <c r="F1940" s="122"/>
      <c r="G1940" s="157"/>
      <c r="H1940" s="122"/>
      <c r="I1940" s="158"/>
      <c r="J1940" s="154"/>
      <c r="K1940" s="122"/>
      <c r="L1940" s="158"/>
      <c r="M1940" s="154"/>
      <c r="N1940" s="122"/>
      <c r="O1940" s="99"/>
      <c r="P1940" s="99"/>
      <c r="Q1940" s="100"/>
      <c r="R1940" s="64"/>
      <c r="S1940" s="124" t="str">
        <f t="shared" si="12"/>
        <v/>
      </c>
      <c r="T1940" s="124" t="str">
        <f t="shared" si="8"/>
        <v/>
      </c>
      <c r="U1940" s="125" t="str">
        <f t="shared" si="9"/>
        <v/>
      </c>
      <c r="V1940" s="64"/>
      <c r="W1940" s="64"/>
      <c r="X1940" s="64"/>
      <c r="Y1940" s="64"/>
      <c r="Z1940" s="64"/>
      <c r="AA1940" s="64"/>
    </row>
    <row r="1941" ht="15.75" customHeight="1">
      <c r="A1941" s="64"/>
      <c r="B1941" s="156"/>
      <c r="C1941" s="122"/>
      <c r="D1941" s="122"/>
      <c r="E1941" s="156"/>
      <c r="F1941" s="122"/>
      <c r="G1941" s="157"/>
      <c r="H1941" s="122"/>
      <c r="I1941" s="158"/>
      <c r="J1941" s="154"/>
      <c r="K1941" s="122"/>
      <c r="L1941" s="158"/>
      <c r="M1941" s="154"/>
      <c r="N1941" s="122"/>
      <c r="O1941" s="99"/>
      <c r="P1941" s="99"/>
      <c r="Q1941" s="100"/>
      <c r="R1941" s="64"/>
      <c r="S1941" s="124" t="str">
        <f t="shared" si="12"/>
        <v/>
      </c>
      <c r="T1941" s="124" t="str">
        <f t="shared" si="8"/>
        <v/>
      </c>
      <c r="U1941" s="125" t="str">
        <f t="shared" si="9"/>
        <v/>
      </c>
      <c r="V1941" s="64"/>
      <c r="W1941" s="64"/>
      <c r="X1941" s="64"/>
      <c r="Y1941" s="64"/>
      <c r="Z1941" s="64"/>
      <c r="AA1941" s="64"/>
    </row>
    <row r="1942" ht="15.75" customHeight="1">
      <c r="A1942" s="64"/>
      <c r="B1942" s="156"/>
      <c r="C1942" s="122"/>
      <c r="D1942" s="122"/>
      <c r="E1942" s="156"/>
      <c r="F1942" s="122"/>
      <c r="G1942" s="157"/>
      <c r="H1942" s="122"/>
      <c r="I1942" s="158"/>
      <c r="J1942" s="154"/>
      <c r="K1942" s="122"/>
      <c r="L1942" s="158"/>
      <c r="M1942" s="154"/>
      <c r="N1942" s="122"/>
      <c r="O1942" s="99"/>
      <c r="P1942" s="99"/>
      <c r="Q1942" s="100"/>
      <c r="R1942" s="64"/>
      <c r="S1942" s="124" t="str">
        <f t="shared" si="12"/>
        <v/>
      </c>
      <c r="T1942" s="124" t="str">
        <f t="shared" si="8"/>
        <v/>
      </c>
      <c r="U1942" s="125" t="str">
        <f t="shared" si="9"/>
        <v/>
      </c>
      <c r="V1942" s="64"/>
      <c r="W1942" s="64"/>
      <c r="X1942" s="64"/>
      <c r="Y1942" s="64"/>
      <c r="Z1942" s="64"/>
      <c r="AA1942" s="64"/>
    </row>
    <row r="1943" ht="15.75" customHeight="1">
      <c r="A1943" s="64"/>
      <c r="B1943" s="156"/>
      <c r="C1943" s="122"/>
      <c r="D1943" s="122"/>
      <c r="E1943" s="156"/>
      <c r="F1943" s="122"/>
      <c r="G1943" s="157"/>
      <c r="H1943" s="122"/>
      <c r="I1943" s="158"/>
      <c r="J1943" s="154"/>
      <c r="K1943" s="122"/>
      <c r="L1943" s="158"/>
      <c r="M1943" s="154"/>
      <c r="N1943" s="122"/>
      <c r="O1943" s="99"/>
      <c r="P1943" s="99"/>
      <c r="Q1943" s="100"/>
      <c r="R1943" s="64"/>
      <c r="S1943" s="124" t="str">
        <f t="shared" si="12"/>
        <v/>
      </c>
      <c r="T1943" s="124" t="str">
        <f t="shared" si="8"/>
        <v/>
      </c>
      <c r="U1943" s="125" t="str">
        <f t="shared" si="9"/>
        <v/>
      </c>
      <c r="V1943" s="64"/>
      <c r="W1943" s="64"/>
      <c r="X1943" s="64"/>
      <c r="Y1943" s="64"/>
      <c r="Z1943" s="64"/>
      <c r="AA1943" s="64"/>
    </row>
    <row r="1944" ht="15.75" customHeight="1">
      <c r="A1944" s="64"/>
      <c r="B1944" s="156"/>
      <c r="C1944" s="122"/>
      <c r="D1944" s="122"/>
      <c r="E1944" s="156"/>
      <c r="F1944" s="122"/>
      <c r="G1944" s="157"/>
      <c r="H1944" s="122"/>
      <c r="I1944" s="158"/>
      <c r="J1944" s="154"/>
      <c r="K1944" s="122"/>
      <c r="L1944" s="158"/>
      <c r="M1944" s="154"/>
      <c r="N1944" s="122"/>
      <c r="O1944" s="99"/>
      <c r="P1944" s="99"/>
      <c r="Q1944" s="100"/>
      <c r="R1944" s="64"/>
      <c r="S1944" s="124" t="str">
        <f t="shared" si="12"/>
        <v/>
      </c>
      <c r="T1944" s="124" t="str">
        <f t="shared" si="8"/>
        <v/>
      </c>
      <c r="U1944" s="125" t="str">
        <f t="shared" si="9"/>
        <v/>
      </c>
      <c r="V1944" s="64"/>
      <c r="W1944" s="64"/>
      <c r="X1944" s="64"/>
      <c r="Y1944" s="64"/>
      <c r="Z1944" s="64"/>
      <c r="AA1944" s="64"/>
    </row>
    <row r="1945" ht="15.75" customHeight="1">
      <c r="A1945" s="64"/>
      <c r="B1945" s="156"/>
      <c r="C1945" s="122"/>
      <c r="D1945" s="122"/>
      <c r="E1945" s="156"/>
      <c r="F1945" s="122"/>
      <c r="G1945" s="157"/>
      <c r="H1945" s="122"/>
      <c r="I1945" s="158"/>
      <c r="J1945" s="154"/>
      <c r="K1945" s="122"/>
      <c r="L1945" s="158"/>
      <c r="M1945" s="154"/>
      <c r="N1945" s="122"/>
      <c r="O1945" s="99"/>
      <c r="P1945" s="99"/>
      <c r="Q1945" s="100"/>
      <c r="R1945" s="64"/>
      <c r="S1945" s="124" t="str">
        <f t="shared" si="12"/>
        <v/>
      </c>
      <c r="T1945" s="124" t="str">
        <f t="shared" si="8"/>
        <v/>
      </c>
      <c r="U1945" s="125" t="str">
        <f t="shared" si="9"/>
        <v/>
      </c>
      <c r="V1945" s="64"/>
      <c r="W1945" s="64"/>
      <c r="X1945" s="64"/>
      <c r="Y1945" s="64"/>
      <c r="Z1945" s="64"/>
      <c r="AA1945" s="64"/>
    </row>
    <row r="1946" ht="15.75" customHeight="1">
      <c r="A1946" s="64"/>
      <c r="B1946" s="156"/>
      <c r="C1946" s="122"/>
      <c r="D1946" s="122"/>
      <c r="E1946" s="156"/>
      <c r="F1946" s="122"/>
      <c r="G1946" s="157"/>
      <c r="H1946" s="122"/>
      <c r="I1946" s="158"/>
      <c r="J1946" s="154"/>
      <c r="K1946" s="122"/>
      <c r="L1946" s="158"/>
      <c r="M1946" s="154"/>
      <c r="N1946" s="122"/>
      <c r="O1946" s="99"/>
      <c r="P1946" s="99"/>
      <c r="Q1946" s="100"/>
      <c r="R1946" s="64"/>
      <c r="S1946" s="124" t="str">
        <f t="shared" si="12"/>
        <v/>
      </c>
      <c r="T1946" s="124" t="str">
        <f t="shared" si="8"/>
        <v/>
      </c>
      <c r="U1946" s="125" t="str">
        <f t="shared" si="9"/>
        <v/>
      </c>
      <c r="V1946" s="64"/>
      <c r="W1946" s="64"/>
      <c r="X1946" s="64"/>
      <c r="Y1946" s="64"/>
      <c r="Z1946" s="64"/>
      <c r="AA1946" s="64"/>
    </row>
    <row r="1947" ht="15.75" customHeight="1">
      <c r="A1947" s="64"/>
      <c r="B1947" s="156"/>
      <c r="C1947" s="122"/>
      <c r="D1947" s="122"/>
      <c r="E1947" s="156"/>
      <c r="F1947" s="122"/>
      <c r="G1947" s="157"/>
      <c r="H1947" s="122"/>
      <c r="I1947" s="158"/>
      <c r="J1947" s="154"/>
      <c r="K1947" s="122"/>
      <c r="L1947" s="158"/>
      <c r="M1947" s="154"/>
      <c r="N1947" s="122"/>
      <c r="O1947" s="99"/>
      <c r="P1947" s="99"/>
      <c r="Q1947" s="100"/>
      <c r="R1947" s="64"/>
      <c r="S1947" s="124" t="str">
        <f t="shared" si="12"/>
        <v/>
      </c>
      <c r="T1947" s="124" t="str">
        <f t="shared" si="8"/>
        <v/>
      </c>
      <c r="U1947" s="125" t="str">
        <f t="shared" si="9"/>
        <v/>
      </c>
      <c r="V1947" s="64"/>
      <c r="W1947" s="64"/>
      <c r="X1947" s="64"/>
      <c r="Y1947" s="64"/>
      <c r="Z1947" s="64"/>
      <c r="AA1947" s="64"/>
    </row>
    <row r="1948" ht="15.75" customHeight="1">
      <c r="A1948" s="64"/>
      <c r="B1948" s="156"/>
      <c r="C1948" s="122"/>
      <c r="D1948" s="122"/>
      <c r="E1948" s="156"/>
      <c r="F1948" s="122"/>
      <c r="G1948" s="157"/>
      <c r="H1948" s="122"/>
      <c r="I1948" s="158"/>
      <c r="J1948" s="154"/>
      <c r="K1948" s="122"/>
      <c r="L1948" s="158"/>
      <c r="M1948" s="154"/>
      <c r="N1948" s="122"/>
      <c r="O1948" s="99"/>
      <c r="P1948" s="99"/>
      <c r="Q1948" s="100"/>
      <c r="R1948" s="64"/>
      <c r="S1948" s="124" t="str">
        <f t="shared" si="12"/>
        <v/>
      </c>
      <c r="T1948" s="124" t="str">
        <f t="shared" si="8"/>
        <v/>
      </c>
      <c r="U1948" s="125" t="str">
        <f t="shared" si="9"/>
        <v/>
      </c>
      <c r="V1948" s="64"/>
      <c r="W1948" s="64"/>
      <c r="X1948" s="64"/>
      <c r="Y1948" s="64"/>
      <c r="Z1948" s="64"/>
      <c r="AA1948" s="64"/>
    </row>
    <row r="1949" ht="15.75" customHeight="1">
      <c r="A1949" s="64"/>
      <c r="B1949" s="156"/>
      <c r="C1949" s="122"/>
      <c r="D1949" s="122"/>
      <c r="E1949" s="156"/>
      <c r="F1949" s="122"/>
      <c r="G1949" s="157"/>
      <c r="H1949" s="122"/>
      <c r="I1949" s="158"/>
      <c r="J1949" s="154"/>
      <c r="K1949" s="122"/>
      <c r="L1949" s="158"/>
      <c r="M1949" s="154"/>
      <c r="N1949" s="122"/>
      <c r="O1949" s="99"/>
      <c r="P1949" s="99"/>
      <c r="Q1949" s="100"/>
      <c r="R1949" s="64"/>
      <c r="S1949" s="124" t="str">
        <f t="shared" si="12"/>
        <v/>
      </c>
      <c r="T1949" s="124" t="str">
        <f t="shared" si="8"/>
        <v/>
      </c>
      <c r="U1949" s="125" t="str">
        <f t="shared" si="9"/>
        <v/>
      </c>
      <c r="V1949" s="64"/>
      <c r="W1949" s="64"/>
      <c r="X1949" s="64"/>
      <c r="Y1949" s="64"/>
      <c r="Z1949" s="64"/>
      <c r="AA1949" s="64"/>
    </row>
    <row r="1950" ht="15.75" customHeight="1">
      <c r="A1950" s="64"/>
      <c r="B1950" s="156"/>
      <c r="C1950" s="122"/>
      <c r="D1950" s="122"/>
      <c r="E1950" s="156"/>
      <c r="F1950" s="122"/>
      <c r="G1950" s="157"/>
      <c r="H1950" s="122"/>
      <c r="I1950" s="158"/>
      <c r="J1950" s="154"/>
      <c r="K1950" s="122"/>
      <c r="L1950" s="158"/>
      <c r="M1950" s="154"/>
      <c r="N1950" s="122"/>
      <c r="O1950" s="99"/>
      <c r="P1950" s="99"/>
      <c r="Q1950" s="100"/>
      <c r="R1950" s="64"/>
      <c r="S1950" s="124" t="str">
        <f t="shared" si="12"/>
        <v/>
      </c>
      <c r="T1950" s="124" t="str">
        <f t="shared" si="8"/>
        <v/>
      </c>
      <c r="U1950" s="125" t="str">
        <f t="shared" si="9"/>
        <v/>
      </c>
      <c r="V1950" s="64"/>
      <c r="W1950" s="64"/>
      <c r="X1950" s="64"/>
      <c r="Y1950" s="64"/>
      <c r="Z1950" s="64"/>
      <c r="AA1950" s="64"/>
    </row>
    <row r="1951" ht="15.75" customHeight="1">
      <c r="A1951" s="64"/>
      <c r="B1951" s="156"/>
      <c r="C1951" s="122"/>
      <c r="D1951" s="122"/>
      <c r="E1951" s="156"/>
      <c r="F1951" s="122"/>
      <c r="G1951" s="157"/>
      <c r="H1951" s="122"/>
      <c r="I1951" s="158"/>
      <c r="J1951" s="154"/>
      <c r="K1951" s="122"/>
      <c r="L1951" s="158"/>
      <c r="M1951" s="154"/>
      <c r="N1951" s="122"/>
      <c r="O1951" s="99"/>
      <c r="P1951" s="99"/>
      <c r="Q1951" s="100"/>
      <c r="R1951" s="64"/>
      <c r="S1951" s="124" t="str">
        <f t="shared" si="12"/>
        <v/>
      </c>
      <c r="T1951" s="124" t="str">
        <f t="shared" si="8"/>
        <v/>
      </c>
      <c r="U1951" s="125" t="str">
        <f t="shared" si="9"/>
        <v/>
      </c>
      <c r="V1951" s="64"/>
      <c r="W1951" s="64"/>
      <c r="X1951" s="64"/>
      <c r="Y1951" s="64"/>
      <c r="Z1951" s="64"/>
      <c r="AA1951" s="64"/>
    </row>
    <row r="1952" ht="15.75" customHeight="1">
      <c r="A1952" s="64"/>
      <c r="B1952" s="156"/>
      <c r="C1952" s="122"/>
      <c r="D1952" s="122"/>
      <c r="E1952" s="156"/>
      <c r="F1952" s="122"/>
      <c r="G1952" s="157"/>
      <c r="H1952" s="122"/>
      <c r="I1952" s="158"/>
      <c r="J1952" s="154"/>
      <c r="K1952" s="122"/>
      <c r="L1952" s="158"/>
      <c r="M1952" s="154"/>
      <c r="N1952" s="122"/>
      <c r="O1952" s="99"/>
      <c r="P1952" s="99"/>
      <c r="Q1952" s="100"/>
      <c r="R1952" s="64"/>
      <c r="S1952" s="124" t="str">
        <f t="shared" si="12"/>
        <v/>
      </c>
      <c r="T1952" s="124" t="str">
        <f t="shared" si="8"/>
        <v/>
      </c>
      <c r="U1952" s="125" t="str">
        <f t="shared" si="9"/>
        <v/>
      </c>
      <c r="V1952" s="64"/>
      <c r="W1952" s="64"/>
      <c r="X1952" s="64"/>
      <c r="Y1952" s="64"/>
      <c r="Z1952" s="64"/>
      <c r="AA1952" s="64"/>
    </row>
    <row r="1953" ht="15.75" customHeight="1">
      <c r="A1953" s="64"/>
      <c r="B1953" s="156"/>
      <c r="C1953" s="122"/>
      <c r="D1953" s="122"/>
      <c r="E1953" s="156"/>
      <c r="F1953" s="122"/>
      <c r="G1953" s="157"/>
      <c r="H1953" s="122"/>
      <c r="I1953" s="158"/>
      <c r="J1953" s="154"/>
      <c r="K1953" s="122"/>
      <c r="L1953" s="158"/>
      <c r="M1953" s="154"/>
      <c r="N1953" s="122"/>
      <c r="O1953" s="99"/>
      <c r="P1953" s="99"/>
      <c r="Q1953" s="100"/>
      <c r="R1953" s="64"/>
      <c r="S1953" s="124" t="str">
        <f t="shared" si="12"/>
        <v/>
      </c>
      <c r="T1953" s="124" t="str">
        <f t="shared" si="8"/>
        <v/>
      </c>
      <c r="U1953" s="125" t="str">
        <f t="shared" si="9"/>
        <v/>
      </c>
      <c r="V1953" s="64"/>
      <c r="W1953" s="64"/>
      <c r="X1953" s="64"/>
      <c r="Y1953" s="64"/>
      <c r="Z1953" s="64"/>
      <c r="AA1953" s="64"/>
    </row>
    <row r="1954" ht="15.75" customHeight="1">
      <c r="A1954" s="64"/>
      <c r="B1954" s="156"/>
      <c r="C1954" s="122"/>
      <c r="D1954" s="122"/>
      <c r="E1954" s="156"/>
      <c r="F1954" s="122"/>
      <c r="G1954" s="157"/>
      <c r="H1954" s="122"/>
      <c r="I1954" s="158"/>
      <c r="J1954" s="154"/>
      <c r="K1954" s="122"/>
      <c r="L1954" s="158"/>
      <c r="M1954" s="154"/>
      <c r="N1954" s="122"/>
      <c r="O1954" s="99"/>
      <c r="P1954" s="99"/>
      <c r="Q1954" s="100"/>
      <c r="R1954" s="64"/>
      <c r="S1954" s="124" t="str">
        <f t="shared" si="12"/>
        <v/>
      </c>
      <c r="T1954" s="124" t="str">
        <f t="shared" si="8"/>
        <v/>
      </c>
      <c r="U1954" s="125" t="str">
        <f t="shared" si="9"/>
        <v/>
      </c>
      <c r="V1954" s="64"/>
      <c r="W1954" s="64"/>
      <c r="X1954" s="64"/>
      <c r="Y1954" s="64"/>
      <c r="Z1954" s="64"/>
      <c r="AA1954" s="64"/>
    </row>
    <row r="1955" ht="15.75" customHeight="1">
      <c r="A1955" s="64"/>
      <c r="B1955" s="156"/>
      <c r="C1955" s="122"/>
      <c r="D1955" s="122"/>
      <c r="E1955" s="156"/>
      <c r="F1955" s="122"/>
      <c r="G1955" s="157"/>
      <c r="H1955" s="122"/>
      <c r="I1955" s="158"/>
      <c r="J1955" s="154"/>
      <c r="K1955" s="122"/>
      <c r="L1955" s="158"/>
      <c r="M1955" s="154"/>
      <c r="N1955" s="122"/>
      <c r="O1955" s="99"/>
      <c r="P1955" s="99"/>
      <c r="Q1955" s="100"/>
      <c r="R1955" s="64"/>
      <c r="S1955" s="124" t="str">
        <f t="shared" si="12"/>
        <v/>
      </c>
      <c r="T1955" s="124" t="str">
        <f t="shared" si="8"/>
        <v/>
      </c>
      <c r="U1955" s="125" t="str">
        <f t="shared" si="9"/>
        <v/>
      </c>
      <c r="V1955" s="64"/>
      <c r="W1955" s="64"/>
      <c r="X1955" s="64"/>
      <c r="Y1955" s="64"/>
      <c r="Z1955" s="64"/>
      <c r="AA1955" s="64"/>
    </row>
    <row r="1956" ht="15.75" customHeight="1">
      <c r="A1956" s="64"/>
      <c r="B1956" s="156"/>
      <c r="C1956" s="122"/>
      <c r="D1956" s="122"/>
      <c r="E1956" s="156"/>
      <c r="F1956" s="122"/>
      <c r="G1956" s="157"/>
      <c r="H1956" s="122"/>
      <c r="I1956" s="158"/>
      <c r="J1956" s="154"/>
      <c r="K1956" s="122"/>
      <c r="L1956" s="158"/>
      <c r="M1956" s="154"/>
      <c r="N1956" s="122"/>
      <c r="O1956" s="99"/>
      <c r="P1956" s="99"/>
      <c r="Q1956" s="100"/>
      <c r="R1956" s="64"/>
      <c r="S1956" s="124" t="str">
        <f t="shared" si="12"/>
        <v/>
      </c>
      <c r="T1956" s="124" t="str">
        <f t="shared" si="8"/>
        <v/>
      </c>
      <c r="U1956" s="125" t="str">
        <f t="shared" si="9"/>
        <v/>
      </c>
      <c r="V1956" s="64"/>
      <c r="W1956" s="64"/>
      <c r="X1956" s="64"/>
      <c r="Y1956" s="64"/>
      <c r="Z1956" s="64"/>
      <c r="AA1956" s="64"/>
    </row>
    <row r="1957" ht="15.75" customHeight="1">
      <c r="A1957" s="64"/>
      <c r="B1957" s="156"/>
      <c r="C1957" s="122"/>
      <c r="D1957" s="122"/>
      <c r="E1957" s="156"/>
      <c r="F1957" s="122"/>
      <c r="G1957" s="157"/>
      <c r="H1957" s="122"/>
      <c r="I1957" s="158"/>
      <c r="J1957" s="154"/>
      <c r="K1957" s="122"/>
      <c r="L1957" s="158"/>
      <c r="M1957" s="154"/>
      <c r="N1957" s="122"/>
      <c r="O1957" s="99"/>
      <c r="P1957" s="99"/>
      <c r="Q1957" s="100"/>
      <c r="R1957" s="64"/>
      <c r="S1957" s="124" t="str">
        <f t="shared" si="12"/>
        <v/>
      </c>
      <c r="T1957" s="124" t="str">
        <f t="shared" si="8"/>
        <v/>
      </c>
      <c r="U1957" s="125" t="str">
        <f t="shared" si="9"/>
        <v/>
      </c>
      <c r="V1957" s="64"/>
      <c r="W1957" s="64"/>
      <c r="X1957" s="64"/>
      <c r="Y1957" s="64"/>
      <c r="Z1957" s="64"/>
      <c r="AA1957" s="64"/>
    </row>
    <row r="1958" ht="15.75" customHeight="1">
      <c r="A1958" s="64"/>
      <c r="B1958" s="156"/>
      <c r="C1958" s="122"/>
      <c r="D1958" s="122"/>
      <c r="E1958" s="156"/>
      <c r="F1958" s="122"/>
      <c r="G1958" s="157"/>
      <c r="H1958" s="122"/>
      <c r="I1958" s="158"/>
      <c r="J1958" s="154"/>
      <c r="K1958" s="122"/>
      <c r="L1958" s="158"/>
      <c r="M1958" s="154"/>
      <c r="N1958" s="122"/>
      <c r="O1958" s="99"/>
      <c r="P1958" s="99"/>
      <c r="Q1958" s="100"/>
      <c r="R1958" s="64"/>
      <c r="S1958" s="124" t="str">
        <f t="shared" si="12"/>
        <v/>
      </c>
      <c r="T1958" s="124" t="str">
        <f t="shared" si="8"/>
        <v/>
      </c>
      <c r="U1958" s="125" t="str">
        <f t="shared" si="9"/>
        <v/>
      </c>
      <c r="V1958" s="64"/>
      <c r="W1958" s="64"/>
      <c r="X1958" s="64"/>
      <c r="Y1958" s="64"/>
      <c r="Z1958" s="64"/>
      <c r="AA1958" s="64"/>
    </row>
    <row r="1959" ht="15.75" customHeight="1">
      <c r="A1959" s="64"/>
      <c r="B1959" s="156"/>
      <c r="C1959" s="122"/>
      <c r="D1959" s="122"/>
      <c r="E1959" s="156"/>
      <c r="F1959" s="122"/>
      <c r="G1959" s="157"/>
      <c r="H1959" s="122"/>
      <c r="I1959" s="158"/>
      <c r="J1959" s="154"/>
      <c r="K1959" s="122"/>
      <c r="L1959" s="158"/>
      <c r="M1959" s="154"/>
      <c r="N1959" s="122"/>
      <c r="O1959" s="99"/>
      <c r="P1959" s="99"/>
      <c r="Q1959" s="100"/>
      <c r="R1959" s="64"/>
      <c r="S1959" s="124" t="str">
        <f t="shared" si="12"/>
        <v/>
      </c>
      <c r="T1959" s="124" t="str">
        <f t="shared" si="8"/>
        <v/>
      </c>
      <c r="U1959" s="125" t="str">
        <f t="shared" si="9"/>
        <v/>
      </c>
      <c r="V1959" s="64"/>
      <c r="W1959" s="64"/>
      <c r="X1959" s="64"/>
      <c r="Y1959" s="64"/>
      <c r="Z1959" s="64"/>
      <c r="AA1959" s="64"/>
    </row>
    <row r="1960" ht="15.75" customHeight="1">
      <c r="A1960" s="64"/>
      <c r="B1960" s="156"/>
      <c r="C1960" s="122"/>
      <c r="D1960" s="122"/>
      <c r="E1960" s="156"/>
      <c r="F1960" s="122"/>
      <c r="G1960" s="157"/>
      <c r="H1960" s="122"/>
      <c r="I1960" s="158"/>
      <c r="J1960" s="154"/>
      <c r="K1960" s="122"/>
      <c r="L1960" s="158"/>
      <c r="M1960" s="154"/>
      <c r="N1960" s="122"/>
      <c r="O1960" s="99"/>
      <c r="P1960" s="99"/>
      <c r="Q1960" s="100"/>
      <c r="R1960" s="64"/>
      <c r="S1960" s="124" t="str">
        <f t="shared" si="12"/>
        <v/>
      </c>
      <c r="T1960" s="124" t="str">
        <f t="shared" si="8"/>
        <v/>
      </c>
      <c r="U1960" s="125" t="str">
        <f t="shared" si="9"/>
        <v/>
      </c>
      <c r="V1960" s="64"/>
      <c r="W1960" s="64"/>
      <c r="X1960" s="64"/>
      <c r="Y1960" s="64"/>
      <c r="Z1960" s="64"/>
      <c r="AA1960" s="64"/>
    </row>
    <row r="1961" ht="15.75" customHeight="1">
      <c r="A1961" s="64"/>
      <c r="B1961" s="156"/>
      <c r="C1961" s="122"/>
      <c r="D1961" s="122"/>
      <c r="E1961" s="156"/>
      <c r="F1961" s="122"/>
      <c r="G1961" s="157"/>
      <c r="H1961" s="122"/>
      <c r="I1961" s="158"/>
      <c r="J1961" s="154"/>
      <c r="K1961" s="122"/>
      <c r="L1961" s="158"/>
      <c r="M1961" s="154"/>
      <c r="N1961" s="122"/>
      <c r="O1961" s="99"/>
      <c r="P1961" s="99"/>
      <c r="Q1961" s="100"/>
      <c r="R1961" s="64"/>
      <c r="S1961" s="124" t="str">
        <f t="shared" si="12"/>
        <v/>
      </c>
      <c r="T1961" s="124" t="str">
        <f t="shared" si="8"/>
        <v/>
      </c>
      <c r="U1961" s="125" t="str">
        <f t="shared" si="9"/>
        <v/>
      </c>
      <c r="V1961" s="64"/>
      <c r="W1961" s="64"/>
      <c r="X1961" s="64"/>
      <c r="Y1961" s="64"/>
      <c r="Z1961" s="64"/>
      <c r="AA1961" s="64"/>
    </row>
    <row r="1962" ht="15.75" customHeight="1">
      <c r="A1962" s="64"/>
      <c r="B1962" s="156"/>
      <c r="C1962" s="122"/>
      <c r="D1962" s="122"/>
      <c r="E1962" s="156"/>
      <c r="F1962" s="122"/>
      <c r="G1962" s="157"/>
      <c r="H1962" s="122"/>
      <c r="I1962" s="158"/>
      <c r="J1962" s="154"/>
      <c r="K1962" s="122"/>
      <c r="L1962" s="158"/>
      <c r="M1962" s="154"/>
      <c r="N1962" s="122"/>
      <c r="O1962" s="99"/>
      <c r="P1962" s="99"/>
      <c r="Q1962" s="100"/>
      <c r="R1962" s="64"/>
      <c r="S1962" s="124" t="str">
        <f t="shared" si="12"/>
        <v/>
      </c>
      <c r="T1962" s="124" t="str">
        <f t="shared" si="8"/>
        <v/>
      </c>
      <c r="U1962" s="125" t="str">
        <f t="shared" si="9"/>
        <v/>
      </c>
      <c r="V1962" s="64"/>
      <c r="W1962" s="64"/>
      <c r="X1962" s="64"/>
      <c r="Y1962" s="64"/>
      <c r="Z1962" s="64"/>
      <c r="AA1962" s="64"/>
    </row>
    <row r="1963" ht="15.75" customHeight="1">
      <c r="A1963" s="64"/>
      <c r="B1963" s="156"/>
      <c r="C1963" s="122"/>
      <c r="D1963" s="122"/>
      <c r="E1963" s="156"/>
      <c r="F1963" s="122"/>
      <c r="G1963" s="157"/>
      <c r="H1963" s="122"/>
      <c r="I1963" s="158"/>
      <c r="J1963" s="154"/>
      <c r="K1963" s="122"/>
      <c r="L1963" s="158"/>
      <c r="M1963" s="154"/>
      <c r="N1963" s="122"/>
      <c r="O1963" s="99"/>
      <c r="P1963" s="99"/>
      <c r="Q1963" s="100"/>
      <c r="R1963" s="64"/>
      <c r="S1963" s="124" t="str">
        <f t="shared" si="12"/>
        <v/>
      </c>
      <c r="T1963" s="124" t="str">
        <f t="shared" si="8"/>
        <v/>
      </c>
      <c r="U1963" s="125" t="str">
        <f t="shared" si="9"/>
        <v/>
      </c>
      <c r="V1963" s="64"/>
      <c r="W1963" s="64"/>
      <c r="X1963" s="64"/>
      <c r="Y1963" s="64"/>
      <c r="Z1963" s="64"/>
      <c r="AA1963" s="64"/>
    </row>
    <row r="1964" ht="15.75" customHeight="1">
      <c r="A1964" s="64"/>
      <c r="B1964" s="156"/>
      <c r="C1964" s="122"/>
      <c r="D1964" s="122"/>
      <c r="E1964" s="156"/>
      <c r="F1964" s="122"/>
      <c r="G1964" s="157"/>
      <c r="H1964" s="122"/>
      <c r="I1964" s="158"/>
      <c r="J1964" s="154"/>
      <c r="K1964" s="122"/>
      <c r="L1964" s="158"/>
      <c r="M1964" s="154"/>
      <c r="N1964" s="122"/>
      <c r="O1964" s="99"/>
      <c r="P1964" s="99"/>
      <c r="Q1964" s="100"/>
      <c r="R1964" s="64"/>
      <c r="S1964" s="124" t="str">
        <f t="shared" si="12"/>
        <v/>
      </c>
      <c r="T1964" s="124" t="str">
        <f t="shared" si="8"/>
        <v/>
      </c>
      <c r="U1964" s="125" t="str">
        <f t="shared" si="9"/>
        <v/>
      </c>
      <c r="V1964" s="64"/>
      <c r="W1964" s="64"/>
      <c r="X1964" s="64"/>
      <c r="Y1964" s="64"/>
      <c r="Z1964" s="64"/>
      <c r="AA1964" s="64"/>
    </row>
    <row r="1965" ht="15.75" customHeight="1">
      <c r="A1965" s="64"/>
      <c r="B1965" s="156"/>
      <c r="C1965" s="122"/>
      <c r="D1965" s="122"/>
      <c r="E1965" s="156"/>
      <c r="F1965" s="122"/>
      <c r="G1965" s="157"/>
      <c r="H1965" s="122"/>
      <c r="I1965" s="158"/>
      <c r="J1965" s="154"/>
      <c r="K1965" s="122"/>
      <c r="L1965" s="158"/>
      <c r="M1965" s="154"/>
      <c r="N1965" s="122"/>
      <c r="O1965" s="99"/>
      <c r="P1965" s="99"/>
      <c r="Q1965" s="100"/>
      <c r="R1965" s="64"/>
      <c r="S1965" s="124" t="str">
        <f t="shared" si="12"/>
        <v/>
      </c>
      <c r="T1965" s="124" t="str">
        <f t="shared" si="8"/>
        <v/>
      </c>
      <c r="U1965" s="125" t="str">
        <f t="shared" si="9"/>
        <v/>
      </c>
      <c r="V1965" s="64"/>
      <c r="W1965" s="64"/>
      <c r="X1965" s="64"/>
      <c r="Y1965" s="64"/>
      <c r="Z1965" s="64"/>
      <c r="AA1965" s="64"/>
    </row>
    <row r="1966" ht="15.75" customHeight="1">
      <c r="A1966" s="64"/>
      <c r="B1966" s="156"/>
      <c r="C1966" s="122"/>
      <c r="D1966" s="122"/>
      <c r="E1966" s="156"/>
      <c r="F1966" s="122"/>
      <c r="G1966" s="157"/>
      <c r="H1966" s="122"/>
      <c r="I1966" s="158"/>
      <c r="J1966" s="154"/>
      <c r="K1966" s="122"/>
      <c r="L1966" s="158"/>
      <c r="M1966" s="154"/>
      <c r="N1966" s="122"/>
      <c r="O1966" s="99"/>
      <c r="P1966" s="99"/>
      <c r="Q1966" s="100"/>
      <c r="R1966" s="64"/>
      <c r="S1966" s="124" t="str">
        <f t="shared" si="12"/>
        <v/>
      </c>
      <c r="T1966" s="124" t="str">
        <f t="shared" si="8"/>
        <v/>
      </c>
      <c r="U1966" s="125" t="str">
        <f t="shared" si="9"/>
        <v/>
      </c>
      <c r="V1966" s="64"/>
      <c r="W1966" s="64"/>
      <c r="X1966" s="64"/>
      <c r="Y1966" s="64"/>
      <c r="Z1966" s="64"/>
      <c r="AA1966" s="64"/>
    </row>
    <row r="1967" ht="15.75" customHeight="1">
      <c r="A1967" s="64"/>
      <c r="B1967" s="156"/>
      <c r="C1967" s="122"/>
      <c r="D1967" s="122"/>
      <c r="E1967" s="156"/>
      <c r="F1967" s="122"/>
      <c r="G1967" s="157"/>
      <c r="H1967" s="122"/>
      <c r="I1967" s="158"/>
      <c r="J1967" s="154"/>
      <c r="K1967" s="122"/>
      <c r="L1967" s="158"/>
      <c r="M1967" s="154"/>
      <c r="N1967" s="122"/>
      <c r="O1967" s="99"/>
      <c r="P1967" s="99"/>
      <c r="Q1967" s="100"/>
      <c r="R1967" s="64"/>
      <c r="S1967" s="124" t="str">
        <f t="shared" si="12"/>
        <v/>
      </c>
      <c r="T1967" s="124" t="str">
        <f t="shared" si="8"/>
        <v/>
      </c>
      <c r="U1967" s="125" t="str">
        <f t="shared" si="9"/>
        <v/>
      </c>
      <c r="V1967" s="64"/>
      <c r="W1967" s="64"/>
      <c r="X1967" s="64"/>
      <c r="Y1967" s="64"/>
      <c r="Z1967" s="64"/>
      <c r="AA1967" s="64"/>
    </row>
    <row r="1968" ht="15.75" customHeight="1">
      <c r="A1968" s="64"/>
      <c r="B1968" s="156"/>
      <c r="C1968" s="122"/>
      <c r="D1968" s="122"/>
      <c r="E1968" s="156"/>
      <c r="F1968" s="122"/>
      <c r="G1968" s="157"/>
      <c r="H1968" s="122"/>
      <c r="I1968" s="158"/>
      <c r="J1968" s="154"/>
      <c r="K1968" s="122"/>
      <c r="L1968" s="158"/>
      <c r="M1968" s="154"/>
      <c r="N1968" s="122"/>
      <c r="O1968" s="99"/>
      <c r="P1968" s="99"/>
      <c r="Q1968" s="100"/>
      <c r="R1968" s="64"/>
      <c r="S1968" s="124" t="str">
        <f t="shared" si="12"/>
        <v/>
      </c>
      <c r="T1968" s="124" t="str">
        <f t="shared" si="8"/>
        <v/>
      </c>
      <c r="U1968" s="125" t="str">
        <f t="shared" si="9"/>
        <v/>
      </c>
      <c r="V1968" s="64"/>
      <c r="W1968" s="64"/>
      <c r="X1968" s="64"/>
      <c r="Y1968" s="64"/>
      <c r="Z1968" s="64"/>
      <c r="AA1968" s="64"/>
    </row>
    <row r="1969" ht="15.75" customHeight="1">
      <c r="A1969" s="64"/>
      <c r="B1969" s="156"/>
      <c r="C1969" s="122"/>
      <c r="D1969" s="122"/>
      <c r="E1969" s="156"/>
      <c r="F1969" s="122"/>
      <c r="G1969" s="157"/>
      <c r="H1969" s="122"/>
      <c r="I1969" s="158"/>
      <c r="J1969" s="154"/>
      <c r="K1969" s="122"/>
      <c r="L1969" s="158"/>
      <c r="M1969" s="154"/>
      <c r="N1969" s="122"/>
      <c r="O1969" s="99"/>
      <c r="P1969" s="99"/>
      <c r="Q1969" s="100"/>
      <c r="R1969" s="64"/>
      <c r="S1969" s="124" t="str">
        <f t="shared" si="12"/>
        <v/>
      </c>
      <c r="T1969" s="124" t="str">
        <f t="shared" si="8"/>
        <v/>
      </c>
      <c r="U1969" s="125" t="str">
        <f t="shared" si="9"/>
        <v/>
      </c>
      <c r="V1969" s="64"/>
      <c r="W1969" s="64"/>
      <c r="X1969" s="64"/>
      <c r="Y1969" s="64"/>
      <c r="Z1969" s="64"/>
      <c r="AA1969" s="64"/>
    </row>
    <row r="1970" ht="15.75" customHeight="1">
      <c r="A1970" s="64"/>
      <c r="B1970" s="156"/>
      <c r="C1970" s="122"/>
      <c r="D1970" s="122"/>
      <c r="E1970" s="156"/>
      <c r="F1970" s="122"/>
      <c r="G1970" s="157"/>
      <c r="H1970" s="122"/>
      <c r="I1970" s="158"/>
      <c r="J1970" s="154"/>
      <c r="K1970" s="122"/>
      <c r="L1970" s="158"/>
      <c r="M1970" s="154"/>
      <c r="N1970" s="122"/>
      <c r="O1970" s="99"/>
      <c r="P1970" s="99"/>
      <c r="Q1970" s="100"/>
      <c r="R1970" s="64"/>
      <c r="S1970" s="124" t="str">
        <f t="shared" si="12"/>
        <v/>
      </c>
      <c r="T1970" s="124" t="str">
        <f t="shared" si="8"/>
        <v/>
      </c>
      <c r="U1970" s="125" t="str">
        <f t="shared" si="9"/>
        <v/>
      </c>
      <c r="V1970" s="64"/>
      <c r="W1970" s="64"/>
      <c r="X1970" s="64"/>
      <c r="Y1970" s="64"/>
      <c r="Z1970" s="64"/>
      <c r="AA1970" s="64"/>
    </row>
    <row r="1971" ht="15.75" customHeight="1">
      <c r="A1971" s="64"/>
      <c r="B1971" s="156"/>
      <c r="C1971" s="122"/>
      <c r="D1971" s="122"/>
      <c r="E1971" s="156"/>
      <c r="F1971" s="122"/>
      <c r="G1971" s="157"/>
      <c r="H1971" s="122"/>
      <c r="I1971" s="158"/>
      <c r="J1971" s="154"/>
      <c r="K1971" s="122"/>
      <c r="L1971" s="158"/>
      <c r="M1971" s="154"/>
      <c r="N1971" s="122"/>
      <c r="O1971" s="99"/>
      <c r="P1971" s="99"/>
      <c r="Q1971" s="100"/>
      <c r="R1971" s="64"/>
      <c r="S1971" s="124" t="str">
        <f t="shared" si="12"/>
        <v/>
      </c>
      <c r="T1971" s="124" t="str">
        <f t="shared" si="8"/>
        <v/>
      </c>
      <c r="U1971" s="125" t="str">
        <f t="shared" si="9"/>
        <v/>
      </c>
      <c r="V1971" s="64"/>
      <c r="W1971" s="64"/>
      <c r="X1971" s="64"/>
      <c r="Y1971" s="64"/>
      <c r="Z1971" s="64"/>
      <c r="AA1971" s="64"/>
    </row>
    <row r="1972" ht="15.75" customHeight="1">
      <c r="A1972" s="64"/>
      <c r="B1972" s="156"/>
      <c r="C1972" s="122"/>
      <c r="D1972" s="122"/>
      <c r="E1972" s="156"/>
      <c r="F1972" s="122"/>
      <c r="G1972" s="157"/>
      <c r="H1972" s="122"/>
      <c r="I1972" s="158"/>
      <c r="J1972" s="154"/>
      <c r="K1972" s="122"/>
      <c r="L1972" s="158"/>
      <c r="M1972" s="154"/>
      <c r="N1972" s="122"/>
      <c r="O1972" s="99"/>
      <c r="P1972" s="99"/>
      <c r="Q1972" s="100"/>
      <c r="R1972" s="64"/>
      <c r="S1972" s="124" t="str">
        <f t="shared" si="12"/>
        <v/>
      </c>
      <c r="T1972" s="124" t="str">
        <f t="shared" si="8"/>
        <v/>
      </c>
      <c r="U1972" s="125" t="str">
        <f t="shared" si="9"/>
        <v/>
      </c>
      <c r="V1972" s="64"/>
      <c r="W1972" s="64"/>
      <c r="X1972" s="64"/>
      <c r="Y1972" s="64"/>
      <c r="Z1972" s="64"/>
      <c r="AA1972" s="64"/>
    </row>
    <row r="1973" ht="15.75" customHeight="1">
      <c r="A1973" s="64"/>
      <c r="B1973" s="156"/>
      <c r="C1973" s="122"/>
      <c r="D1973" s="122"/>
      <c r="E1973" s="156"/>
      <c r="F1973" s="122"/>
      <c r="G1973" s="157"/>
      <c r="H1973" s="122"/>
      <c r="I1973" s="158"/>
      <c r="J1973" s="154"/>
      <c r="K1973" s="122"/>
      <c r="L1973" s="158"/>
      <c r="M1973" s="154"/>
      <c r="N1973" s="122"/>
      <c r="O1973" s="99"/>
      <c r="P1973" s="99"/>
      <c r="Q1973" s="100"/>
      <c r="R1973" s="64"/>
      <c r="S1973" s="124" t="str">
        <f t="shared" si="12"/>
        <v/>
      </c>
      <c r="T1973" s="124" t="str">
        <f t="shared" si="8"/>
        <v/>
      </c>
      <c r="U1973" s="125" t="str">
        <f t="shared" si="9"/>
        <v/>
      </c>
      <c r="V1973" s="64"/>
      <c r="W1973" s="64"/>
      <c r="X1973" s="64"/>
      <c r="Y1973" s="64"/>
      <c r="Z1973" s="64"/>
      <c r="AA1973" s="64"/>
    </row>
    <row r="1974" ht="15.75" customHeight="1">
      <c r="A1974" s="64"/>
      <c r="B1974" s="156"/>
      <c r="C1974" s="122"/>
      <c r="D1974" s="122"/>
      <c r="E1974" s="156"/>
      <c r="F1974" s="122"/>
      <c r="G1974" s="157"/>
      <c r="H1974" s="122"/>
      <c r="I1974" s="158"/>
      <c r="J1974" s="154"/>
      <c r="K1974" s="122"/>
      <c r="L1974" s="158"/>
      <c r="M1974" s="154"/>
      <c r="N1974" s="122"/>
      <c r="O1974" s="99"/>
      <c r="P1974" s="99"/>
      <c r="Q1974" s="100"/>
      <c r="R1974" s="64"/>
      <c r="S1974" s="124" t="str">
        <f t="shared" si="12"/>
        <v/>
      </c>
      <c r="T1974" s="124" t="str">
        <f t="shared" si="8"/>
        <v/>
      </c>
      <c r="U1974" s="125" t="str">
        <f t="shared" si="9"/>
        <v/>
      </c>
      <c r="V1974" s="64"/>
      <c r="W1974" s="64"/>
      <c r="X1974" s="64"/>
      <c r="Y1974" s="64"/>
      <c r="Z1974" s="64"/>
      <c r="AA1974" s="64"/>
    </row>
    <row r="1975" ht="15.75" customHeight="1">
      <c r="A1975" s="64"/>
      <c r="B1975" s="156"/>
      <c r="C1975" s="122"/>
      <c r="D1975" s="122"/>
      <c r="E1975" s="156"/>
      <c r="F1975" s="122"/>
      <c r="G1975" s="157"/>
      <c r="H1975" s="122"/>
      <c r="I1975" s="158"/>
      <c r="J1975" s="154"/>
      <c r="K1975" s="122"/>
      <c r="L1975" s="158"/>
      <c r="M1975" s="154"/>
      <c r="N1975" s="122"/>
      <c r="O1975" s="99"/>
      <c r="P1975" s="99"/>
      <c r="Q1975" s="100"/>
      <c r="R1975" s="64"/>
      <c r="S1975" s="124" t="str">
        <f t="shared" si="12"/>
        <v/>
      </c>
      <c r="T1975" s="124" t="str">
        <f t="shared" si="8"/>
        <v/>
      </c>
      <c r="U1975" s="125" t="str">
        <f t="shared" si="9"/>
        <v/>
      </c>
      <c r="V1975" s="64"/>
      <c r="W1975" s="64"/>
      <c r="X1975" s="64"/>
      <c r="Y1975" s="64"/>
      <c r="Z1975" s="64"/>
      <c r="AA1975" s="64"/>
    </row>
    <row r="1976" ht="15.75" customHeight="1">
      <c r="A1976" s="64"/>
      <c r="B1976" s="156"/>
      <c r="C1976" s="122"/>
      <c r="D1976" s="122"/>
      <c r="E1976" s="156"/>
      <c r="F1976" s="122"/>
      <c r="G1976" s="157"/>
      <c r="H1976" s="122"/>
      <c r="I1976" s="158"/>
      <c r="J1976" s="154"/>
      <c r="K1976" s="122"/>
      <c r="L1976" s="158"/>
      <c r="M1976" s="154"/>
      <c r="N1976" s="122"/>
      <c r="O1976" s="99"/>
      <c r="P1976" s="99"/>
      <c r="Q1976" s="100"/>
      <c r="R1976" s="64"/>
      <c r="S1976" s="124" t="str">
        <f t="shared" si="12"/>
        <v/>
      </c>
      <c r="T1976" s="124" t="str">
        <f t="shared" si="8"/>
        <v/>
      </c>
      <c r="U1976" s="125" t="str">
        <f t="shared" si="9"/>
        <v/>
      </c>
      <c r="V1976" s="64"/>
      <c r="W1976" s="64"/>
      <c r="X1976" s="64"/>
      <c r="Y1976" s="64"/>
      <c r="Z1976" s="64"/>
      <c r="AA1976" s="64"/>
    </row>
    <row r="1977" ht="15.75" customHeight="1">
      <c r="A1977" s="64"/>
      <c r="B1977" s="156"/>
      <c r="C1977" s="122"/>
      <c r="D1977" s="122"/>
      <c r="E1977" s="156"/>
      <c r="F1977" s="122"/>
      <c r="G1977" s="157"/>
      <c r="H1977" s="122"/>
      <c r="I1977" s="158"/>
      <c r="J1977" s="154"/>
      <c r="K1977" s="122"/>
      <c r="L1977" s="158"/>
      <c r="M1977" s="154"/>
      <c r="N1977" s="122"/>
      <c r="O1977" s="99"/>
      <c r="P1977" s="99"/>
      <c r="Q1977" s="100"/>
      <c r="R1977" s="64"/>
      <c r="S1977" s="124" t="str">
        <f t="shared" si="12"/>
        <v/>
      </c>
      <c r="T1977" s="124" t="str">
        <f t="shared" si="8"/>
        <v/>
      </c>
      <c r="U1977" s="125" t="str">
        <f t="shared" si="9"/>
        <v/>
      </c>
      <c r="V1977" s="64"/>
      <c r="W1977" s="64"/>
      <c r="X1977" s="64"/>
      <c r="Y1977" s="64"/>
      <c r="Z1977" s="64"/>
      <c r="AA1977" s="64"/>
    </row>
    <row r="1978" ht="15.75" customHeight="1">
      <c r="A1978" s="64"/>
      <c r="B1978" s="156"/>
      <c r="C1978" s="122"/>
      <c r="D1978" s="122"/>
      <c r="E1978" s="156"/>
      <c r="F1978" s="122"/>
      <c r="G1978" s="157"/>
      <c r="H1978" s="122"/>
      <c r="I1978" s="158"/>
      <c r="J1978" s="154"/>
      <c r="K1978" s="122"/>
      <c r="L1978" s="158"/>
      <c r="M1978" s="154"/>
      <c r="N1978" s="122"/>
      <c r="O1978" s="99"/>
      <c r="P1978" s="99"/>
      <c r="Q1978" s="100"/>
      <c r="R1978" s="64"/>
      <c r="S1978" s="124" t="str">
        <f t="shared" si="12"/>
        <v/>
      </c>
      <c r="T1978" s="124" t="str">
        <f t="shared" si="8"/>
        <v/>
      </c>
      <c r="U1978" s="125" t="str">
        <f t="shared" si="9"/>
        <v/>
      </c>
      <c r="V1978" s="64"/>
      <c r="W1978" s="64"/>
      <c r="X1978" s="64"/>
      <c r="Y1978" s="64"/>
      <c r="Z1978" s="64"/>
      <c r="AA1978" s="64"/>
    </row>
    <row r="1979" ht="15.75" customHeight="1">
      <c r="A1979" s="64"/>
      <c r="B1979" s="156"/>
      <c r="C1979" s="122"/>
      <c r="D1979" s="122"/>
      <c r="E1979" s="156"/>
      <c r="F1979" s="122"/>
      <c r="G1979" s="157"/>
      <c r="H1979" s="122"/>
      <c r="I1979" s="158"/>
      <c r="J1979" s="154"/>
      <c r="K1979" s="122"/>
      <c r="L1979" s="158"/>
      <c r="M1979" s="154"/>
      <c r="N1979" s="122"/>
      <c r="O1979" s="99"/>
      <c r="P1979" s="99"/>
      <c r="Q1979" s="100"/>
      <c r="R1979" s="64"/>
      <c r="S1979" s="124" t="str">
        <f t="shared" si="12"/>
        <v/>
      </c>
      <c r="T1979" s="124" t="str">
        <f t="shared" si="8"/>
        <v/>
      </c>
      <c r="U1979" s="125" t="str">
        <f t="shared" si="9"/>
        <v/>
      </c>
      <c r="V1979" s="64"/>
      <c r="W1979" s="64"/>
      <c r="X1979" s="64"/>
      <c r="Y1979" s="64"/>
      <c r="Z1979" s="64"/>
      <c r="AA1979" s="64"/>
    </row>
    <row r="1980" ht="15.75" customHeight="1">
      <c r="A1980" s="64"/>
      <c r="B1980" s="156"/>
      <c r="C1980" s="122"/>
      <c r="D1980" s="122"/>
      <c r="E1980" s="156"/>
      <c r="F1980" s="122"/>
      <c r="G1980" s="157"/>
      <c r="H1980" s="122"/>
      <c r="I1980" s="158"/>
      <c r="J1980" s="154"/>
      <c r="K1980" s="122"/>
      <c r="L1980" s="158"/>
      <c r="M1980" s="154"/>
      <c r="N1980" s="122"/>
      <c r="O1980" s="99"/>
      <c r="P1980" s="99"/>
      <c r="Q1980" s="100"/>
      <c r="R1980" s="64"/>
      <c r="S1980" s="124" t="str">
        <f t="shared" si="12"/>
        <v/>
      </c>
      <c r="T1980" s="124" t="str">
        <f t="shared" si="8"/>
        <v/>
      </c>
      <c r="U1980" s="125" t="str">
        <f t="shared" si="9"/>
        <v/>
      </c>
      <c r="V1980" s="64"/>
      <c r="W1980" s="64"/>
      <c r="X1980" s="64"/>
      <c r="Y1980" s="64"/>
      <c r="Z1980" s="64"/>
      <c r="AA1980" s="64"/>
    </row>
    <row r="1981" ht="15.75" customHeight="1">
      <c r="A1981" s="64"/>
      <c r="B1981" s="156"/>
      <c r="C1981" s="122"/>
      <c r="D1981" s="122"/>
      <c r="E1981" s="156"/>
      <c r="F1981" s="122"/>
      <c r="G1981" s="157"/>
      <c r="H1981" s="122"/>
      <c r="I1981" s="158"/>
      <c r="J1981" s="154"/>
      <c r="K1981" s="122"/>
      <c r="L1981" s="158"/>
      <c r="M1981" s="154"/>
      <c r="N1981" s="122"/>
      <c r="O1981" s="99"/>
      <c r="P1981" s="99"/>
      <c r="Q1981" s="100"/>
      <c r="R1981" s="64"/>
      <c r="S1981" s="124" t="str">
        <f t="shared" si="12"/>
        <v/>
      </c>
      <c r="T1981" s="124" t="str">
        <f t="shared" si="8"/>
        <v/>
      </c>
      <c r="U1981" s="125" t="str">
        <f t="shared" si="9"/>
        <v/>
      </c>
      <c r="V1981" s="64"/>
      <c r="W1981" s="64"/>
      <c r="X1981" s="64"/>
      <c r="Y1981" s="64"/>
      <c r="Z1981" s="64"/>
      <c r="AA1981" s="64"/>
    </row>
    <row r="1982" ht="15.75" customHeight="1">
      <c r="A1982" s="64"/>
      <c r="B1982" s="156"/>
      <c r="C1982" s="122"/>
      <c r="D1982" s="122"/>
      <c r="E1982" s="156"/>
      <c r="F1982" s="122"/>
      <c r="G1982" s="157"/>
      <c r="H1982" s="122"/>
      <c r="I1982" s="158"/>
      <c r="J1982" s="154"/>
      <c r="K1982" s="122"/>
      <c r="L1982" s="158"/>
      <c r="M1982" s="154"/>
      <c r="N1982" s="122"/>
      <c r="O1982" s="99"/>
      <c r="P1982" s="99"/>
      <c r="Q1982" s="100"/>
      <c r="R1982" s="64"/>
      <c r="S1982" s="124" t="str">
        <f t="shared" si="12"/>
        <v/>
      </c>
      <c r="T1982" s="124" t="str">
        <f t="shared" si="8"/>
        <v/>
      </c>
      <c r="U1982" s="125" t="str">
        <f t="shared" si="9"/>
        <v/>
      </c>
      <c r="V1982" s="64"/>
      <c r="W1982" s="64"/>
      <c r="X1982" s="64"/>
      <c r="Y1982" s="64"/>
      <c r="Z1982" s="64"/>
      <c r="AA1982" s="64"/>
    </row>
    <row r="1983" ht="15.75" customHeight="1">
      <c r="A1983" s="64"/>
      <c r="B1983" s="156"/>
      <c r="C1983" s="122"/>
      <c r="D1983" s="122"/>
      <c r="E1983" s="156"/>
      <c r="F1983" s="122"/>
      <c r="G1983" s="157"/>
      <c r="H1983" s="122"/>
      <c r="I1983" s="158"/>
      <c r="J1983" s="154"/>
      <c r="K1983" s="122"/>
      <c r="L1983" s="158"/>
      <c r="M1983" s="154"/>
      <c r="N1983" s="122"/>
      <c r="O1983" s="99"/>
      <c r="P1983" s="99"/>
      <c r="Q1983" s="100"/>
      <c r="R1983" s="64"/>
      <c r="S1983" s="124" t="str">
        <f t="shared" si="12"/>
        <v/>
      </c>
      <c r="T1983" s="124" t="str">
        <f t="shared" si="8"/>
        <v/>
      </c>
      <c r="U1983" s="125" t="str">
        <f t="shared" si="9"/>
        <v/>
      </c>
      <c r="V1983" s="64"/>
      <c r="W1983" s="64"/>
      <c r="X1983" s="64"/>
      <c r="Y1983" s="64"/>
      <c r="Z1983" s="64"/>
      <c r="AA1983" s="64"/>
    </row>
    <row r="1984" ht="15.75" customHeight="1">
      <c r="A1984" s="64"/>
      <c r="B1984" s="156"/>
      <c r="C1984" s="122"/>
      <c r="D1984" s="122"/>
      <c r="E1984" s="156"/>
      <c r="F1984" s="122"/>
      <c r="G1984" s="157"/>
      <c r="H1984" s="122"/>
      <c r="I1984" s="158"/>
      <c r="J1984" s="154"/>
      <c r="K1984" s="122"/>
      <c r="L1984" s="158"/>
      <c r="M1984" s="154"/>
      <c r="N1984" s="122"/>
      <c r="O1984" s="99"/>
      <c r="P1984" s="99"/>
      <c r="Q1984" s="100"/>
      <c r="R1984" s="64"/>
      <c r="S1984" s="124" t="str">
        <f t="shared" si="12"/>
        <v/>
      </c>
      <c r="T1984" s="124" t="str">
        <f t="shared" si="8"/>
        <v/>
      </c>
      <c r="U1984" s="125" t="str">
        <f t="shared" si="9"/>
        <v/>
      </c>
      <c r="V1984" s="64"/>
      <c r="W1984" s="64"/>
      <c r="X1984" s="64"/>
      <c r="Y1984" s="64"/>
      <c r="Z1984" s="64"/>
      <c r="AA1984" s="64"/>
    </row>
    <row r="1985" ht="15.75" customHeight="1">
      <c r="A1985" s="64"/>
      <c r="B1985" s="156"/>
      <c r="C1985" s="122"/>
      <c r="D1985" s="122"/>
      <c r="E1985" s="156"/>
      <c r="F1985" s="122"/>
      <c r="G1985" s="157"/>
      <c r="H1985" s="122"/>
      <c r="I1985" s="158"/>
      <c r="J1985" s="154"/>
      <c r="K1985" s="122"/>
      <c r="L1985" s="158"/>
      <c r="M1985" s="154"/>
      <c r="N1985" s="122"/>
      <c r="O1985" s="99"/>
      <c r="P1985" s="99"/>
      <c r="Q1985" s="100"/>
      <c r="R1985" s="64"/>
      <c r="S1985" s="124" t="str">
        <f t="shared" si="12"/>
        <v/>
      </c>
      <c r="T1985" s="124" t="str">
        <f t="shared" si="8"/>
        <v/>
      </c>
      <c r="U1985" s="125" t="str">
        <f t="shared" si="9"/>
        <v/>
      </c>
      <c r="V1985" s="64"/>
      <c r="W1985" s="64"/>
      <c r="X1985" s="64"/>
      <c r="Y1985" s="64"/>
      <c r="Z1985" s="64"/>
      <c r="AA1985" s="64"/>
    </row>
    <row r="1986" ht="15.75" customHeight="1">
      <c r="A1986" s="64"/>
      <c r="B1986" s="156"/>
      <c r="C1986" s="122"/>
      <c r="D1986" s="122"/>
      <c r="E1986" s="156"/>
      <c r="F1986" s="122"/>
      <c r="G1986" s="157"/>
      <c r="H1986" s="122"/>
      <c r="I1986" s="158"/>
      <c r="J1986" s="154"/>
      <c r="K1986" s="122"/>
      <c r="L1986" s="158"/>
      <c r="M1986" s="154"/>
      <c r="N1986" s="122"/>
      <c r="O1986" s="99"/>
      <c r="P1986" s="99"/>
      <c r="Q1986" s="100"/>
      <c r="R1986" s="64"/>
      <c r="S1986" s="124" t="str">
        <f t="shared" si="12"/>
        <v/>
      </c>
      <c r="T1986" s="124" t="str">
        <f t="shared" si="8"/>
        <v/>
      </c>
      <c r="U1986" s="125" t="str">
        <f t="shared" si="9"/>
        <v/>
      </c>
      <c r="V1986" s="64"/>
      <c r="W1986" s="64"/>
      <c r="X1986" s="64"/>
      <c r="Y1986" s="64"/>
      <c r="Z1986" s="64"/>
      <c r="AA1986" s="64"/>
    </row>
    <row r="1987" ht="15.75" customHeight="1">
      <c r="A1987" s="64"/>
      <c r="B1987" s="156"/>
      <c r="C1987" s="122"/>
      <c r="D1987" s="122"/>
      <c r="E1987" s="156"/>
      <c r="F1987" s="122"/>
      <c r="G1987" s="157"/>
      <c r="H1987" s="122"/>
      <c r="I1987" s="158"/>
      <c r="J1987" s="154"/>
      <c r="K1987" s="122"/>
      <c r="L1987" s="158"/>
      <c r="M1987" s="154"/>
      <c r="N1987" s="122"/>
      <c r="O1987" s="99"/>
      <c r="P1987" s="99"/>
      <c r="Q1987" s="100"/>
      <c r="R1987" s="64"/>
      <c r="S1987" s="124" t="str">
        <f t="shared" si="12"/>
        <v/>
      </c>
      <c r="T1987" s="124" t="str">
        <f t="shared" si="8"/>
        <v/>
      </c>
      <c r="U1987" s="125" t="str">
        <f t="shared" si="9"/>
        <v/>
      </c>
      <c r="V1987" s="64"/>
      <c r="W1987" s="64"/>
      <c r="X1987" s="64"/>
      <c r="Y1987" s="64"/>
      <c r="Z1987" s="64"/>
      <c r="AA1987" s="64"/>
    </row>
    <row r="1988" ht="15.75" customHeight="1">
      <c r="A1988" s="64"/>
      <c r="B1988" s="156"/>
      <c r="C1988" s="122"/>
      <c r="D1988" s="122"/>
      <c r="E1988" s="156"/>
      <c r="F1988" s="122"/>
      <c r="G1988" s="157"/>
      <c r="H1988" s="122"/>
      <c r="I1988" s="158"/>
      <c r="J1988" s="154"/>
      <c r="K1988" s="122"/>
      <c r="L1988" s="158"/>
      <c r="M1988" s="154"/>
      <c r="N1988" s="122"/>
      <c r="O1988" s="99"/>
      <c r="P1988" s="99"/>
      <c r="Q1988" s="100"/>
      <c r="R1988" s="64"/>
      <c r="S1988" s="124" t="str">
        <f t="shared" si="12"/>
        <v/>
      </c>
      <c r="T1988" s="124" t="str">
        <f t="shared" si="8"/>
        <v/>
      </c>
      <c r="U1988" s="125" t="str">
        <f t="shared" si="9"/>
        <v/>
      </c>
      <c r="V1988" s="64"/>
      <c r="W1988" s="64"/>
      <c r="X1988" s="64"/>
      <c r="Y1988" s="64"/>
      <c r="Z1988" s="64"/>
      <c r="AA1988" s="64"/>
    </row>
    <row r="1989" ht="15.75" customHeight="1">
      <c r="A1989" s="64"/>
      <c r="B1989" s="156"/>
      <c r="C1989" s="122"/>
      <c r="D1989" s="122"/>
      <c r="E1989" s="156"/>
      <c r="F1989" s="122"/>
      <c r="G1989" s="157"/>
      <c r="H1989" s="122"/>
      <c r="I1989" s="158"/>
      <c r="J1989" s="154"/>
      <c r="K1989" s="122"/>
      <c r="L1989" s="158"/>
      <c r="M1989" s="154"/>
      <c r="N1989" s="122"/>
      <c r="O1989" s="99"/>
      <c r="P1989" s="99"/>
      <c r="Q1989" s="100"/>
      <c r="R1989" s="64"/>
      <c r="S1989" s="124" t="str">
        <f t="shared" si="12"/>
        <v/>
      </c>
      <c r="T1989" s="124" t="str">
        <f t="shared" si="8"/>
        <v/>
      </c>
      <c r="U1989" s="125" t="str">
        <f t="shared" si="9"/>
        <v/>
      </c>
      <c r="V1989" s="64"/>
      <c r="W1989" s="64"/>
      <c r="X1989" s="64"/>
      <c r="Y1989" s="64"/>
      <c r="Z1989" s="64"/>
      <c r="AA1989" s="64"/>
    </row>
    <row r="1990" ht="15.75" customHeight="1">
      <c r="A1990" s="64"/>
      <c r="B1990" s="156"/>
      <c r="C1990" s="122"/>
      <c r="D1990" s="122"/>
      <c r="E1990" s="156"/>
      <c r="F1990" s="122"/>
      <c r="G1990" s="157"/>
      <c r="H1990" s="122"/>
      <c r="I1990" s="158"/>
      <c r="J1990" s="154"/>
      <c r="K1990" s="122"/>
      <c r="L1990" s="158"/>
      <c r="M1990" s="154"/>
      <c r="N1990" s="122"/>
      <c r="O1990" s="99"/>
      <c r="P1990" s="99"/>
      <c r="Q1990" s="100"/>
      <c r="R1990" s="64"/>
      <c r="S1990" s="124" t="str">
        <f t="shared" si="12"/>
        <v/>
      </c>
      <c r="T1990" s="124" t="str">
        <f t="shared" si="8"/>
        <v/>
      </c>
      <c r="U1990" s="125" t="str">
        <f t="shared" si="9"/>
        <v/>
      </c>
      <c r="V1990" s="64"/>
      <c r="W1990" s="64"/>
      <c r="X1990" s="64"/>
      <c r="Y1990" s="64"/>
      <c r="Z1990" s="64"/>
      <c r="AA1990" s="64"/>
    </row>
    <row r="1991" ht="15.75" customHeight="1">
      <c r="A1991" s="64"/>
      <c r="B1991" s="156"/>
      <c r="C1991" s="122"/>
      <c r="D1991" s="122"/>
      <c r="E1991" s="156"/>
      <c r="F1991" s="122"/>
      <c r="G1991" s="157"/>
      <c r="H1991" s="122"/>
      <c r="I1991" s="158"/>
      <c r="J1991" s="154"/>
      <c r="K1991" s="122"/>
      <c r="L1991" s="158"/>
      <c r="M1991" s="154"/>
      <c r="N1991" s="122"/>
      <c r="O1991" s="99"/>
      <c r="P1991" s="99"/>
      <c r="Q1991" s="100"/>
      <c r="R1991" s="64"/>
      <c r="S1991" s="124" t="str">
        <f t="shared" si="12"/>
        <v/>
      </c>
      <c r="T1991" s="124" t="str">
        <f t="shared" si="8"/>
        <v/>
      </c>
      <c r="U1991" s="125" t="str">
        <f t="shared" si="9"/>
        <v/>
      </c>
      <c r="V1991" s="64"/>
      <c r="W1991" s="64"/>
      <c r="X1991" s="64"/>
      <c r="Y1991" s="64"/>
      <c r="Z1991" s="64"/>
      <c r="AA1991" s="64"/>
    </row>
    <row r="1992" ht="15.75" customHeight="1">
      <c r="A1992" s="64"/>
      <c r="B1992" s="156"/>
      <c r="C1992" s="122"/>
      <c r="D1992" s="122"/>
      <c r="E1992" s="156"/>
      <c r="F1992" s="122"/>
      <c r="G1992" s="157"/>
      <c r="H1992" s="122"/>
      <c r="I1992" s="158"/>
      <c r="J1992" s="154"/>
      <c r="K1992" s="122"/>
      <c r="L1992" s="158"/>
      <c r="M1992" s="154"/>
      <c r="N1992" s="122"/>
      <c r="O1992" s="99"/>
      <c r="P1992" s="99"/>
      <c r="Q1992" s="100"/>
      <c r="R1992" s="64"/>
      <c r="S1992" s="124" t="str">
        <f t="shared" si="12"/>
        <v/>
      </c>
      <c r="T1992" s="124" t="str">
        <f t="shared" si="8"/>
        <v/>
      </c>
      <c r="U1992" s="125" t="str">
        <f t="shared" si="9"/>
        <v/>
      </c>
      <c r="V1992" s="64"/>
      <c r="W1992" s="64"/>
      <c r="X1992" s="64"/>
      <c r="Y1992" s="64"/>
      <c r="Z1992" s="64"/>
      <c r="AA1992" s="64"/>
    </row>
    <row r="1993" ht="15.75" customHeight="1">
      <c r="A1993" s="64"/>
      <c r="B1993" s="156"/>
      <c r="C1993" s="122"/>
      <c r="D1993" s="122"/>
      <c r="E1993" s="156"/>
      <c r="F1993" s="122"/>
      <c r="G1993" s="157"/>
      <c r="H1993" s="122"/>
      <c r="I1993" s="158"/>
      <c r="J1993" s="154"/>
      <c r="K1993" s="122"/>
      <c r="L1993" s="158"/>
      <c r="M1993" s="154"/>
      <c r="N1993" s="122"/>
      <c r="O1993" s="99"/>
      <c r="P1993" s="99"/>
      <c r="Q1993" s="100"/>
      <c r="R1993" s="64"/>
      <c r="S1993" s="124" t="str">
        <f t="shared" si="12"/>
        <v/>
      </c>
      <c r="T1993" s="124" t="str">
        <f t="shared" si="8"/>
        <v/>
      </c>
      <c r="U1993" s="125" t="str">
        <f t="shared" si="9"/>
        <v/>
      </c>
      <c r="V1993" s="64"/>
      <c r="W1993" s="64"/>
      <c r="X1993" s="64"/>
      <c r="Y1993" s="64"/>
      <c r="Z1993" s="64"/>
      <c r="AA1993" s="64"/>
    </row>
    <row r="1994" ht="15.75" customHeight="1">
      <c r="A1994" s="64"/>
      <c r="B1994" s="156"/>
      <c r="C1994" s="122"/>
      <c r="D1994" s="122"/>
      <c r="E1994" s="156"/>
      <c r="F1994" s="122"/>
      <c r="G1994" s="157"/>
      <c r="H1994" s="122"/>
      <c r="I1994" s="158"/>
      <c r="J1994" s="154"/>
      <c r="K1994" s="122"/>
      <c r="L1994" s="158"/>
      <c r="M1994" s="154"/>
      <c r="N1994" s="122"/>
      <c r="O1994" s="99"/>
      <c r="P1994" s="99"/>
      <c r="Q1994" s="100"/>
      <c r="R1994" s="64"/>
      <c r="S1994" s="124" t="str">
        <f t="shared" si="12"/>
        <v/>
      </c>
      <c r="T1994" s="124" t="str">
        <f t="shared" si="8"/>
        <v/>
      </c>
      <c r="U1994" s="125" t="str">
        <f t="shared" si="9"/>
        <v/>
      </c>
      <c r="V1994" s="64"/>
      <c r="W1994" s="64"/>
      <c r="X1994" s="64"/>
      <c r="Y1994" s="64"/>
      <c r="Z1994" s="64"/>
      <c r="AA1994" s="64"/>
    </row>
    <row r="1995" ht="15.75" customHeight="1">
      <c r="A1995" s="64"/>
      <c r="B1995" s="156"/>
      <c r="C1995" s="122"/>
      <c r="D1995" s="122"/>
      <c r="E1995" s="156"/>
      <c r="F1995" s="122"/>
      <c r="G1995" s="157"/>
      <c r="H1995" s="122"/>
      <c r="I1995" s="158"/>
      <c r="J1995" s="154"/>
      <c r="K1995" s="122"/>
      <c r="L1995" s="158"/>
      <c r="M1995" s="154"/>
      <c r="N1995" s="122"/>
      <c r="O1995" s="99"/>
      <c r="P1995" s="99"/>
      <c r="Q1995" s="100"/>
      <c r="R1995" s="64"/>
      <c r="S1995" s="124" t="str">
        <f t="shared" si="12"/>
        <v/>
      </c>
      <c r="T1995" s="124" t="str">
        <f t="shared" si="8"/>
        <v/>
      </c>
      <c r="U1995" s="125" t="str">
        <f t="shared" si="9"/>
        <v/>
      </c>
      <c r="V1995" s="64"/>
      <c r="W1995" s="64"/>
      <c r="X1995" s="64"/>
      <c r="Y1995" s="64"/>
      <c r="Z1995" s="64"/>
      <c r="AA1995" s="64"/>
    </row>
    <row r="1996" ht="15.75" customHeight="1">
      <c r="A1996" s="64"/>
      <c r="B1996" s="156"/>
      <c r="C1996" s="122"/>
      <c r="D1996" s="122"/>
      <c r="E1996" s="156"/>
      <c r="F1996" s="122"/>
      <c r="G1996" s="157"/>
      <c r="H1996" s="122"/>
      <c r="I1996" s="158"/>
      <c r="J1996" s="154"/>
      <c r="K1996" s="122"/>
      <c r="L1996" s="158"/>
      <c r="M1996" s="154"/>
      <c r="N1996" s="122"/>
      <c r="O1996" s="99"/>
      <c r="P1996" s="99"/>
      <c r="Q1996" s="100"/>
      <c r="R1996" s="64"/>
      <c r="S1996" s="124" t="str">
        <f t="shared" si="12"/>
        <v/>
      </c>
      <c r="T1996" s="124" t="str">
        <f t="shared" si="8"/>
        <v/>
      </c>
      <c r="U1996" s="125" t="str">
        <f t="shared" si="9"/>
        <v/>
      </c>
      <c r="V1996" s="64"/>
      <c r="W1996" s="64"/>
      <c r="X1996" s="64"/>
      <c r="Y1996" s="64"/>
      <c r="Z1996" s="64"/>
      <c r="AA1996" s="64"/>
    </row>
    <row r="1997" ht="15.75" customHeight="1">
      <c r="A1997" s="64"/>
      <c r="B1997" s="156"/>
      <c r="C1997" s="122"/>
      <c r="D1997" s="122"/>
      <c r="E1997" s="156"/>
      <c r="F1997" s="122"/>
      <c r="G1997" s="157"/>
      <c r="H1997" s="122"/>
      <c r="I1997" s="158"/>
      <c r="J1997" s="154"/>
      <c r="K1997" s="122"/>
      <c r="L1997" s="158"/>
      <c r="M1997" s="154"/>
      <c r="N1997" s="122"/>
      <c r="O1997" s="99"/>
      <c r="P1997" s="99"/>
      <c r="Q1997" s="100"/>
      <c r="R1997" s="64"/>
      <c r="S1997" s="124" t="str">
        <f t="shared" si="12"/>
        <v/>
      </c>
      <c r="T1997" s="124" t="str">
        <f t="shared" si="8"/>
        <v/>
      </c>
      <c r="U1997" s="125" t="str">
        <f t="shared" si="9"/>
        <v/>
      </c>
      <c r="V1997" s="64"/>
      <c r="W1997" s="64"/>
      <c r="X1997" s="64"/>
      <c r="Y1997" s="64"/>
      <c r="Z1997" s="64"/>
      <c r="AA1997" s="64"/>
    </row>
    <row r="1998" ht="15.75" customHeight="1">
      <c r="A1998" s="64"/>
      <c r="B1998" s="156"/>
      <c r="C1998" s="122"/>
      <c r="D1998" s="122"/>
      <c r="E1998" s="156"/>
      <c r="F1998" s="122"/>
      <c r="G1998" s="157"/>
      <c r="H1998" s="122"/>
      <c r="I1998" s="158"/>
      <c r="J1998" s="154"/>
      <c r="K1998" s="122"/>
      <c r="L1998" s="158"/>
      <c r="M1998" s="154"/>
      <c r="N1998" s="122"/>
      <c r="O1998" s="99"/>
      <c r="P1998" s="99"/>
      <c r="Q1998" s="100"/>
      <c r="R1998" s="64"/>
      <c r="S1998" s="124" t="str">
        <f t="shared" si="12"/>
        <v/>
      </c>
      <c r="T1998" s="124" t="str">
        <f t="shared" si="8"/>
        <v/>
      </c>
      <c r="U1998" s="125" t="str">
        <f t="shared" si="9"/>
        <v/>
      </c>
      <c r="V1998" s="64"/>
      <c r="W1998" s="64"/>
      <c r="X1998" s="64"/>
      <c r="Y1998" s="64"/>
      <c r="Z1998" s="64"/>
      <c r="AA1998" s="64"/>
    </row>
    <row r="1999" ht="15.75" customHeight="1">
      <c r="A1999" s="64"/>
      <c r="B1999" s="156"/>
      <c r="C1999" s="122"/>
      <c r="D1999" s="122"/>
      <c r="E1999" s="156"/>
      <c r="F1999" s="122"/>
      <c r="G1999" s="157"/>
      <c r="H1999" s="122"/>
      <c r="I1999" s="158"/>
      <c r="J1999" s="154"/>
      <c r="K1999" s="122"/>
      <c r="L1999" s="158"/>
      <c r="M1999" s="154"/>
      <c r="N1999" s="122"/>
      <c r="O1999" s="99"/>
      <c r="P1999" s="99"/>
      <c r="Q1999" s="100"/>
      <c r="R1999" s="64"/>
      <c r="S1999" s="124" t="str">
        <f t="shared" si="12"/>
        <v/>
      </c>
      <c r="T1999" s="124" t="str">
        <f t="shared" si="8"/>
        <v/>
      </c>
      <c r="U1999" s="125" t="str">
        <f t="shared" si="9"/>
        <v/>
      </c>
      <c r="V1999" s="64"/>
      <c r="W1999" s="64"/>
      <c r="X1999" s="64"/>
      <c r="Y1999" s="64"/>
      <c r="Z1999" s="64"/>
      <c r="AA1999" s="64"/>
    </row>
    <row r="2000" ht="15.75" customHeight="1">
      <c r="A2000" s="64"/>
      <c r="B2000" s="156"/>
      <c r="C2000" s="122"/>
      <c r="D2000" s="122"/>
      <c r="E2000" s="156"/>
      <c r="F2000" s="122"/>
      <c r="G2000" s="157"/>
      <c r="H2000" s="122"/>
      <c r="I2000" s="158"/>
      <c r="J2000" s="154"/>
      <c r="K2000" s="122"/>
      <c r="L2000" s="158"/>
      <c r="M2000" s="154"/>
      <c r="N2000" s="122"/>
      <c r="O2000" s="99"/>
      <c r="P2000" s="99"/>
      <c r="Q2000" s="100"/>
      <c r="R2000" s="64"/>
      <c r="S2000" s="124" t="str">
        <f t="shared" si="12"/>
        <v/>
      </c>
      <c r="T2000" s="124" t="str">
        <f t="shared" si="8"/>
        <v/>
      </c>
      <c r="U2000" s="125" t="str">
        <f t="shared" si="9"/>
        <v/>
      </c>
      <c r="V2000" s="64"/>
      <c r="W2000" s="64"/>
      <c r="X2000" s="64"/>
      <c r="Y2000" s="64"/>
      <c r="Z2000" s="64"/>
      <c r="AA2000" s="64"/>
    </row>
    <row r="2001" ht="15.75" customHeight="1">
      <c r="A2001" s="64"/>
      <c r="B2001" s="156"/>
      <c r="C2001" s="122"/>
      <c r="D2001" s="122"/>
      <c r="E2001" s="156"/>
      <c r="F2001" s="122"/>
      <c r="G2001" s="157"/>
      <c r="H2001" s="122"/>
      <c r="I2001" s="158"/>
      <c r="J2001" s="154"/>
      <c r="K2001" s="122"/>
      <c r="L2001" s="158"/>
      <c r="M2001" s="154"/>
      <c r="N2001" s="122"/>
      <c r="O2001" s="99"/>
      <c r="P2001" s="99"/>
      <c r="Q2001" s="100"/>
      <c r="R2001" s="64"/>
      <c r="S2001" s="124" t="str">
        <f t="shared" si="12"/>
        <v/>
      </c>
      <c r="T2001" s="124" t="str">
        <f t="shared" si="8"/>
        <v/>
      </c>
      <c r="U2001" s="125" t="str">
        <f t="shared" si="9"/>
        <v/>
      </c>
      <c r="V2001" s="64"/>
      <c r="W2001" s="64"/>
      <c r="X2001" s="64"/>
      <c r="Y2001" s="64"/>
      <c r="Z2001" s="64"/>
      <c r="AA2001" s="64"/>
    </row>
    <row r="2002" ht="15.75" customHeight="1">
      <c r="A2002" s="64"/>
      <c r="B2002" s="156"/>
      <c r="C2002" s="122"/>
      <c r="D2002" s="122"/>
      <c r="E2002" s="156"/>
      <c r="F2002" s="122"/>
      <c r="G2002" s="157"/>
      <c r="H2002" s="122"/>
      <c r="I2002" s="158"/>
      <c r="J2002" s="154"/>
      <c r="K2002" s="122"/>
      <c r="L2002" s="158"/>
      <c r="M2002" s="154"/>
      <c r="N2002" s="122"/>
      <c r="O2002" s="99"/>
      <c r="P2002" s="99"/>
      <c r="Q2002" s="100"/>
      <c r="R2002" s="64"/>
      <c r="S2002" s="124" t="str">
        <f t="shared" si="12"/>
        <v/>
      </c>
      <c r="T2002" s="124" t="str">
        <f t="shared" si="8"/>
        <v/>
      </c>
      <c r="U2002" s="125" t="str">
        <f t="shared" si="9"/>
        <v/>
      </c>
      <c r="V2002" s="64"/>
      <c r="W2002" s="64"/>
      <c r="X2002" s="64"/>
      <c r="Y2002" s="64"/>
      <c r="Z2002" s="64"/>
      <c r="AA2002" s="64"/>
    </row>
    <row r="2003" ht="15.75" customHeight="1">
      <c r="A2003" s="64"/>
      <c r="B2003" s="156"/>
      <c r="C2003" s="122"/>
      <c r="D2003" s="122"/>
      <c r="E2003" s="156"/>
      <c r="F2003" s="122"/>
      <c r="G2003" s="157"/>
      <c r="H2003" s="122"/>
      <c r="I2003" s="158"/>
      <c r="J2003" s="154"/>
      <c r="K2003" s="122"/>
      <c r="L2003" s="158"/>
      <c r="M2003" s="154"/>
      <c r="N2003" s="122"/>
      <c r="O2003" s="99"/>
      <c r="P2003" s="99"/>
      <c r="Q2003" s="100"/>
      <c r="R2003" s="64"/>
      <c r="S2003" s="124" t="str">
        <f t="shared" si="12"/>
        <v/>
      </c>
      <c r="T2003" s="124" t="str">
        <f t="shared" si="8"/>
        <v/>
      </c>
      <c r="U2003" s="125" t="str">
        <f t="shared" si="9"/>
        <v/>
      </c>
      <c r="V2003" s="64"/>
      <c r="W2003" s="64"/>
      <c r="X2003" s="64"/>
      <c r="Y2003" s="64"/>
      <c r="Z2003" s="64"/>
      <c r="AA2003" s="64"/>
    </row>
  </sheetData>
  <mergeCells count="13">
    <mergeCell ref="L4:N4"/>
    <mergeCell ref="O4:Q4"/>
    <mergeCell ref="R6:R18"/>
    <mergeCell ref="B6:Q6"/>
    <mergeCell ref="B15:Q15"/>
    <mergeCell ref="B19:Q19"/>
    <mergeCell ref="B1:B3"/>
    <mergeCell ref="C1:L3"/>
    <mergeCell ref="P1:Q3"/>
    <mergeCell ref="B4:D4"/>
    <mergeCell ref="E4:F4"/>
    <mergeCell ref="G4:H4"/>
    <mergeCell ref="I4:K4"/>
  </mergeCells>
  <conditionalFormatting sqref="K11">
    <cfRule type="notContainsBlanks" dxfId="0" priority="1">
      <formula>LEN(TRIM(K11))&gt;0</formula>
    </cfRule>
  </conditionalFormatting>
  <conditionalFormatting sqref="B7:B2003">
    <cfRule type="expression" dxfId="1" priority="2">
      <formula> COUNTIF(B$7:B$2003, B7) &gt; 1</formula>
    </cfRule>
  </conditionalFormatting>
  <conditionalFormatting sqref="O1:O3">
    <cfRule type="notContainsBlanks" dxfId="0" priority="3">
      <formula>LEN(TRIM(O1))&gt;0</formula>
    </cfRule>
  </conditionalFormatting>
  <conditionalFormatting sqref="F20:F22">
    <cfRule type="notContainsBlanks" dxfId="0" priority="4">
      <formula>LEN(TRIM(F20))&gt;0</formula>
    </cfRule>
  </conditionalFormatting>
  <dataValidations>
    <dataValidation type="list" allowBlank="1" showInputMessage="1" prompt="Código não correspondente a CST de VENDA." sqref="I22:I70 L22:L70 I71:J71 L71:M71 I72:I73 L72:L73 I77:I79 L77:L79 L89:L100 L102:L103 I89:I2003">
      <formula1>"0,10,20,30,40,41,50,51,60,70,90"</formula1>
    </dataValidation>
    <dataValidation type="list" allowBlank="1" showInputMessage="1" showErrorMessage="1" prompt="Caso o item desejado não esteja na listagem selecione a opção Serviço ou Produto." sqref="D20:D2003">
      <formula1>"Serviço,Carnes,Massas,Laticinios,Doces e Guloseimas,Farinhas e Graos,Frutas,Verduras e Legumes,Aguas e Refrigerantes,Sucos,Bebidas Alcoolicas,Bebidas Lacteas,Material de Limpeza,Produtos Diversos"</formula1>
    </dataValidation>
    <dataValidation type="list" allowBlank="1" showInputMessage="1" showErrorMessage="1" prompt="Código não correspondente a CSOSN." sqref="J7:J14 M7:M14 J16:J18 M16:M18 J20:J70 M20:M70 J72:J2003 M72:M2003">
      <formula1>"101,102,103,201,202,203,300,400,500,900"</formula1>
    </dataValidation>
    <dataValidation type="list" allowBlank="1" showErrorMessage="1" sqref="C7:C14 C16:C18 C20:C2003">
      <formula1>"UN,CX,PCT,LT,KG,MC,DZ"</formula1>
    </dataValidation>
    <dataValidation type="list" allowBlank="1" showInputMessage="1" showErrorMessage="1" prompt="Caso o item desejado não esteja na listagem selecione a opção Serviço ou Produto." sqref="D7:D14 D16:D18">
      <formula1>"Serviço,Carnes,Massas,Laticinios,Doces e Guloseimas,Farinhas e Graos,Aguas e Refrigerantes,Sucos,Bebidas Alcoolicas,Bebidas Lacteas,Material de Limpeza,Produtos Diversos"</formula1>
    </dataValidation>
    <dataValidation type="list" allowBlank="1" showErrorMessage="1" sqref="G7:G14 G16:G18 G20:G2003">
      <formula1>"FF,II,NN,4,7,12,17,18,25"</formula1>
    </dataValidation>
    <dataValidation type="list" allowBlank="1" showInputMessage="1" showErrorMessage="1" prompt="Clique e insira um valor de a lista de itens" sqref="H7:H14 H16:H18 H20:H2003">
      <formula1>"Propria,Terceirizada"</formula1>
    </dataValidation>
    <dataValidation type="list" allowBlank="1" showInputMessage="1" showErrorMessage="1" prompt="Código não correspondente a CST de VENDA." sqref="I7:I14 L7:L14 I16:I18 L16:L18 I20:I21 L20:L21 I74:I76 L74:L76 I80:I88 L80:L88 L101 L104:L2003">
      <formula1>"0,10,20,30,40,41,50,51,60,70,90"</formula1>
    </dataValidation>
  </dataValidations>
  <hyperlinks>
    <hyperlink display="VOLTAR A TELA INICIAL" location="'Instruções'!A1" ref="P1"/>
  </hyperlin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7.38"/>
    <col customWidth="1" min="19" max="19" width="17.25"/>
    <col customWidth="1" min="20" max="20" width="15.75"/>
  </cols>
  <sheetData>
    <row r="1" ht="15.75" customHeight="1">
      <c r="A1" s="169" t="s">
        <v>154</v>
      </c>
      <c r="B1" s="169" t="s">
        <v>155</v>
      </c>
      <c r="C1" s="169" t="s">
        <v>156</v>
      </c>
      <c r="D1" s="169" t="s">
        <v>24</v>
      </c>
      <c r="E1" s="169" t="s">
        <v>25</v>
      </c>
      <c r="F1" s="169" t="s">
        <v>157</v>
      </c>
      <c r="G1" s="169" t="s">
        <v>158</v>
      </c>
      <c r="H1" s="169" t="s">
        <v>159</v>
      </c>
      <c r="I1" s="169" t="s">
        <v>160</v>
      </c>
      <c r="J1" s="169" t="s">
        <v>161</v>
      </c>
      <c r="K1" s="169" t="s">
        <v>29</v>
      </c>
      <c r="L1" s="169" t="s">
        <v>32</v>
      </c>
      <c r="M1" s="169" t="s">
        <v>162</v>
      </c>
      <c r="N1" s="169" t="s">
        <v>163</v>
      </c>
      <c r="O1" s="169" t="s">
        <v>164</v>
      </c>
      <c r="P1" s="169" t="s">
        <v>165</v>
      </c>
      <c r="Q1" s="170" t="s">
        <v>166</v>
      </c>
      <c r="R1" s="170" t="s">
        <v>167</v>
      </c>
      <c r="S1" s="170" t="s">
        <v>168</v>
      </c>
      <c r="T1" s="170" t="s">
        <v>36</v>
      </c>
      <c r="U1" s="171" t="s">
        <v>169</v>
      </c>
      <c r="AC1" s="172"/>
    </row>
    <row r="2" ht="15.75" customHeight="1">
      <c r="A2" s="173">
        <v>200.0</v>
      </c>
      <c r="B2" s="170" t="str">
        <f>IF('02 - Produtos e Tributações'!B20&lt;&gt;"",'02 - Produtos e Tributações'!U20,"")</f>
        <v>AGUA COM GAS 510 ML</v>
      </c>
      <c r="C2" s="174" t="str">
        <f>IF(B2&lt;&gt;"",IF('02 - Produtos e Tributações'!H20&lt;&gt;"",IF('02 - Produtos e Tributações'!H20="TERCEIRIZADA","T",IF('02 - Produtos e Tributações'!H20="PROPRIA","P")), IF(B2&lt;&gt;"",IF('02 - Produtos e Tributações'!H20="","T"))))</f>
        <v>T</v>
      </c>
      <c r="D2" s="175">
        <f>IF(B2&lt;&gt;"",IF('02 - Produtos e Tributações'!E20&lt;&gt;"",'02 - Produtos e Tributações'!E20,""))</f>
        <v>22021000</v>
      </c>
      <c r="E2" s="176">
        <f>IF(B2&lt;&gt;"",IF('02 - Produtos e Tributações'!F20&lt;&gt;"",'02 - Produtos e Tributações'!F20,""))</f>
        <v>300700</v>
      </c>
      <c r="F2" s="174" t="str">
        <f>IF(B2&lt;&gt;"",IF(A2&lt;&gt;"",IF('02 - Produtos e Tributações'!G20&lt;&gt;"",'02 - Produtos e Tributações'!G20,"")))</f>
        <v/>
      </c>
      <c r="G2" s="177">
        <f>IF(B2&lt;&gt;"",IF('02 - Produtos e Tributações'!I20&lt;&gt;"",'02 - Produtos e Tributações'!I20,IF(K2=101,0,IF(K2=102,41,IF(K2=103,0,IF(K2=201,0,IF(K2=202,0,IF(K2=203,0,IF(K2=300,41,IF(K2=400,41,IF(K2=500,60)))))))))))</f>
        <v>60</v>
      </c>
      <c r="H2" s="177">
        <f>IF(B2&lt;&gt;"",IF('02 - Produtos e Tributações'!L20&lt;&gt;"",'02 - Produtos e Tributações'!L20,IF(L2=101,0,IF(L2=102,41,IF(L2=103,0,IF(L2=201,0,IF(L2=202,0,IF(L2=203,0,IF(L2=300,41,IF(L2=400,41,IF(L2=500,60)))))))))))</f>
        <v>60</v>
      </c>
      <c r="I2" s="174" t="str">
        <f>IF(B2&lt;&gt;"",IF('02 - Produtos e Tributações'!K20&lt;&gt;"",'02 - Produtos e Tributações'!K20,"0.00"))</f>
        <v>0.00</v>
      </c>
      <c r="J2" s="174" t="str">
        <f>IF(B2&lt;&gt;"",IF('02 - Produtos e Tributações'!N20&lt;&gt;"",'02 - Produtos e Tributações'!N20,"0.00"))</f>
        <v>0.00</v>
      </c>
      <c r="K2" s="177">
        <f>IF(B2&lt;&gt;"",IF('02 - Produtos e Tributações'!J20&lt;&gt;"",'02 - Produtos e Tributações'!J20,"null"))</f>
        <v>500</v>
      </c>
      <c r="L2" s="177">
        <f>IF(B2&lt;&gt;"",IF('02 - Produtos e Tributações'!M20&lt;&gt;"",'02 - Produtos e Tributações'!M20,"null"))</f>
        <v>500</v>
      </c>
      <c r="M2" s="170" t="str">
        <f>IF(B2&lt;&gt;"",IF('02 -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2</v>
      </c>
      <c r="N2" s="178" t="str">
        <f t="shared" ref="N2:N2000" si="1">IF(B2&lt;&gt;"",AC2,"")</f>
        <v/>
      </c>
      <c r="O2" s="173">
        <v>0.0</v>
      </c>
      <c r="P2" s="170">
        <f t="shared" ref="P2:P2000" si="2">IF(B2&lt;&gt;"",1,"")</f>
        <v>1</v>
      </c>
      <c r="Q2" s="125" t="str">
        <f>IF(B2&lt;&gt;"",IF('02 - Produtos e Tributações'!C20&lt;&gt;"",'02 - Produtos e Tributações'!C20,"UN"))</f>
        <v>UN</v>
      </c>
      <c r="R2" s="179" t="str">
        <f>IF(B2&lt;&gt;"",IF('02 - Produtos e Tributações'!O20&lt;&gt;"",'02 - Produtos e Tributações'!O20,""))</f>
        <v/>
      </c>
      <c r="S2" s="125" t="str">
        <f>IF(B2&lt;&gt;"",IF('02 - Produtos e Tributações'!P20&lt;&gt;"",'02 - Produtos e Tributações'!P20,""))</f>
        <v/>
      </c>
      <c r="T2" s="180" t="str">
        <f>IF(B2&lt;&gt;"",IF('02 - Produtos e Tributações'!Q20&lt;&gt;"",'02 - Produtos e Tributações'!Q20,""))</f>
        <v>07</v>
      </c>
      <c r="U2" s="171" t="str">
        <f t="shared" ref="U2:U1000" si="3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(200,'AGUA COM GAS 510 ML','T','22021000','300700','1','','60','60','0.00','0.00',500,500,'2','0','1','UN','','','07',1,1,1,0.000,0.00,1,1,0,0.00,0.00,'T',0,0,'','',0.000,0.00); </v>
      </c>
      <c r="AC2" s="172"/>
    </row>
    <row r="3" ht="15.75" customHeight="1">
      <c r="A3" s="173">
        <v>201.0</v>
      </c>
      <c r="B3" s="170" t="str">
        <f>IF('02 - Produtos e Tributações'!B21&lt;&gt;"",'02 - Produtos e Tributações'!U21,"")</f>
        <v>AGUA SEM GAS 510ML</v>
      </c>
      <c r="C3" s="174" t="str">
        <f>IF(B3&lt;&gt;"",IF('02 - Produtos e Tributações'!H21&lt;&gt;"",IF('02 - Produtos e Tributações'!H21="TERCEIRIZADA","T",IF('02 - Produtos e Tributações'!H21="PROPRIA","P")), IF(B3&lt;&gt;"",IF('02 - Produtos e Tributações'!H21="","T"))))</f>
        <v>T</v>
      </c>
      <c r="D3" s="175">
        <f>IF(B3&lt;&gt;"",IF('02 - Produtos e Tributações'!E21&lt;&gt;"",'02 - Produtos e Tributações'!E21,""))</f>
        <v>22021000</v>
      </c>
      <c r="E3" s="176">
        <f>IF(B3&lt;&gt;"",IF('02 - Produtos e Tributações'!F21&lt;&gt;"",'02 - Produtos e Tributações'!F21,""))</f>
        <v>300700</v>
      </c>
      <c r="F3" s="174" t="str">
        <f>IF(B3&lt;&gt;"",IF(A3&lt;&gt;"",IF('02 - Produtos e Tributações'!G21&lt;&gt;"",'02 - Produtos e Tributações'!G21,"")))</f>
        <v/>
      </c>
      <c r="G3" s="177">
        <f>IF(B3&lt;&gt;"",IF('02 - Produtos e Tributações'!I21&lt;&gt;"",'02 - Produtos e Tributações'!I21,IF(K3=101,0,IF(K3=102,41,IF(K3=103,0,IF(K3=201,0,IF(K3=202,0,IF(K3=203,0,IF(K3=300,41,IF(K3=400,41,IF(K3=500,60)))))))))))</f>
        <v>60</v>
      </c>
      <c r="H3" s="177">
        <f>IF(B3&lt;&gt;"",IF('02 - Produtos e Tributações'!L21&lt;&gt;"",'02 - Produtos e Tributações'!L21,IF(L3=101,0,IF(L3=102,41,IF(L3=103,0,IF(L3=201,0,IF(L3=202,0,IF(L3=203,0,IF(L3=300,41,IF(L3=400,41,IF(L3=500,60)))))))))))</f>
        <v>60</v>
      </c>
      <c r="I3" s="174" t="str">
        <f>IF(B3&lt;&gt;"",IF('02 - Produtos e Tributações'!K21&lt;&gt;"",'02 - Produtos e Tributações'!K21,"0,00"))</f>
        <v>0,00</v>
      </c>
      <c r="J3" s="174" t="str">
        <f>IF(B3&lt;&gt;"",IF('02 - Produtos e Tributações'!N21&lt;&gt;"",'02 - Produtos e Tributações'!N21,"0,00"))</f>
        <v>0,00</v>
      </c>
      <c r="K3" s="177">
        <f>IF(B3&lt;&gt;"",IF('02 - Produtos e Tributações'!J21&lt;&gt;"",'02 - Produtos e Tributações'!J21,"null"))</f>
        <v>500</v>
      </c>
      <c r="L3" s="177">
        <f>IF(B3&lt;&gt;"",IF('02 - Produtos e Tributações'!M21&lt;&gt;"",'02 - Produtos e Tributações'!M21,"null"))</f>
        <v>500</v>
      </c>
      <c r="M3" s="170" t="str">
        <f>IF(B3&lt;&gt;"",IF('02 -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2</v>
      </c>
      <c r="N3" s="170" t="str">
        <f t="shared" si="1"/>
        <v/>
      </c>
      <c r="O3" s="173">
        <v>0.0</v>
      </c>
      <c r="P3" s="170">
        <f t="shared" si="2"/>
        <v>1</v>
      </c>
      <c r="Q3" s="125" t="str">
        <f>IF(B3&lt;&gt;"",IF('02 - Produtos e Tributações'!C21&lt;&gt;"",'02 - Produtos e Tributações'!C21,"UN"))</f>
        <v>UN</v>
      </c>
      <c r="R3" s="179" t="str">
        <f>IF(B3&lt;&gt;"",IF('02 - Produtos e Tributações'!O21&lt;&gt;"",'02 - Produtos e Tributações'!O21,""))</f>
        <v/>
      </c>
      <c r="S3" s="125" t="str">
        <f>IF(B3&lt;&gt;"",IF('02 - Produtos e Tributações'!P21&lt;&gt;"",'02 - Produtos e Tributações'!P21,""))</f>
        <v/>
      </c>
      <c r="T3" s="180" t="str">
        <f>IF(B3&lt;&gt;"",IF('02 - Produtos e Tributações'!Q21&lt;&gt;"",'02 - Produtos e Tributações'!Q21,""))</f>
        <v>07</v>
      </c>
      <c r="U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(201,'AGUA SEM GAS 510ML','T','22021000','300700','1','','60','60','0,00','0,00',500,500,'2','0','1','UN','','','07',1,1,1,0.000,0.00,1,1,0,0.00,0.00,'T',0,0,'','',0.000,0.00); </v>
      </c>
    </row>
    <row r="4" ht="15.75" customHeight="1">
      <c r="A4" s="170">
        <f>IF('02 - Produtos e Tributações'!B22 &lt;&gt;"",A3+1)</f>
        <v>202</v>
      </c>
      <c r="B4" s="170" t="str">
        <f>IF('02 - Produtos e Tributações'!B22&lt;&gt;"",'02 - Produtos e Tributações'!U22,"")</f>
        <v>AGUA TONICA LATA 350 ML</v>
      </c>
      <c r="C4" s="174" t="str">
        <f>IF(B4&lt;&gt;"",IF('02 - Produtos e Tributações'!H22&lt;&gt;"",IF('02 - Produtos e Tributações'!H22="TERCEIRIZADA","T",IF('02 - Produtos e Tributações'!H22="PROPRIA","P")), IF(B4&lt;&gt;"",IF('02 - Produtos e Tributações'!H22="","T"))))</f>
        <v>T</v>
      </c>
      <c r="D4" s="175">
        <f>IF(B4&lt;&gt;"",IF('02 - Produtos e Tributações'!E22&lt;&gt;"",'02 - Produtos e Tributações'!E22,""))</f>
        <v>22021000</v>
      </c>
      <c r="E4" s="176">
        <f>IF(B4&lt;&gt;"",IF('02 - Produtos e Tributações'!F22&lt;&gt;"",'02 - Produtos e Tributações'!F22,""))</f>
        <v>301100</v>
      </c>
      <c r="F4" s="174" t="str">
        <f>IF(B4&lt;&gt;"",IF(A4&lt;&gt;"",IF('02 - Produtos e Tributações'!G22&lt;&gt;"",'02 - Produtos e Tributações'!G22,"")))</f>
        <v/>
      </c>
      <c r="G4" s="177">
        <f>IF(B4&lt;&gt;"",IF('02 - Produtos e Tributações'!I22&lt;&gt;"",'02 - Produtos e Tributações'!I22,IF(K4=101,0,IF(K4=102,41,IF(K4=103,0,IF(K4=201,0,IF(K4=202,0,IF(K4=203,0,IF(K4=300,41,IF(K4=400,41,IF(K4=500,60)))))))))))</f>
        <v>60</v>
      </c>
      <c r="H4" s="177">
        <f>IF(B4&lt;&gt;"",IF('02 - Produtos e Tributações'!L22&lt;&gt;"",'02 - Produtos e Tributações'!L22,IF(L4=101,0,IF(L4=102,41,IF(L4=103,0,IF(L4=201,0,IF(L4=202,0,IF(L4=203,0,IF(L4=300,41,IF(L4=400,41,IF(L4=500,60)))))))))))</f>
        <v>60</v>
      </c>
      <c r="I4" s="174" t="str">
        <f>IF(B4&lt;&gt;"",IF('02 - Produtos e Tributações'!K22&lt;&gt;"",'02 - Produtos e Tributações'!K22,"0,00"))</f>
        <v>0,00</v>
      </c>
      <c r="J4" s="174" t="str">
        <f>IF(B4&lt;&gt;"",IF('02 - Produtos e Tributações'!N22&lt;&gt;"",'02 - Produtos e Tributações'!N22,"0,00"))</f>
        <v>0,00</v>
      </c>
      <c r="K4" s="177">
        <f>IF(B4&lt;&gt;"",IF('02 - Produtos e Tributações'!J22&lt;&gt;"",'02 - Produtos e Tributações'!J22,"null"))</f>
        <v>500</v>
      </c>
      <c r="L4" s="177">
        <f>IF(B4&lt;&gt;"",IF('02 - Produtos e Tributações'!M22&lt;&gt;"",'02 - Produtos e Tributações'!M22,"null"))</f>
        <v>500</v>
      </c>
      <c r="M4" s="170" t="str">
        <f>IF(B4&lt;&gt;"",IF('02 -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2</v>
      </c>
      <c r="N4" s="170" t="str">
        <f t="shared" si="1"/>
        <v/>
      </c>
      <c r="O4" s="173">
        <v>0.0</v>
      </c>
      <c r="P4" s="170">
        <f t="shared" si="2"/>
        <v>1</v>
      </c>
      <c r="Q4" s="125" t="str">
        <f>IF(B4&lt;&gt;"",IF('02 - Produtos e Tributações'!C22&lt;&gt;"",'02 - Produtos e Tributações'!C22,"UN"))</f>
        <v>UN</v>
      </c>
      <c r="R4" s="179" t="str">
        <f>IF(B4&lt;&gt;"",IF('02 - Produtos e Tributações'!O22&lt;&gt;"",'02 - Produtos e Tributações'!O22,""))</f>
        <v/>
      </c>
      <c r="S4" s="125" t="str">
        <f>IF(B4&lt;&gt;"",IF('02 - Produtos e Tributações'!P22&lt;&gt;"",'02 - Produtos e Tributações'!P22,""))</f>
        <v/>
      </c>
      <c r="T4" s="180" t="str">
        <f>IF(B4&lt;&gt;"",IF('02 - Produtos e Tributações'!Q22&lt;&gt;"",'02 - Produtos e Tributações'!Q22,""))</f>
        <v>07</v>
      </c>
      <c r="U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(202,'AGUA TONICA LATA 350 ML','T','22021000','301100','1','','60','60','0,00','0,00',500,500,'2','0','1','UN','','','07',1,1,1,0.000,0.00,1,1,0,0.00,0.00,'T',0,0,'','',0.000,0.00); </v>
      </c>
    </row>
    <row r="5" ht="15.75" customHeight="1">
      <c r="A5" s="170">
        <f>IF('02 - Produtos e Tributações'!B23 &lt;&gt;"",A4+1)</f>
        <v>203</v>
      </c>
      <c r="B5" s="170" t="str">
        <f>IF('02 - Produtos e Tributações'!B23&lt;&gt;"",'02 - Produtos e Tributações'!U23,"")</f>
        <v>AMENDOIN JAPONES COM CASCA</v>
      </c>
      <c r="C5" s="174" t="str">
        <f>IF(B5&lt;&gt;"",IF('02 - Produtos e Tributações'!H23&lt;&gt;"",IF('02 - Produtos e Tributações'!H23="TERCEIRIZADA","T",IF('02 - Produtos e Tributações'!H23="PROPRIA","P")), IF(B5&lt;&gt;"",IF('02 - Produtos e Tributações'!H23="","T"))))</f>
        <v>T</v>
      </c>
      <c r="D5" s="175">
        <f>IF(B5&lt;&gt;"",IF('02 - Produtos e Tributações'!E23&lt;&gt;"",'02 - Produtos e Tributações'!E23,""))</f>
        <v>28081100</v>
      </c>
      <c r="E5" s="174">
        <f>IF(B5&lt;&gt;"",IF('02 - Produtos e Tributações'!F23&lt;&gt;"",'02 - Produtos e Tributações'!F23,""))</f>
        <v>1703300</v>
      </c>
      <c r="F5" s="174" t="str">
        <f>IF(B5&lt;&gt;"",IF(A5&lt;&gt;"",IF('02 - Produtos e Tributações'!G23&lt;&gt;"",'02 - Produtos e Tributações'!G23,"")))</f>
        <v/>
      </c>
      <c r="G5" s="177">
        <f>IF(B5&lt;&gt;"",IF('02 - Produtos e Tributações'!I23&lt;&gt;"",'02 - Produtos e Tributações'!I23,IF(K5=101,0,IF(K5=102,41,IF(K5=103,0,IF(K5=201,0,IF(K5=202,0,IF(K5=203,0,IF(K5=300,41,IF(K5=400,41,IF(K5=500,60)))))))))))</f>
        <v>0</v>
      </c>
      <c r="H5" s="177">
        <f>IF(B5&lt;&gt;"",IF('02 - Produtos e Tributações'!L23&lt;&gt;"",'02 - Produtos e Tributações'!L23,IF(L5=101,0,IF(L5=102,41,IF(L5=103,0,IF(L5=201,0,IF(L5=202,0,IF(L5=203,0,IF(L5=300,41,IF(L5=400,41,IF(L5=500,60)))))))))))</f>
        <v>0</v>
      </c>
      <c r="I5" s="174" t="str">
        <f>IF(B5&lt;&gt;"",IF('02 - Produtos e Tributações'!K23&lt;&gt;"",'02 - Produtos e Tributações'!K23,"0,00"))</f>
        <v>0,00</v>
      </c>
      <c r="J5" s="174" t="str">
        <f>IF(B5&lt;&gt;"",IF('02 - Produtos e Tributações'!N23&lt;&gt;"",'02 - Produtos e Tributações'!N23,"0,00"))</f>
        <v>0,00</v>
      </c>
      <c r="K5" s="177">
        <f>IF(B5&lt;&gt;"",IF('02 - Produtos e Tributações'!J23&lt;&gt;"",'02 - Produtos e Tributações'!J23,"null"))</f>
        <v>102</v>
      </c>
      <c r="L5" s="177">
        <f>IF(B5&lt;&gt;"",IF('02 - Produtos e Tributações'!M23&lt;&gt;"",'02 - Produtos e Tributações'!M23,"null"))</f>
        <v>102</v>
      </c>
      <c r="M5" s="170" t="str">
        <f>IF(B5&lt;&gt;"",IF('02 -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2.01.001.004</v>
      </c>
      <c r="N5" s="170" t="str">
        <f t="shared" si="1"/>
        <v/>
      </c>
      <c r="O5" s="173">
        <v>0.0</v>
      </c>
      <c r="P5" s="170">
        <f t="shared" si="2"/>
        <v>1</v>
      </c>
      <c r="Q5" s="125" t="str">
        <f>IF(B5&lt;&gt;"",IF('02 - Produtos e Tributações'!C23&lt;&gt;"",'02 - Produtos e Tributações'!C23,"UN"))</f>
        <v>UN</v>
      </c>
      <c r="R5" s="179" t="str">
        <f>IF(B5&lt;&gt;"",IF('02 - Produtos e Tributações'!O23&lt;&gt;"",'02 - Produtos e Tributações'!O23,""))</f>
        <v/>
      </c>
      <c r="S5" s="125" t="str">
        <f>IF(B5&lt;&gt;"",IF('02 - Produtos e Tributações'!P23&lt;&gt;"",'02 - Produtos e Tributações'!P23,""))</f>
        <v/>
      </c>
      <c r="T5" s="180" t="str">
        <f>IF(B5&lt;&gt;"",IF('02 - Produtos e Tributações'!Q23&lt;&gt;"",'02 - Produtos e Tributações'!Q23,""))</f>
        <v>07</v>
      </c>
      <c r="U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(203,'AMENDOIN JAPONES COM CASCA','T','28081100','1703300','1','','0','0','0,00','0,00',102,102,'2.01.001.004','0','1','UN','','','07',1,1,1,0.000,0.00,1,1,0,0.00,0.00,'T',0,0,'','',0.000,0.00); </v>
      </c>
    </row>
    <row r="6" ht="15.75" customHeight="1">
      <c r="A6" s="170">
        <f>IF('02 - Produtos e Tributações'!B24 &lt;&gt;"",A5+1)</f>
        <v>204</v>
      </c>
      <c r="B6" s="170" t="str">
        <f>IF('02 - Produtos e Tributações'!B24&lt;&gt;"",'02 - Produtos e Tributações'!U24,"")</f>
        <v>AMENDOIN JAPONES SEM CASCA</v>
      </c>
      <c r="C6" s="174" t="str">
        <f>IF(B6&lt;&gt;"",IF('02 - Produtos e Tributações'!H24&lt;&gt;"",IF('02 - Produtos e Tributações'!H24="TERCEIRIZADA","T",IF('02 - Produtos e Tributações'!H24="PROPRIA","P")), IF(B6&lt;&gt;"",IF('02 - Produtos e Tributações'!H24="","T"))))</f>
        <v>T</v>
      </c>
      <c r="D6" s="175">
        <f>IF(B6&lt;&gt;"",IF('02 - Produtos e Tributações'!E24&lt;&gt;"",'02 - Produtos e Tributações'!E24,""))</f>
        <v>28081100</v>
      </c>
      <c r="E6" s="174">
        <f>IF(B6&lt;&gt;"",IF('02 - Produtos e Tributações'!F24&lt;&gt;"",'02 - Produtos e Tributações'!F24,""))</f>
        <v>1703300</v>
      </c>
      <c r="F6" s="174" t="str">
        <f>IF(B6&lt;&gt;"",IF(A6&lt;&gt;"",IF('02 - Produtos e Tributações'!G24&lt;&gt;"",'02 - Produtos e Tributações'!G24,"")))</f>
        <v/>
      </c>
      <c r="G6" s="177">
        <f>IF(B6&lt;&gt;"",IF('02 - Produtos e Tributações'!I24&lt;&gt;"",'02 - Produtos e Tributações'!I24,IF(K6=101,0,IF(K6=102,41,IF(K6=103,0,IF(K6=201,0,IF(K6=202,0,IF(K6=203,0,IF(K6=300,41,IF(K6=400,41,IF(K6=500,60)))))))))))</f>
        <v>0</v>
      </c>
      <c r="H6" s="177">
        <f>IF(B6&lt;&gt;"",IF('02 - Produtos e Tributações'!L24&lt;&gt;"",'02 - Produtos e Tributações'!L24,IF(L6=101,0,IF(L6=102,41,IF(L6=103,0,IF(L6=201,0,IF(L6=202,0,IF(L6=203,0,IF(L6=300,41,IF(L6=400,41,IF(L6=500,60)))))))))))</f>
        <v>0</v>
      </c>
      <c r="I6" s="174" t="str">
        <f>IF(B6&lt;&gt;"",IF('02 - Produtos e Tributações'!K24&lt;&gt;"",'02 - Produtos e Tributações'!K24,"0,00"))</f>
        <v>0,00</v>
      </c>
      <c r="J6" s="174" t="str">
        <f>IF(B6&lt;&gt;"",IF('02 - Produtos e Tributações'!N24&lt;&gt;"",'02 - Produtos e Tributações'!N24,"0,00"))</f>
        <v>0,00</v>
      </c>
      <c r="K6" s="177">
        <f>IF(B6&lt;&gt;"",IF('02 - Produtos e Tributações'!J24&lt;&gt;"",'02 - Produtos e Tributações'!J24,"null"))</f>
        <v>102</v>
      </c>
      <c r="L6" s="177">
        <f>IF(B6&lt;&gt;"",IF('02 - Produtos e Tributações'!M24&lt;&gt;"",'02 - Produtos e Tributações'!M24,"null"))</f>
        <v>102</v>
      </c>
      <c r="M6" s="170" t="str">
        <f>IF(B6&lt;&gt;"",IF('02 -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2.01.001.004</v>
      </c>
      <c r="N6" s="170" t="str">
        <f t="shared" si="1"/>
        <v/>
      </c>
      <c r="O6" s="173">
        <v>0.0</v>
      </c>
      <c r="P6" s="170">
        <f t="shared" si="2"/>
        <v>1</v>
      </c>
      <c r="Q6" s="125" t="str">
        <f>IF(B6&lt;&gt;"",IF('02 - Produtos e Tributações'!C24&lt;&gt;"",'02 - Produtos e Tributações'!C24,"UN"))</f>
        <v>UN</v>
      </c>
      <c r="R6" s="179" t="str">
        <f>IF(B6&lt;&gt;"",IF('02 - Produtos e Tributações'!O24&lt;&gt;"",'02 - Produtos e Tributações'!O24,""))</f>
        <v/>
      </c>
      <c r="S6" s="125" t="str">
        <f>IF(B6&lt;&gt;"",IF('02 - Produtos e Tributações'!P24&lt;&gt;"",'02 - Produtos e Tributações'!P24,""))</f>
        <v/>
      </c>
      <c r="T6" s="180" t="str">
        <f>IF(B6&lt;&gt;"",IF('02 - Produtos e Tributações'!Q24&lt;&gt;"",'02 - Produtos e Tributações'!Q24,""))</f>
        <v>07</v>
      </c>
      <c r="U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(204,'AMENDOIN JAPONES SEM CASCA','T','28081100','1703300','1','','0','0','0,00','0,00',102,102,'2.01.001.004','0','1','UN','','','07',1,1,1,0.000,0.00,1,1,0,0.00,0.00,'T',0,0,'','',0.000,0.00); </v>
      </c>
    </row>
    <row r="7" ht="15.75" customHeight="1">
      <c r="A7" s="170">
        <f>IF('02 - Produtos e Tributações'!B25 &lt;&gt;"",A6+1)</f>
        <v>205</v>
      </c>
      <c r="B7" s="170" t="str">
        <f>IF('02 - Produtos e Tributações'!B25&lt;&gt;"",'02 - Produtos e Tributações'!U25,"")</f>
        <v>BATATA CHIPS CEBOLA E SALSA</v>
      </c>
      <c r="C7" s="174" t="str">
        <f>IF(B7&lt;&gt;"",IF('02 - Produtos e Tributações'!H25&lt;&gt;"",IF('02 - Produtos e Tributações'!H25="TERCEIRIZADA","T",IF('02 - Produtos e Tributações'!H25="PROPRIA","P")), IF(B7&lt;&gt;"",IF('02 - Produtos e Tributações'!H25="","T"))))</f>
        <v>T</v>
      </c>
      <c r="D7" s="175">
        <f>IF(B7&lt;&gt;"",IF('02 - Produtos e Tributações'!E25&lt;&gt;"",'02 - Produtos e Tributações'!E25,""))</f>
        <v>20052000</v>
      </c>
      <c r="E7" s="176">
        <f>IF(B7&lt;&gt;"",IF('02 - Produtos e Tributações'!F25&lt;&gt;"",'02 - Produtos e Tributações'!F25,""))</f>
        <v>1703200</v>
      </c>
      <c r="F7" s="174" t="str">
        <f>IF(B7&lt;&gt;"",IF(A7&lt;&gt;"",IF('02 - Produtos e Tributações'!G25&lt;&gt;"",'02 - Produtos e Tributações'!G25,"")))</f>
        <v/>
      </c>
      <c r="G7" s="177">
        <f>IF(B7&lt;&gt;"",IF('02 - Produtos e Tributações'!I25&lt;&gt;"",'02 - Produtos e Tributações'!I25,IF(K7=101,0,IF(K7=102,41,IF(K7=103,0,IF(K7=201,0,IF(K7=202,0,IF(K7=203,0,IF(K7=300,41,IF(K7=400,41,IF(K7=500,60)))))))))))</f>
        <v>0</v>
      </c>
      <c r="H7" s="177">
        <f>IF(B7&lt;&gt;"",IF('02 - Produtos e Tributações'!L25&lt;&gt;"",'02 - Produtos e Tributações'!L25,IF(L7=101,0,IF(L7=102,41,IF(L7=103,0,IF(L7=201,0,IF(L7=202,0,IF(L7=203,0,IF(L7=300,41,IF(L7=400,41,IF(L7=500,60)))))))))))</f>
        <v>0</v>
      </c>
      <c r="I7" s="174" t="str">
        <f>IF(B7&lt;&gt;"",IF('02 - Produtos e Tributações'!K25&lt;&gt;"",'02 - Produtos e Tributações'!K25,"0,00"))</f>
        <v>0,00</v>
      </c>
      <c r="J7" s="174" t="str">
        <f>IF(B7&lt;&gt;"",IF('02 - Produtos e Tributações'!N25&lt;&gt;"",'02 - Produtos e Tributações'!N25,"0,00"))</f>
        <v>0,00</v>
      </c>
      <c r="K7" s="177">
        <f>IF(B7&lt;&gt;"",IF('02 - Produtos e Tributações'!J25&lt;&gt;"",'02 - Produtos e Tributações'!J25,"null"))</f>
        <v>102</v>
      </c>
      <c r="L7" s="177">
        <f>IF(B7&lt;&gt;"",IF('02 - Produtos e Tributações'!M25&lt;&gt;"",'02 - Produtos e Tributações'!M25,"null"))</f>
        <v>102</v>
      </c>
      <c r="M7" s="170" t="str">
        <f>IF(B7&lt;&gt;"",IF('02 -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2.01.001.004</v>
      </c>
      <c r="N7" s="170" t="str">
        <f t="shared" si="1"/>
        <v/>
      </c>
      <c r="O7" s="173">
        <v>0.0</v>
      </c>
      <c r="P7" s="170">
        <f t="shared" si="2"/>
        <v>1</v>
      </c>
      <c r="Q7" s="125" t="str">
        <f>IF(B7&lt;&gt;"",IF('02 - Produtos e Tributações'!C25&lt;&gt;"",'02 - Produtos e Tributações'!C25,"UN"))</f>
        <v>UN</v>
      </c>
      <c r="R7" s="179" t="str">
        <f>IF(B7&lt;&gt;"",IF('02 - Produtos e Tributações'!O25&lt;&gt;"",'02 - Produtos e Tributações'!O25,""))</f>
        <v/>
      </c>
      <c r="S7" s="125" t="str">
        <f>IF(B7&lt;&gt;"",IF('02 - Produtos e Tributações'!P25&lt;&gt;"",'02 - Produtos e Tributações'!P25,""))</f>
        <v/>
      </c>
      <c r="T7" s="180" t="str">
        <f>IF(B7&lt;&gt;"",IF('02 - Produtos e Tributações'!Q25&lt;&gt;"",'02 - Produtos e Tributações'!Q25,""))</f>
        <v>07</v>
      </c>
      <c r="U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(205,'BATATA CHIPS CEBOLA E SALSA','T','20052000','1703200','1','','0','0','0,00','0,00',102,102,'2.01.001.004','0','1','UN','','','07',1,1,1,0.000,0.00,1,1,0,0.00,0.00,'T',0,0,'','',0.000,0.00); </v>
      </c>
    </row>
    <row r="8" ht="15.75" customHeight="1">
      <c r="A8" s="170">
        <f>IF('02 - Produtos e Tributações'!B26 &lt;&gt;"",A7+1)</f>
        <v>206</v>
      </c>
      <c r="B8" s="170" t="str">
        <f>IF('02 - Produtos e Tributações'!B26&lt;&gt;"",'02 - Produtos e Tributações'!U26,"")</f>
        <v>BATATA CHIPS CHURRASCO</v>
      </c>
      <c r="C8" s="174" t="str">
        <f>IF(B8&lt;&gt;"",IF('02 - Produtos e Tributações'!H26&lt;&gt;"",IF('02 - Produtos e Tributações'!H26="TERCEIRIZADA","T",IF('02 - Produtos e Tributações'!H26="PROPRIA","P")), IF(B8&lt;&gt;"",IF('02 - Produtos e Tributações'!H26="","T"))))</f>
        <v>T</v>
      </c>
      <c r="D8" s="175">
        <f>IF(B8&lt;&gt;"",IF('02 - Produtos e Tributações'!E26&lt;&gt;"",'02 - Produtos e Tributações'!E26,""))</f>
        <v>20052000</v>
      </c>
      <c r="E8" s="174">
        <f>IF(B8&lt;&gt;"",IF('02 - Produtos e Tributações'!F26&lt;&gt;"",'02 - Produtos e Tributações'!F26,""))</f>
        <v>1703200</v>
      </c>
      <c r="F8" s="174" t="str">
        <f>IF(B8&lt;&gt;"",IF(A8&lt;&gt;"",IF('02 - Produtos e Tributações'!G26&lt;&gt;"",'02 - Produtos e Tributações'!G26,"")))</f>
        <v/>
      </c>
      <c r="G8" s="177">
        <f>IF(B8&lt;&gt;"",IF('02 - Produtos e Tributações'!I26&lt;&gt;"",'02 - Produtos e Tributações'!I26,IF(K8=101,0,IF(K8=102,41,IF(K8=103,0,IF(K8=201,0,IF(K8=202,0,IF(K8=203,0,IF(K8=300,41,IF(K8=400,41,IF(K8=500,60)))))))))))</f>
        <v>0</v>
      </c>
      <c r="H8" s="177">
        <f>IF(B8&lt;&gt;"",IF('02 - Produtos e Tributações'!L26&lt;&gt;"",'02 - Produtos e Tributações'!L26,IF(L8=101,0,IF(L8=102,41,IF(L8=103,0,IF(L8=201,0,IF(L8=202,0,IF(L8=203,0,IF(L8=300,41,IF(L8=400,41,IF(L8=500,60)))))))))))</f>
        <v>0</v>
      </c>
      <c r="I8" s="174" t="str">
        <f>IF(B8&lt;&gt;"",IF('02 - Produtos e Tributações'!K26&lt;&gt;"",'02 - Produtos e Tributações'!K26,"0,00"))</f>
        <v>0,00</v>
      </c>
      <c r="J8" s="174" t="str">
        <f>IF(B8&lt;&gt;"",IF('02 - Produtos e Tributações'!N26&lt;&gt;"",'02 - Produtos e Tributações'!N26,"0,00"))</f>
        <v>0,00</v>
      </c>
      <c r="K8" s="177">
        <f>IF(B8&lt;&gt;"",IF('02 - Produtos e Tributações'!J26&lt;&gt;"",'02 - Produtos e Tributações'!J26,"null"))</f>
        <v>102</v>
      </c>
      <c r="L8" s="177">
        <f>IF(B8&lt;&gt;"",IF('02 - Produtos e Tributações'!M26&lt;&gt;"",'02 - Produtos e Tributações'!M26,"null"))</f>
        <v>102</v>
      </c>
      <c r="M8" s="170" t="str">
        <f>IF(B8&lt;&gt;"",IF('02 -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2.01.001.004</v>
      </c>
      <c r="N8" s="170" t="str">
        <f t="shared" si="1"/>
        <v/>
      </c>
      <c r="O8" s="173">
        <v>0.0</v>
      </c>
      <c r="P8" s="170">
        <f t="shared" si="2"/>
        <v>1</v>
      </c>
      <c r="Q8" s="125" t="str">
        <f>IF(B8&lt;&gt;"",IF('02 - Produtos e Tributações'!C26&lt;&gt;"",'02 - Produtos e Tributações'!C26,"UN"))</f>
        <v>UN</v>
      </c>
      <c r="R8" s="179" t="str">
        <f>IF(B8&lt;&gt;"",IF('02 - Produtos e Tributações'!O26&lt;&gt;"",'02 - Produtos e Tributações'!O26,""))</f>
        <v/>
      </c>
      <c r="S8" s="125" t="str">
        <f>IF(B8&lt;&gt;"",IF('02 - Produtos e Tributações'!P26&lt;&gt;"",'02 - Produtos e Tributações'!P26,""))</f>
        <v/>
      </c>
      <c r="T8" s="180" t="str">
        <f>IF(B8&lt;&gt;"",IF('02 - Produtos e Tributações'!Q26&lt;&gt;"",'02 - Produtos e Tributações'!Q26,""))</f>
        <v>07</v>
      </c>
      <c r="U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(206,'BATATA CHIPS CHURRASCO','T','20052000','1703200','1','','0','0','0,00','0,00',102,102,'2.01.001.004','0','1','UN','','','07',1,1,1,0.000,0.00,1,1,0,0.00,0.00,'T',0,0,'','',0.000,0.00); </v>
      </c>
    </row>
    <row r="9" ht="15.75" customHeight="1">
      <c r="A9" s="170">
        <f>IF('02 - Produtos e Tributações'!B27 &lt;&gt;"",A8+1)</f>
        <v>207</v>
      </c>
      <c r="B9" s="170" t="str">
        <f>IF('02 - Produtos e Tributações'!B27&lt;&gt;"",'02 - Produtos e Tributações'!U27,"")</f>
        <v>BATATA CHIPS ORIGINAL</v>
      </c>
      <c r="C9" s="174" t="str">
        <f>IF(B9&lt;&gt;"",IF('02 - Produtos e Tributações'!H27&lt;&gt;"",IF('02 - Produtos e Tributações'!H27="TERCEIRIZADA","T",IF('02 - Produtos e Tributações'!H27="PROPRIA","P")), IF(B9&lt;&gt;"",IF('02 - Produtos e Tributações'!H27="","T"))))</f>
        <v>T</v>
      </c>
      <c r="D9" s="175">
        <f>IF(B9&lt;&gt;"",IF('02 - Produtos e Tributações'!E27&lt;&gt;"",'02 - Produtos e Tributações'!E27,""))</f>
        <v>20052000</v>
      </c>
      <c r="E9" s="176">
        <f>IF(B9&lt;&gt;"",IF('02 - Produtos e Tributações'!F27&lt;&gt;"",'02 - Produtos e Tributações'!F27,""))</f>
        <v>1703200</v>
      </c>
      <c r="F9" s="174" t="str">
        <f>IF(B9&lt;&gt;"",IF(A9&lt;&gt;"",IF('02 - Produtos e Tributações'!G27&lt;&gt;"",'02 - Produtos e Tributações'!G27,"")))</f>
        <v/>
      </c>
      <c r="G9" s="177">
        <f>IF(B9&lt;&gt;"",IF('02 - Produtos e Tributações'!I27&lt;&gt;"",'02 - Produtos e Tributações'!I27,IF(K9=101,0,IF(K9=102,41,IF(K9=103,0,IF(K9=201,0,IF(K9=202,0,IF(K9=203,0,IF(K9=300,41,IF(K9=400,41,IF(K9=500,60)))))))))))</f>
        <v>0</v>
      </c>
      <c r="H9" s="177">
        <f>IF(B9&lt;&gt;"",IF('02 - Produtos e Tributações'!L27&lt;&gt;"",'02 - Produtos e Tributações'!L27,IF(L9=101,0,IF(L9=102,41,IF(L9=103,0,IF(L9=201,0,IF(L9=202,0,IF(L9=203,0,IF(L9=300,41,IF(L9=400,41,IF(L9=500,60)))))))))))</f>
        <v>0</v>
      </c>
      <c r="I9" s="174" t="str">
        <f>IF(B9&lt;&gt;"",IF('02 - Produtos e Tributações'!K27&lt;&gt;"",'02 - Produtos e Tributações'!K27,"0,00"))</f>
        <v>0,00</v>
      </c>
      <c r="J9" s="174" t="str">
        <f>IF(B9&lt;&gt;"",IF('02 - Produtos e Tributações'!N27&lt;&gt;"",'02 - Produtos e Tributações'!N27,"0,00"))</f>
        <v>0,00</v>
      </c>
      <c r="K9" s="177">
        <f>IF(B9&lt;&gt;"",IF('02 - Produtos e Tributações'!J27&lt;&gt;"",'02 - Produtos e Tributações'!J27,"null"))</f>
        <v>102</v>
      </c>
      <c r="L9" s="177">
        <f>IF(B9&lt;&gt;"",IF('02 - Produtos e Tributações'!M27&lt;&gt;"",'02 - Produtos e Tributações'!M27,"null"))</f>
        <v>102</v>
      </c>
      <c r="M9" s="170" t="str">
        <f>IF(B9&lt;&gt;"",IF('02 -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2.01.001.004</v>
      </c>
      <c r="N9" s="170" t="str">
        <f t="shared" si="1"/>
        <v/>
      </c>
      <c r="O9" s="173">
        <v>0.0</v>
      </c>
      <c r="P9" s="170">
        <f t="shared" si="2"/>
        <v>1</v>
      </c>
      <c r="Q9" s="125" t="str">
        <f>IF(B9&lt;&gt;"",IF('02 - Produtos e Tributações'!C27&lt;&gt;"",'02 - Produtos e Tributações'!C27,"UN"))</f>
        <v>UN</v>
      </c>
      <c r="R9" s="179" t="str">
        <f>IF(B9&lt;&gt;"",IF('02 - Produtos e Tributações'!O27&lt;&gt;"",'02 - Produtos e Tributações'!O27,""))</f>
        <v/>
      </c>
      <c r="S9" s="125" t="str">
        <f>IF(B9&lt;&gt;"",IF('02 - Produtos e Tributações'!P27&lt;&gt;"",'02 - Produtos e Tributações'!P27,""))</f>
        <v/>
      </c>
      <c r="T9" s="180" t="str">
        <f>IF(B9&lt;&gt;"",IF('02 - Produtos e Tributações'!Q27&lt;&gt;"",'02 - Produtos e Tributações'!Q27,""))</f>
        <v>07</v>
      </c>
      <c r="U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(207,'BATATA CHIPS ORIGINAL','T','20052000','1703200','1','','0','0','0,00','0,00',102,102,'2.01.001.004','0','1','UN','','','07',1,1,1,0.000,0.00,1,1,0,0.00,0.00,'T',0,0,'','',0.000,0.00); </v>
      </c>
    </row>
    <row r="10" ht="15.75" customHeight="1">
      <c r="A10" s="170">
        <f>IF('02 - Produtos e Tributações'!B28 &lt;&gt;"",A9+1)</f>
        <v>208</v>
      </c>
      <c r="B10" s="170" t="str">
        <f>IF('02 - Produtos e Tributações'!B28&lt;&gt;"",'02 - Produtos e Tributações'!U28,"")</f>
        <v>BISCOITO POLVILHO AMANTEIGADO</v>
      </c>
      <c r="C10" s="174" t="str">
        <f>IF(B10&lt;&gt;"",IF('02 - Produtos e Tributações'!H28&lt;&gt;"",IF('02 - Produtos e Tributações'!H28="TERCEIRIZADA","T",IF('02 - Produtos e Tributações'!H28="PROPRIA","P")), IF(B10&lt;&gt;"",IF('02 - Produtos e Tributações'!H28="","T"))))</f>
        <v>T</v>
      </c>
      <c r="D10" s="175">
        <f>IF(B10&lt;&gt;"",IF('02 - Produtos e Tributações'!E28&lt;&gt;"",'02 - Produtos e Tributações'!E28,""))</f>
        <v>19059090</v>
      </c>
      <c r="E10" s="176">
        <f>IF(B10&lt;&gt;"",IF('02 - Produtos e Tributações'!F28&lt;&gt;"",'02 - Produtos e Tributações'!F28,""))</f>
        <v>1705400</v>
      </c>
      <c r="F10" s="174" t="str">
        <f>IF(B10&lt;&gt;"",IF(A10&lt;&gt;"",IF('02 - Produtos e Tributações'!G28&lt;&gt;"",'02 - Produtos e Tributações'!G28,"")))</f>
        <v/>
      </c>
      <c r="G10" s="177">
        <f>IF(B10&lt;&gt;"",IF('02 - Produtos e Tributações'!I28&lt;&gt;"",'02 - Produtos e Tributações'!I28,IF(K10=101,0,IF(K10=102,41,IF(K10=103,0,IF(K10=201,0,IF(K10=202,0,IF(K10=203,0,IF(K10=300,41,IF(K10=400,41,IF(K10=500,60)))))))))))</f>
        <v>0</v>
      </c>
      <c r="H10" s="177">
        <f>IF(B10&lt;&gt;"",IF('02 - Produtos e Tributações'!L28&lt;&gt;"",'02 - Produtos e Tributações'!L28,IF(L10=101,0,IF(L10=102,41,IF(L10=103,0,IF(L10=201,0,IF(L10=202,0,IF(L10=203,0,IF(L10=300,41,IF(L10=400,41,IF(L10=500,60)))))))))))</f>
        <v>0</v>
      </c>
      <c r="I10" s="174" t="str">
        <f>IF(B10&lt;&gt;"",IF('02 - Produtos e Tributações'!K28&lt;&gt;"",'02 - Produtos e Tributações'!K28,"0,00"))</f>
        <v>0,00</v>
      </c>
      <c r="J10" s="174" t="str">
        <f>IF(B10&lt;&gt;"",IF('02 - Produtos e Tributações'!N28&lt;&gt;"",'02 - Produtos e Tributações'!N28,"0,00"))</f>
        <v>0,00</v>
      </c>
      <c r="K10" s="177">
        <f>IF(B10&lt;&gt;"",IF('02 - Produtos e Tributações'!J28&lt;&gt;"",'02 - Produtos e Tributações'!J28,"null"))</f>
        <v>102</v>
      </c>
      <c r="L10" s="177">
        <f>IF(B10&lt;&gt;"",IF('02 - Produtos e Tributações'!M28&lt;&gt;"",'02 - Produtos e Tributações'!M28,"null"))</f>
        <v>102</v>
      </c>
      <c r="M10" s="170" t="str">
        <f>IF(B10&lt;&gt;"",IF('02 -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2.01.001.004</v>
      </c>
      <c r="N10" s="170" t="str">
        <f t="shared" si="1"/>
        <v/>
      </c>
      <c r="O10" s="173">
        <v>0.0</v>
      </c>
      <c r="P10" s="170">
        <f t="shared" si="2"/>
        <v>1</v>
      </c>
      <c r="Q10" s="125" t="str">
        <f>IF(B10&lt;&gt;"",IF('02 - Produtos e Tributações'!C28&lt;&gt;"",'02 - Produtos e Tributações'!C28,"UN"))</f>
        <v>UN</v>
      </c>
      <c r="R10" s="179" t="str">
        <f>IF(B10&lt;&gt;"",IF('02 - Produtos e Tributações'!O28&lt;&gt;"",'02 - Produtos e Tributações'!O28,""))</f>
        <v/>
      </c>
      <c r="S10" s="125" t="str">
        <f>IF(B10&lt;&gt;"",IF('02 - Produtos e Tributações'!P28&lt;&gt;"",'02 - Produtos e Tributações'!P28,""))</f>
        <v/>
      </c>
      <c r="T10" s="180" t="str">
        <f>IF(B10&lt;&gt;"",IF('02 - Produtos e Tributações'!Q28&lt;&gt;"",'02 - Produtos e Tributações'!Q28,""))</f>
        <v>07</v>
      </c>
      <c r="U1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(208,'BISCOITO POLVILHO AMANTEIGADO','T','19059090','1705400','1','','0','0','0,00','0,00',102,102,'2.01.001.004','0','1','UN','','','07',1,1,1,0.000,0.00,1,1,0,0.00,0.00,'T',0,0,'','',0.000,0.00); </v>
      </c>
    </row>
    <row r="11" ht="15.75" customHeight="1">
      <c r="A11" s="170">
        <f>IF('02 - Produtos e Tributações'!B29 &lt;&gt;"",A10+1)</f>
        <v>209</v>
      </c>
      <c r="B11" s="170" t="str">
        <f>IF('02 - Produtos e Tributações'!B29&lt;&gt;"",'02 - Produtos e Tributações'!U29,"")</f>
        <v>BISCOITO POLVILHO AMENDOIN</v>
      </c>
      <c r="C11" s="174" t="str">
        <f>IF(B11&lt;&gt;"",IF('02 - Produtos e Tributações'!H29&lt;&gt;"",IF('02 - Produtos e Tributações'!H29="TERCEIRIZADA","T",IF('02 - Produtos e Tributações'!H29="PROPRIA","P")), IF(B11&lt;&gt;"",IF('02 - Produtos e Tributações'!H29="","T"))))</f>
        <v>T</v>
      </c>
      <c r="D11" s="175">
        <f>IF(B11&lt;&gt;"",IF('02 - Produtos e Tributações'!E29&lt;&gt;"",'02 - Produtos e Tributações'!E29,""))</f>
        <v>19059090</v>
      </c>
      <c r="E11" s="176">
        <f>IF(B11&lt;&gt;"",IF('02 - Produtos e Tributações'!F29&lt;&gt;"",'02 - Produtos e Tributações'!F29,""))</f>
        <v>1705400</v>
      </c>
      <c r="F11" s="174" t="str">
        <f>IF(B11&lt;&gt;"",IF(A11&lt;&gt;"",IF('02 - Produtos e Tributações'!G29&lt;&gt;"",'02 - Produtos e Tributações'!G29,"")))</f>
        <v/>
      </c>
      <c r="G11" s="177">
        <f>IF(B11&lt;&gt;"",IF('02 - Produtos e Tributações'!I29&lt;&gt;"",'02 - Produtos e Tributações'!I29,IF(K11=101,0,IF(K11=102,41,IF(K11=103,0,IF(K11=201,0,IF(K11=202,0,IF(K11=203,0,IF(K11=300,41,IF(K11=400,41,IF(K11=500,60)))))))))))</f>
        <v>0</v>
      </c>
      <c r="H11" s="177">
        <f>IF(B11&lt;&gt;"",IF('02 - Produtos e Tributações'!L29&lt;&gt;"",'02 - Produtos e Tributações'!L29,IF(L11=101,0,IF(L11=102,41,IF(L11=103,0,IF(L11=201,0,IF(L11=202,0,IF(L11=203,0,IF(L11=300,41,IF(L11=400,41,IF(L11=500,60)))))))))))</f>
        <v>0</v>
      </c>
      <c r="I11" s="174" t="str">
        <f>IF(B11&lt;&gt;"",IF('02 - Produtos e Tributações'!K29&lt;&gt;"",'02 - Produtos e Tributações'!K29,"0,00"))</f>
        <v>0,00</v>
      </c>
      <c r="J11" s="174" t="str">
        <f>IF(B11&lt;&gt;"",IF('02 - Produtos e Tributações'!N29&lt;&gt;"",'02 - Produtos e Tributações'!N29,"0,00"))</f>
        <v>0,00</v>
      </c>
      <c r="K11" s="177">
        <f>IF(B11&lt;&gt;"",IF('02 - Produtos e Tributações'!J29&lt;&gt;"",'02 - Produtos e Tributações'!J29,"null"))</f>
        <v>102</v>
      </c>
      <c r="L11" s="177">
        <f>IF(B11&lt;&gt;"",IF('02 - Produtos e Tributações'!M29&lt;&gt;"",'02 - Produtos e Tributações'!M29,"null"))</f>
        <v>102</v>
      </c>
      <c r="M11" s="170" t="str">
        <f>IF(B11&lt;&gt;"",IF('02 -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2.01.001.004</v>
      </c>
      <c r="N11" s="170" t="str">
        <f t="shared" si="1"/>
        <v/>
      </c>
      <c r="O11" s="173">
        <v>0.0</v>
      </c>
      <c r="P11" s="170">
        <f t="shared" si="2"/>
        <v>1</v>
      </c>
      <c r="Q11" s="125" t="str">
        <f>IF(B11&lt;&gt;"",IF('02 - Produtos e Tributações'!C29&lt;&gt;"",'02 - Produtos e Tributações'!C29,"UN"))</f>
        <v>UN</v>
      </c>
      <c r="R11" s="179" t="str">
        <f>IF(B11&lt;&gt;"",IF('02 - Produtos e Tributações'!O29&lt;&gt;"",'02 - Produtos e Tributações'!O29,""))</f>
        <v/>
      </c>
      <c r="S11" s="125" t="str">
        <f>IF(B11&lt;&gt;"",IF('02 - Produtos e Tributações'!P29&lt;&gt;"",'02 - Produtos e Tributações'!P29,""))</f>
        <v/>
      </c>
      <c r="T11" s="180" t="str">
        <f>IF(B11&lt;&gt;"",IF('02 - Produtos e Tributações'!Q29&lt;&gt;"",'02 - Produtos e Tributações'!Q29,""))</f>
        <v>07</v>
      </c>
      <c r="U1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(209,'BISCOITO POLVILHO AMENDOIN','T','19059090','1705400','1','','0','0','0,00','0,00',102,102,'2.01.001.004','0','1','UN','','','07',1,1,1,0.000,0.00,1,1,0,0.00,0.00,'T',0,0,'','',0.000,0.00); </v>
      </c>
    </row>
    <row r="12" ht="15.75" customHeight="1">
      <c r="A12" s="170">
        <f>IF('02 - Produtos e Tributações'!B30 &lt;&gt;"",A11+1)</f>
        <v>210</v>
      </c>
      <c r="B12" s="170" t="str">
        <f>IF('02 - Produtos e Tributações'!B30&lt;&gt;"",'02 - Produtos e Tributações'!U30,"")</f>
        <v>BISCOITO POLVILHO CHOCOLATE</v>
      </c>
      <c r="C12" s="174" t="str">
        <f>IF(B12&lt;&gt;"",IF('02 - Produtos e Tributações'!H30&lt;&gt;"",IF('02 - Produtos e Tributações'!H30="TERCEIRIZADA","T",IF('02 - Produtos e Tributações'!H30="PROPRIA","P")), IF(B12&lt;&gt;"",IF('02 - Produtos e Tributações'!H30="","T"))))</f>
        <v>T</v>
      </c>
      <c r="D12" s="175">
        <f>IF(B12&lt;&gt;"",IF('02 - Produtos e Tributações'!E30&lt;&gt;"",'02 - Produtos e Tributações'!E30,""))</f>
        <v>19059090</v>
      </c>
      <c r="E12" s="176">
        <f>IF(B12&lt;&gt;"",IF('02 - Produtos e Tributações'!F30&lt;&gt;"",'02 - Produtos e Tributações'!F30,""))</f>
        <v>1705400</v>
      </c>
      <c r="F12" s="174" t="str">
        <f>IF(B12&lt;&gt;"",IF(A12&lt;&gt;"",IF('02 - Produtos e Tributações'!G30&lt;&gt;"",'02 - Produtos e Tributações'!G30,"")))</f>
        <v/>
      </c>
      <c r="G12" s="177">
        <f>IF(B12&lt;&gt;"",IF('02 - Produtos e Tributações'!I30&lt;&gt;"",'02 - Produtos e Tributações'!I30,IF(K12=101,0,IF(K12=102,41,IF(K12=103,0,IF(K12=201,0,IF(K12=202,0,IF(K12=203,0,IF(K12=300,41,IF(K12=400,41,IF(K12=500,60)))))))))))</f>
        <v>0</v>
      </c>
      <c r="H12" s="177">
        <f>IF(B12&lt;&gt;"",IF('02 - Produtos e Tributações'!L30&lt;&gt;"",'02 - Produtos e Tributações'!L30,IF(L12=101,0,IF(L12=102,41,IF(L12=103,0,IF(L12=201,0,IF(L12=202,0,IF(L12=203,0,IF(L12=300,41,IF(L12=400,41,IF(L12=500,60)))))))))))</f>
        <v>0</v>
      </c>
      <c r="I12" s="174" t="str">
        <f>IF(B12&lt;&gt;"",IF('02 - Produtos e Tributações'!K30&lt;&gt;"",'02 - Produtos e Tributações'!K30,"0,00"))</f>
        <v>0,00</v>
      </c>
      <c r="J12" s="174" t="str">
        <f>IF(B12&lt;&gt;"",IF('02 - Produtos e Tributações'!N30&lt;&gt;"",'02 - Produtos e Tributações'!N30,"0,00"))</f>
        <v>0,00</v>
      </c>
      <c r="K12" s="177">
        <f>IF(B12&lt;&gt;"",IF('02 - Produtos e Tributações'!J30&lt;&gt;"",'02 - Produtos e Tributações'!J30,"null"))</f>
        <v>102</v>
      </c>
      <c r="L12" s="177">
        <f>IF(B12&lt;&gt;"",IF('02 - Produtos e Tributações'!M30&lt;&gt;"",'02 - Produtos e Tributações'!M30,"null"))</f>
        <v>102</v>
      </c>
      <c r="M12" s="170" t="str">
        <f>IF(B12&lt;&gt;"",IF('02 -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2.01.001.004</v>
      </c>
      <c r="N12" s="170" t="str">
        <f t="shared" si="1"/>
        <v/>
      </c>
      <c r="O12" s="173">
        <v>0.0</v>
      </c>
      <c r="P12" s="170">
        <f t="shared" si="2"/>
        <v>1</v>
      </c>
      <c r="Q12" s="125" t="str">
        <f>IF(B12&lt;&gt;"",IF('02 - Produtos e Tributações'!C30&lt;&gt;"",'02 - Produtos e Tributações'!C30,"UN"))</f>
        <v>UN</v>
      </c>
      <c r="R12" s="179" t="str">
        <f>IF(B12&lt;&gt;"",IF('02 - Produtos e Tributações'!O30&lt;&gt;"",'02 - Produtos e Tributações'!O30,""))</f>
        <v/>
      </c>
      <c r="S12" s="125" t="str">
        <f>IF(B12&lt;&gt;"",IF('02 - Produtos e Tributações'!P30&lt;&gt;"",'02 - Produtos e Tributações'!P30,""))</f>
        <v/>
      </c>
      <c r="T12" s="180" t="str">
        <f>IF(B12&lt;&gt;"",IF('02 - Produtos e Tributações'!Q30&lt;&gt;"",'02 - Produtos e Tributações'!Q30,""))</f>
        <v>07</v>
      </c>
      <c r="U1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(210,'BISCOITO POLVILHO CHOCOLATE','T','19059090','1705400','1','','0','0','0,00','0,00',102,102,'2.01.001.004','0','1','UN','','','07',1,1,1,0.000,0.00,1,1,0,0.00,0.00,'T',0,0,'','',0.000,0.00); </v>
      </c>
    </row>
    <row r="13" ht="15.75" customHeight="1">
      <c r="A13" s="170">
        <f>IF('02 - Produtos e Tributações'!B31 &lt;&gt;"",A12+1)</f>
        <v>211</v>
      </c>
      <c r="B13" s="170" t="str">
        <f>IF('02 - Produtos e Tributações'!B31&lt;&gt;"",'02 - Produtos e Tributações'!U31,"")</f>
        <v>BISCOITO POLVILHO ORIGINAL</v>
      </c>
      <c r="C13" s="174" t="str">
        <f>IF(B13&lt;&gt;"",IF('02 - Produtos e Tributações'!H31&lt;&gt;"",IF('02 - Produtos e Tributações'!H31="TERCEIRIZADA","T",IF('02 - Produtos e Tributações'!H31="PROPRIA","P")), IF(B13&lt;&gt;"",IF('02 - Produtos e Tributações'!H31="","T"))))</f>
        <v>T</v>
      </c>
      <c r="D13" s="175">
        <f>IF(B13&lt;&gt;"",IF('02 - Produtos e Tributações'!E31&lt;&gt;"",'02 - Produtos e Tributações'!E31,""))</f>
        <v>19059090</v>
      </c>
      <c r="E13" s="176">
        <f>IF(B13&lt;&gt;"",IF('02 - Produtos e Tributações'!F31&lt;&gt;"",'02 - Produtos e Tributações'!F31,""))</f>
        <v>1705400</v>
      </c>
      <c r="F13" s="174" t="str">
        <f>IF(B13&lt;&gt;"",IF(A13&lt;&gt;"",IF('02 - Produtos e Tributações'!G31&lt;&gt;"",'02 - Produtos e Tributações'!G31,"")))</f>
        <v/>
      </c>
      <c r="G13" s="177">
        <f>IF(B13&lt;&gt;"",IF('02 - Produtos e Tributações'!I31&lt;&gt;"",'02 - Produtos e Tributações'!I31,IF(K13=101,0,IF(K13=102,41,IF(K13=103,0,IF(K13=201,0,IF(K13=202,0,IF(K13=203,0,IF(K13=300,41,IF(K13=400,41,IF(K13=500,60)))))))))))</f>
        <v>0</v>
      </c>
      <c r="H13" s="177">
        <f>IF(B13&lt;&gt;"",IF('02 - Produtos e Tributações'!L31&lt;&gt;"",'02 - Produtos e Tributações'!L31,IF(L13=101,0,IF(L13=102,41,IF(L13=103,0,IF(L13=201,0,IF(L13=202,0,IF(L13=203,0,IF(L13=300,41,IF(L13=400,41,IF(L13=500,60)))))))))))</f>
        <v>0</v>
      </c>
      <c r="I13" s="174" t="str">
        <f>IF(B13&lt;&gt;"",IF('02 - Produtos e Tributações'!K31&lt;&gt;"",'02 - Produtos e Tributações'!K31,"0,00"))</f>
        <v>0,00</v>
      </c>
      <c r="J13" s="174" t="str">
        <f>IF(B13&lt;&gt;"",IF('02 - Produtos e Tributações'!N31&lt;&gt;"",'02 - Produtos e Tributações'!N31,"0,00"))</f>
        <v>0,00</v>
      </c>
      <c r="K13" s="177">
        <f>IF(B13&lt;&gt;"",IF('02 - Produtos e Tributações'!J31&lt;&gt;"",'02 - Produtos e Tributações'!J31,"null"))</f>
        <v>102</v>
      </c>
      <c r="L13" s="177">
        <f>IF(B13&lt;&gt;"",IF('02 - Produtos e Tributações'!M31&lt;&gt;"",'02 - Produtos e Tributações'!M31,"null"))</f>
        <v>102</v>
      </c>
      <c r="M13" s="170" t="str">
        <f>IF(B13&lt;&gt;"",IF('02 -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2.01.001.004</v>
      </c>
      <c r="N13" s="170" t="str">
        <f t="shared" si="1"/>
        <v/>
      </c>
      <c r="O13" s="173">
        <v>0.0</v>
      </c>
      <c r="P13" s="170">
        <f t="shared" si="2"/>
        <v>1</v>
      </c>
      <c r="Q13" s="125" t="str">
        <f>IF(B13&lt;&gt;"",IF('02 - Produtos e Tributações'!C31&lt;&gt;"",'02 - Produtos e Tributações'!C31,"UN"))</f>
        <v>UN</v>
      </c>
      <c r="R13" s="179" t="str">
        <f>IF(B13&lt;&gt;"",IF('02 - Produtos e Tributações'!O31&lt;&gt;"",'02 - Produtos e Tributações'!O31,""))</f>
        <v/>
      </c>
      <c r="S13" s="125" t="str">
        <f>IF(B13&lt;&gt;"",IF('02 - Produtos e Tributações'!P31&lt;&gt;"",'02 - Produtos e Tributações'!P31,""))</f>
        <v/>
      </c>
      <c r="T13" s="180" t="str">
        <f>IF(B13&lt;&gt;"",IF('02 - Produtos e Tributações'!Q31&lt;&gt;"",'02 - Produtos e Tributações'!Q31,""))</f>
        <v>07</v>
      </c>
      <c r="U1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(211,'BISCOITO POLVILHO ORIGINAL','T','19059090','1705400','1','','0','0','0,00','0,00',102,102,'2.01.001.004','0','1','UN','','','07',1,1,1,0.000,0.00,1,1,0,0.00,0.00,'T',0,0,'','',0.000,0.00); </v>
      </c>
    </row>
    <row r="14" ht="15.75" customHeight="1">
      <c r="A14" s="170">
        <f>IF('02 - Produtos e Tributações'!B32 &lt;&gt;"",A13+1)</f>
        <v>212</v>
      </c>
      <c r="B14" s="170" t="str">
        <f>IF('02 - Produtos e Tributações'!B32&lt;&gt;"",'02 - Produtos e Tributações'!U32,"")</f>
        <v>BOMBOM OURO BRANCO</v>
      </c>
      <c r="C14" s="174" t="str">
        <f>IF(B14&lt;&gt;"",IF('02 - Produtos e Tributações'!H32&lt;&gt;"",IF('02 - Produtos e Tributações'!H32="TERCEIRIZADA","T",IF('02 - Produtos e Tributações'!H32="PROPRIA","P")), IF(B14&lt;&gt;"",IF('02 - Produtos e Tributações'!H32="","T"))))</f>
        <v>T</v>
      </c>
      <c r="D14" s="175">
        <f>IF(B14&lt;&gt;"",IF('02 - Produtos e Tributações'!E32&lt;&gt;"",'02 - Produtos e Tributações'!E32,""))</f>
        <v>18069000</v>
      </c>
      <c r="E14" s="176">
        <f>IF(B14&lt;&gt;"",IF('02 - Produtos e Tributações'!F32&lt;&gt;"",'02 - Produtos e Tributações'!F32,""))</f>
        <v>1700200</v>
      </c>
      <c r="F14" s="174" t="str">
        <f>IF(B14&lt;&gt;"",IF(A14&lt;&gt;"",IF('02 - Produtos e Tributações'!G32&lt;&gt;"",'02 - Produtos e Tributações'!G32,"")))</f>
        <v/>
      </c>
      <c r="G14" s="177">
        <f>IF(B14&lt;&gt;"",IF('02 - Produtos e Tributações'!I32&lt;&gt;"",'02 - Produtos e Tributações'!I32,IF(K14=101,0,IF(K14=102,41,IF(K14=103,0,IF(K14=201,0,IF(K14=202,0,IF(K14=203,0,IF(K14=300,41,IF(K14=400,41,IF(K14=500,60)))))))))))</f>
        <v>0</v>
      </c>
      <c r="H14" s="177">
        <f>IF(B14&lt;&gt;"",IF('02 - Produtos e Tributações'!L32&lt;&gt;"",'02 - Produtos e Tributações'!L32,IF(L14=101,0,IF(L14=102,41,IF(L14=103,0,IF(L14=201,0,IF(L14=202,0,IF(L14=203,0,IF(L14=300,41,IF(L14=400,41,IF(L14=500,60)))))))))))</f>
        <v>0</v>
      </c>
      <c r="I14" s="174" t="str">
        <f>IF(B14&lt;&gt;"",IF('02 - Produtos e Tributações'!K32&lt;&gt;"",'02 - Produtos e Tributações'!K32,"0,00"))</f>
        <v>0,00</v>
      </c>
      <c r="J14" s="174" t="str">
        <f>IF(B14&lt;&gt;"",IF('02 - Produtos e Tributações'!N32&lt;&gt;"",'02 - Produtos e Tributações'!N32,"0,00"))</f>
        <v>0,00</v>
      </c>
      <c r="K14" s="177">
        <f>IF(B14&lt;&gt;"",IF('02 - Produtos e Tributações'!J32&lt;&gt;"",'02 - Produtos e Tributações'!J32,"null"))</f>
        <v>102</v>
      </c>
      <c r="L14" s="177">
        <f>IF(B14&lt;&gt;"",IF('02 - Produtos e Tributações'!M32&lt;&gt;"",'02 - Produtos e Tributações'!M32,"null"))</f>
        <v>102</v>
      </c>
      <c r="M14" s="170" t="str">
        <f>IF(B14&lt;&gt;"",IF('02 -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2.01.001.004</v>
      </c>
      <c r="N14" s="170" t="str">
        <f t="shared" si="1"/>
        <v/>
      </c>
      <c r="O14" s="173">
        <v>0.0</v>
      </c>
      <c r="P14" s="170">
        <f t="shared" si="2"/>
        <v>1</v>
      </c>
      <c r="Q14" s="125" t="str">
        <f>IF(B14&lt;&gt;"",IF('02 - Produtos e Tributações'!C32&lt;&gt;"",'02 - Produtos e Tributações'!C32,"UN"))</f>
        <v>UN</v>
      </c>
      <c r="R14" s="179" t="str">
        <f>IF(B14&lt;&gt;"",IF('02 - Produtos e Tributações'!O32&lt;&gt;"",'02 - Produtos e Tributações'!O32,""))</f>
        <v/>
      </c>
      <c r="S14" s="125" t="str">
        <f>IF(B14&lt;&gt;"",IF('02 - Produtos e Tributações'!P32&lt;&gt;"",'02 - Produtos e Tributações'!P32,""))</f>
        <v/>
      </c>
      <c r="T14" s="180" t="str">
        <f>IF(B14&lt;&gt;"",IF('02 - Produtos e Tributações'!Q32&lt;&gt;"",'02 - Produtos e Tributações'!Q32,""))</f>
        <v>07</v>
      </c>
      <c r="U1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(212,'BOMBOM OURO BRANCO','T','18069000','1700200','1','','0','0','0,00','0,00',102,102,'2.01.001.004','0','1','UN','','','07',1,1,1,0.000,0.00,1,1,0,0.00,0.00,'T',0,0,'','',0.000,0.00); </v>
      </c>
    </row>
    <row r="15" ht="15.75" customHeight="1">
      <c r="A15" s="170">
        <f>IF('02 - Produtos e Tributações'!B33 &lt;&gt;"",A14+1)</f>
        <v>213</v>
      </c>
      <c r="B15" s="170" t="str">
        <f>IF('02 - Produtos e Tributações'!B33&lt;&gt;"",'02 - Produtos e Tributações'!U33,"")</f>
        <v>BOMBOM SONHO DE VALSA</v>
      </c>
      <c r="C15" s="174" t="str">
        <f>IF(B15&lt;&gt;"",IF('02 - Produtos e Tributações'!H33&lt;&gt;"",IF('02 - Produtos e Tributações'!H33="TERCEIRIZADA","T",IF('02 - Produtos e Tributações'!H33="PROPRIA","P")), IF(B15&lt;&gt;"",IF('02 - Produtos e Tributações'!H33="","T"))))</f>
        <v>T</v>
      </c>
      <c r="D15" s="175">
        <f>IF(B15&lt;&gt;"",IF('02 - Produtos e Tributações'!E33&lt;&gt;"",'02 - Produtos e Tributações'!E33,""))</f>
        <v>18069000</v>
      </c>
      <c r="E15" s="176">
        <f>IF(B15&lt;&gt;"",IF('02 - Produtos e Tributações'!F33&lt;&gt;"",'02 - Produtos e Tributações'!F33,""))</f>
        <v>1700200</v>
      </c>
      <c r="F15" s="174" t="str">
        <f>IF(B15&lt;&gt;"",IF(A15&lt;&gt;"",IF('02 - Produtos e Tributações'!G33&lt;&gt;"",'02 - Produtos e Tributações'!G33,"")))</f>
        <v/>
      </c>
      <c r="G15" s="177">
        <f>IF(B15&lt;&gt;"",IF('02 - Produtos e Tributações'!I33&lt;&gt;"",'02 - Produtos e Tributações'!I33,IF(K15=101,0,IF(K15=102,41,IF(K15=103,0,IF(K15=201,0,IF(K15=202,0,IF(K15=203,0,IF(K15=300,41,IF(K15=400,41,IF(K15=500,60)))))))))))</f>
        <v>0</v>
      </c>
      <c r="H15" s="177">
        <f>IF(B15&lt;&gt;"",IF('02 - Produtos e Tributações'!L33&lt;&gt;"",'02 - Produtos e Tributações'!L33,IF(L15=101,0,IF(L15=102,41,IF(L15=103,0,IF(L15=201,0,IF(L15=202,0,IF(L15=203,0,IF(L15=300,41,IF(L15=400,41,IF(L15=500,60)))))))))))</f>
        <v>0</v>
      </c>
      <c r="I15" s="174" t="str">
        <f>IF(B15&lt;&gt;"",IF('02 - Produtos e Tributações'!K33&lt;&gt;"",'02 - Produtos e Tributações'!K33,"0,00"))</f>
        <v>0,00</v>
      </c>
      <c r="J15" s="174" t="str">
        <f>IF(B15&lt;&gt;"",IF('02 - Produtos e Tributações'!N33&lt;&gt;"",'02 - Produtos e Tributações'!N33,"0,00"))</f>
        <v>0,00</v>
      </c>
      <c r="K15" s="177">
        <f>IF(B15&lt;&gt;"",IF('02 - Produtos e Tributações'!J33&lt;&gt;"",'02 - Produtos e Tributações'!J33,"null"))</f>
        <v>102</v>
      </c>
      <c r="L15" s="177">
        <f>IF(B15&lt;&gt;"",IF('02 - Produtos e Tributações'!M33&lt;&gt;"",'02 - Produtos e Tributações'!M33,"null"))</f>
        <v>102</v>
      </c>
      <c r="M15" s="170" t="str">
        <f>IF(B15&lt;&gt;"",IF('02 -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2.01.001.004</v>
      </c>
      <c r="N15" s="170" t="str">
        <f t="shared" si="1"/>
        <v/>
      </c>
      <c r="O15" s="173">
        <v>0.0</v>
      </c>
      <c r="P15" s="170">
        <f t="shared" si="2"/>
        <v>1</v>
      </c>
      <c r="Q15" s="125" t="str">
        <f>IF(B15&lt;&gt;"",IF('02 - Produtos e Tributações'!C33&lt;&gt;"",'02 - Produtos e Tributações'!C33,"UN"))</f>
        <v>UN</v>
      </c>
      <c r="R15" s="179" t="str">
        <f>IF(B15&lt;&gt;"",IF('02 - Produtos e Tributações'!O33&lt;&gt;"",'02 - Produtos e Tributações'!O33,""))</f>
        <v/>
      </c>
      <c r="S15" s="125" t="str">
        <f>IF(B15&lt;&gt;"",IF('02 - Produtos e Tributações'!P33&lt;&gt;"",'02 - Produtos e Tributações'!P33,""))</f>
        <v/>
      </c>
      <c r="T15" s="180" t="str">
        <f>IF(B15&lt;&gt;"",IF('02 - Produtos e Tributações'!Q33&lt;&gt;"",'02 - Produtos e Tributações'!Q33,""))</f>
        <v>07</v>
      </c>
      <c r="U1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(213,'BOMBOM SONHO DE VALSA','T','18069000','1700200','1','','0','0','0,00','0,00',102,102,'2.01.001.004','0','1','UN','','','07',1,1,1,0.000,0.00,1,1,0,0.00,0.00,'T',0,0,'','',0.000,0.00); </v>
      </c>
    </row>
    <row r="16" ht="15.75" customHeight="1">
      <c r="A16" s="170">
        <f>IF('02 - Produtos e Tributações'!B34 &lt;&gt;"",A15+1)</f>
        <v>214</v>
      </c>
      <c r="B16" s="170" t="str">
        <f>IF('02 - Produtos e Tributações'!B34&lt;&gt;"",'02 - Produtos e Tributações'!U34,"")</f>
        <v>CERVEJA AMSTEL LATA</v>
      </c>
      <c r="C16" s="174" t="str">
        <f>IF(B16&lt;&gt;"",IF('02 - Produtos e Tributações'!H34&lt;&gt;"",IF('02 - Produtos e Tributações'!H34="TERCEIRIZADA","T",IF('02 - Produtos e Tributações'!H34="PROPRIA","P")), IF(B16&lt;&gt;"",IF('02 - Produtos e Tributações'!H34="","T"))))</f>
        <v>T</v>
      </c>
      <c r="D16" s="175">
        <f>IF(B16&lt;&gt;"",IF('02 - Produtos e Tributações'!E34&lt;&gt;"",'02 - Produtos e Tributações'!E34,""))</f>
        <v>22030000</v>
      </c>
      <c r="E16" s="176">
        <f>IF(B16&lt;&gt;"",IF('02 - Produtos e Tributações'!F34&lt;&gt;"",'02 - Produtos e Tributações'!F34,""))</f>
        <v>302100</v>
      </c>
      <c r="F16" s="174" t="str">
        <f>IF(B16&lt;&gt;"",IF(A16&lt;&gt;"",IF('02 - Produtos e Tributações'!G34&lt;&gt;"",'02 - Produtos e Tributações'!G34,"")))</f>
        <v/>
      </c>
      <c r="G16" s="177">
        <f>IF(B16&lt;&gt;"",IF('02 - Produtos e Tributações'!I34&lt;&gt;"",'02 - Produtos e Tributações'!I34,IF(K16=101,0,IF(K16=102,41,IF(K16=103,0,IF(K16=201,0,IF(K16=202,0,IF(K16=203,0,IF(K16=300,41,IF(K16=400,41,IF(K16=500,60)))))))))))</f>
        <v>60</v>
      </c>
      <c r="H16" s="177">
        <f>IF(B16&lt;&gt;"",IF('02 - Produtos e Tributações'!L34&lt;&gt;"",'02 - Produtos e Tributações'!L34,IF(L16=101,0,IF(L16=102,41,IF(L16=103,0,IF(L16=201,0,IF(L16=202,0,IF(L16=203,0,IF(L16=300,41,IF(L16=400,41,IF(L16=500,60)))))))))))</f>
        <v>60</v>
      </c>
      <c r="I16" s="174" t="str">
        <f>IF(B16&lt;&gt;"",IF('02 - Produtos e Tributações'!K34&lt;&gt;"",'02 - Produtos e Tributações'!K34,"0,00"))</f>
        <v>0,00</v>
      </c>
      <c r="J16" s="174" t="str">
        <f>IF(B16&lt;&gt;"",IF('02 - Produtos e Tributações'!N34&lt;&gt;"",'02 - Produtos e Tributações'!N34,"0,00"))</f>
        <v>0,00</v>
      </c>
      <c r="K16" s="177">
        <f>IF(B16&lt;&gt;"",IF('02 - Produtos e Tributações'!J34&lt;&gt;"",'02 - Produtos e Tributações'!J34,"null"))</f>
        <v>500</v>
      </c>
      <c r="L16" s="177">
        <f>IF(B16&lt;&gt;"",IF('02 - Produtos e Tributações'!M34&lt;&gt;"",'02 - Produtos e Tributações'!M34,"null"))</f>
        <v>500</v>
      </c>
      <c r="M16" s="170" t="str">
        <f>IF(B16&lt;&gt;"",IF('02 -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2.01.002.003</v>
      </c>
      <c r="N16" s="170" t="str">
        <f t="shared" si="1"/>
        <v/>
      </c>
      <c r="O16" s="173">
        <v>0.0</v>
      </c>
      <c r="P16" s="170">
        <f t="shared" si="2"/>
        <v>1</v>
      </c>
      <c r="Q16" s="125" t="str">
        <f>IF(B16&lt;&gt;"",IF('02 - Produtos e Tributações'!C34&lt;&gt;"",'02 - Produtos e Tributações'!C34,"UN"))</f>
        <v>UN</v>
      </c>
      <c r="R16" s="179" t="str">
        <f>IF(B16&lt;&gt;"",IF('02 - Produtos e Tributações'!O34&lt;&gt;"",'02 - Produtos e Tributações'!O34,""))</f>
        <v/>
      </c>
      <c r="S16" s="125" t="str">
        <f>IF(B16&lt;&gt;"",IF('02 - Produtos e Tributações'!P34&lt;&gt;"",'02 - Produtos e Tributações'!P34,""))</f>
        <v/>
      </c>
      <c r="T16" s="180" t="str">
        <f>IF(B16&lt;&gt;"",IF('02 - Produtos e Tributações'!Q34&lt;&gt;"",'02 - Produtos e Tributações'!Q34,""))</f>
        <v>07</v>
      </c>
      <c r="U1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(214,'CERVEJA AMSTEL LATA','T','22030000','302100','1','','60','60','0,00','0,00',500,500,'2.01.002.003','0','1','UN','','','07',1,1,1,0.000,0.00,1,1,0,0.00,0.00,'T',0,0,'','',0.000,0.00); </v>
      </c>
    </row>
    <row r="17" ht="15.75" customHeight="1">
      <c r="A17" s="170">
        <f>IF('02 - Produtos e Tributações'!B35 &lt;&gt;"",A16+1)</f>
        <v>215</v>
      </c>
      <c r="B17" s="170" t="str">
        <f>IF('02 - Produtos e Tributações'!B35&lt;&gt;"",'02 - Produtos e Tributações'!U35,"")</f>
        <v>CERVEJA BOHEMIA LATA 350 ML</v>
      </c>
      <c r="C17" s="174" t="str">
        <f>IF(B17&lt;&gt;"",IF('02 - Produtos e Tributações'!H35&lt;&gt;"",IF('02 - Produtos e Tributações'!H35="TERCEIRIZADA","T",IF('02 - Produtos e Tributações'!H35="PROPRIA","P")), IF(B17&lt;&gt;"",IF('02 - Produtos e Tributações'!H35="","T"))))</f>
        <v>T</v>
      </c>
      <c r="D17" s="175">
        <f>IF(B17&lt;&gt;"",IF('02 - Produtos e Tributações'!E35&lt;&gt;"",'02 - Produtos e Tributações'!E35,""))</f>
        <v>22030000</v>
      </c>
      <c r="E17" s="174">
        <f>IF(B17&lt;&gt;"",IF('02 - Produtos e Tributações'!F35&lt;&gt;"",'02 - Produtos e Tributações'!F35,""))</f>
        <v>302100</v>
      </c>
      <c r="F17" s="174" t="str">
        <f>IF(B17&lt;&gt;"",IF(A17&lt;&gt;"",IF('02 - Produtos e Tributações'!G35&lt;&gt;"",'02 - Produtos e Tributações'!G35,"")))</f>
        <v/>
      </c>
      <c r="G17" s="177">
        <f>IF(B17&lt;&gt;"",IF('02 - Produtos e Tributações'!I35&lt;&gt;"",'02 - Produtos e Tributações'!I35,IF(K17=101,0,IF(K17=102,41,IF(K17=103,0,IF(K17=201,0,IF(K17=202,0,IF(K17=203,0,IF(K17=300,41,IF(K17=400,41,IF(K17=500,60)))))))))))</f>
        <v>60</v>
      </c>
      <c r="H17" s="177">
        <f>IF(B17&lt;&gt;"",IF('02 - Produtos e Tributações'!L35&lt;&gt;"",'02 - Produtos e Tributações'!L35,IF(L17=101,0,IF(L17=102,41,IF(L17=103,0,IF(L17=201,0,IF(L17=202,0,IF(L17=203,0,IF(L17=300,41,IF(L17=400,41,IF(L17=500,60)))))))))))</f>
        <v>60</v>
      </c>
      <c r="I17" s="174" t="str">
        <f>IF(B17&lt;&gt;"",IF('02 - Produtos e Tributações'!K35&lt;&gt;"",'02 - Produtos e Tributações'!K35,"0,00"))</f>
        <v>0,00</v>
      </c>
      <c r="J17" s="174" t="str">
        <f>IF(B17&lt;&gt;"",IF('02 - Produtos e Tributações'!N35&lt;&gt;"",'02 - Produtos e Tributações'!N35,"0,00"))</f>
        <v>0,00</v>
      </c>
      <c r="K17" s="177">
        <f>IF(B17&lt;&gt;"",IF('02 - Produtos e Tributações'!J35&lt;&gt;"",'02 - Produtos e Tributações'!J35,"null"))</f>
        <v>500</v>
      </c>
      <c r="L17" s="177">
        <f>IF(B17&lt;&gt;"",IF('02 - Produtos e Tributações'!M35&lt;&gt;"",'02 - Produtos e Tributações'!M35,"null"))</f>
        <v>500</v>
      </c>
      <c r="M17" s="170" t="str">
        <f>IF(B17&lt;&gt;"",IF('02 -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2.01.002.003</v>
      </c>
      <c r="N17" s="170" t="str">
        <f t="shared" si="1"/>
        <v/>
      </c>
      <c r="O17" s="173">
        <v>0.0</v>
      </c>
      <c r="P17" s="170">
        <f t="shared" si="2"/>
        <v>1</v>
      </c>
      <c r="Q17" s="125" t="str">
        <f>IF(B17&lt;&gt;"",IF('02 - Produtos e Tributações'!C35&lt;&gt;"",'02 - Produtos e Tributações'!C35,"UN"))</f>
        <v>UN</v>
      </c>
      <c r="R17" s="179" t="str">
        <f>IF(B17&lt;&gt;"",IF('02 - Produtos e Tributações'!O35&lt;&gt;"",'02 - Produtos e Tributações'!O35,""))</f>
        <v/>
      </c>
      <c r="S17" s="125" t="str">
        <f>IF(B17&lt;&gt;"",IF('02 - Produtos e Tributações'!P35&lt;&gt;"",'02 - Produtos e Tributações'!P35,""))</f>
        <v/>
      </c>
      <c r="T17" s="180" t="str">
        <f>IF(B17&lt;&gt;"",IF('02 - Produtos e Tributações'!Q35&lt;&gt;"",'02 - Produtos e Tributações'!Q35,""))</f>
        <v>07</v>
      </c>
      <c r="U1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(215,'CERVEJA BOHEMIA LATA 350 ML','T','22030000','302100','1','','60','60','0,00','0,00',500,500,'2.01.002.003','0','1','UN','','','07',1,1,1,0.000,0.00,1,1,0,0.00,0.00,'T',0,0,'','',0.000,0.00); </v>
      </c>
    </row>
    <row r="18" ht="15.75" customHeight="1">
      <c r="A18" s="170">
        <f>IF('02 - Produtos e Tributações'!B36 &lt;&gt;"",A17+1)</f>
        <v>216</v>
      </c>
      <c r="B18" s="170" t="str">
        <f>IF('02 - Produtos e Tributações'!B36&lt;&gt;"",'02 - Produtos e Tributações'!U36,"")</f>
        <v>CERVEJA BRAHMA LATA 350 ML</v>
      </c>
      <c r="C18" s="174" t="str">
        <f>IF(B18&lt;&gt;"",IF('02 - Produtos e Tributações'!H36&lt;&gt;"",IF('02 - Produtos e Tributações'!H36="TERCEIRIZADA","T",IF('02 - Produtos e Tributações'!H36="PROPRIA","P")), IF(B18&lt;&gt;"",IF('02 - Produtos e Tributações'!H36="","T"))))</f>
        <v>T</v>
      </c>
      <c r="D18" s="175">
        <f>IF(B18&lt;&gt;"",IF('02 - Produtos e Tributações'!E36&lt;&gt;"",'02 - Produtos e Tributações'!E36,""))</f>
        <v>22030000</v>
      </c>
      <c r="E18" s="174">
        <f>IF(B18&lt;&gt;"",IF('02 - Produtos e Tributações'!F36&lt;&gt;"",'02 - Produtos e Tributações'!F36,""))</f>
        <v>302100</v>
      </c>
      <c r="F18" s="174" t="str">
        <f>IF(B18&lt;&gt;"",IF(A18&lt;&gt;"",IF('02 - Produtos e Tributações'!G36&lt;&gt;"",'02 - Produtos e Tributações'!G36,"")))</f>
        <v/>
      </c>
      <c r="G18" s="177">
        <f>IF(B18&lt;&gt;"",IF('02 - Produtos e Tributações'!I36&lt;&gt;"",'02 - Produtos e Tributações'!I36,IF(K18=101,0,IF(K18=102,41,IF(K18=103,0,IF(K18=201,0,IF(K18=202,0,IF(K18=203,0,IF(K18=300,41,IF(K18=400,41,IF(K18=500,60)))))))))))</f>
        <v>60</v>
      </c>
      <c r="H18" s="177">
        <f>IF(B18&lt;&gt;"",IF('02 - Produtos e Tributações'!L36&lt;&gt;"",'02 - Produtos e Tributações'!L36,IF(L18=101,0,IF(L18=102,41,IF(L18=103,0,IF(L18=201,0,IF(L18=202,0,IF(L18=203,0,IF(L18=300,41,IF(L18=400,41,IF(L18=500,60)))))))))))</f>
        <v>60</v>
      </c>
      <c r="I18" s="174" t="str">
        <f>IF(B18&lt;&gt;"",IF('02 - Produtos e Tributações'!K36&lt;&gt;"",'02 - Produtos e Tributações'!K36,"0,00"))</f>
        <v>0,00</v>
      </c>
      <c r="J18" s="174" t="str">
        <f>IF(B18&lt;&gt;"",IF('02 - Produtos e Tributações'!N36&lt;&gt;"",'02 - Produtos e Tributações'!N36,"0,00"))</f>
        <v>0,00</v>
      </c>
      <c r="K18" s="177">
        <f>IF(B18&lt;&gt;"",IF('02 - Produtos e Tributações'!J36&lt;&gt;"",'02 - Produtos e Tributações'!J36,"null"))</f>
        <v>500</v>
      </c>
      <c r="L18" s="177">
        <f>IF(B18&lt;&gt;"",IF('02 - Produtos e Tributações'!M36&lt;&gt;"",'02 - Produtos e Tributações'!M36,"null"))</f>
        <v>500</v>
      </c>
      <c r="M18" s="170" t="str">
        <f>IF(B18&lt;&gt;"",IF('02 -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2.01.002.003</v>
      </c>
      <c r="N18" s="170" t="str">
        <f t="shared" si="1"/>
        <v/>
      </c>
      <c r="O18" s="173">
        <v>0.0</v>
      </c>
      <c r="P18" s="170">
        <f t="shared" si="2"/>
        <v>1</v>
      </c>
      <c r="Q18" s="125" t="str">
        <f>IF(B18&lt;&gt;"",IF('02 - Produtos e Tributações'!C36&lt;&gt;"",'02 - Produtos e Tributações'!C36,"UN"))</f>
        <v>UN</v>
      </c>
      <c r="R18" s="179" t="str">
        <f>IF(B18&lt;&gt;"",IF('02 - Produtos e Tributações'!O36&lt;&gt;"",'02 - Produtos e Tributações'!O36,""))</f>
        <v/>
      </c>
      <c r="S18" s="125" t="str">
        <f>IF(B18&lt;&gt;"",IF('02 - Produtos e Tributações'!P36&lt;&gt;"",'02 - Produtos e Tributações'!P36,""))</f>
        <v/>
      </c>
      <c r="T18" s="180" t="str">
        <f>IF(B18&lt;&gt;"",IF('02 - Produtos e Tributações'!Q36&lt;&gt;"",'02 - Produtos e Tributações'!Q36,""))</f>
        <v>07</v>
      </c>
      <c r="U1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(216,'CERVEJA BRAHMA LATA 350 ML','T','22030000','302100','1','','60','60','0,00','0,00',500,500,'2.01.002.003','0','1','UN','','','07',1,1,1,0.000,0.00,1,1,0,0.00,0.00,'T',0,0,'','',0.000,0.00); </v>
      </c>
    </row>
    <row r="19" ht="15.75" customHeight="1">
      <c r="A19" s="170">
        <f>IF('02 - Produtos e Tributações'!B37 &lt;&gt;"",A18+1)</f>
        <v>217</v>
      </c>
      <c r="B19" s="170" t="str">
        <f>IF('02 - Produtos e Tributações'!B37&lt;&gt;"",'02 - Produtos e Tributações'!U37,"")</f>
        <v>CERVEJA BRAHMA LATAO</v>
      </c>
      <c r="C19" s="174" t="str">
        <f>IF(B19&lt;&gt;"",IF('02 - Produtos e Tributações'!H37&lt;&gt;"",IF('02 - Produtos e Tributações'!H37="TERCEIRIZADA","T",IF('02 - Produtos e Tributações'!H37="PROPRIA","P")), IF(B19&lt;&gt;"",IF('02 - Produtos e Tributações'!H37="","T"))))</f>
        <v>T</v>
      </c>
      <c r="D19" s="175">
        <f>IF(B19&lt;&gt;"",IF('02 - Produtos e Tributações'!E37&lt;&gt;"",'02 - Produtos e Tributações'!E37,""))</f>
        <v>22030000</v>
      </c>
      <c r="E19" s="174">
        <f>IF(B19&lt;&gt;"",IF('02 - Produtos e Tributações'!F37&lt;&gt;"",'02 - Produtos e Tributações'!F37,""))</f>
        <v>302100</v>
      </c>
      <c r="F19" s="174" t="str">
        <f>IF(B19&lt;&gt;"",IF(A19&lt;&gt;"",IF('02 - Produtos e Tributações'!G37&lt;&gt;"",'02 - Produtos e Tributações'!G37,"")))</f>
        <v/>
      </c>
      <c r="G19" s="177">
        <f>IF(B19&lt;&gt;"",IF('02 - Produtos e Tributações'!I37&lt;&gt;"",'02 - Produtos e Tributações'!I37,IF(K19=101,0,IF(K19=102,41,IF(K19=103,0,IF(K19=201,0,IF(K19=202,0,IF(K19=203,0,IF(K19=300,41,IF(K19=400,41,IF(K19=500,60)))))))))))</f>
        <v>60</v>
      </c>
      <c r="H19" s="177">
        <f>IF(B19&lt;&gt;"",IF('02 - Produtos e Tributações'!L37&lt;&gt;"",'02 - Produtos e Tributações'!L37,IF(L19=101,0,IF(L19=102,41,IF(L19=103,0,IF(L19=201,0,IF(L19=202,0,IF(L19=203,0,IF(L19=300,41,IF(L19=400,41,IF(L19=500,60)))))))))))</f>
        <v>60</v>
      </c>
      <c r="I19" s="174" t="str">
        <f>IF(B19&lt;&gt;"",IF('02 - Produtos e Tributações'!K37&lt;&gt;"",'02 - Produtos e Tributações'!K37,"0,00"))</f>
        <v>0,00</v>
      </c>
      <c r="J19" s="174" t="str">
        <f>IF(B19&lt;&gt;"",IF('02 - Produtos e Tributações'!N37&lt;&gt;"",'02 - Produtos e Tributações'!N37,"0,00"))</f>
        <v>0,00</v>
      </c>
      <c r="K19" s="177">
        <f>IF(B19&lt;&gt;"",IF('02 - Produtos e Tributações'!J37&lt;&gt;"",'02 - Produtos e Tributações'!J37,"null"))</f>
        <v>500</v>
      </c>
      <c r="L19" s="177">
        <f>IF(B19&lt;&gt;"",IF('02 - Produtos e Tributações'!M37&lt;&gt;"",'02 - Produtos e Tributações'!M37,"null"))</f>
        <v>500</v>
      </c>
      <c r="M19" s="170" t="str">
        <f>IF(B19&lt;&gt;"",IF('02 -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2.01.002.003</v>
      </c>
      <c r="N19" s="170" t="str">
        <f t="shared" si="1"/>
        <v/>
      </c>
      <c r="O19" s="173">
        <v>0.0</v>
      </c>
      <c r="P19" s="170">
        <f t="shared" si="2"/>
        <v>1</v>
      </c>
      <c r="Q19" s="125" t="str">
        <f>IF(B19&lt;&gt;"",IF('02 - Produtos e Tributações'!C37&lt;&gt;"",'02 - Produtos e Tributações'!C37,"UN"))</f>
        <v>UN</v>
      </c>
      <c r="R19" s="179" t="str">
        <f>IF(B19&lt;&gt;"",IF('02 - Produtos e Tributações'!O37&lt;&gt;"",'02 - Produtos e Tributações'!O37,""))</f>
        <v/>
      </c>
      <c r="S19" s="125" t="str">
        <f>IF(B19&lt;&gt;"",IF('02 - Produtos e Tributações'!P37&lt;&gt;"",'02 - Produtos e Tributações'!P37,""))</f>
        <v/>
      </c>
      <c r="T19" s="180" t="str">
        <f>IF(B19&lt;&gt;"",IF('02 - Produtos e Tributações'!Q37&lt;&gt;"",'02 - Produtos e Tributações'!Q37,""))</f>
        <v>07</v>
      </c>
      <c r="U1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(217,'CERVEJA BRAHMA LATAO','T','22030000','302100','1','','60','60','0,00','0,00',500,500,'2.01.002.003','0','1','UN','','','07',1,1,1,0.000,0.00,1,1,0,0.00,0.00,'T',0,0,'','',0.000,0.00); </v>
      </c>
    </row>
    <row r="20" ht="15.75" customHeight="1">
      <c r="A20" s="170">
        <f>IF('02 - Produtos e Tributações'!B38 &lt;&gt;"",A19+1)</f>
        <v>218</v>
      </c>
      <c r="B20" s="170" t="str">
        <f>IF('02 - Produtos e Tributações'!B38&lt;&gt;"",'02 - Produtos e Tributações'!U38,"")</f>
        <v>CERVEJA BUDWEISER LONGNECK 330 ML</v>
      </c>
      <c r="C20" s="174" t="str">
        <f>IF(B20&lt;&gt;"",IF('02 - Produtos e Tributações'!H38&lt;&gt;"",IF('02 - Produtos e Tributações'!H38="TERCEIRIZADA","T",IF('02 - Produtos e Tributações'!H38="PROPRIA","P")), IF(B20&lt;&gt;"",IF('02 - Produtos e Tributações'!H38="","T"))))</f>
        <v>T</v>
      </c>
      <c r="D20" s="175">
        <f>IF(B20&lt;&gt;"",IF('02 - Produtos e Tributações'!E38&lt;&gt;"",'02 - Produtos e Tributações'!E38,""))</f>
        <v>22030000</v>
      </c>
      <c r="E20" s="174">
        <f>IF(B20&lt;&gt;"",IF('02 - Produtos e Tributações'!F38&lt;&gt;"",'02 - Produtos e Tributações'!F38,""))</f>
        <v>302100</v>
      </c>
      <c r="F20" s="174" t="str">
        <f>IF(B20&lt;&gt;"",IF(A20&lt;&gt;"",IF('02 - Produtos e Tributações'!G38&lt;&gt;"",'02 - Produtos e Tributações'!G38,"")))</f>
        <v/>
      </c>
      <c r="G20" s="177">
        <f>IF(B20&lt;&gt;"",IF('02 - Produtos e Tributações'!I38&lt;&gt;"",'02 - Produtos e Tributações'!I38,IF(K20=101,0,IF(K20=102,41,IF(K20=103,0,IF(K20=201,0,IF(K20=202,0,IF(K20=203,0,IF(K20=300,41,IF(K20=400,41,IF(K20=500,60)))))))))))</f>
        <v>60</v>
      </c>
      <c r="H20" s="177">
        <f>IF(B20&lt;&gt;"",IF('02 - Produtos e Tributações'!L38&lt;&gt;"",'02 - Produtos e Tributações'!L38,IF(L20=101,0,IF(L20=102,41,IF(L20=103,0,IF(L20=201,0,IF(L20=202,0,IF(L20=203,0,IF(L20=300,41,IF(L20=400,41,IF(L20=500,60)))))))))))</f>
        <v>60</v>
      </c>
      <c r="I20" s="174" t="str">
        <f>IF(B20&lt;&gt;"",IF('02 - Produtos e Tributações'!K38&lt;&gt;"",'02 - Produtos e Tributações'!K38,"0,00"))</f>
        <v>0,00</v>
      </c>
      <c r="J20" s="174" t="str">
        <f>IF(B20&lt;&gt;"",IF('02 - Produtos e Tributações'!N38&lt;&gt;"",'02 - Produtos e Tributações'!N38,"0,00"))</f>
        <v>0,00</v>
      </c>
      <c r="K20" s="177">
        <f>IF(B20&lt;&gt;"",IF('02 - Produtos e Tributações'!J38&lt;&gt;"",'02 - Produtos e Tributações'!J38,"null"))</f>
        <v>500</v>
      </c>
      <c r="L20" s="177">
        <f>IF(B20&lt;&gt;"",IF('02 - Produtos e Tributações'!M38&lt;&gt;"",'02 - Produtos e Tributações'!M38,"null"))</f>
        <v>500</v>
      </c>
      <c r="M20" s="170" t="str">
        <f>IF(B20&lt;&gt;"",IF('02 -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2.01.002.003</v>
      </c>
      <c r="N20" s="170" t="str">
        <f t="shared" si="1"/>
        <v/>
      </c>
      <c r="O20" s="173">
        <v>0.0</v>
      </c>
      <c r="P20" s="170">
        <f t="shared" si="2"/>
        <v>1</v>
      </c>
      <c r="Q20" s="125" t="str">
        <f>IF(B20&lt;&gt;"",IF('02 - Produtos e Tributações'!C38&lt;&gt;"",'02 - Produtos e Tributações'!C38,"UN"))</f>
        <v>UN</v>
      </c>
      <c r="R20" s="179" t="str">
        <f>IF(B20&lt;&gt;"",IF('02 - Produtos e Tributações'!O38&lt;&gt;"",'02 - Produtos e Tributações'!O38,""))</f>
        <v/>
      </c>
      <c r="S20" s="125" t="str">
        <f>IF(B20&lt;&gt;"",IF('02 - Produtos e Tributações'!P38&lt;&gt;"",'02 - Produtos e Tributações'!P38,""))</f>
        <v/>
      </c>
      <c r="T20" s="180" t="str">
        <f>IF(B20&lt;&gt;"",IF('02 - Produtos e Tributações'!Q38&lt;&gt;"",'02 - Produtos e Tributações'!Q38,""))</f>
        <v>07</v>
      </c>
      <c r="U2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(218,'CERVEJA BUDWEISER LONGNECK 330 ML','T','22030000','302100','1','','60','60','0,00','0,00',500,500,'2.01.002.003','0','1','UN','','','07',1,1,1,0.000,0.00,1,1,0,0.00,0.00,'T',0,0,'','',0.000,0.00); </v>
      </c>
    </row>
    <row r="21" ht="15.75" customHeight="1">
      <c r="A21" s="170">
        <f>IF('02 - Produtos e Tributações'!B39 &lt;&gt;"",A20+1)</f>
        <v>219</v>
      </c>
      <c r="B21" s="170" t="str">
        <f>IF('02 - Produtos e Tributações'!B39&lt;&gt;"",'02 - Produtos e Tributações'!U39,"")</f>
        <v>CERVEJA HEINEKEN LONGNECK 330ML</v>
      </c>
      <c r="C21" s="174" t="str">
        <f>IF(B21&lt;&gt;"",IF('02 - Produtos e Tributações'!H39&lt;&gt;"",IF('02 - Produtos e Tributações'!H39="TERCEIRIZADA","T",IF('02 - Produtos e Tributações'!H39="PROPRIA","P")), IF(B21&lt;&gt;"",IF('02 - Produtos e Tributações'!H39="","T"))))</f>
        <v>T</v>
      </c>
      <c r="D21" s="175">
        <f>IF(B21&lt;&gt;"",IF('02 - Produtos e Tributações'!E39&lt;&gt;"",'02 - Produtos e Tributações'!E39,""))</f>
        <v>22030000</v>
      </c>
      <c r="E21" s="176">
        <f>IF(B21&lt;&gt;"",IF('02 - Produtos e Tributações'!F39&lt;&gt;"",'02 - Produtos e Tributações'!F39,""))</f>
        <v>302100</v>
      </c>
      <c r="F21" s="174" t="str">
        <f>IF(B21&lt;&gt;"",IF(A21&lt;&gt;"",IF('02 - Produtos e Tributações'!G39&lt;&gt;"",'02 - Produtos e Tributações'!G39,"")))</f>
        <v/>
      </c>
      <c r="G21" s="177">
        <f>IF(B21&lt;&gt;"",IF('02 - Produtos e Tributações'!I39&lt;&gt;"",'02 - Produtos e Tributações'!I39,IF(K21=101,0,IF(K21=102,41,IF(K21=103,0,IF(K21=201,0,IF(K21=202,0,IF(K21=203,0,IF(K21=300,41,IF(K21=400,41,IF(K21=500,60)))))))))))</f>
        <v>60</v>
      </c>
      <c r="H21" s="177">
        <f>IF(B21&lt;&gt;"",IF('02 - Produtos e Tributações'!L39&lt;&gt;"",'02 - Produtos e Tributações'!L39,IF(L21=101,0,IF(L21=102,41,IF(L21=103,0,IF(L21=201,0,IF(L21=202,0,IF(L21=203,0,IF(L21=300,41,IF(L21=400,41,IF(L21=500,60)))))))))))</f>
        <v>60</v>
      </c>
      <c r="I21" s="174" t="str">
        <f>IF(B21&lt;&gt;"",IF('02 - Produtos e Tributações'!K39&lt;&gt;"",'02 - Produtos e Tributações'!K39,"0,00"))</f>
        <v>0,00</v>
      </c>
      <c r="J21" s="174" t="str">
        <f>IF(B21&lt;&gt;"",IF('02 - Produtos e Tributações'!N39&lt;&gt;"",'02 - Produtos e Tributações'!N39,"0,00"))</f>
        <v>0,00</v>
      </c>
      <c r="K21" s="177">
        <f>IF(B21&lt;&gt;"",IF('02 - Produtos e Tributações'!J39&lt;&gt;"",'02 - Produtos e Tributações'!J39,"null"))</f>
        <v>500</v>
      </c>
      <c r="L21" s="177">
        <f>IF(B21&lt;&gt;"",IF('02 - Produtos e Tributações'!M39&lt;&gt;"",'02 - Produtos e Tributações'!M39,"null"))</f>
        <v>500</v>
      </c>
      <c r="M21" s="170" t="str">
        <f>IF(B21&lt;&gt;"",IF('02 -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2.01.002.003</v>
      </c>
      <c r="N21" s="170" t="str">
        <f t="shared" si="1"/>
        <v/>
      </c>
      <c r="O21" s="173">
        <v>0.0</v>
      </c>
      <c r="P21" s="170">
        <f t="shared" si="2"/>
        <v>1</v>
      </c>
      <c r="Q21" s="125" t="str">
        <f>IF(B21&lt;&gt;"",IF('02 - Produtos e Tributações'!C39&lt;&gt;"",'02 - Produtos e Tributações'!C39,"UN"))</f>
        <v>UN</v>
      </c>
      <c r="R21" s="179" t="str">
        <f>IF(B21&lt;&gt;"",IF('02 - Produtos e Tributações'!O39&lt;&gt;"",'02 - Produtos e Tributações'!O39,""))</f>
        <v/>
      </c>
      <c r="S21" s="125" t="str">
        <f>IF(B21&lt;&gt;"",IF('02 - Produtos e Tributações'!P39&lt;&gt;"",'02 - Produtos e Tributações'!P39,""))</f>
        <v/>
      </c>
      <c r="T21" s="180" t="str">
        <f>IF(B21&lt;&gt;"",IF('02 - Produtos e Tributações'!Q39&lt;&gt;"",'02 - Produtos e Tributações'!Q39,""))</f>
        <v>07</v>
      </c>
      <c r="U2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(219,'CERVEJA HEINEKEN LONGNECK 330ML','T','22030000','302100','1','','60','60','0,00','0,00',500,500,'2.01.002.003','0','1','UN','','','07',1,1,1,0.000,0.00,1,1,0,0.00,0.00,'T',0,0,'','',0.000,0.00); </v>
      </c>
    </row>
    <row r="22" ht="15.75" customHeight="1">
      <c r="A22" s="170">
        <f>IF('02 - Produtos e Tributações'!B40 &lt;&gt;"",A21+1)</f>
        <v>220</v>
      </c>
      <c r="B22" s="170" t="str">
        <f>IF('02 - Produtos e Tributações'!B40&lt;&gt;"",'02 - Produtos e Tributações'!U40,"")</f>
        <v>CERVEJA STELLA LONGNECK 330 ML</v>
      </c>
      <c r="C22" s="174" t="str">
        <f>IF(B22&lt;&gt;"",IF('02 - Produtos e Tributações'!H40&lt;&gt;"",IF('02 - Produtos e Tributações'!H40="TERCEIRIZADA","T",IF('02 - Produtos e Tributações'!H40="PROPRIA","P")), IF(B22&lt;&gt;"",IF('02 - Produtos e Tributações'!H40="","T"))))</f>
        <v>T</v>
      </c>
      <c r="D22" s="175">
        <f>IF(B22&lt;&gt;"",IF('02 - Produtos e Tributações'!E40&lt;&gt;"",'02 - Produtos e Tributações'!E40,""))</f>
        <v>22030000</v>
      </c>
      <c r="E22" s="174">
        <f>IF(B22&lt;&gt;"",IF('02 - Produtos e Tributações'!F40&lt;&gt;"",'02 - Produtos e Tributações'!F40,""))</f>
        <v>302100</v>
      </c>
      <c r="F22" s="174" t="str">
        <f>IF(B22&lt;&gt;"",IF(A22&lt;&gt;"",IF('02 - Produtos e Tributações'!G40&lt;&gt;"",'02 - Produtos e Tributações'!G40,"")))</f>
        <v/>
      </c>
      <c r="G22" s="177">
        <f>IF(B22&lt;&gt;"",IF('02 - Produtos e Tributações'!I40&lt;&gt;"",'02 - Produtos e Tributações'!I40,IF(K22=101,0,IF(K22=102,41,IF(K22=103,0,IF(K22=201,0,IF(K22=202,0,IF(K22=203,0,IF(K22=300,41,IF(K22=400,41,IF(K22=500,60)))))))))))</f>
        <v>60</v>
      </c>
      <c r="H22" s="177">
        <f>IF(B22&lt;&gt;"",IF('02 - Produtos e Tributações'!L40&lt;&gt;"",'02 - Produtos e Tributações'!L40,IF(L22=101,0,IF(L22=102,41,IF(L22=103,0,IF(L22=201,0,IF(L22=202,0,IF(L22=203,0,IF(L22=300,41,IF(L22=400,41,IF(L22=500,60)))))))))))</f>
        <v>60</v>
      </c>
      <c r="I22" s="174" t="str">
        <f>IF(B22&lt;&gt;"",IF('02 - Produtos e Tributações'!K40&lt;&gt;"",'02 - Produtos e Tributações'!K40,"0,00"))</f>
        <v>0,00</v>
      </c>
      <c r="J22" s="174" t="str">
        <f>IF(B22&lt;&gt;"",IF('02 - Produtos e Tributações'!N40&lt;&gt;"",'02 - Produtos e Tributações'!N40,"0,00"))</f>
        <v>0,00</v>
      </c>
      <c r="K22" s="177">
        <f>IF(B22&lt;&gt;"",IF('02 - Produtos e Tributações'!J40&lt;&gt;"",'02 - Produtos e Tributações'!J40,"null"))</f>
        <v>500</v>
      </c>
      <c r="L22" s="177">
        <f>IF(B22&lt;&gt;"",IF('02 - Produtos e Tributações'!M40&lt;&gt;"",'02 - Produtos e Tributações'!M40,"null"))</f>
        <v>500</v>
      </c>
      <c r="M22" s="170" t="str">
        <f>IF(B22&lt;&gt;"",IF('02 -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2.01.002.003</v>
      </c>
      <c r="N22" s="170" t="str">
        <f t="shared" si="1"/>
        <v/>
      </c>
      <c r="O22" s="173">
        <v>0.0</v>
      </c>
      <c r="P22" s="170">
        <f t="shared" si="2"/>
        <v>1</v>
      </c>
      <c r="Q22" s="125" t="str">
        <f>IF(B22&lt;&gt;"",IF('02 - Produtos e Tributações'!C40&lt;&gt;"",'02 - Produtos e Tributações'!C40,"UN"))</f>
        <v>UN</v>
      </c>
      <c r="R22" s="179" t="str">
        <f>IF(B22&lt;&gt;"",IF('02 - Produtos e Tributações'!O40&lt;&gt;"",'02 - Produtos e Tributações'!O40,""))</f>
        <v/>
      </c>
      <c r="S22" s="125" t="str">
        <f>IF(B22&lt;&gt;"",IF('02 - Produtos e Tributações'!P40&lt;&gt;"",'02 - Produtos e Tributações'!P40,""))</f>
        <v/>
      </c>
      <c r="T22" s="180" t="str">
        <f>IF(B22&lt;&gt;"",IF('02 - Produtos e Tributações'!Q40&lt;&gt;"",'02 - Produtos e Tributações'!Q40,""))</f>
        <v>07</v>
      </c>
      <c r="U2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(220,'CERVEJA STELLA LONGNECK 330 ML','T','22030000','302100','1','','60','60','0,00','0,00',500,500,'2.01.002.003','0','1','UN','','','07',1,1,1,0.000,0.00,1,1,0,0.00,0.00,'T',0,0,'','',0.000,0.00); </v>
      </c>
    </row>
    <row r="23" ht="15.75" customHeight="1">
      <c r="A23" s="170">
        <f>IF('02 - Produtos e Tributações'!B41 &lt;&gt;"",A22+1)</f>
        <v>221</v>
      </c>
      <c r="B23" s="170" t="str">
        <f>IF('02 - Produtos e Tributações'!B41&lt;&gt;"",'02 - Produtos e Tributações'!U41,"")</f>
        <v>CHOCOLATE 5STAR</v>
      </c>
      <c r="C23" s="174" t="str">
        <f>IF(B23&lt;&gt;"",IF('02 - Produtos e Tributações'!H41&lt;&gt;"",IF('02 - Produtos e Tributações'!H41="TERCEIRIZADA","T",IF('02 - Produtos e Tributações'!H41="PROPRIA","P")), IF(B23&lt;&gt;"",IF('02 - Produtos e Tributações'!H41="","T"))))</f>
        <v>T</v>
      </c>
      <c r="D23" s="175">
        <f>IF(B23&lt;&gt;"",IF('02 - Produtos e Tributações'!E41&lt;&gt;"",'02 - Produtos e Tributações'!E41,""))</f>
        <v>18069000</v>
      </c>
      <c r="E23" s="174">
        <f>IF(B23&lt;&gt;"",IF('02 - Produtos e Tributações'!F41&lt;&gt;"",'02 - Produtos e Tributações'!F41,""))</f>
        <v>1700200</v>
      </c>
      <c r="F23" s="174" t="str">
        <f>IF(B23&lt;&gt;"",IF(A23&lt;&gt;"",IF('02 - Produtos e Tributações'!G41&lt;&gt;"",'02 - Produtos e Tributações'!G41,"")))</f>
        <v/>
      </c>
      <c r="G23" s="177">
        <f>IF(B23&lt;&gt;"",IF('02 - Produtos e Tributações'!I41&lt;&gt;"",'02 - Produtos e Tributações'!I41,IF(K23=101,0,IF(K23=102,41,IF(K23=103,0,IF(K23=201,0,IF(K23=202,0,IF(K23=203,0,IF(K23=300,41,IF(K23=400,41,IF(K23=500,60)))))))))))</f>
        <v>0</v>
      </c>
      <c r="H23" s="177">
        <f>IF(B23&lt;&gt;"",IF('02 - Produtos e Tributações'!L41&lt;&gt;"",'02 - Produtos e Tributações'!L41,IF(L23=101,0,IF(L23=102,41,IF(L23=103,0,IF(L23=201,0,IF(L23=202,0,IF(L23=203,0,IF(L23=300,41,IF(L23=400,41,IF(L23=500,60)))))))))))</f>
        <v>0</v>
      </c>
      <c r="I23" s="174" t="str">
        <f>IF(B23&lt;&gt;"",IF('02 - Produtos e Tributações'!K41&lt;&gt;"",'02 - Produtos e Tributações'!K41,"0,00"))</f>
        <v>0,00</v>
      </c>
      <c r="J23" s="174" t="str">
        <f>IF(B23&lt;&gt;"",IF('02 - Produtos e Tributações'!N41&lt;&gt;"",'02 - Produtos e Tributações'!N41,"0,00"))</f>
        <v>0,00</v>
      </c>
      <c r="K23" s="177">
        <f>IF(B23&lt;&gt;"",IF('02 - Produtos e Tributações'!J41&lt;&gt;"",'02 - Produtos e Tributações'!J41,"null"))</f>
        <v>102</v>
      </c>
      <c r="L23" s="177">
        <f>IF(B23&lt;&gt;"",IF('02 - Produtos e Tributações'!M41&lt;&gt;"",'02 - Produtos e Tributações'!M41,"null"))</f>
        <v>102</v>
      </c>
      <c r="M23" s="170" t="str">
        <f>IF(B23&lt;&gt;"",IF('02 -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2.01.001.004</v>
      </c>
      <c r="N23" s="170" t="str">
        <f t="shared" si="1"/>
        <v/>
      </c>
      <c r="O23" s="173">
        <v>0.0</v>
      </c>
      <c r="P23" s="170">
        <f t="shared" si="2"/>
        <v>1</v>
      </c>
      <c r="Q23" s="125" t="str">
        <f>IF(B23&lt;&gt;"",IF('02 - Produtos e Tributações'!C41&lt;&gt;"",'02 - Produtos e Tributações'!C41,"UN"))</f>
        <v>UN</v>
      </c>
      <c r="R23" s="179" t="str">
        <f>IF(B23&lt;&gt;"",IF('02 - Produtos e Tributações'!O41&lt;&gt;"",'02 - Produtos e Tributações'!O41,""))</f>
        <v/>
      </c>
      <c r="S23" s="125" t="str">
        <f>IF(B23&lt;&gt;"",IF('02 - Produtos e Tributações'!P41&lt;&gt;"",'02 - Produtos e Tributações'!P41,""))</f>
        <v/>
      </c>
      <c r="T23" s="180" t="str">
        <f>IF(B23&lt;&gt;"",IF('02 - Produtos e Tributações'!Q41&lt;&gt;"",'02 - Produtos e Tributações'!Q41,""))</f>
        <v>07</v>
      </c>
      <c r="U2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(221,'CHOCOLATE 5STAR','T','18069000','1700200','1','','0','0','0,00','0,00',102,102,'2.01.001.004','0','1','UN','','','07',1,1,1,0.000,0.00,1,1,0,0.00,0.00,'T',0,0,'','',0.000,0.00); </v>
      </c>
    </row>
    <row r="24" ht="15.75" customHeight="1">
      <c r="A24" s="170">
        <f>IF('02 - Produtos e Tributações'!B42 &lt;&gt;"",A23+1)</f>
        <v>222</v>
      </c>
      <c r="B24" s="170" t="str">
        <f>IF('02 - Produtos e Tributações'!B42&lt;&gt;"",'02 - Produtos e Tributações'!U42,"")</f>
        <v>CHOCOLATE ALFAJOR 25G</v>
      </c>
      <c r="C24" s="174" t="str">
        <f>IF(B24&lt;&gt;"",IF('02 - Produtos e Tributações'!H42&lt;&gt;"",IF('02 - Produtos e Tributações'!H42="TERCEIRIZADA","T",IF('02 - Produtos e Tributações'!H42="PROPRIA","P")), IF(B24&lt;&gt;"",IF('02 - Produtos e Tributações'!H42="","T"))))</f>
        <v>T</v>
      </c>
      <c r="D24" s="175">
        <f>IF(B24&lt;&gt;"",IF('02 - Produtos e Tributações'!E42&lt;&gt;"",'02 - Produtos e Tributações'!E42,""))</f>
        <v>19052090</v>
      </c>
      <c r="E24" s="174">
        <f>IF(B24&lt;&gt;"",IF('02 - Produtos e Tributações'!F42&lt;&gt;"",'02 - Produtos e Tributações'!F42,""))</f>
        <v>1705300</v>
      </c>
      <c r="F24" s="174" t="str">
        <f>IF(B24&lt;&gt;"",IF(A24&lt;&gt;"",IF('02 - Produtos e Tributações'!G42&lt;&gt;"",'02 - Produtos e Tributações'!G42,"")))</f>
        <v/>
      </c>
      <c r="G24" s="177">
        <f>IF(B24&lt;&gt;"",IF('02 - Produtos e Tributações'!I42&lt;&gt;"",'02 - Produtos e Tributações'!I42,IF(K24=101,0,IF(K24=102,41,IF(K24=103,0,IF(K24=201,0,IF(K24=202,0,IF(K24=203,0,IF(K24=300,41,IF(K24=400,41,IF(K24=500,60)))))))))))</f>
        <v>0</v>
      </c>
      <c r="H24" s="177">
        <f>IF(B24&lt;&gt;"",IF('02 - Produtos e Tributações'!L42&lt;&gt;"",'02 - Produtos e Tributações'!L42,IF(L24=101,0,IF(L24=102,41,IF(L24=103,0,IF(L24=201,0,IF(L24=202,0,IF(L24=203,0,IF(L24=300,41,IF(L24=400,41,IF(L24=500,60)))))))))))</f>
        <v>0</v>
      </c>
      <c r="I24" s="174" t="str">
        <f>IF(B24&lt;&gt;"",IF('02 - Produtos e Tributações'!K42&lt;&gt;"",'02 - Produtos e Tributações'!K42,"0,00"))</f>
        <v>0,00</v>
      </c>
      <c r="J24" s="174" t="str">
        <f>IF(B24&lt;&gt;"",IF('02 - Produtos e Tributações'!N42&lt;&gt;"",'02 - Produtos e Tributações'!N42,"0,00"))</f>
        <v>0,00</v>
      </c>
      <c r="K24" s="177">
        <f>IF(B24&lt;&gt;"",IF('02 - Produtos e Tributações'!J42&lt;&gt;"",'02 - Produtos e Tributações'!J42,"null"))</f>
        <v>102</v>
      </c>
      <c r="L24" s="177">
        <f>IF(B24&lt;&gt;"",IF('02 - Produtos e Tributações'!M42&lt;&gt;"",'02 - Produtos e Tributações'!M42,"null"))</f>
        <v>102</v>
      </c>
      <c r="M24" s="170" t="str">
        <f>IF(B24&lt;&gt;"",IF('02 -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2.01.001.004</v>
      </c>
      <c r="N24" s="170" t="str">
        <f t="shared" si="1"/>
        <v/>
      </c>
      <c r="O24" s="173">
        <v>0.0</v>
      </c>
      <c r="P24" s="170">
        <f t="shared" si="2"/>
        <v>1</v>
      </c>
      <c r="Q24" s="125" t="str">
        <f>IF(B24&lt;&gt;"",IF('02 - Produtos e Tributações'!C42&lt;&gt;"",'02 - Produtos e Tributações'!C42,"UN"))</f>
        <v>UN</v>
      </c>
      <c r="R24" s="179" t="str">
        <f>IF(B24&lt;&gt;"",IF('02 - Produtos e Tributações'!O42&lt;&gt;"",'02 - Produtos e Tributações'!O42,""))</f>
        <v/>
      </c>
      <c r="S24" s="125" t="str">
        <f>IF(B24&lt;&gt;"",IF('02 - Produtos e Tributações'!P42&lt;&gt;"",'02 - Produtos e Tributações'!P42,""))</f>
        <v/>
      </c>
      <c r="T24" s="180" t="str">
        <f>IF(B24&lt;&gt;"",IF('02 - Produtos e Tributações'!Q42&lt;&gt;"",'02 - Produtos e Tributações'!Q42,""))</f>
        <v>07</v>
      </c>
      <c r="U2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(222,'CHOCOLATE ALFAJOR 25G','T','19052090','1705300','1','','0','0','0,00','0,00',102,102,'2.01.001.004','0','1','UN','','','07',1,1,1,0.000,0.00,1,1,0,0.00,0.00,'T',0,0,'','',0.000,0.00); </v>
      </c>
    </row>
    <row r="25" ht="15.75" customHeight="1">
      <c r="A25" s="170">
        <f>IF('02 - Produtos e Tributações'!B43 &lt;&gt;"",A24+1)</f>
        <v>223</v>
      </c>
      <c r="B25" s="170" t="str">
        <f>IF('02 - Produtos e Tributações'!B43&lt;&gt;"",'02 - Produtos e Tributações'!U43,"")</f>
        <v>CHOCOLATE ALFAJOR 65G</v>
      </c>
      <c r="C25" s="174" t="str">
        <f>IF(B25&lt;&gt;"",IF('02 - Produtos e Tributações'!H43&lt;&gt;"",IF('02 - Produtos e Tributações'!H43="TERCEIRIZADA","T",IF('02 - Produtos e Tributações'!H43="PROPRIA","P")), IF(B25&lt;&gt;"",IF('02 - Produtos e Tributações'!H43="","T"))))</f>
        <v>T</v>
      </c>
      <c r="D25" s="175">
        <f>IF(B25&lt;&gt;"",IF('02 - Produtos e Tributações'!E43&lt;&gt;"",'02 - Produtos e Tributações'!E43,""))</f>
        <v>19052090</v>
      </c>
      <c r="E25" s="176">
        <f>IF(B25&lt;&gt;"",IF('02 - Produtos e Tributações'!F43&lt;&gt;"",'02 - Produtos e Tributações'!F43,""))</f>
        <v>1705300</v>
      </c>
      <c r="F25" s="174" t="str">
        <f>IF(B25&lt;&gt;"",IF(A25&lt;&gt;"",IF('02 - Produtos e Tributações'!G43&lt;&gt;"",'02 - Produtos e Tributações'!G43,"")))</f>
        <v/>
      </c>
      <c r="G25" s="177">
        <f>IF(B25&lt;&gt;"",IF('02 - Produtos e Tributações'!I43&lt;&gt;"",'02 - Produtos e Tributações'!I43,IF(K25=101,0,IF(K25=102,41,IF(K25=103,0,IF(K25=201,0,IF(K25=202,0,IF(K25=203,0,IF(K25=300,41,IF(K25=400,41,IF(K25=500,60)))))))))))</f>
        <v>0</v>
      </c>
      <c r="H25" s="177">
        <f>IF(B25&lt;&gt;"",IF('02 - Produtos e Tributações'!L43&lt;&gt;"",'02 - Produtos e Tributações'!L43,IF(L25=101,0,IF(L25=102,41,IF(L25=103,0,IF(L25=201,0,IF(L25=202,0,IF(L25=203,0,IF(L25=300,41,IF(L25=400,41,IF(L25=500,60)))))))))))</f>
        <v>0</v>
      </c>
      <c r="I25" s="174" t="str">
        <f>IF(B25&lt;&gt;"",IF('02 - Produtos e Tributações'!K43&lt;&gt;"",'02 - Produtos e Tributações'!K43,"0,00"))</f>
        <v>0,00</v>
      </c>
      <c r="J25" s="174" t="str">
        <f>IF(B25&lt;&gt;"",IF('02 - Produtos e Tributações'!N43&lt;&gt;"",'02 - Produtos e Tributações'!N43,"0,00"))</f>
        <v>0,00</v>
      </c>
      <c r="K25" s="177">
        <f>IF(B25&lt;&gt;"",IF('02 - Produtos e Tributações'!J43&lt;&gt;"",'02 - Produtos e Tributações'!J43,"null"))</f>
        <v>102</v>
      </c>
      <c r="L25" s="177">
        <f>IF(B25&lt;&gt;"",IF('02 - Produtos e Tributações'!M43&lt;&gt;"",'02 - Produtos e Tributações'!M43,"null"))</f>
        <v>102</v>
      </c>
      <c r="M25" s="170" t="str">
        <f>IF(B25&lt;&gt;"",IF('02 -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2.01.001.004</v>
      </c>
      <c r="N25" s="170" t="str">
        <f t="shared" si="1"/>
        <v/>
      </c>
      <c r="O25" s="173">
        <v>0.0</v>
      </c>
      <c r="P25" s="170">
        <f t="shared" si="2"/>
        <v>1</v>
      </c>
      <c r="Q25" s="125" t="str">
        <f>IF(B25&lt;&gt;"",IF('02 - Produtos e Tributações'!C43&lt;&gt;"",'02 - Produtos e Tributações'!C43,"UN"))</f>
        <v>UN</v>
      </c>
      <c r="R25" s="179" t="str">
        <f>IF(B25&lt;&gt;"",IF('02 - Produtos e Tributações'!O43&lt;&gt;"",'02 - Produtos e Tributações'!O43,""))</f>
        <v/>
      </c>
      <c r="S25" s="125" t="str">
        <f>IF(B25&lt;&gt;"",IF('02 - Produtos e Tributações'!P43&lt;&gt;"",'02 - Produtos e Tributações'!P43,""))</f>
        <v/>
      </c>
      <c r="T25" s="180" t="str">
        <f>IF(B25&lt;&gt;"",IF('02 - Produtos e Tributações'!Q43&lt;&gt;"",'02 - Produtos e Tributações'!Q43,""))</f>
        <v>07</v>
      </c>
      <c r="U2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(223,'CHOCOLATE ALFAJOR 65G','T','19052090','1705300','1','','0','0','0,00','0,00',102,102,'2.01.001.004','0','1','UN','','','07',1,1,1,0.000,0.00,1,1,0,0.00,0.00,'T',0,0,'','',0.000,0.00); </v>
      </c>
    </row>
    <row r="26" ht="15.75" customHeight="1">
      <c r="A26" s="170">
        <f>IF('02 - Produtos e Tributações'!B44 &lt;&gt;"",A25+1)</f>
        <v>224</v>
      </c>
      <c r="B26" s="170" t="str">
        <f>IF('02 - Produtos e Tributações'!B44&lt;&gt;"",'02 - Produtos e Tributações'!U44,"")</f>
        <v>CHOCOLATE BIS XTRA OREO</v>
      </c>
      <c r="C26" s="174" t="str">
        <f>IF(B26&lt;&gt;"",IF('02 - Produtos e Tributações'!H44&lt;&gt;"",IF('02 - Produtos e Tributações'!H44="TERCEIRIZADA","T",IF('02 - Produtos e Tributações'!H44="PROPRIA","P")), IF(B26&lt;&gt;"",IF('02 - Produtos e Tributações'!H44="","T"))))</f>
        <v>T</v>
      </c>
      <c r="D26" s="175">
        <f>IF(B26&lt;&gt;"",IF('02 - Produtos e Tributações'!E44&lt;&gt;"",'02 - Produtos e Tributações'!E44,""))</f>
        <v>18069000</v>
      </c>
      <c r="E26" s="174">
        <f>IF(B26&lt;&gt;"",IF('02 - Produtos e Tributações'!F44&lt;&gt;"",'02 - Produtos e Tributações'!F44,""))</f>
        <v>1700200</v>
      </c>
      <c r="F26" s="174" t="str">
        <f>IF(B26&lt;&gt;"",IF(A26&lt;&gt;"",IF('02 - Produtos e Tributações'!G44&lt;&gt;"",'02 - Produtos e Tributações'!G44,"")))</f>
        <v/>
      </c>
      <c r="G26" s="177">
        <f>IF(B26&lt;&gt;"",IF('02 - Produtos e Tributações'!I44&lt;&gt;"",'02 - Produtos e Tributações'!I44,IF(K26=101,0,IF(K26=102,41,IF(K26=103,0,IF(K26=201,0,IF(K26=202,0,IF(K26=203,0,IF(K26=300,41,IF(K26=400,41,IF(K26=500,60)))))))))))</f>
        <v>0</v>
      </c>
      <c r="H26" s="177">
        <f>IF(B26&lt;&gt;"",IF('02 - Produtos e Tributações'!L44&lt;&gt;"",'02 - Produtos e Tributações'!L44,IF(L26=101,0,IF(L26=102,41,IF(L26=103,0,IF(L26=201,0,IF(L26=202,0,IF(L26=203,0,IF(L26=300,41,IF(L26=400,41,IF(L26=500,60)))))))))))</f>
        <v>0</v>
      </c>
      <c r="I26" s="174" t="str">
        <f>IF(B26&lt;&gt;"",IF('02 - Produtos e Tributações'!K44&lt;&gt;"",'02 - Produtos e Tributações'!K44,"0,00"))</f>
        <v>0,00</v>
      </c>
      <c r="J26" s="174" t="str">
        <f>IF(B26&lt;&gt;"",IF('02 - Produtos e Tributações'!N44&lt;&gt;"",'02 - Produtos e Tributações'!N44,"0,00"))</f>
        <v>0,00</v>
      </c>
      <c r="K26" s="177">
        <f>IF(B26&lt;&gt;"",IF('02 - Produtos e Tributações'!J44&lt;&gt;"",'02 - Produtos e Tributações'!J44,"null"))</f>
        <v>102</v>
      </c>
      <c r="L26" s="177">
        <f>IF(B26&lt;&gt;"",IF('02 - Produtos e Tributações'!M44&lt;&gt;"",'02 - Produtos e Tributações'!M44,"null"))</f>
        <v>102</v>
      </c>
      <c r="M26" s="170" t="str">
        <f>IF(B26&lt;&gt;"",IF('02 -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2.01.001.004</v>
      </c>
      <c r="N26" s="170" t="str">
        <f t="shared" si="1"/>
        <v/>
      </c>
      <c r="O26" s="173">
        <v>0.0</v>
      </c>
      <c r="P26" s="170">
        <f t="shared" si="2"/>
        <v>1</v>
      </c>
      <c r="Q26" s="125" t="str">
        <f>IF(B26&lt;&gt;"",IF('02 - Produtos e Tributações'!C44&lt;&gt;"",'02 - Produtos e Tributações'!C44,"UN"))</f>
        <v>UN</v>
      </c>
      <c r="R26" s="179" t="str">
        <f>IF(B26&lt;&gt;"",IF('02 - Produtos e Tributações'!O44&lt;&gt;"",'02 - Produtos e Tributações'!O44,""))</f>
        <v/>
      </c>
      <c r="S26" s="125" t="str">
        <f>IF(B26&lt;&gt;"",IF('02 - Produtos e Tributações'!P44&lt;&gt;"",'02 - Produtos e Tributações'!P44,""))</f>
        <v/>
      </c>
      <c r="T26" s="180" t="str">
        <f>IF(B26&lt;&gt;"",IF('02 - Produtos e Tributações'!Q44&lt;&gt;"",'02 - Produtos e Tributações'!Q44,""))</f>
        <v>07</v>
      </c>
      <c r="U2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(224,'CHOCOLATE BIS XTRA OREO','T','18069000','1700200','1','','0','0','0,00','0,00',102,102,'2.01.001.004','0','1','UN','','','07',1,1,1,0.000,0.00,1,1,0,0.00,0.00,'T',0,0,'','',0.000,0.00); </v>
      </c>
    </row>
    <row r="27" ht="15.75" customHeight="1">
      <c r="A27" s="170">
        <f>IF('02 - Produtos e Tributações'!B45 &lt;&gt;"",A26+1)</f>
        <v>225</v>
      </c>
      <c r="B27" s="170" t="str">
        <f>IF('02 - Produtos e Tributações'!B45&lt;&gt;"",'02 - Produtos e Tributações'!U45,"")</f>
        <v>CHOCOLATE BIS XTRA ORIGINAL</v>
      </c>
      <c r="C27" s="174" t="str">
        <f>IF(B27&lt;&gt;"",IF('02 - Produtos e Tributações'!H45&lt;&gt;"",IF('02 - Produtos e Tributações'!H45="TERCEIRIZADA","T",IF('02 - Produtos e Tributações'!H45="PROPRIA","P")), IF(B27&lt;&gt;"",IF('02 - Produtos e Tributações'!H45="","T"))))</f>
        <v>T</v>
      </c>
      <c r="D27" s="175">
        <f>IF(B27&lt;&gt;"",IF('02 - Produtos e Tributações'!E45&lt;&gt;"",'02 - Produtos e Tributações'!E45,""))</f>
        <v>18069000</v>
      </c>
      <c r="E27" s="174">
        <f>IF(B27&lt;&gt;"",IF('02 - Produtos e Tributações'!F45&lt;&gt;"",'02 - Produtos e Tributações'!F45,""))</f>
        <v>1700200</v>
      </c>
      <c r="F27" s="174" t="str">
        <f>IF(B27&lt;&gt;"",IF(A27&lt;&gt;"",IF('02 - Produtos e Tributações'!G45&lt;&gt;"",'02 - Produtos e Tributações'!G45,"")))</f>
        <v/>
      </c>
      <c r="G27" s="177">
        <f>IF(B27&lt;&gt;"",IF('02 - Produtos e Tributações'!I45&lt;&gt;"",'02 - Produtos e Tributações'!I45,IF(K27=101,0,IF(K27=102,41,IF(K27=103,0,IF(K27=201,0,IF(K27=202,0,IF(K27=203,0,IF(K27=300,41,IF(K27=400,41,IF(K27=500,60)))))))))))</f>
        <v>0</v>
      </c>
      <c r="H27" s="177">
        <f>IF(B27&lt;&gt;"",IF('02 - Produtos e Tributações'!L45&lt;&gt;"",'02 - Produtos e Tributações'!L45,IF(L27=101,0,IF(L27=102,41,IF(L27=103,0,IF(L27=201,0,IF(L27=202,0,IF(L27=203,0,IF(L27=300,41,IF(L27=400,41,IF(L27=500,60)))))))))))</f>
        <v>0</v>
      </c>
      <c r="I27" s="174" t="str">
        <f>IF(B27&lt;&gt;"",IF('02 - Produtos e Tributações'!K45&lt;&gt;"",'02 - Produtos e Tributações'!K45,"0,00"))</f>
        <v>0,00</v>
      </c>
      <c r="J27" s="174" t="str">
        <f>IF(B27&lt;&gt;"",IF('02 - Produtos e Tributações'!N45&lt;&gt;"",'02 - Produtos e Tributações'!N45,"0,00"))</f>
        <v>0,00</v>
      </c>
      <c r="K27" s="177">
        <f>IF(B27&lt;&gt;"",IF('02 - Produtos e Tributações'!J45&lt;&gt;"",'02 - Produtos e Tributações'!J45,"null"))</f>
        <v>102</v>
      </c>
      <c r="L27" s="177">
        <f>IF(B27&lt;&gt;"",IF('02 - Produtos e Tributações'!M45&lt;&gt;"",'02 - Produtos e Tributações'!M45,"null"))</f>
        <v>102</v>
      </c>
      <c r="M27" s="170" t="str">
        <f>IF(B27&lt;&gt;"",IF('02 -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2.01.001.004</v>
      </c>
      <c r="N27" s="170" t="str">
        <f t="shared" si="1"/>
        <v/>
      </c>
      <c r="O27" s="173">
        <v>0.0</v>
      </c>
      <c r="P27" s="170">
        <f t="shared" si="2"/>
        <v>1</v>
      </c>
      <c r="Q27" s="125" t="str">
        <f>IF(B27&lt;&gt;"",IF('02 - Produtos e Tributações'!C45&lt;&gt;"",'02 - Produtos e Tributações'!C45,"UN"))</f>
        <v>UN</v>
      </c>
      <c r="R27" s="179" t="str">
        <f>IF(B27&lt;&gt;"",IF('02 - Produtos e Tributações'!O45&lt;&gt;"",'02 - Produtos e Tributações'!O45,""))</f>
        <v/>
      </c>
      <c r="S27" s="125" t="str">
        <f>IF(B27&lt;&gt;"",IF('02 - Produtos e Tributações'!P45&lt;&gt;"",'02 - Produtos e Tributações'!P45,""))</f>
        <v/>
      </c>
      <c r="T27" s="180" t="str">
        <f>IF(B27&lt;&gt;"",IF('02 - Produtos e Tributações'!Q45&lt;&gt;"",'02 - Produtos e Tributações'!Q45,""))</f>
        <v>07</v>
      </c>
      <c r="U2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(225,'CHOCOLATE BIS XTRA ORIGINAL','T','18069000','1700200','1','','0','0','0,00','0,00',102,102,'2.01.001.004','0','1','UN','','','07',1,1,1,0.000,0.00,1,1,0,0.00,0.00,'T',0,0,'','',0.000,0.00); </v>
      </c>
    </row>
    <row r="28" ht="15.75" customHeight="1">
      <c r="A28" s="170">
        <f>IF('02 - Produtos e Tributações'!B46 &lt;&gt;"",A27+1)</f>
        <v>226</v>
      </c>
      <c r="B28" s="170" t="str">
        <f>IF('02 - Produtos e Tributações'!B46&lt;&gt;"",'02 - Produtos e Tributações'!U46,"")</f>
        <v>CHOCOLATE CHARGE 40GR</v>
      </c>
      <c r="C28" s="174" t="str">
        <f>IF(B28&lt;&gt;"",IF('02 - Produtos e Tributações'!H46&lt;&gt;"",IF('02 - Produtos e Tributações'!H46="TERCEIRIZADA","T",IF('02 - Produtos e Tributações'!H46="PROPRIA","P")), IF(B28&lt;&gt;"",IF('02 - Produtos e Tributações'!H46="","T"))))</f>
        <v>T</v>
      </c>
      <c r="D28" s="175">
        <f>IF(B28&lt;&gt;"",IF('02 - Produtos e Tributações'!E46&lt;&gt;"",'02 - Produtos e Tributações'!E46,""))</f>
        <v>18069000</v>
      </c>
      <c r="E28" s="174">
        <f>IF(B28&lt;&gt;"",IF('02 - Produtos e Tributações'!F46&lt;&gt;"",'02 - Produtos e Tributações'!F46,""))</f>
        <v>1700200</v>
      </c>
      <c r="F28" s="174" t="str">
        <f>IF(B28&lt;&gt;"",IF(A28&lt;&gt;"",IF('02 - Produtos e Tributações'!G46&lt;&gt;"",'02 - Produtos e Tributações'!G46,"")))</f>
        <v/>
      </c>
      <c r="G28" s="177">
        <f>IF(B28&lt;&gt;"",IF('02 - Produtos e Tributações'!I46&lt;&gt;"",'02 - Produtos e Tributações'!I46,IF(K28=101,0,IF(K28=102,41,IF(K28=103,0,IF(K28=201,0,IF(K28=202,0,IF(K28=203,0,IF(K28=300,41,IF(K28=400,41,IF(K28=500,60)))))))))))</f>
        <v>0</v>
      </c>
      <c r="H28" s="177">
        <f>IF(B28&lt;&gt;"",IF('02 - Produtos e Tributações'!L46&lt;&gt;"",'02 - Produtos e Tributações'!L46,IF(L28=101,0,IF(L28=102,41,IF(L28=103,0,IF(L28=201,0,IF(L28=202,0,IF(L28=203,0,IF(L28=300,41,IF(L28=400,41,IF(L28=500,60)))))))))))</f>
        <v>0</v>
      </c>
      <c r="I28" s="174" t="str">
        <f>IF(B28&lt;&gt;"",IF('02 - Produtos e Tributações'!K46&lt;&gt;"",'02 - Produtos e Tributações'!K46,"0,00"))</f>
        <v>0,00</v>
      </c>
      <c r="J28" s="174" t="str">
        <f>IF(B28&lt;&gt;"",IF('02 - Produtos e Tributações'!N46&lt;&gt;"",'02 - Produtos e Tributações'!N46,"0,00"))</f>
        <v>0,00</v>
      </c>
      <c r="K28" s="177">
        <f>IF(B28&lt;&gt;"",IF('02 - Produtos e Tributações'!J46&lt;&gt;"",'02 - Produtos e Tributações'!J46,"null"))</f>
        <v>102</v>
      </c>
      <c r="L28" s="177">
        <f>IF(B28&lt;&gt;"",IF('02 - Produtos e Tributações'!M46&lt;&gt;"",'02 - Produtos e Tributações'!M46,"null"))</f>
        <v>102</v>
      </c>
      <c r="M28" s="170" t="str">
        <f>IF(B28&lt;&gt;"",IF('02 -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2.01.001.004</v>
      </c>
      <c r="N28" s="170" t="str">
        <f t="shared" si="1"/>
        <v/>
      </c>
      <c r="O28" s="173">
        <v>0.0</v>
      </c>
      <c r="P28" s="170">
        <f t="shared" si="2"/>
        <v>1</v>
      </c>
      <c r="Q28" s="125" t="str">
        <f>IF(B28&lt;&gt;"",IF('02 - Produtos e Tributações'!C46&lt;&gt;"",'02 - Produtos e Tributações'!C46,"UN"))</f>
        <v>UN</v>
      </c>
      <c r="R28" s="179" t="str">
        <f>IF(B28&lt;&gt;"",IF('02 - Produtos e Tributações'!O46&lt;&gt;"",'02 - Produtos e Tributações'!O46,""))</f>
        <v/>
      </c>
      <c r="S28" s="125" t="str">
        <f>IF(B28&lt;&gt;"",IF('02 - Produtos e Tributações'!P46&lt;&gt;"",'02 - Produtos e Tributações'!P46,""))</f>
        <v/>
      </c>
      <c r="T28" s="180" t="str">
        <f>IF(B28&lt;&gt;"",IF('02 - Produtos e Tributações'!Q46&lt;&gt;"",'02 - Produtos e Tributações'!Q46,""))</f>
        <v>07</v>
      </c>
      <c r="U2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(226,'CHOCOLATE CHARGE 40GR','T','18069000','1700200','1','','0','0','0,00','0,00',102,102,'2.01.001.004','0','1','UN','','','07',1,1,1,0.000,0.00,1,1,0,0.00,0.00,'T',0,0,'','',0.000,0.00); </v>
      </c>
    </row>
    <row r="29" ht="15.75" customHeight="1">
      <c r="A29" s="170">
        <f>IF('02 - Produtos e Tributações'!B47 &lt;&gt;"",A28+1)</f>
        <v>227</v>
      </c>
      <c r="B29" s="170" t="str">
        <f>IF('02 - Produtos e Tributações'!B47&lt;&gt;"",'02 - Produtos e Tributações'!U47,"")</f>
        <v>CHOCOLATE CHOKITO 40GR</v>
      </c>
      <c r="C29" s="174" t="str">
        <f>IF(B29&lt;&gt;"",IF('02 - Produtos e Tributações'!H47&lt;&gt;"",IF('02 - Produtos e Tributações'!H47="TERCEIRIZADA","T",IF('02 - Produtos e Tributações'!H47="PROPRIA","P")), IF(B29&lt;&gt;"",IF('02 - Produtos e Tributações'!H47="","T"))))</f>
        <v>T</v>
      </c>
      <c r="D29" s="175">
        <f>IF(B29&lt;&gt;"",IF('02 - Produtos e Tributações'!E47&lt;&gt;"",'02 - Produtos e Tributações'!E47,""))</f>
        <v>18069000</v>
      </c>
      <c r="E29" s="176">
        <f>IF(B29&lt;&gt;"",IF('02 - Produtos e Tributações'!F47&lt;&gt;"",'02 - Produtos e Tributações'!F47,""))</f>
        <v>1700200</v>
      </c>
      <c r="F29" s="174" t="str">
        <f>IF(B29&lt;&gt;"",IF(A29&lt;&gt;"",IF('02 - Produtos e Tributações'!G47&lt;&gt;"",'02 - Produtos e Tributações'!G47,"")))</f>
        <v/>
      </c>
      <c r="G29" s="177">
        <f>IF(B29&lt;&gt;"",IF('02 - Produtos e Tributações'!I47&lt;&gt;"",'02 - Produtos e Tributações'!I47,IF(K29=101,0,IF(K29=102,41,IF(K29=103,0,IF(K29=201,0,IF(K29=202,0,IF(K29=203,0,IF(K29=300,41,IF(K29=400,41,IF(K29=500,60)))))))))))</f>
        <v>0</v>
      </c>
      <c r="H29" s="177">
        <f>IF(B29&lt;&gt;"",IF('02 - Produtos e Tributações'!L47&lt;&gt;"",'02 - Produtos e Tributações'!L47,IF(L29=101,0,IF(L29=102,41,IF(L29=103,0,IF(L29=201,0,IF(L29=202,0,IF(L29=203,0,IF(L29=300,41,IF(L29=400,41,IF(L29=500,60)))))))))))</f>
        <v>0</v>
      </c>
      <c r="I29" s="174" t="str">
        <f>IF(B29&lt;&gt;"",IF('02 - Produtos e Tributações'!K47&lt;&gt;"",'02 - Produtos e Tributações'!K47,"0,00"))</f>
        <v>0,00</v>
      </c>
      <c r="J29" s="174" t="str">
        <f>IF(B29&lt;&gt;"",IF('02 - Produtos e Tributações'!N47&lt;&gt;"",'02 - Produtos e Tributações'!N47,"0,00"))</f>
        <v>0,00</v>
      </c>
      <c r="K29" s="177">
        <f>IF(B29&lt;&gt;"",IF('02 - Produtos e Tributações'!J47&lt;&gt;"",'02 - Produtos e Tributações'!J47,"null"))</f>
        <v>102</v>
      </c>
      <c r="L29" s="177">
        <f>IF(B29&lt;&gt;"",IF('02 - Produtos e Tributações'!M47&lt;&gt;"",'02 - Produtos e Tributações'!M47,"null"))</f>
        <v>102</v>
      </c>
      <c r="M29" s="170" t="str">
        <f>IF(B29&lt;&gt;"",IF('02 -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2.01.001.004</v>
      </c>
      <c r="N29" s="170" t="str">
        <f t="shared" si="1"/>
        <v/>
      </c>
      <c r="O29" s="173">
        <v>0.0</v>
      </c>
      <c r="P29" s="170">
        <f t="shared" si="2"/>
        <v>1</v>
      </c>
      <c r="Q29" s="125" t="str">
        <f>IF(B29&lt;&gt;"",IF('02 - Produtos e Tributações'!C47&lt;&gt;"",'02 - Produtos e Tributações'!C47,"UN"))</f>
        <v>UN</v>
      </c>
      <c r="R29" s="179" t="str">
        <f>IF(B29&lt;&gt;"",IF('02 - Produtos e Tributações'!O47&lt;&gt;"",'02 - Produtos e Tributações'!O47,""))</f>
        <v/>
      </c>
      <c r="S29" s="125" t="str">
        <f>IF(B29&lt;&gt;"",IF('02 - Produtos e Tributações'!P47&lt;&gt;"",'02 - Produtos e Tributações'!P47,""))</f>
        <v/>
      </c>
      <c r="T29" s="180" t="str">
        <f>IF(B29&lt;&gt;"",IF('02 - Produtos e Tributações'!Q47&lt;&gt;"",'02 - Produtos e Tributações'!Q47,""))</f>
        <v>07</v>
      </c>
      <c r="U2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(227,'CHOCOLATE CHOKITO 40GR','T','18069000','1700200','1','','0','0','0,00','0,00',102,102,'2.01.001.004','0','1','UN','','','07',1,1,1,0.000,0.00,1,1,0,0.00,0.00,'T',0,0,'','',0.000,0.00); </v>
      </c>
    </row>
    <row r="30" ht="15.75" customHeight="1">
      <c r="A30" s="170">
        <f>IF('02 - Produtos e Tributações'!B48 &lt;&gt;"",A29+1)</f>
        <v>228</v>
      </c>
      <c r="B30" s="170" t="str">
        <f>IF('02 - Produtos e Tributações'!B48&lt;&gt;"",'02 - Produtos e Tributações'!U48,"")</f>
        <v>CHOCOLATE KITKAT</v>
      </c>
      <c r="C30" s="174" t="str">
        <f>IF(B30&lt;&gt;"",IF('02 - Produtos e Tributações'!H48&lt;&gt;"",IF('02 - Produtos e Tributações'!H48="TERCEIRIZADA","T",IF('02 - Produtos e Tributações'!H48="PROPRIA","P")), IF(B30&lt;&gt;"",IF('02 - Produtos e Tributações'!H48="","T"))))</f>
        <v>T</v>
      </c>
      <c r="D30" s="175">
        <f>IF(B30&lt;&gt;"",IF('02 - Produtos e Tributações'!E48&lt;&gt;"",'02 - Produtos e Tributações'!E48,""))</f>
        <v>18069000</v>
      </c>
      <c r="E30" s="176">
        <f>IF(B30&lt;&gt;"",IF('02 - Produtos e Tributações'!F48&lt;&gt;"",'02 - Produtos e Tributações'!F48,""))</f>
        <v>1700200</v>
      </c>
      <c r="F30" s="174" t="str">
        <f>IF(B30&lt;&gt;"",IF(A30&lt;&gt;"",IF('02 - Produtos e Tributações'!G48&lt;&gt;"",'02 - Produtos e Tributações'!G48,"")))</f>
        <v/>
      </c>
      <c r="G30" s="177">
        <f>IF(B30&lt;&gt;"",IF('02 - Produtos e Tributações'!I48&lt;&gt;"",'02 - Produtos e Tributações'!I48,IF(K30=101,0,IF(K30=102,41,IF(K30=103,0,IF(K30=201,0,IF(K30=202,0,IF(K30=203,0,IF(K30=300,41,IF(K30=400,41,IF(K30=500,60)))))))))))</f>
        <v>0</v>
      </c>
      <c r="H30" s="177">
        <f>IF(B30&lt;&gt;"",IF('02 - Produtos e Tributações'!L48&lt;&gt;"",'02 - Produtos e Tributações'!L48,IF(L30=101,0,IF(L30=102,41,IF(L30=103,0,IF(L30=201,0,IF(L30=202,0,IF(L30=203,0,IF(L30=300,41,IF(L30=400,41,IF(L30=500,60)))))))))))</f>
        <v>0</v>
      </c>
      <c r="I30" s="174" t="str">
        <f>IF(B30&lt;&gt;"",IF('02 - Produtos e Tributações'!K48&lt;&gt;"",'02 - Produtos e Tributações'!K48,"0,00"))</f>
        <v>0,00</v>
      </c>
      <c r="J30" s="174" t="str">
        <f>IF(B30&lt;&gt;"",IF('02 - Produtos e Tributações'!N48&lt;&gt;"",'02 - Produtos e Tributações'!N48,"0,00"))</f>
        <v>0,00</v>
      </c>
      <c r="K30" s="177">
        <f>IF(B30&lt;&gt;"",IF('02 - Produtos e Tributações'!J48&lt;&gt;"",'02 - Produtos e Tributações'!J48,"null"))</f>
        <v>102</v>
      </c>
      <c r="L30" s="177">
        <f>IF(B30&lt;&gt;"",IF('02 - Produtos e Tributações'!M48&lt;&gt;"",'02 - Produtos e Tributações'!M48,"null"))</f>
        <v>102</v>
      </c>
      <c r="M30" s="170" t="str">
        <f>IF(B30&lt;&gt;"",IF('02 -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2.01.001.004</v>
      </c>
      <c r="N30" s="170" t="str">
        <f t="shared" si="1"/>
        <v/>
      </c>
      <c r="O30" s="173">
        <v>0.0</v>
      </c>
      <c r="P30" s="170">
        <f t="shared" si="2"/>
        <v>1</v>
      </c>
      <c r="Q30" s="125" t="str">
        <f>IF(B30&lt;&gt;"",IF('02 - Produtos e Tributações'!C48&lt;&gt;"",'02 - Produtos e Tributações'!C48,"UN"))</f>
        <v>UN</v>
      </c>
      <c r="R30" s="179" t="str">
        <f>IF(B30&lt;&gt;"",IF('02 - Produtos e Tributações'!O48&lt;&gt;"",'02 - Produtos e Tributações'!O48,""))</f>
        <v/>
      </c>
      <c r="S30" s="125" t="str">
        <f>IF(B30&lt;&gt;"",IF('02 - Produtos e Tributações'!P48&lt;&gt;"",'02 - Produtos e Tributações'!P48,""))</f>
        <v/>
      </c>
      <c r="T30" s="180" t="str">
        <f>IF(B30&lt;&gt;"",IF('02 - Produtos e Tributações'!Q48&lt;&gt;"",'02 - Produtos e Tributações'!Q48,""))</f>
        <v>07</v>
      </c>
      <c r="U3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(228,'CHOCOLATE KITKAT','T','18069000','1700200','1','','0','0','0,00','0,00',102,102,'2.01.001.004','0','1','UN','','','07',1,1,1,0.000,0.00,1,1,0,0.00,0.00,'T',0,0,'','',0.000,0.00); </v>
      </c>
    </row>
    <row r="31" ht="15.75" customHeight="1">
      <c r="A31" s="170">
        <f>IF('02 - Produtos e Tributações'!B49 &lt;&gt;"",A30+1)</f>
        <v>229</v>
      </c>
      <c r="B31" s="170" t="str">
        <f>IF('02 - Produtos e Tributações'!B49&lt;&gt;"",'02 - Produtos e Tributações'!U49,"")</f>
        <v>CHOCOLATE LOLLO</v>
      </c>
      <c r="C31" s="174" t="str">
        <f>IF(B31&lt;&gt;"",IF('02 - Produtos e Tributações'!H49&lt;&gt;"",IF('02 - Produtos e Tributações'!H49="TERCEIRIZADA","T",IF('02 - Produtos e Tributações'!H49="PROPRIA","P")), IF(B31&lt;&gt;"",IF('02 - Produtos e Tributações'!H49="","T"))))</f>
        <v>T</v>
      </c>
      <c r="D31" s="175">
        <f>IF(B31&lt;&gt;"",IF('02 - Produtos e Tributações'!E49&lt;&gt;"",'02 - Produtos e Tributações'!E49,""))</f>
        <v>18069000</v>
      </c>
      <c r="E31" s="176">
        <f>IF(B31&lt;&gt;"",IF('02 - Produtos e Tributações'!F49&lt;&gt;"",'02 - Produtos e Tributações'!F49,""))</f>
        <v>1700200</v>
      </c>
      <c r="F31" s="174" t="str">
        <f>IF(B31&lt;&gt;"",IF(A31&lt;&gt;"",IF('02 - Produtos e Tributações'!G49&lt;&gt;"",'02 - Produtos e Tributações'!G49,"")))</f>
        <v/>
      </c>
      <c r="G31" s="177">
        <f>IF(B31&lt;&gt;"",IF('02 - Produtos e Tributações'!I49&lt;&gt;"",'02 - Produtos e Tributações'!I49,IF(K31=101,0,IF(K31=102,41,IF(K31=103,0,IF(K31=201,0,IF(K31=202,0,IF(K31=203,0,IF(K31=300,41,IF(K31=400,41,IF(K31=500,60)))))))))))</f>
        <v>0</v>
      </c>
      <c r="H31" s="177">
        <f>IF(B31&lt;&gt;"",IF('02 - Produtos e Tributações'!L49&lt;&gt;"",'02 - Produtos e Tributações'!L49,IF(L31=101,0,IF(L31=102,41,IF(L31=103,0,IF(L31=201,0,IF(L31=202,0,IF(L31=203,0,IF(L31=300,41,IF(L31=400,41,IF(L31=500,60)))))))))))</f>
        <v>0</v>
      </c>
      <c r="I31" s="174" t="str">
        <f>IF(B31&lt;&gt;"",IF('02 - Produtos e Tributações'!K49&lt;&gt;"",'02 - Produtos e Tributações'!K49,"0,00"))</f>
        <v>0,00</v>
      </c>
      <c r="J31" s="174" t="str">
        <f>IF(B31&lt;&gt;"",IF('02 - Produtos e Tributações'!N49&lt;&gt;"",'02 - Produtos e Tributações'!N49,"0,00"))</f>
        <v>0,00</v>
      </c>
      <c r="K31" s="177">
        <f>IF(B31&lt;&gt;"",IF('02 - Produtos e Tributações'!J49&lt;&gt;"",'02 - Produtos e Tributações'!J49,"null"))</f>
        <v>102</v>
      </c>
      <c r="L31" s="177">
        <f>IF(B31&lt;&gt;"",IF('02 - Produtos e Tributações'!M49&lt;&gt;"",'02 - Produtos e Tributações'!M49,"null"))</f>
        <v>102</v>
      </c>
      <c r="M31" s="170" t="str">
        <f>IF(B31&lt;&gt;"",IF('02 -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2.01.001.004</v>
      </c>
      <c r="N31" s="170" t="str">
        <f t="shared" si="1"/>
        <v/>
      </c>
      <c r="O31" s="173">
        <v>0.0</v>
      </c>
      <c r="P31" s="170">
        <f t="shared" si="2"/>
        <v>1</v>
      </c>
      <c r="Q31" s="125" t="str">
        <f>IF(B31&lt;&gt;"",IF('02 - Produtos e Tributações'!C49&lt;&gt;"",'02 - Produtos e Tributações'!C49,"UN"))</f>
        <v>UN</v>
      </c>
      <c r="R31" s="179" t="str">
        <f>IF(B31&lt;&gt;"",IF('02 - Produtos e Tributações'!O49&lt;&gt;"",'02 - Produtos e Tributações'!O49,""))</f>
        <v/>
      </c>
      <c r="S31" s="125" t="str">
        <f>IF(B31&lt;&gt;"",IF('02 - Produtos e Tributações'!P49&lt;&gt;"",'02 - Produtos e Tributações'!P49,""))</f>
        <v/>
      </c>
      <c r="T31" s="180" t="str">
        <f>IF(B31&lt;&gt;"",IF('02 - Produtos e Tributações'!Q49&lt;&gt;"",'02 - Produtos e Tributações'!Q49,""))</f>
        <v>07</v>
      </c>
      <c r="U3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(229,'CHOCOLATE LOLLO','T','18069000','1700200','1','','0','0','0,00','0,00',102,102,'2.01.001.004','0','1','UN','','','07',1,1,1,0.000,0.00,1,1,0,0.00,0.00,'T',0,0,'','',0.000,0.00); </v>
      </c>
    </row>
    <row r="32" ht="15.75" customHeight="1">
      <c r="A32" s="170">
        <f>IF('02 - Produtos e Tributações'!B50 &lt;&gt;"",A31+1)</f>
        <v>230</v>
      </c>
      <c r="B32" s="170" t="str">
        <f>IF('02 - Produtos e Tributações'!B50&lt;&gt;"",'02 - Produtos e Tributações'!U50,"")</f>
        <v>CHOCOLATE PRESTIGIO BRANCO 40GR</v>
      </c>
      <c r="C32" s="174" t="str">
        <f>IF(B32&lt;&gt;"",IF('02 - Produtos e Tributações'!H50&lt;&gt;"",IF('02 - Produtos e Tributações'!H50="TERCEIRIZADA","T",IF('02 - Produtos e Tributações'!H50="PROPRIA","P")), IF(B32&lt;&gt;"",IF('02 - Produtos e Tributações'!H50="","T"))))</f>
        <v>T</v>
      </c>
      <c r="D32" s="175">
        <f>IF(B32&lt;&gt;"",IF('02 - Produtos e Tributações'!E50&lt;&gt;"",'02 - Produtos e Tributações'!E50,""))</f>
        <v>18069000</v>
      </c>
      <c r="E32" s="176">
        <f>IF(B32&lt;&gt;"",IF('02 - Produtos e Tributações'!F50&lt;&gt;"",'02 - Produtos e Tributações'!F50,""))</f>
        <v>1700200</v>
      </c>
      <c r="F32" s="174" t="str">
        <f>IF(B32&lt;&gt;"",IF(A32&lt;&gt;"",IF('02 - Produtos e Tributações'!G50&lt;&gt;"",'02 - Produtos e Tributações'!G50,"")))</f>
        <v/>
      </c>
      <c r="G32" s="177">
        <f>IF(B32&lt;&gt;"",IF('02 - Produtos e Tributações'!I50&lt;&gt;"",'02 - Produtos e Tributações'!I50,IF(K32=101,0,IF(K32=102,41,IF(K32=103,0,IF(K32=201,0,IF(K32=202,0,IF(K32=203,0,IF(K32=300,41,IF(K32=400,41,IF(K32=500,60)))))))))))</f>
        <v>0</v>
      </c>
      <c r="H32" s="177">
        <f>IF(B32&lt;&gt;"",IF('02 - Produtos e Tributações'!L50&lt;&gt;"",'02 - Produtos e Tributações'!L50,IF(L32=101,0,IF(L32=102,41,IF(L32=103,0,IF(L32=201,0,IF(L32=202,0,IF(L32=203,0,IF(L32=300,41,IF(L32=400,41,IF(L32=500,60)))))))))))</f>
        <v>0</v>
      </c>
      <c r="I32" s="174" t="str">
        <f>IF(B32&lt;&gt;"",IF('02 - Produtos e Tributações'!K50&lt;&gt;"",'02 - Produtos e Tributações'!K50,"0,00"))</f>
        <v>0,00</v>
      </c>
      <c r="J32" s="174" t="str">
        <f>IF(B32&lt;&gt;"",IF('02 - Produtos e Tributações'!N50&lt;&gt;"",'02 - Produtos e Tributações'!N50,"0,00"))</f>
        <v>0,00</v>
      </c>
      <c r="K32" s="177">
        <f>IF(B32&lt;&gt;"",IF('02 - Produtos e Tributações'!J50&lt;&gt;"",'02 - Produtos e Tributações'!J50,"null"))</f>
        <v>102</v>
      </c>
      <c r="L32" s="177">
        <f>IF(B32&lt;&gt;"",IF('02 - Produtos e Tributações'!M50&lt;&gt;"",'02 - Produtos e Tributações'!M50,"null"))</f>
        <v>102</v>
      </c>
      <c r="M32" s="170" t="str">
        <f>IF(B32&lt;&gt;"",IF('02 -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2.01.001.004</v>
      </c>
      <c r="N32" s="170" t="str">
        <f t="shared" si="1"/>
        <v/>
      </c>
      <c r="O32" s="173">
        <v>0.0</v>
      </c>
      <c r="P32" s="170">
        <f t="shared" si="2"/>
        <v>1</v>
      </c>
      <c r="Q32" s="125" t="str">
        <f>IF(B32&lt;&gt;"",IF('02 - Produtos e Tributações'!C50&lt;&gt;"",'02 - Produtos e Tributações'!C50,"UN"))</f>
        <v>UN</v>
      </c>
      <c r="R32" s="179" t="str">
        <f>IF(B32&lt;&gt;"",IF('02 - Produtos e Tributações'!O50&lt;&gt;"",'02 - Produtos e Tributações'!O50,""))</f>
        <v/>
      </c>
      <c r="S32" s="125" t="str">
        <f>IF(B32&lt;&gt;"",IF('02 - Produtos e Tributações'!P50&lt;&gt;"",'02 - Produtos e Tributações'!P50,""))</f>
        <v/>
      </c>
      <c r="T32" s="180" t="str">
        <f>IF(B32&lt;&gt;"",IF('02 - Produtos e Tributações'!Q50&lt;&gt;"",'02 - Produtos e Tributações'!Q50,""))</f>
        <v>07</v>
      </c>
      <c r="U3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(230,'CHOCOLATE PRESTIGIO BRANCO 40GR','T','18069000','1700200','1','','0','0','0,00','0,00',102,102,'2.01.001.004','0','1','UN','','','07',1,1,1,0.000,0.00,1,1,0,0.00,0.00,'T',0,0,'','',0.000,0.00); </v>
      </c>
    </row>
    <row r="33" ht="15.75" customHeight="1">
      <c r="A33" s="170">
        <f>IF('02 - Produtos e Tributações'!B51 &lt;&gt;"",A32+1)</f>
        <v>231</v>
      </c>
      <c r="B33" s="170" t="str">
        <f>IF('02 - Produtos e Tributações'!B51&lt;&gt;"",'02 - Produtos e Tributações'!U51,"")</f>
        <v>CHOCOLATE PRESTIGIO DARK 40GR</v>
      </c>
      <c r="C33" s="174" t="str">
        <f>IF(B33&lt;&gt;"",IF('02 - Produtos e Tributações'!H51&lt;&gt;"",IF('02 - Produtos e Tributações'!H51="TERCEIRIZADA","T",IF('02 - Produtos e Tributações'!H51="PROPRIA","P")), IF(B33&lt;&gt;"",IF('02 - Produtos e Tributações'!H51="","T"))))</f>
        <v>T</v>
      </c>
      <c r="D33" s="175">
        <f>IF(B33&lt;&gt;"",IF('02 - Produtos e Tributações'!E51&lt;&gt;"",'02 - Produtos e Tributações'!E51,""))</f>
        <v>18069000</v>
      </c>
      <c r="E33" s="176">
        <f>IF(B33&lt;&gt;"",IF('02 - Produtos e Tributações'!F51&lt;&gt;"",'02 - Produtos e Tributações'!F51,""))</f>
        <v>1700200</v>
      </c>
      <c r="F33" s="174" t="str">
        <f>IF(B33&lt;&gt;"",IF(A33&lt;&gt;"",IF('02 - Produtos e Tributações'!G51&lt;&gt;"",'02 - Produtos e Tributações'!G51,"")))</f>
        <v/>
      </c>
      <c r="G33" s="177">
        <f>IF(B33&lt;&gt;"",IF('02 - Produtos e Tributações'!I51&lt;&gt;"",'02 - Produtos e Tributações'!I51,IF(K33=101,0,IF(K33=102,41,IF(K33=103,0,IF(K33=201,0,IF(K33=202,0,IF(K33=203,0,IF(K33=300,41,IF(K33=400,41,IF(K33=500,60)))))))))))</f>
        <v>0</v>
      </c>
      <c r="H33" s="177">
        <f>IF(B33&lt;&gt;"",IF('02 - Produtos e Tributações'!L51&lt;&gt;"",'02 - Produtos e Tributações'!L51,IF(L33=101,0,IF(L33=102,41,IF(L33=103,0,IF(L33=201,0,IF(L33=202,0,IF(L33=203,0,IF(L33=300,41,IF(L33=400,41,IF(L33=500,60)))))))))))</f>
        <v>0</v>
      </c>
      <c r="I33" s="174" t="str">
        <f>IF(B33&lt;&gt;"",IF('02 - Produtos e Tributações'!K51&lt;&gt;"",'02 - Produtos e Tributações'!K51,"0,00"))</f>
        <v>0,00</v>
      </c>
      <c r="J33" s="174" t="str">
        <f>IF(B33&lt;&gt;"",IF('02 - Produtos e Tributações'!N51&lt;&gt;"",'02 - Produtos e Tributações'!N51,"0,00"))</f>
        <v>0,00</v>
      </c>
      <c r="K33" s="177">
        <f>IF(B33&lt;&gt;"",IF('02 - Produtos e Tributações'!J51&lt;&gt;"",'02 - Produtos e Tributações'!J51,"null"))</f>
        <v>102</v>
      </c>
      <c r="L33" s="177">
        <f>IF(B33&lt;&gt;"",IF('02 - Produtos e Tributações'!M51&lt;&gt;"",'02 - Produtos e Tributações'!M51,"null"))</f>
        <v>102</v>
      </c>
      <c r="M33" s="170" t="str">
        <f>IF(B33&lt;&gt;"",IF('02 -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2.01.001.004</v>
      </c>
      <c r="N33" s="170" t="str">
        <f t="shared" si="1"/>
        <v/>
      </c>
      <c r="O33" s="173">
        <v>0.0</v>
      </c>
      <c r="P33" s="170">
        <f t="shared" si="2"/>
        <v>1</v>
      </c>
      <c r="Q33" s="125" t="str">
        <f>IF(B33&lt;&gt;"",IF('02 - Produtos e Tributações'!C51&lt;&gt;"",'02 - Produtos e Tributações'!C51,"UN"))</f>
        <v>UN</v>
      </c>
      <c r="R33" s="179" t="str">
        <f>IF(B33&lt;&gt;"",IF('02 - Produtos e Tributações'!O51&lt;&gt;"",'02 - Produtos e Tributações'!O51,""))</f>
        <v/>
      </c>
      <c r="S33" s="125" t="str">
        <f>IF(B33&lt;&gt;"",IF('02 - Produtos e Tributações'!P51&lt;&gt;"",'02 - Produtos e Tributações'!P51,""))</f>
        <v/>
      </c>
      <c r="T33" s="180" t="str">
        <f>IF(B33&lt;&gt;"",IF('02 - Produtos e Tributações'!Q51&lt;&gt;"",'02 - Produtos e Tributações'!Q51,""))</f>
        <v>07</v>
      </c>
      <c r="U3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(231,'CHOCOLATE PRESTIGIO DARK 40GR','T','18069000','1700200','1','','0','0','0,00','0,00',102,102,'2.01.001.004','0','1','UN','','','07',1,1,1,0.000,0.00,1,1,0,0.00,0.00,'T',0,0,'','',0.000,0.00); </v>
      </c>
    </row>
    <row r="34" ht="15.75" customHeight="1">
      <c r="A34" s="170">
        <f>IF('02 - Produtos e Tributações'!B52 &lt;&gt;"",A33+1)</f>
        <v>232</v>
      </c>
      <c r="B34" s="170" t="str">
        <f>IF('02 - Produtos e Tributações'!B52&lt;&gt;"",'02 - Produtos e Tributações'!U52,"")</f>
        <v>CHOCOLATE PRESTIGIO ORIGINAL 40GR</v>
      </c>
      <c r="C34" s="174" t="str">
        <f>IF(B34&lt;&gt;"",IF('02 - Produtos e Tributações'!H52&lt;&gt;"",IF('02 - Produtos e Tributações'!H52="TERCEIRIZADA","T",IF('02 - Produtos e Tributações'!H52="PROPRIA","P")), IF(B34&lt;&gt;"",IF('02 - Produtos e Tributações'!H52="","T"))))</f>
        <v>T</v>
      </c>
      <c r="D34" s="175">
        <f>IF(B34&lt;&gt;"",IF('02 - Produtos e Tributações'!E52&lt;&gt;"",'02 - Produtos e Tributações'!E52,""))</f>
        <v>18069000</v>
      </c>
      <c r="E34" s="176">
        <f>IF(B34&lt;&gt;"",IF('02 - Produtos e Tributações'!F52&lt;&gt;"",'02 - Produtos e Tributações'!F52,""))</f>
        <v>1700200</v>
      </c>
      <c r="F34" s="174" t="str">
        <f>IF(B34&lt;&gt;"",IF(A34&lt;&gt;"",IF('02 - Produtos e Tributações'!G52&lt;&gt;"",'02 - Produtos e Tributações'!G52,"")))</f>
        <v/>
      </c>
      <c r="G34" s="177">
        <f>IF(B34&lt;&gt;"",IF('02 - Produtos e Tributações'!I52&lt;&gt;"",'02 - Produtos e Tributações'!I52,IF(K34=101,0,IF(K34=102,41,IF(K34=103,0,IF(K34=201,0,IF(K34=202,0,IF(K34=203,0,IF(K34=300,41,IF(K34=400,41,IF(K34=500,60)))))))))))</f>
        <v>0</v>
      </c>
      <c r="H34" s="177">
        <f>IF(B34&lt;&gt;"",IF('02 - Produtos e Tributações'!L52&lt;&gt;"",'02 - Produtos e Tributações'!L52,IF(L34=101,0,IF(L34=102,41,IF(L34=103,0,IF(L34=201,0,IF(L34=202,0,IF(L34=203,0,IF(L34=300,41,IF(L34=400,41,IF(L34=500,60)))))))))))</f>
        <v>0</v>
      </c>
      <c r="I34" s="174" t="str">
        <f>IF(B34&lt;&gt;"",IF('02 - Produtos e Tributações'!K52&lt;&gt;"",'02 - Produtos e Tributações'!K52,"0,00"))</f>
        <v>0,00</v>
      </c>
      <c r="J34" s="174" t="str">
        <f>IF(B34&lt;&gt;"",IF('02 - Produtos e Tributações'!N52&lt;&gt;"",'02 - Produtos e Tributações'!N52,"0,00"))</f>
        <v>0,00</v>
      </c>
      <c r="K34" s="177">
        <f>IF(B34&lt;&gt;"",IF('02 - Produtos e Tributações'!J52&lt;&gt;"",'02 - Produtos e Tributações'!J52,"null"))</f>
        <v>102</v>
      </c>
      <c r="L34" s="177">
        <f>IF(B34&lt;&gt;"",IF('02 - Produtos e Tributações'!M52&lt;&gt;"",'02 - Produtos e Tributações'!M52,"null"))</f>
        <v>102</v>
      </c>
      <c r="M34" s="170" t="str">
        <f>IF(B34&lt;&gt;"",IF('02 -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2.01.001.004</v>
      </c>
      <c r="N34" s="170" t="str">
        <f t="shared" si="1"/>
        <v/>
      </c>
      <c r="O34" s="173">
        <v>0.0</v>
      </c>
      <c r="P34" s="170">
        <f t="shared" si="2"/>
        <v>1</v>
      </c>
      <c r="Q34" s="125" t="str">
        <f>IF(B34&lt;&gt;"",IF('02 - Produtos e Tributações'!C52&lt;&gt;"",'02 - Produtos e Tributações'!C52,"UN"))</f>
        <v>UN</v>
      </c>
      <c r="R34" s="179" t="str">
        <f>IF(B34&lt;&gt;"",IF('02 - Produtos e Tributações'!O52&lt;&gt;"",'02 - Produtos e Tributações'!O52,""))</f>
        <v/>
      </c>
      <c r="S34" s="125" t="str">
        <f>IF(B34&lt;&gt;"",IF('02 - Produtos e Tributações'!P52&lt;&gt;"",'02 - Produtos e Tributações'!P52,""))</f>
        <v/>
      </c>
      <c r="T34" s="180" t="str">
        <f>IF(B34&lt;&gt;"",IF('02 - Produtos e Tributações'!Q52&lt;&gt;"",'02 - Produtos e Tributações'!Q52,""))</f>
        <v>07</v>
      </c>
      <c r="U3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(232,'CHOCOLATE PRESTIGIO ORIGINAL 40GR','T','18069000','1700200','1','','0','0','0,00','0,00',102,102,'2.01.001.004','0','1','UN','','','07',1,1,1,0.000,0.00,1,1,0,0.00,0.00,'T',0,0,'','',0.000,0.00); </v>
      </c>
    </row>
    <row r="35" ht="15.75" customHeight="1">
      <c r="A35" s="170">
        <f>IF('02 - Produtos e Tributações'!B53 &lt;&gt;"",A34+1)</f>
        <v>233</v>
      </c>
      <c r="B35" s="170" t="str">
        <f>IF('02 - Produtos e Tributações'!B53&lt;&gt;"",'02 - Produtos e Tributações'!U53,"")</f>
        <v>CHOCOLATE TRENTO ALLEGRO</v>
      </c>
      <c r="C35" s="174" t="str">
        <f>IF(B35&lt;&gt;"",IF('02 - Produtos e Tributações'!H53&lt;&gt;"",IF('02 - Produtos e Tributações'!H53="TERCEIRIZADA","T",IF('02 - Produtos e Tributações'!H53="PROPRIA","P")), IF(B35&lt;&gt;"",IF('02 - Produtos e Tributações'!H53="","T"))))</f>
        <v>T</v>
      </c>
      <c r="D35" s="175">
        <f>IF(B35&lt;&gt;"",IF('02 - Produtos e Tributações'!E53&lt;&gt;"",'02 - Produtos e Tributações'!E53,""))</f>
        <v>19053200</v>
      </c>
      <c r="E35" s="176">
        <f>IF(B35&lt;&gt;"",IF('02 - Produtos e Tributações'!F53&lt;&gt;"",'02 - Produtos e Tributações'!F53,""))</f>
        <v>1705800</v>
      </c>
      <c r="F35" s="174" t="str">
        <f>IF(B35&lt;&gt;"",IF(A35&lt;&gt;"",IF('02 - Produtos e Tributações'!G53&lt;&gt;"",'02 - Produtos e Tributações'!G53,"")))</f>
        <v/>
      </c>
      <c r="G35" s="177">
        <f>IF(B35&lt;&gt;"",IF('02 - Produtos e Tributações'!I53&lt;&gt;"",'02 - Produtos e Tributações'!I53,IF(K35=101,0,IF(K35=102,41,IF(K35=103,0,IF(K35=201,0,IF(K35=202,0,IF(K35=203,0,IF(K35=300,41,IF(K35=400,41,IF(K35=500,60)))))))))))</f>
        <v>0</v>
      </c>
      <c r="H35" s="177">
        <f>IF(B35&lt;&gt;"",IF('02 - Produtos e Tributações'!L53&lt;&gt;"",'02 - Produtos e Tributações'!L53,IF(L35=101,0,IF(L35=102,41,IF(L35=103,0,IF(L35=201,0,IF(L35=202,0,IF(L35=203,0,IF(L35=300,41,IF(L35=400,41,IF(L35=500,60)))))))))))</f>
        <v>0</v>
      </c>
      <c r="I35" s="174" t="str">
        <f>IF(B35&lt;&gt;"",IF('02 - Produtos e Tributações'!K53&lt;&gt;"",'02 - Produtos e Tributações'!K53,"0,00"))</f>
        <v>0,00</v>
      </c>
      <c r="J35" s="174" t="str">
        <f>IF(B35&lt;&gt;"",IF('02 - Produtos e Tributações'!N53&lt;&gt;"",'02 - Produtos e Tributações'!N53,"0,00"))</f>
        <v>0,00</v>
      </c>
      <c r="K35" s="177">
        <f>IF(B35&lt;&gt;"",IF('02 - Produtos e Tributações'!J53&lt;&gt;"",'02 - Produtos e Tributações'!J53,"null"))</f>
        <v>102</v>
      </c>
      <c r="L35" s="177">
        <f>IF(B35&lt;&gt;"",IF('02 - Produtos e Tributações'!M53&lt;&gt;"",'02 - Produtos e Tributações'!M53,"null"))</f>
        <v>102</v>
      </c>
      <c r="M35" s="170" t="str">
        <f>IF(B35&lt;&gt;"",IF('02 -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2.01.001.004</v>
      </c>
      <c r="N35" s="170" t="str">
        <f t="shared" si="1"/>
        <v/>
      </c>
      <c r="O35" s="173">
        <v>0.0</v>
      </c>
      <c r="P35" s="170">
        <f t="shared" si="2"/>
        <v>1</v>
      </c>
      <c r="Q35" s="125" t="str">
        <f>IF(B35&lt;&gt;"",IF('02 - Produtos e Tributações'!C53&lt;&gt;"",'02 - Produtos e Tributações'!C53,"UN"))</f>
        <v>UN</v>
      </c>
      <c r="R35" s="179" t="str">
        <f>IF(B35&lt;&gt;"",IF('02 - Produtos e Tributações'!O53&lt;&gt;"",'02 - Produtos e Tributações'!O53,""))</f>
        <v/>
      </c>
      <c r="S35" s="125" t="str">
        <f>IF(B35&lt;&gt;"",IF('02 - Produtos e Tributações'!P53&lt;&gt;"",'02 - Produtos e Tributações'!P53,""))</f>
        <v/>
      </c>
      <c r="T35" s="180" t="str">
        <f>IF(B35&lt;&gt;"",IF('02 - Produtos e Tributações'!Q53&lt;&gt;"",'02 - Produtos e Tributações'!Q53,""))</f>
        <v>07</v>
      </c>
      <c r="U3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(233,'CHOCOLATE TRENTO ALLEGRO','T','19053200','1705800','1','','0','0','0,00','0,00',102,102,'2.01.001.004','0','1','UN','','','07',1,1,1,0.000,0.00,1,1,0,0.00,0.00,'T',0,0,'','',0.000,0.00); </v>
      </c>
    </row>
    <row r="36" ht="15.75" customHeight="1">
      <c r="A36" s="170">
        <f>IF('02 - Produtos e Tributações'!B54 &lt;&gt;"",A35+1)</f>
        <v>234</v>
      </c>
      <c r="B36" s="170" t="str">
        <f>IF('02 - Produtos e Tributações'!B54&lt;&gt;"",'02 - Produtos e Tributações'!U54,"")</f>
        <v>CHOCOLATE TRENTO ALLEGRO BRANCO</v>
      </c>
      <c r="C36" s="174" t="str">
        <f>IF(B36&lt;&gt;"",IF('02 - Produtos e Tributações'!H54&lt;&gt;"",IF('02 - Produtos e Tributações'!H54="TERCEIRIZADA","T",IF('02 - Produtos e Tributações'!H54="PROPRIA","P")), IF(B36&lt;&gt;"",IF('02 - Produtos e Tributações'!H54="","T"))))</f>
        <v>T</v>
      </c>
      <c r="D36" s="175">
        <f>IF(B36&lt;&gt;"",IF('02 - Produtos e Tributações'!E54&lt;&gt;"",'02 - Produtos e Tributações'!E54,""))</f>
        <v>19053200</v>
      </c>
      <c r="E36" s="176">
        <f>IF(B36&lt;&gt;"",IF('02 - Produtos e Tributações'!F54&lt;&gt;"",'02 - Produtos e Tributações'!F54,""))</f>
        <v>1705800</v>
      </c>
      <c r="F36" s="174" t="str">
        <f>IF(B36&lt;&gt;"",IF(A36&lt;&gt;"",IF('02 - Produtos e Tributações'!G54&lt;&gt;"",'02 - Produtos e Tributações'!G54,"")))</f>
        <v/>
      </c>
      <c r="G36" s="177">
        <f>IF(B36&lt;&gt;"",IF('02 - Produtos e Tributações'!I54&lt;&gt;"",'02 - Produtos e Tributações'!I54,IF(K36=101,0,IF(K36=102,41,IF(K36=103,0,IF(K36=201,0,IF(K36=202,0,IF(K36=203,0,IF(K36=300,41,IF(K36=400,41,IF(K36=500,60)))))))))))</f>
        <v>0</v>
      </c>
      <c r="H36" s="177">
        <f>IF(B36&lt;&gt;"",IF('02 - Produtos e Tributações'!L54&lt;&gt;"",'02 - Produtos e Tributações'!L54,IF(L36=101,0,IF(L36=102,41,IF(L36=103,0,IF(L36=201,0,IF(L36=202,0,IF(L36=203,0,IF(L36=300,41,IF(L36=400,41,IF(L36=500,60)))))))))))</f>
        <v>0</v>
      </c>
      <c r="I36" s="174" t="str">
        <f>IF(B36&lt;&gt;"",IF('02 - Produtos e Tributações'!K54&lt;&gt;"",'02 - Produtos e Tributações'!K54,"0,00"))</f>
        <v>0,00</v>
      </c>
      <c r="J36" s="174" t="str">
        <f>IF(B36&lt;&gt;"",IF('02 - Produtos e Tributações'!N54&lt;&gt;"",'02 - Produtos e Tributações'!N54,"0,00"))</f>
        <v>0,00</v>
      </c>
      <c r="K36" s="177">
        <f>IF(B36&lt;&gt;"",IF('02 - Produtos e Tributações'!J54&lt;&gt;"",'02 - Produtos e Tributações'!J54,"null"))</f>
        <v>102</v>
      </c>
      <c r="L36" s="177">
        <f>IF(B36&lt;&gt;"",IF('02 - Produtos e Tributações'!M54&lt;&gt;"",'02 - Produtos e Tributações'!M54,"null"))</f>
        <v>102</v>
      </c>
      <c r="M36" s="170" t="str">
        <f>IF(B36&lt;&gt;"",IF('02 -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2.01.001.004</v>
      </c>
      <c r="N36" s="170" t="str">
        <f t="shared" si="1"/>
        <v/>
      </c>
      <c r="O36" s="173">
        <v>0.0</v>
      </c>
      <c r="P36" s="170">
        <f t="shared" si="2"/>
        <v>1</v>
      </c>
      <c r="Q36" s="125" t="str">
        <f>IF(B36&lt;&gt;"",IF('02 - Produtos e Tributações'!C54&lt;&gt;"",'02 - Produtos e Tributações'!C54,"UN"))</f>
        <v>UN</v>
      </c>
      <c r="R36" s="179" t="str">
        <f>IF(B36&lt;&gt;"",IF('02 - Produtos e Tributações'!O54&lt;&gt;"",'02 - Produtos e Tributações'!O54,""))</f>
        <v/>
      </c>
      <c r="S36" s="125" t="str">
        <f>IF(B36&lt;&gt;"",IF('02 - Produtos e Tributações'!P54&lt;&gt;"",'02 - Produtos e Tributações'!P54,""))</f>
        <v/>
      </c>
      <c r="T36" s="180" t="str">
        <f>IF(B36&lt;&gt;"",IF('02 - Produtos e Tributações'!Q54&lt;&gt;"",'02 - Produtos e Tributações'!Q54,""))</f>
        <v>07</v>
      </c>
      <c r="U3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(234,'CHOCOLATE TRENTO ALLEGRO BRANCO','T','19053200','1705800','1','','0','0','0,00','0,00',102,102,'2.01.001.004','0','1','UN','','','07',1,1,1,0.000,0.00,1,1,0,0.00,0.00,'T',0,0,'','',0.000,0.00); </v>
      </c>
    </row>
    <row r="37" ht="15.75" customHeight="1">
      <c r="A37" s="170">
        <f>IF('02 - Produtos e Tributações'!B55 &lt;&gt;"",A36+1)</f>
        <v>235</v>
      </c>
      <c r="B37" s="170" t="str">
        <f>IF('02 - Produtos e Tributações'!B55&lt;&gt;"",'02 - Produtos e Tributações'!U55,"")</f>
        <v>CHOCOLATE TRENTO AVELA</v>
      </c>
      <c r="C37" s="174" t="str">
        <f>IF(B37&lt;&gt;"",IF('02 - Produtos e Tributações'!H55&lt;&gt;"",IF('02 - Produtos e Tributações'!H55="TERCEIRIZADA","T",IF('02 - Produtos e Tributações'!H55="PROPRIA","P")), IF(B37&lt;&gt;"",IF('02 - Produtos e Tributações'!H55="","T"))))</f>
        <v>T</v>
      </c>
      <c r="D37" s="175">
        <f>IF(B37&lt;&gt;"",IF('02 - Produtos e Tributações'!E55&lt;&gt;"",'02 - Produtos e Tributações'!E55,""))</f>
        <v>19053200</v>
      </c>
      <c r="E37" s="174">
        <f>IF(B37&lt;&gt;"",IF('02 - Produtos e Tributações'!F55&lt;&gt;"",'02 - Produtos e Tributações'!F55,""))</f>
        <v>1705800</v>
      </c>
      <c r="F37" s="174" t="str">
        <f>IF(B37&lt;&gt;"",IF(A37&lt;&gt;"",IF('02 - Produtos e Tributações'!G55&lt;&gt;"",'02 - Produtos e Tributações'!G55,"")))</f>
        <v/>
      </c>
      <c r="G37" s="177">
        <f>IF(B37&lt;&gt;"",IF('02 - Produtos e Tributações'!I55&lt;&gt;"",'02 - Produtos e Tributações'!I55,IF(K37=101,0,IF(K37=102,41,IF(K37=103,0,IF(K37=201,0,IF(K37=202,0,IF(K37=203,0,IF(K37=300,41,IF(K37=400,41,IF(K37=500,60)))))))))))</f>
        <v>0</v>
      </c>
      <c r="H37" s="177">
        <f>IF(B37&lt;&gt;"",IF('02 - Produtos e Tributações'!L55&lt;&gt;"",'02 - Produtos e Tributações'!L55,IF(L37=101,0,IF(L37=102,41,IF(L37=103,0,IF(L37=201,0,IF(L37=202,0,IF(L37=203,0,IF(L37=300,41,IF(L37=400,41,IF(L37=500,60)))))))))))</f>
        <v>0</v>
      </c>
      <c r="I37" s="174" t="str">
        <f>IF(B37&lt;&gt;"",IF('02 - Produtos e Tributações'!K55&lt;&gt;"",'02 - Produtos e Tributações'!K55,"0,00"))</f>
        <v>0,00</v>
      </c>
      <c r="J37" s="174" t="str">
        <f>IF(B37&lt;&gt;"",IF('02 - Produtos e Tributações'!N55&lt;&gt;"",'02 - Produtos e Tributações'!N55,"0,00"))</f>
        <v>0,00</v>
      </c>
      <c r="K37" s="177">
        <f>IF(B37&lt;&gt;"",IF('02 - Produtos e Tributações'!J55&lt;&gt;"",'02 - Produtos e Tributações'!J55,"null"))</f>
        <v>102</v>
      </c>
      <c r="L37" s="177">
        <f>IF(B37&lt;&gt;"",IF('02 - Produtos e Tributações'!M55&lt;&gt;"",'02 - Produtos e Tributações'!M55,"null"))</f>
        <v>102</v>
      </c>
      <c r="M37" s="170" t="str">
        <f>IF(B37&lt;&gt;"",IF('02 -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2.01.001.004</v>
      </c>
      <c r="N37" s="170" t="str">
        <f t="shared" si="1"/>
        <v/>
      </c>
      <c r="O37" s="173">
        <v>0.0</v>
      </c>
      <c r="P37" s="170">
        <f t="shared" si="2"/>
        <v>1</v>
      </c>
      <c r="Q37" s="125" t="str">
        <f>IF(B37&lt;&gt;"",IF('02 - Produtos e Tributações'!C55&lt;&gt;"",'02 - Produtos e Tributações'!C55,"UN"))</f>
        <v>UN</v>
      </c>
      <c r="R37" s="179" t="str">
        <f>IF(B37&lt;&gt;"",IF('02 - Produtos e Tributações'!O55&lt;&gt;"",'02 - Produtos e Tributações'!O55,""))</f>
        <v/>
      </c>
      <c r="S37" s="125" t="str">
        <f>IF(B37&lt;&gt;"",IF('02 - Produtos e Tributações'!P55&lt;&gt;"",'02 - Produtos e Tributações'!P55,""))</f>
        <v/>
      </c>
      <c r="T37" s="180" t="str">
        <f>IF(B37&lt;&gt;"",IF('02 - Produtos e Tributações'!Q55&lt;&gt;"",'02 - Produtos e Tributações'!Q55,""))</f>
        <v>07</v>
      </c>
      <c r="U3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(235,'CHOCOLATE TRENTO AVELA','T','19053200','1705800','1','','0','0','0,00','0,00',102,102,'2.01.001.004','0','1','UN','','','07',1,1,1,0.000,0.00,1,1,0,0.00,0.00,'T',0,0,'','',0.000,0.00); </v>
      </c>
    </row>
    <row r="38" ht="15.75" customHeight="1">
      <c r="A38" s="170">
        <f>IF('02 - Produtos e Tributações'!B56 &lt;&gt;"",A37+1)</f>
        <v>236</v>
      </c>
      <c r="B38" s="170" t="str">
        <f>IF('02 - Produtos e Tributações'!B56&lt;&gt;"",'02 - Produtos e Tributações'!U56,"")</f>
        <v>CHOCOLATE TRENTO LIMAO</v>
      </c>
      <c r="C38" s="174" t="str">
        <f>IF(B38&lt;&gt;"",IF('02 - Produtos e Tributações'!H56&lt;&gt;"",IF('02 - Produtos e Tributações'!H56="TERCEIRIZADA","T",IF('02 - Produtos e Tributações'!H56="PROPRIA","P")), IF(B38&lt;&gt;"",IF('02 - Produtos e Tributações'!H56="","T"))))</f>
        <v>T</v>
      </c>
      <c r="D38" s="175">
        <f>IF(B38&lt;&gt;"",IF('02 - Produtos e Tributações'!E56&lt;&gt;"",'02 - Produtos e Tributações'!E56,""))</f>
        <v>19053200</v>
      </c>
      <c r="E38" s="176">
        <f>IF(B38&lt;&gt;"",IF('02 - Produtos e Tributações'!F56&lt;&gt;"",'02 - Produtos e Tributações'!F56,""))</f>
        <v>1705800</v>
      </c>
      <c r="F38" s="174" t="str">
        <f>IF(B38&lt;&gt;"",IF(A38&lt;&gt;"",IF('02 - Produtos e Tributações'!G56&lt;&gt;"",'02 - Produtos e Tributações'!G56,"")))</f>
        <v/>
      </c>
      <c r="G38" s="177">
        <f>IF(B38&lt;&gt;"",IF('02 - Produtos e Tributações'!I56&lt;&gt;"",'02 - Produtos e Tributações'!I56,IF(K38=101,0,IF(K38=102,41,IF(K38=103,0,IF(K38=201,0,IF(K38=202,0,IF(K38=203,0,IF(K38=300,41,IF(K38=400,41,IF(K38=500,60)))))))))))</f>
        <v>0</v>
      </c>
      <c r="H38" s="177">
        <f>IF(B38&lt;&gt;"",IF('02 - Produtos e Tributações'!L56&lt;&gt;"",'02 - Produtos e Tributações'!L56,IF(L38=101,0,IF(L38=102,41,IF(L38=103,0,IF(L38=201,0,IF(L38=202,0,IF(L38=203,0,IF(L38=300,41,IF(L38=400,41,IF(L38=500,60)))))))))))</f>
        <v>0</v>
      </c>
      <c r="I38" s="174" t="str">
        <f>IF(B38&lt;&gt;"",IF('02 - Produtos e Tributações'!K56&lt;&gt;"",'02 - Produtos e Tributações'!K56,"0,00"))</f>
        <v>0,00</v>
      </c>
      <c r="J38" s="174" t="str">
        <f>IF(B38&lt;&gt;"",IF('02 - Produtos e Tributações'!N56&lt;&gt;"",'02 - Produtos e Tributações'!N56,"0,00"))</f>
        <v>0,00</v>
      </c>
      <c r="K38" s="177">
        <f>IF(B38&lt;&gt;"",IF('02 - Produtos e Tributações'!J56&lt;&gt;"",'02 - Produtos e Tributações'!J56,"null"))</f>
        <v>102</v>
      </c>
      <c r="L38" s="177">
        <f>IF(B38&lt;&gt;"",IF('02 - Produtos e Tributações'!M56&lt;&gt;"",'02 - Produtos e Tributações'!M56,"null"))</f>
        <v>102</v>
      </c>
      <c r="M38" s="170" t="str">
        <f>IF(B38&lt;&gt;"",IF('02 -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2.01.001.004</v>
      </c>
      <c r="N38" s="170" t="str">
        <f t="shared" si="1"/>
        <v/>
      </c>
      <c r="O38" s="173">
        <v>0.0</v>
      </c>
      <c r="P38" s="170">
        <f t="shared" si="2"/>
        <v>1</v>
      </c>
      <c r="Q38" s="125" t="str">
        <f>IF(B38&lt;&gt;"",IF('02 - Produtos e Tributações'!C56&lt;&gt;"",'02 - Produtos e Tributações'!C56,"UN"))</f>
        <v>UN</v>
      </c>
      <c r="R38" s="179" t="str">
        <f>IF(B38&lt;&gt;"",IF('02 - Produtos e Tributações'!O56&lt;&gt;"",'02 - Produtos e Tributações'!O56,""))</f>
        <v/>
      </c>
      <c r="S38" s="125" t="str">
        <f>IF(B38&lt;&gt;"",IF('02 - Produtos e Tributações'!P56&lt;&gt;"",'02 - Produtos e Tributações'!P56,""))</f>
        <v/>
      </c>
      <c r="T38" s="180" t="str">
        <f>IF(B38&lt;&gt;"",IF('02 - Produtos e Tributações'!Q56&lt;&gt;"",'02 - Produtos e Tributações'!Q56,""))</f>
        <v>07</v>
      </c>
      <c r="U3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(236,'CHOCOLATE TRENTO LIMAO','T','19053200','1705800','1','','0','0','0,00','0,00',102,102,'2.01.001.004','0','1','UN','','','07',1,1,1,0.000,0.00,1,1,0,0.00,0.00,'T',0,0,'','',0.000,0.00); </v>
      </c>
    </row>
    <row r="39" ht="15.75" customHeight="1">
      <c r="A39" s="170">
        <f>IF('02 - Produtos e Tributações'!B57 &lt;&gt;"",A38+1)</f>
        <v>237</v>
      </c>
      <c r="B39" s="170" t="str">
        <f>IF('02 - Produtos e Tributações'!B57&lt;&gt;"",'02 - Produtos e Tributações'!U57,"")</f>
        <v>CHOCOLATE TRENTO MARACUJA</v>
      </c>
      <c r="C39" s="174" t="str">
        <f>IF(B39&lt;&gt;"",IF('02 - Produtos e Tributações'!H57&lt;&gt;"",IF('02 - Produtos e Tributações'!H57="TERCEIRIZADA","T",IF('02 - Produtos e Tributações'!H57="PROPRIA","P")), IF(B39&lt;&gt;"",IF('02 - Produtos e Tributações'!H57="","T"))))</f>
        <v>T</v>
      </c>
      <c r="D39" s="175">
        <f>IF(B39&lt;&gt;"",IF('02 - Produtos e Tributações'!E57&lt;&gt;"",'02 - Produtos e Tributações'!E57,""))</f>
        <v>19053200</v>
      </c>
      <c r="E39" s="174">
        <f>IF(B39&lt;&gt;"",IF('02 - Produtos e Tributações'!F57&lt;&gt;"",'02 - Produtos e Tributações'!F57,""))</f>
        <v>1705800</v>
      </c>
      <c r="F39" s="174" t="str">
        <f>IF(B39&lt;&gt;"",IF(A39&lt;&gt;"",IF('02 - Produtos e Tributações'!G57&lt;&gt;"",'02 - Produtos e Tributações'!G57,"")))</f>
        <v/>
      </c>
      <c r="G39" s="177">
        <f>IF(B39&lt;&gt;"",IF('02 - Produtos e Tributações'!I57&lt;&gt;"",'02 - Produtos e Tributações'!I57,IF(K39=101,0,IF(K39=102,41,IF(K39=103,0,IF(K39=201,0,IF(K39=202,0,IF(K39=203,0,IF(K39=300,41,IF(K39=400,41,IF(K39=500,60)))))))))))</f>
        <v>0</v>
      </c>
      <c r="H39" s="177">
        <f>IF(B39&lt;&gt;"",IF('02 - Produtos e Tributações'!L57&lt;&gt;"",'02 - Produtos e Tributações'!L57,IF(L39=101,0,IF(L39=102,41,IF(L39=103,0,IF(L39=201,0,IF(L39=202,0,IF(L39=203,0,IF(L39=300,41,IF(L39=400,41,IF(L39=500,60)))))))))))</f>
        <v>0</v>
      </c>
      <c r="I39" s="174" t="str">
        <f>IF(B39&lt;&gt;"",IF('02 - Produtos e Tributações'!K57&lt;&gt;"",'02 - Produtos e Tributações'!K57,"0,00"))</f>
        <v>0,00</v>
      </c>
      <c r="J39" s="174" t="str">
        <f>IF(B39&lt;&gt;"",IF('02 - Produtos e Tributações'!N57&lt;&gt;"",'02 - Produtos e Tributações'!N57,"0,00"))</f>
        <v>0,00</v>
      </c>
      <c r="K39" s="177">
        <f>IF(B39&lt;&gt;"",IF('02 - Produtos e Tributações'!J57&lt;&gt;"",'02 - Produtos e Tributações'!J57,"null"))</f>
        <v>102</v>
      </c>
      <c r="L39" s="177">
        <f>IF(B39&lt;&gt;"",IF('02 - Produtos e Tributações'!M57&lt;&gt;"",'02 - Produtos e Tributações'!M57,"null"))</f>
        <v>102</v>
      </c>
      <c r="M39" s="170" t="str">
        <f>IF(B39&lt;&gt;"",IF('02 -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2.01.001.004</v>
      </c>
      <c r="N39" s="170" t="str">
        <f t="shared" si="1"/>
        <v/>
      </c>
      <c r="O39" s="173">
        <v>0.0</v>
      </c>
      <c r="P39" s="170">
        <f t="shared" si="2"/>
        <v>1</v>
      </c>
      <c r="Q39" s="125" t="str">
        <f>IF(B39&lt;&gt;"",IF('02 - Produtos e Tributações'!C57&lt;&gt;"",'02 - Produtos e Tributações'!C57,"UN"))</f>
        <v>UN</v>
      </c>
      <c r="R39" s="179" t="str">
        <f>IF(B39&lt;&gt;"",IF('02 - Produtos e Tributações'!O57&lt;&gt;"",'02 - Produtos e Tributações'!O57,""))</f>
        <v/>
      </c>
      <c r="S39" s="125" t="str">
        <f>IF(B39&lt;&gt;"",IF('02 - Produtos e Tributações'!P57&lt;&gt;"",'02 - Produtos e Tributações'!P57,""))</f>
        <v/>
      </c>
      <c r="T39" s="180" t="str">
        <f>IF(B39&lt;&gt;"",IF('02 - Produtos e Tributações'!Q57&lt;&gt;"",'02 - Produtos e Tributações'!Q57,""))</f>
        <v>07</v>
      </c>
      <c r="U3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(237,'CHOCOLATE TRENTO MARACUJA','T','19053200','1705800','1','','0','0','0,00','0,00',102,102,'2.01.001.004','0','1','UN','','','07',1,1,1,0.000,0.00,1,1,0,0.00,0.00,'T',0,0,'','',0.000,0.00); </v>
      </c>
    </row>
    <row r="40" ht="15.75" customHeight="1">
      <c r="A40" s="170">
        <f>IF('02 - Produtos e Tributações'!B59 &lt;&gt;"",A39+1)</f>
        <v>238</v>
      </c>
      <c r="B40" s="170" t="str">
        <f>IF('02 - Produtos e Tributações'!B59&lt;&gt;"",'02 - Produtos e Tributações'!U59,"")</f>
        <v>COOKIES BAUNILHA</v>
      </c>
      <c r="C40" s="174" t="str">
        <f>IF(B40&lt;&gt;"",IF('02 - Produtos e Tributações'!H59&lt;&gt;"",IF('02 - Produtos e Tributações'!H59="TERCEIRIZADA","T",IF('02 - Produtos e Tributações'!H59="PROPRIA","P")), IF(B40&lt;&gt;"",IF('02 - Produtos e Tributações'!H59="","T"))))</f>
        <v>T</v>
      </c>
      <c r="D40" s="175">
        <f>IF(B40&lt;&gt;"",IF('02 - Produtos e Tributações'!E59&lt;&gt;"",'02 - Produtos e Tributações'!E59,""))</f>
        <v>19053100</v>
      </c>
      <c r="E40" s="176">
        <f>IF(B40&lt;&gt;"",IF('02 - Produtos e Tributações'!F59&lt;&gt;"",'02 - Produtos e Tributações'!F59,""))</f>
        <v>1705300</v>
      </c>
      <c r="F40" s="174" t="str">
        <f>IF(B40&lt;&gt;"",IF(A40&lt;&gt;"",IF('02 - Produtos e Tributações'!G59&lt;&gt;"",'02 - Produtos e Tributações'!G59,"")))</f>
        <v/>
      </c>
      <c r="G40" s="177">
        <f>IF(B40&lt;&gt;"",IF('02 - Produtos e Tributações'!I59&lt;&gt;"",'02 - Produtos e Tributações'!I59,IF(K40=101,0,IF(K40=102,41,IF(K40=103,0,IF(K40=201,0,IF(K40=202,0,IF(K40=203,0,IF(K40=300,41,IF(K40=400,41,IF(K40=500,60)))))))))))</f>
        <v>0</v>
      </c>
      <c r="H40" s="177">
        <f>IF(B40&lt;&gt;"",IF('02 - Produtos e Tributações'!L59&lt;&gt;"",'02 - Produtos e Tributações'!L59,IF(L40=101,0,IF(L40=102,41,IF(L40=103,0,IF(L40=201,0,IF(L40=202,0,IF(L40=203,0,IF(L40=300,41,IF(L40=400,41,IF(L40=500,60)))))))))))</f>
        <v>0</v>
      </c>
      <c r="I40" s="174" t="str">
        <f>IF(B40&lt;&gt;"",IF('02 - Produtos e Tributações'!K59&lt;&gt;"",'02 - Produtos e Tributações'!K59,"0,00"))</f>
        <v>0,00</v>
      </c>
      <c r="J40" s="174" t="str">
        <f>IF(B40&lt;&gt;"",IF('02 - Produtos e Tributações'!N59&lt;&gt;"",'02 - Produtos e Tributações'!N59,"0,00"))</f>
        <v>0,00</v>
      </c>
      <c r="K40" s="177">
        <f>IF(B40&lt;&gt;"",IF('02 - Produtos e Tributações'!J59&lt;&gt;"",'02 - Produtos e Tributações'!J59,"null"))</f>
        <v>102</v>
      </c>
      <c r="L40" s="177">
        <f>IF(B40&lt;&gt;"",IF('02 - Produtos e Tributações'!M59&lt;&gt;"",'02 - Produtos e Tributações'!M59,"null"))</f>
        <v>102</v>
      </c>
      <c r="M40" s="170" t="str">
        <f>IF(B40&lt;&gt;"",IF('02 -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2.01.001.004</v>
      </c>
      <c r="N40" s="170" t="str">
        <f t="shared" si="1"/>
        <v/>
      </c>
      <c r="O40" s="173">
        <v>0.0</v>
      </c>
      <c r="P40" s="170">
        <f t="shared" si="2"/>
        <v>1</v>
      </c>
      <c r="Q40" s="125" t="str">
        <f>IF(B40&lt;&gt;"",IF('02 - Produtos e Tributações'!C59&lt;&gt;"",'02 - Produtos e Tributações'!C59,"UN"))</f>
        <v>UN</v>
      </c>
      <c r="R40" s="179" t="str">
        <f>IF(B40&lt;&gt;"",IF('02 - Produtos e Tributações'!O59&lt;&gt;"",'02 - Produtos e Tributações'!O59,""))</f>
        <v/>
      </c>
      <c r="S40" s="125" t="str">
        <f>IF(B40&lt;&gt;"",IF('02 - Produtos e Tributações'!P59&lt;&gt;"",'02 - Produtos e Tributações'!P59,""))</f>
        <v/>
      </c>
      <c r="T40" s="180" t="str">
        <f>IF(B40&lt;&gt;"",IF('02 - Produtos e Tributações'!Q59&lt;&gt;"",'02 - Produtos e Tributações'!Q59,""))</f>
        <v>07</v>
      </c>
      <c r="U4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(238,'COOKIES BAUNILHA','T','19053100','1705300','1','','0','0','0,00','0,00',102,102,'2.01.001.004','0','1','UN','','','07',1,1,1,0.000,0.00,1,1,0,0.00,0.00,'T',0,0,'','',0.000,0.00); </v>
      </c>
    </row>
    <row r="41" ht="15.75" customHeight="1">
      <c r="A41" s="170">
        <f>IF('02 - Produtos e Tributações'!B60 &lt;&gt;"",A40+1)</f>
        <v>239</v>
      </c>
      <c r="B41" s="170" t="str">
        <f>IF('02 - Produtos e Tributações'!B60&lt;&gt;"",'02 - Produtos e Tributações'!U60,"")</f>
        <v>COOKIES CHOCOLATE</v>
      </c>
      <c r="C41" s="174" t="str">
        <f>IF(B41&lt;&gt;"",IF('02 - Produtos e Tributações'!H60&lt;&gt;"",IF('02 - Produtos e Tributações'!H60="TERCEIRIZADA","T",IF('02 - Produtos e Tributações'!H60="PROPRIA","P")), IF(B41&lt;&gt;"",IF('02 - Produtos e Tributações'!H60="","T"))))</f>
        <v>T</v>
      </c>
      <c r="D41" s="175">
        <f>IF(B41&lt;&gt;"",IF('02 - Produtos e Tributações'!E60&lt;&gt;"",'02 - Produtos e Tributações'!E60,""))</f>
        <v>19053100</v>
      </c>
      <c r="E41" s="174">
        <f>IF(B41&lt;&gt;"",IF('02 - Produtos e Tributações'!F60&lt;&gt;"",'02 - Produtos e Tributações'!F60,""))</f>
        <v>1705300</v>
      </c>
      <c r="F41" s="174" t="str">
        <f>IF(B41&lt;&gt;"",IF(A41&lt;&gt;"",IF('02 - Produtos e Tributações'!G60&lt;&gt;"",'02 - Produtos e Tributações'!G60,"")))</f>
        <v/>
      </c>
      <c r="G41" s="177">
        <f>IF(B41&lt;&gt;"",IF('02 - Produtos e Tributações'!I60&lt;&gt;"",'02 - Produtos e Tributações'!I60,IF(K41=101,0,IF(K41=102,41,IF(K41=103,0,IF(K41=201,0,IF(K41=202,0,IF(K41=203,0,IF(K41=300,41,IF(K41=400,41,IF(K41=500,60)))))))))))</f>
        <v>0</v>
      </c>
      <c r="H41" s="177">
        <f>IF(B41&lt;&gt;"",IF('02 - Produtos e Tributações'!L60&lt;&gt;"",'02 - Produtos e Tributações'!L60,IF(L41=101,0,IF(L41=102,41,IF(L41=103,0,IF(L41=201,0,IF(L41=202,0,IF(L41=203,0,IF(L41=300,41,IF(L41=400,41,IF(L41=500,60)))))))))))</f>
        <v>0</v>
      </c>
      <c r="I41" s="174" t="str">
        <f>IF(B41&lt;&gt;"",IF('02 - Produtos e Tributações'!K60&lt;&gt;"",'02 - Produtos e Tributações'!K60,"0,00"))</f>
        <v>0,00</v>
      </c>
      <c r="J41" s="174" t="str">
        <f>IF(B41&lt;&gt;"",IF('02 - Produtos e Tributações'!N60&lt;&gt;"",'02 - Produtos e Tributações'!N60,"0,00"))</f>
        <v>0,00</v>
      </c>
      <c r="K41" s="177">
        <f>IF(B41&lt;&gt;"",IF('02 - Produtos e Tributações'!J60&lt;&gt;"",'02 - Produtos e Tributações'!J60,"null"))</f>
        <v>102</v>
      </c>
      <c r="L41" s="177">
        <f>IF(B41&lt;&gt;"",IF('02 - Produtos e Tributações'!M60&lt;&gt;"",'02 - Produtos e Tributações'!M60,"null"))</f>
        <v>102</v>
      </c>
      <c r="M41" s="170" t="str">
        <f>IF(B41&lt;&gt;"",IF('02 -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2.01.001.004</v>
      </c>
      <c r="N41" s="170" t="str">
        <f t="shared" si="1"/>
        <v/>
      </c>
      <c r="O41" s="173">
        <v>0.0</v>
      </c>
      <c r="P41" s="170">
        <f t="shared" si="2"/>
        <v>1</v>
      </c>
      <c r="Q41" s="125" t="str">
        <f>IF(B41&lt;&gt;"",IF('02 - Produtos e Tributações'!C60&lt;&gt;"",'02 - Produtos e Tributações'!C60,"UN"))</f>
        <v>UN</v>
      </c>
      <c r="R41" s="179" t="str">
        <f>IF(B41&lt;&gt;"",IF('02 - Produtos e Tributações'!O60&lt;&gt;"",'02 - Produtos e Tributações'!O60,""))</f>
        <v/>
      </c>
      <c r="S41" s="125" t="str">
        <f>IF(B41&lt;&gt;"",IF('02 - Produtos e Tributações'!P60&lt;&gt;"",'02 - Produtos e Tributações'!P60,""))</f>
        <v/>
      </c>
      <c r="T41" s="180" t="str">
        <f>IF(B41&lt;&gt;"",IF('02 - Produtos e Tributações'!Q60&lt;&gt;"",'02 - Produtos e Tributações'!Q60,""))</f>
        <v>07</v>
      </c>
      <c r="U4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(239,'COOKIES CHOCOLATE','T','19053100','1705300','1','','0','0','0,00','0,00',102,102,'2.01.001.004','0','1','UN','','','07',1,1,1,0.000,0.00,1,1,0,0.00,0.00,'T',0,0,'','',0.000,0.00); </v>
      </c>
    </row>
    <row r="42" ht="15.75" customHeight="1">
      <c r="A42" s="170">
        <f>IF('02 - Produtos e Tributações'!B61 &lt;&gt;"",A41+1)</f>
        <v>240</v>
      </c>
      <c r="B42" s="170" t="str">
        <f>IF('02 - Produtos e Tributações'!B61&lt;&gt;"",'02 - Produtos e Tributações'!U61,"")</f>
        <v>CREME DE BARBEAR </v>
      </c>
      <c r="C42" s="174" t="str">
        <f>IF(B42&lt;&gt;"",IF('02 - Produtos e Tributações'!H61&lt;&gt;"",IF('02 - Produtos e Tributações'!H61="TERCEIRIZADA","T",IF('02 - Produtos e Tributações'!H61="PROPRIA","P")), IF(B42&lt;&gt;"",IF('02 - Produtos e Tributações'!H61="","T"))))</f>
        <v>T</v>
      </c>
      <c r="D42" s="175">
        <f>IF(B42&lt;&gt;"",IF('02 - Produtos e Tributações'!E61&lt;&gt;"",'02 - Produtos e Tributações'!E61,""))</f>
        <v>33071000</v>
      </c>
      <c r="E42" s="176">
        <f>IF(B42&lt;&gt;"",IF('02 - Produtos e Tributações'!F61&lt;&gt;"",'02 - Produtos e Tributações'!F61,""))</f>
        <v>2002600</v>
      </c>
      <c r="F42" s="174" t="str">
        <f>IF(B42&lt;&gt;"",IF(A42&lt;&gt;"",IF('02 - Produtos e Tributações'!G61&lt;&gt;"",'02 - Produtos e Tributações'!G61,"")))</f>
        <v/>
      </c>
      <c r="G42" s="177">
        <f>IF(B42&lt;&gt;"",IF('02 - Produtos e Tributações'!I61&lt;&gt;"",'02 - Produtos e Tributações'!I61,IF(K42=101,0,IF(K42=102,41,IF(K42=103,0,IF(K42=201,0,IF(K42=202,0,IF(K42=203,0,IF(K42=300,41,IF(K42=400,41,IF(K42=500,60)))))))))))</f>
        <v>0</v>
      </c>
      <c r="H42" s="177">
        <f>IF(B42&lt;&gt;"",IF('02 - Produtos e Tributações'!L61&lt;&gt;"",'02 - Produtos e Tributações'!L61,IF(L42=101,0,IF(L42=102,41,IF(L42=103,0,IF(L42=201,0,IF(L42=202,0,IF(L42=203,0,IF(L42=300,41,IF(L42=400,41,IF(L42=500,60)))))))))))</f>
        <v>0</v>
      </c>
      <c r="I42" s="174" t="str">
        <f>IF(B42&lt;&gt;"",IF('02 - Produtos e Tributações'!K61&lt;&gt;"",'02 - Produtos e Tributações'!K61,"0,00"))</f>
        <v>0,00</v>
      </c>
      <c r="J42" s="174" t="str">
        <f>IF(B42&lt;&gt;"",IF('02 - Produtos e Tributações'!N61&lt;&gt;"",'02 - Produtos e Tributações'!N61,"0,00"))</f>
        <v>0,00</v>
      </c>
      <c r="K42" s="177">
        <f>IF(B42&lt;&gt;"",IF('02 - Produtos e Tributações'!J61&lt;&gt;"",'02 - Produtos e Tributações'!J61,"null"))</f>
        <v>102</v>
      </c>
      <c r="L42" s="177">
        <f>IF(B42&lt;&gt;"",IF('02 - Produtos e Tributações'!M61&lt;&gt;"",'02 - Produtos e Tributações'!M61,"null"))</f>
        <v>102</v>
      </c>
      <c r="M42" s="170" t="str">
        <f>IF(B42&lt;&gt;"",IF('02 -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2</v>
      </c>
      <c r="N42" s="170" t="str">
        <f t="shared" si="1"/>
        <v/>
      </c>
      <c r="O42" s="173">
        <v>0.0</v>
      </c>
      <c r="P42" s="170">
        <f t="shared" si="2"/>
        <v>1</v>
      </c>
      <c r="Q42" s="125" t="str">
        <f>IF(B42&lt;&gt;"",IF('02 - Produtos e Tributações'!C61&lt;&gt;"",'02 - Produtos e Tributações'!C61,"UN"))</f>
        <v>UN</v>
      </c>
      <c r="R42" s="179" t="str">
        <f>IF(B42&lt;&gt;"",IF('02 - Produtos e Tributações'!O61&lt;&gt;"",'02 - Produtos e Tributações'!O61,""))</f>
        <v/>
      </c>
      <c r="S42" s="125" t="str">
        <f>IF(B42&lt;&gt;"",IF('02 - Produtos e Tributações'!P61&lt;&gt;"",'02 - Produtos e Tributações'!P61,""))</f>
        <v/>
      </c>
      <c r="T42" s="180" t="str">
        <f>IF(B42&lt;&gt;"",IF('02 - Produtos e Tributações'!Q61&lt;&gt;"",'02 - Produtos e Tributações'!Q61,""))</f>
        <v>07</v>
      </c>
      <c r="U4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(240,'CREME DE BARBEAR ','T','33071000','2002600','1','','0','0','0,00','0,00',102,102,'2','0','1','UN','','','07',1,1,1,0.000,0.00,1,1,0,0.00,0.00,'T',0,0,'','',0.000,0.00); </v>
      </c>
    </row>
    <row r="43" ht="15.75" customHeight="1">
      <c r="A43" s="170">
        <f>IF('02 - Produtos e Tributações'!B62 &lt;&gt;"",A42+1)</f>
        <v>241</v>
      </c>
      <c r="B43" s="170" t="str">
        <f>IF('02 - Produtos e Tributações'!B62&lt;&gt;"",'02 - Produtos e Tributações'!U62,"")</f>
        <v>CREME DENTAL</v>
      </c>
      <c r="C43" s="174" t="str">
        <f>IF(B43&lt;&gt;"",IF('02 - Produtos e Tributações'!H62&lt;&gt;"",IF('02 - Produtos e Tributações'!H62="TERCEIRIZADA","T",IF('02 - Produtos e Tributações'!H62="PROPRIA","P")), IF(B43&lt;&gt;"",IF('02 - Produtos e Tributações'!H62="","T"))))</f>
        <v>T</v>
      </c>
      <c r="D43" s="175">
        <f>IF(B43&lt;&gt;"",IF('02 - Produtos e Tributações'!E62&lt;&gt;"",'02 - Produtos e Tributações'!E62,""))</f>
        <v>33061000</v>
      </c>
      <c r="E43" s="176">
        <f>IF(B43&lt;&gt;"",IF('02 - Produtos e Tributações'!F62&lt;&gt;"",'02 - Produtos e Tributações'!F62,""))</f>
        <v>2002300</v>
      </c>
      <c r="F43" s="174" t="str">
        <f>IF(B43&lt;&gt;"",IF(A43&lt;&gt;"",IF('02 - Produtos e Tributações'!G62&lt;&gt;"",'02 - Produtos e Tributações'!G62,"")))</f>
        <v/>
      </c>
      <c r="G43" s="177">
        <f>IF(B43&lt;&gt;"",IF('02 - Produtos e Tributações'!I62&lt;&gt;"",'02 - Produtos e Tributações'!I62,IF(K43=101,0,IF(K43=102,41,IF(K43=103,0,IF(K43=201,0,IF(K43=202,0,IF(K43=203,0,IF(K43=300,41,IF(K43=400,41,IF(K43=500,60)))))))))))</f>
        <v>0</v>
      </c>
      <c r="H43" s="177">
        <f>IF(B43&lt;&gt;"",IF('02 - Produtos e Tributações'!L62&lt;&gt;"",'02 - Produtos e Tributações'!L62,IF(L43=101,0,IF(L43=102,41,IF(L43=103,0,IF(L43=201,0,IF(L43=202,0,IF(L43=203,0,IF(L43=300,41,IF(L43=400,41,IF(L43=500,60)))))))))))</f>
        <v>0</v>
      </c>
      <c r="I43" s="174" t="str">
        <f>IF(B43&lt;&gt;"",IF('02 - Produtos e Tributações'!K62&lt;&gt;"",'02 - Produtos e Tributações'!K62,"0,00"))</f>
        <v>0,00</v>
      </c>
      <c r="J43" s="174" t="str">
        <f>IF(B43&lt;&gt;"",IF('02 - Produtos e Tributações'!N62&lt;&gt;"",'02 - Produtos e Tributações'!N62,"0,00"))</f>
        <v>0,00</v>
      </c>
      <c r="K43" s="177">
        <f>IF(B43&lt;&gt;"",IF('02 - Produtos e Tributações'!J62&lt;&gt;"",'02 - Produtos e Tributações'!J62,"null"))</f>
        <v>102</v>
      </c>
      <c r="L43" s="177">
        <f>IF(B43&lt;&gt;"",IF('02 - Produtos e Tributações'!M62&lt;&gt;"",'02 - Produtos e Tributações'!M62,"null"))</f>
        <v>102</v>
      </c>
      <c r="M43" s="170" t="str">
        <f>IF(B43&lt;&gt;"",IF('02 -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2</v>
      </c>
      <c r="N43" s="170" t="str">
        <f t="shared" si="1"/>
        <v/>
      </c>
      <c r="O43" s="173">
        <v>0.0</v>
      </c>
      <c r="P43" s="170">
        <f t="shared" si="2"/>
        <v>1</v>
      </c>
      <c r="Q43" s="125" t="str">
        <f>IF(B43&lt;&gt;"",IF('02 - Produtos e Tributações'!C62&lt;&gt;"",'02 - Produtos e Tributações'!C62,"UN"))</f>
        <v>UN</v>
      </c>
      <c r="R43" s="179" t="str">
        <f>IF(B43&lt;&gt;"",IF('02 - Produtos e Tributações'!O62&lt;&gt;"",'02 - Produtos e Tributações'!O62,""))</f>
        <v/>
      </c>
      <c r="S43" s="125" t="str">
        <f>IF(B43&lt;&gt;"",IF('02 - Produtos e Tributações'!P62&lt;&gt;"",'02 - Produtos e Tributações'!P62,""))</f>
        <v/>
      </c>
      <c r="T43" s="180" t="str">
        <f>IF(B43&lt;&gt;"",IF('02 - Produtos e Tributações'!Q62&lt;&gt;"",'02 - Produtos e Tributações'!Q62,""))</f>
        <v>07</v>
      </c>
      <c r="U4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(241,'CREME DENTAL','T','33061000','2002300','1','','0','0','0,00','0,00',102,102,'2','0','1','UN','','','07',1,1,1,0.000,0.00,1,1,0,0.00,0.00,'T',0,0,'','',0.000,0.00); </v>
      </c>
    </row>
    <row r="44" ht="15.75" customHeight="1">
      <c r="A44" s="170">
        <f>IF('02 - Produtos e Tributações'!B63 &lt;&gt;"",A43+1)</f>
        <v>242</v>
      </c>
      <c r="B44" s="170" t="str">
        <f>IF('02 - Produtos e Tributações'!B63&lt;&gt;"",'02 - Produtos e Tributações'!U63,"")</f>
        <v>DESODORANTE</v>
      </c>
      <c r="C44" s="174" t="str">
        <f>IF(B44&lt;&gt;"",IF('02 - Produtos e Tributações'!H63&lt;&gt;"",IF('02 - Produtos e Tributações'!H63="TERCEIRIZADA","T",IF('02 - Produtos e Tributações'!H63="PROPRIA","P")), IF(B44&lt;&gt;"",IF('02 - Produtos e Tributações'!H63="","T"))))</f>
        <v>T</v>
      </c>
      <c r="D44" s="175">
        <f>IF(B44&lt;&gt;"",IF('02 - Produtos e Tributações'!E63&lt;&gt;"",'02 - Produtos e Tributações'!E63,""))</f>
        <v>33072010</v>
      </c>
      <c r="E44" s="176">
        <f>IF(B44&lt;&gt;"",IF('02 - Produtos e Tributações'!F63&lt;&gt;"",'02 - Produtos e Tributações'!F63,""))</f>
        <v>2002700</v>
      </c>
      <c r="F44" s="174" t="str">
        <f>IF(B44&lt;&gt;"",IF(A44&lt;&gt;"",IF('02 - Produtos e Tributações'!G63&lt;&gt;"",'02 - Produtos e Tributações'!G63,"")))</f>
        <v/>
      </c>
      <c r="G44" s="177">
        <f>IF(B44&lt;&gt;"",IF('02 - Produtos e Tributações'!I63&lt;&gt;"",'02 - Produtos e Tributações'!I63,IF(K44=101,0,IF(K44=102,41,IF(K44=103,0,IF(K44=201,0,IF(K44=202,0,IF(K44=203,0,IF(K44=300,41,IF(K44=400,41,IF(K44=500,60)))))))))))</f>
        <v>0</v>
      </c>
      <c r="H44" s="177">
        <f>IF(B44&lt;&gt;"",IF('02 - Produtos e Tributações'!L63&lt;&gt;"",'02 - Produtos e Tributações'!L63,IF(L44=101,0,IF(L44=102,41,IF(L44=103,0,IF(L44=201,0,IF(L44=202,0,IF(L44=203,0,IF(L44=300,41,IF(L44=400,41,IF(L44=500,60)))))))))))</f>
        <v>0</v>
      </c>
      <c r="I44" s="174" t="str">
        <f>IF(B44&lt;&gt;"",IF('02 - Produtos e Tributações'!K63&lt;&gt;"",'02 - Produtos e Tributações'!K63,"0,00"))</f>
        <v>0,00</v>
      </c>
      <c r="J44" s="174" t="str">
        <f>IF(B44&lt;&gt;"",IF('02 - Produtos e Tributações'!N63&lt;&gt;"",'02 - Produtos e Tributações'!N63,"0,00"))</f>
        <v>0,00</v>
      </c>
      <c r="K44" s="177">
        <f>IF(B44&lt;&gt;"",IF('02 - Produtos e Tributações'!J63&lt;&gt;"",'02 - Produtos e Tributações'!J63,"null"))</f>
        <v>102</v>
      </c>
      <c r="L44" s="177">
        <f>IF(B44&lt;&gt;"",IF('02 - Produtos e Tributações'!M63&lt;&gt;"",'02 - Produtos e Tributações'!M63,"null"))</f>
        <v>102</v>
      </c>
      <c r="M44" s="170" t="str">
        <f>IF(B44&lt;&gt;"",IF('02 -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2</v>
      </c>
      <c r="N44" s="170" t="str">
        <f t="shared" si="1"/>
        <v/>
      </c>
      <c r="O44" s="173">
        <v>0.0</v>
      </c>
      <c r="P44" s="170">
        <f t="shared" si="2"/>
        <v>1</v>
      </c>
      <c r="Q44" s="125" t="str">
        <f>IF(B44&lt;&gt;"",IF('02 - Produtos e Tributações'!C63&lt;&gt;"",'02 - Produtos e Tributações'!C63,"UN"))</f>
        <v>UN</v>
      </c>
      <c r="R44" s="179" t="str">
        <f>IF(B44&lt;&gt;"",IF('02 - Produtos e Tributações'!O63&lt;&gt;"",'02 - Produtos e Tributações'!O63,""))</f>
        <v/>
      </c>
      <c r="S44" s="125" t="str">
        <f>IF(B44&lt;&gt;"",IF('02 - Produtos e Tributações'!P63&lt;&gt;"",'02 - Produtos e Tributações'!P63,""))</f>
        <v/>
      </c>
      <c r="T44" s="180" t="str">
        <f>IF(B44&lt;&gt;"",IF('02 - Produtos e Tributações'!Q63&lt;&gt;"",'02 - Produtos e Tributações'!Q63,""))</f>
        <v>07</v>
      </c>
      <c r="U4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(242,'DESODORANTE','T','33072010','2002700','1','','0','0','0,00','0,00',102,102,'2','0','1','UN','','','07',1,1,1,0.000,0.00,1,1,0,0.00,0.00,'T',0,0,'','',0.000,0.00); </v>
      </c>
    </row>
    <row r="45" ht="15.75" customHeight="1">
      <c r="A45" s="170">
        <f>IF('02 - Produtos e Tributações'!B64 &lt;&gt;"",A44+1)</f>
        <v>243</v>
      </c>
      <c r="B45" s="170" t="str">
        <f>IF('02 - Produtos e Tributações'!B64&lt;&gt;"",'02 - Produtos e Tributações'!U64,"")</f>
        <v>ENERGETICO REDBULL LATA 250 ML</v>
      </c>
      <c r="C45" s="174" t="str">
        <f>IF(B45&lt;&gt;"",IF('02 - Produtos e Tributações'!H64&lt;&gt;"",IF('02 - Produtos e Tributações'!H64="TERCEIRIZADA","T",IF('02 - Produtos e Tributações'!H64="PROPRIA","P")), IF(B45&lt;&gt;"",IF('02 - Produtos e Tributações'!H64="","T"))))</f>
        <v>T</v>
      </c>
      <c r="D45" s="175">
        <f>IF(B45&lt;&gt;"",IF('02 - Produtos e Tributações'!E64&lt;&gt;"",'02 - Produtos e Tributações'!E64,""))</f>
        <v>22029900</v>
      </c>
      <c r="E45" s="174">
        <f>IF(B45&lt;&gt;"",IF('02 - Produtos e Tributações'!F64&lt;&gt;"",'02 - Produtos e Tributações'!F64,""))</f>
        <v>301100</v>
      </c>
      <c r="F45" s="174" t="str">
        <f>IF(B45&lt;&gt;"",IF(A45&lt;&gt;"",IF('02 - Produtos e Tributações'!G64&lt;&gt;"",'02 - Produtos e Tributações'!G64,"")))</f>
        <v/>
      </c>
      <c r="G45" s="177">
        <f>IF(B45&lt;&gt;"",IF('02 - Produtos e Tributações'!I64&lt;&gt;"",'02 - Produtos e Tributações'!I64,IF(K45=101,0,IF(K45=102,41,IF(K45=103,0,IF(K45=201,0,IF(K45=202,0,IF(K45=203,0,IF(K45=300,41,IF(K45=400,41,IF(K45=500,60)))))))))))</f>
        <v>0</v>
      </c>
      <c r="H45" s="177">
        <f>IF(B45&lt;&gt;"",IF('02 - Produtos e Tributações'!L64&lt;&gt;"",'02 - Produtos e Tributações'!L64,IF(L45=101,0,IF(L45=102,41,IF(L45=103,0,IF(L45=201,0,IF(L45=202,0,IF(L45=203,0,IF(L45=300,41,IF(L45=400,41,IF(L45=500,60)))))))))))</f>
        <v>0</v>
      </c>
      <c r="I45" s="174" t="str">
        <f>IF(B45&lt;&gt;"",IF('02 - Produtos e Tributações'!K64&lt;&gt;"",'02 - Produtos e Tributações'!K64,"0,00"))</f>
        <v>0,00</v>
      </c>
      <c r="J45" s="174" t="str">
        <f>IF(B45&lt;&gt;"",IF('02 - Produtos e Tributações'!N64&lt;&gt;"",'02 - Produtos e Tributações'!N64,"0,00"))</f>
        <v>0,00</v>
      </c>
      <c r="K45" s="177">
        <f>IF(B45&lt;&gt;"",IF('02 - Produtos e Tributações'!J64&lt;&gt;"",'02 - Produtos e Tributações'!J64,"null"))</f>
        <v>102</v>
      </c>
      <c r="L45" s="177">
        <f>IF(B45&lt;&gt;"",IF('02 - Produtos e Tributações'!M64&lt;&gt;"",'02 - Produtos e Tributações'!M64,"null"))</f>
        <v>102</v>
      </c>
      <c r="M45" s="170" t="str">
        <f>IF(B45&lt;&gt;"",IF('02 -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2</v>
      </c>
      <c r="N45" s="170" t="str">
        <f t="shared" si="1"/>
        <v/>
      </c>
      <c r="O45" s="173">
        <v>0.0</v>
      </c>
      <c r="P45" s="170">
        <f t="shared" si="2"/>
        <v>1</v>
      </c>
      <c r="Q45" s="125" t="str">
        <f>IF(B45&lt;&gt;"",IF('02 - Produtos e Tributações'!C64&lt;&gt;"",'02 - Produtos e Tributações'!C64,"UN"))</f>
        <v>UN</v>
      </c>
      <c r="R45" s="179" t="str">
        <f>IF(B45&lt;&gt;"",IF('02 - Produtos e Tributações'!O64&lt;&gt;"",'02 - Produtos e Tributações'!O64,""))</f>
        <v/>
      </c>
      <c r="S45" s="125" t="str">
        <f>IF(B45&lt;&gt;"",IF('02 - Produtos e Tributações'!P64&lt;&gt;"",'02 - Produtos e Tributações'!P64,""))</f>
        <v/>
      </c>
      <c r="T45" s="180" t="str">
        <f>IF(B45&lt;&gt;"",IF('02 - Produtos e Tributações'!Q64&lt;&gt;"",'02 - Produtos e Tributações'!Q64,""))</f>
        <v>07</v>
      </c>
      <c r="U4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(243,'ENERGETICO REDBULL LATA 250 ML','T','22029900','301100','1','','0','0','0,00','0,00',102,102,'2','0','1','UN','','','07',1,1,1,0.000,0.00,1,1,0,0.00,0.00,'T',0,0,'','',0.000,0.00); </v>
      </c>
    </row>
    <row r="46" ht="15.75" customHeight="1">
      <c r="A46" s="170">
        <f>IF('02 - Produtos e Tributações'!B65 &lt;&gt;"",A45+1)</f>
        <v>244</v>
      </c>
      <c r="B46" s="170" t="str">
        <f>IF('02 - Produtos e Tributações'!B65&lt;&gt;"",'02 - Produtos e Tributações'!U65,"")</f>
        <v>ESCOVA DENTAL</v>
      </c>
      <c r="C46" s="174" t="str">
        <f>IF(B46&lt;&gt;"",IF('02 - Produtos e Tributações'!H65&lt;&gt;"",IF('02 - Produtos e Tributações'!H65="TERCEIRIZADA","T",IF('02 - Produtos e Tributações'!H65="PROPRIA","P")), IF(B46&lt;&gt;"",IF('02 - Produtos e Tributações'!H65="","T"))))</f>
        <v>T</v>
      </c>
      <c r="D46" s="175">
        <f>IF(B46&lt;&gt;"",IF('02 - Produtos e Tributações'!E65&lt;&gt;"",'02 - Produtos e Tributações'!E65,""))</f>
        <v>96032100</v>
      </c>
      <c r="E46" s="176">
        <f>IF(B46&lt;&gt;"",IF('02 - Produtos e Tributações'!F65&lt;&gt;"",'02 - Produtos e Tributações'!F65,""))</f>
        <v>2005700</v>
      </c>
      <c r="F46" s="174" t="str">
        <f>IF(B46&lt;&gt;"",IF(A46&lt;&gt;"",IF('02 - Produtos e Tributações'!G65&lt;&gt;"",'02 - Produtos e Tributações'!G65,"")))</f>
        <v/>
      </c>
      <c r="G46" s="177">
        <f>IF(B46&lt;&gt;"",IF('02 - Produtos e Tributações'!I65&lt;&gt;"",'02 - Produtos e Tributações'!I65,IF(K46=101,0,IF(K46=102,41,IF(K46=103,0,IF(K46=201,0,IF(K46=202,0,IF(K46=203,0,IF(K46=300,41,IF(K46=400,41,IF(K46=500,60)))))))))))</f>
        <v>0</v>
      </c>
      <c r="H46" s="177">
        <f>IF(B46&lt;&gt;"",IF('02 - Produtos e Tributações'!L65&lt;&gt;"",'02 - Produtos e Tributações'!L65,IF(L46=101,0,IF(L46=102,41,IF(L46=103,0,IF(L46=201,0,IF(L46=202,0,IF(L46=203,0,IF(L46=300,41,IF(L46=400,41,IF(L46=500,60)))))))))))</f>
        <v>0</v>
      </c>
      <c r="I46" s="174" t="str">
        <f>IF(B46&lt;&gt;"",IF('02 - Produtos e Tributações'!K65&lt;&gt;"",'02 - Produtos e Tributações'!K65,"0,00"))</f>
        <v>0,00</v>
      </c>
      <c r="J46" s="174" t="str">
        <f>IF(B46&lt;&gt;"",IF('02 - Produtos e Tributações'!N65&lt;&gt;"",'02 - Produtos e Tributações'!N65,"0,00"))</f>
        <v>0,00</v>
      </c>
      <c r="K46" s="177">
        <f>IF(B46&lt;&gt;"",IF('02 - Produtos e Tributações'!J65&lt;&gt;"",'02 - Produtos e Tributações'!J65,"null"))</f>
        <v>102</v>
      </c>
      <c r="L46" s="177">
        <f>IF(B46&lt;&gt;"",IF('02 - Produtos e Tributações'!M65&lt;&gt;"",'02 - Produtos e Tributações'!M65,"null"))</f>
        <v>102</v>
      </c>
      <c r="M46" s="170" t="str">
        <f>IF(B46&lt;&gt;"",IF('02 -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2</v>
      </c>
      <c r="N46" s="170" t="str">
        <f t="shared" si="1"/>
        <v/>
      </c>
      <c r="O46" s="173">
        <v>0.0</v>
      </c>
      <c r="P46" s="170">
        <f t="shared" si="2"/>
        <v>1</v>
      </c>
      <c r="Q46" s="125" t="str">
        <f>IF(B46&lt;&gt;"",IF('02 - Produtos e Tributações'!C65&lt;&gt;"",'02 - Produtos e Tributações'!C65,"UN"))</f>
        <v>UN</v>
      </c>
      <c r="R46" s="179" t="str">
        <f>IF(B46&lt;&gt;"",IF('02 - Produtos e Tributações'!O65&lt;&gt;"",'02 - Produtos e Tributações'!O65,""))</f>
        <v/>
      </c>
      <c r="S46" s="125" t="str">
        <f>IF(B46&lt;&gt;"",IF('02 - Produtos e Tributações'!P65&lt;&gt;"",'02 - Produtos e Tributações'!P65,""))</f>
        <v/>
      </c>
      <c r="T46" s="180" t="str">
        <f>IF(B46&lt;&gt;"",IF('02 - Produtos e Tributações'!Q65&lt;&gt;"",'02 - Produtos e Tributações'!Q65,""))</f>
        <v>07</v>
      </c>
      <c r="U4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(244,'ESCOVA DENTAL','T','96032100','2005700','1','','0','0','0,00','0,00',102,102,'2','0','1','UN','','','07',1,1,1,0.000,0.00,1,1,0,0.00,0.00,'T',0,0,'','',0.000,0.00); </v>
      </c>
    </row>
    <row r="47" ht="15.75" customHeight="1">
      <c r="A47" s="170">
        <f>IF('02 - Produtos e Tributações'!B66 &lt;&gt;"",A46+1)</f>
        <v>245</v>
      </c>
      <c r="B47" s="170" t="str">
        <f>IF('02 - Produtos e Tributações'!B66&lt;&gt;"",'02 - Produtos e Tributações'!U66,"")</f>
        <v>ISOTONICO GATORADE 500 ML</v>
      </c>
      <c r="C47" s="174" t="str">
        <f>IF(B47&lt;&gt;"",IF('02 - Produtos e Tributações'!H66&lt;&gt;"",IF('02 - Produtos e Tributações'!H66="TERCEIRIZADA","T",IF('02 - Produtos e Tributações'!H66="PROPRIA","P")), IF(B47&lt;&gt;"",IF('02 - Produtos e Tributações'!H66="","T"))))</f>
        <v>T</v>
      </c>
      <c r="D47" s="175">
        <f>IF(B47&lt;&gt;"",IF('02 - Produtos e Tributações'!E66&lt;&gt;"",'02 - Produtos e Tributações'!E66,""))</f>
        <v>22029900</v>
      </c>
      <c r="E47" s="174">
        <f>IF(B47&lt;&gt;"",IF('02 - Produtos e Tributações'!F66&lt;&gt;"",'02 - Produtos e Tributações'!F66,""))</f>
        <v>1711100</v>
      </c>
      <c r="F47" s="174" t="str">
        <f>IF(B47&lt;&gt;"",IF(A47&lt;&gt;"",IF('02 - Produtos e Tributações'!G66&lt;&gt;"",'02 - Produtos e Tributações'!G66,"")))</f>
        <v/>
      </c>
      <c r="G47" s="177">
        <f>IF(B47&lt;&gt;"",IF('02 - Produtos e Tributações'!I66&lt;&gt;"",'02 - Produtos e Tributações'!I66,IF(K47=101,0,IF(K47=102,41,IF(K47=103,0,IF(K47=201,0,IF(K47=202,0,IF(K47=203,0,IF(K47=300,41,IF(K47=400,41,IF(K47=500,60)))))))))))</f>
        <v>0</v>
      </c>
      <c r="H47" s="177">
        <f>IF(B47&lt;&gt;"",IF('02 - Produtos e Tributações'!L66&lt;&gt;"",'02 - Produtos e Tributações'!L66,IF(L47=101,0,IF(L47=102,41,IF(L47=103,0,IF(L47=201,0,IF(L47=202,0,IF(L47=203,0,IF(L47=300,41,IF(L47=400,41,IF(L47=500,60)))))))))))</f>
        <v>0</v>
      </c>
      <c r="I47" s="174" t="str">
        <f>IF(B47&lt;&gt;"",IF('02 - Produtos e Tributações'!K66&lt;&gt;"",'02 - Produtos e Tributações'!K66,"0,00"))</f>
        <v>0,00</v>
      </c>
      <c r="J47" s="174" t="str">
        <f>IF(B47&lt;&gt;"",IF('02 - Produtos e Tributações'!N66&lt;&gt;"",'02 - Produtos e Tributações'!N66,"0,00"))</f>
        <v>0,00</v>
      </c>
      <c r="K47" s="177">
        <f>IF(B47&lt;&gt;"",IF('02 - Produtos e Tributações'!J66&lt;&gt;"",'02 - Produtos e Tributações'!J66,"null"))</f>
        <v>102</v>
      </c>
      <c r="L47" s="177">
        <f>IF(B47&lt;&gt;"",IF('02 - Produtos e Tributações'!M66&lt;&gt;"",'02 - Produtos e Tributações'!M66,"null"))</f>
        <v>102</v>
      </c>
      <c r="M47" s="170" t="str">
        <f>IF(B47&lt;&gt;"",IF('02 -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2</v>
      </c>
      <c r="N47" s="170" t="str">
        <f t="shared" si="1"/>
        <v/>
      </c>
      <c r="O47" s="173">
        <v>0.0</v>
      </c>
      <c r="P47" s="170">
        <f t="shared" si="2"/>
        <v>1</v>
      </c>
      <c r="Q47" s="125" t="str">
        <f>IF(B47&lt;&gt;"",IF('02 - Produtos e Tributações'!C66&lt;&gt;"",'02 - Produtos e Tributações'!C66,"UN"))</f>
        <v>UN</v>
      </c>
      <c r="R47" s="179" t="str">
        <f>IF(B47&lt;&gt;"",IF('02 - Produtos e Tributações'!O66&lt;&gt;"",'02 - Produtos e Tributações'!O66,""))</f>
        <v/>
      </c>
      <c r="S47" s="125" t="str">
        <f>IF(B47&lt;&gt;"",IF('02 - Produtos e Tributações'!P66&lt;&gt;"",'02 - Produtos e Tributações'!P66,""))</f>
        <v/>
      </c>
      <c r="T47" s="180" t="str">
        <f>IF(B47&lt;&gt;"",IF('02 - Produtos e Tributações'!Q66&lt;&gt;"",'02 - Produtos e Tributações'!Q66,""))</f>
        <v>07</v>
      </c>
      <c r="U4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(245,'ISOTONICO GATORADE 500 ML','T','22029900','1711100','1','','0','0','0,00','0,00',102,102,'2','0','1','UN','','','07',1,1,1,0.000,0.00,1,1,0,0.00,0.00,'T',0,0,'','',0.000,0.00); </v>
      </c>
    </row>
    <row r="48" ht="15.75" customHeight="1">
      <c r="A48" s="170">
        <f>IF('02 - Produtos e Tributações'!B67 &lt;&gt;"",A47+1)</f>
        <v>246</v>
      </c>
      <c r="B48" s="170" t="str">
        <f>IF('02 - Produtos e Tributações'!B67&lt;&gt;"",'02 - Produtos e Tributações'!U67,"")</f>
        <v>KIT TALHER</v>
      </c>
      <c r="C48" s="174" t="str">
        <f>IF(B48&lt;&gt;"",IF('02 - Produtos e Tributações'!H67&lt;&gt;"",IF('02 - Produtos e Tributações'!H67="TERCEIRIZADA","T",IF('02 - Produtos e Tributações'!H67="PROPRIA","P")), IF(B48&lt;&gt;"",IF('02 - Produtos e Tributações'!H67="","T"))))</f>
        <v>T</v>
      </c>
      <c r="D48" s="175">
        <f>IF(B48&lt;&gt;"",IF('02 - Produtos e Tributações'!E67&lt;&gt;"",'02 - Produtos e Tributações'!E67,""))</f>
        <v>82159100</v>
      </c>
      <c r="E48" s="174">
        <f>IF(B48&lt;&gt;"",IF('02 - Produtos e Tributações'!F67&lt;&gt;"",'02 - Produtos e Tributações'!F67,""))</f>
        <v>801000</v>
      </c>
      <c r="F48" s="174" t="str">
        <f>IF(B48&lt;&gt;"",IF(A48&lt;&gt;"",IF('02 - Produtos e Tributações'!G67&lt;&gt;"",'02 - Produtos e Tributações'!G67,"")))</f>
        <v/>
      </c>
      <c r="G48" s="177">
        <f>IF(B48&lt;&gt;"",IF('02 - Produtos e Tributações'!I67&lt;&gt;"",'02 - Produtos e Tributações'!I67,IF(K48=101,0,IF(K48=102,41,IF(K48=103,0,IF(K48=201,0,IF(K48=202,0,IF(K48=203,0,IF(K48=300,41,IF(K48=400,41,IF(K48=500,60)))))))))))</f>
        <v>0</v>
      </c>
      <c r="H48" s="177">
        <f>IF(B48&lt;&gt;"",IF('02 - Produtos e Tributações'!L67&lt;&gt;"",'02 - Produtos e Tributações'!L67,IF(L48=101,0,IF(L48=102,41,IF(L48=103,0,IF(L48=201,0,IF(L48=202,0,IF(L48=203,0,IF(L48=300,41,IF(L48=400,41,IF(L48=500,60)))))))))))</f>
        <v>0</v>
      </c>
      <c r="I48" s="174" t="str">
        <f>IF(B48&lt;&gt;"",IF('02 - Produtos e Tributações'!K67&lt;&gt;"",'02 - Produtos e Tributações'!K67,"0,00"))</f>
        <v>0,00</v>
      </c>
      <c r="J48" s="174" t="str">
        <f>IF(B48&lt;&gt;"",IF('02 - Produtos e Tributações'!N67&lt;&gt;"",'02 - Produtos e Tributações'!N67,"0,00"))</f>
        <v>0,00</v>
      </c>
      <c r="K48" s="177">
        <f>IF(B48&lt;&gt;"",IF('02 - Produtos e Tributações'!J67&lt;&gt;"",'02 - Produtos e Tributações'!J67,"null"))</f>
        <v>102</v>
      </c>
      <c r="L48" s="177">
        <f>IF(B48&lt;&gt;"",IF('02 - Produtos e Tributações'!M67&lt;&gt;"",'02 - Produtos e Tributações'!M67,"null"))</f>
        <v>102</v>
      </c>
      <c r="M48" s="170" t="str">
        <f>IF(B48&lt;&gt;"",IF('02 -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2</v>
      </c>
      <c r="N48" s="170" t="str">
        <f t="shared" si="1"/>
        <v/>
      </c>
      <c r="O48" s="173">
        <v>0.0</v>
      </c>
      <c r="P48" s="170">
        <f t="shared" si="2"/>
        <v>1</v>
      </c>
      <c r="Q48" s="125" t="str">
        <f>IF(B48&lt;&gt;"",IF('02 - Produtos e Tributações'!C67&lt;&gt;"",'02 - Produtos e Tributações'!C67,"UN"))</f>
        <v>UN</v>
      </c>
      <c r="R48" s="179" t="str">
        <f>IF(B48&lt;&gt;"",IF('02 - Produtos e Tributações'!O67&lt;&gt;"",'02 - Produtos e Tributações'!O67,""))</f>
        <v/>
      </c>
      <c r="S48" s="125" t="str">
        <f>IF(B48&lt;&gt;"",IF('02 - Produtos e Tributações'!P67&lt;&gt;"",'02 - Produtos e Tributações'!P67,""))</f>
        <v/>
      </c>
      <c r="T48" s="180" t="str">
        <f>IF(B48&lt;&gt;"",IF('02 - Produtos e Tributações'!Q67&lt;&gt;"",'02 - Produtos e Tributações'!Q67,""))</f>
        <v>07</v>
      </c>
      <c r="U4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(246,'KIT TALHER','T','82159100','801000','1','','0','0','0,00','0,00',102,102,'2','0','1','UN','','','07',1,1,1,0.000,0.00,1,1,0,0.00,0.00,'T',0,0,'','',0.000,0.00); </v>
      </c>
    </row>
    <row r="49" ht="15.75" customHeight="1">
      <c r="A49" s="170">
        <f>IF('02 - Produtos e Tributações'!B68 &lt;&gt;"",A48+1)</f>
        <v>247</v>
      </c>
      <c r="B49" s="170" t="str">
        <f>IF('02 - Produtos e Tributações'!B68&lt;&gt;"",'02 - Produtos e Tributações'!U68,"")</f>
        <v>PIPOCA DOCE</v>
      </c>
      <c r="C49" s="174" t="str">
        <f>IF(B49&lt;&gt;"",IF('02 - Produtos e Tributações'!H68&lt;&gt;"",IF('02 - Produtos e Tributações'!H68="TERCEIRIZADA","T",IF('02 - Produtos e Tributações'!H68="PROPRIA","P")), IF(B49&lt;&gt;"",IF('02 - Produtos e Tributações'!H68="","T"))))</f>
        <v>T</v>
      </c>
      <c r="D49" s="175">
        <f>IF(B49&lt;&gt;"",IF('02 - Produtos e Tributações'!E68&lt;&gt;"",'02 - Produtos e Tributações'!E68,""))</f>
        <v>19041000</v>
      </c>
      <c r="E49" s="176">
        <f>IF(B49&lt;&gt;"",IF('02 - Produtos e Tributações'!F68&lt;&gt;"",'02 - Produtos e Tributações'!F68,""))</f>
        <v>1703000</v>
      </c>
      <c r="F49" s="174" t="str">
        <f>IF(B49&lt;&gt;"",IF(A49&lt;&gt;"",IF('02 - Produtos e Tributações'!G68&lt;&gt;"",'02 - Produtos e Tributações'!G68,"")))</f>
        <v/>
      </c>
      <c r="G49" s="177">
        <f>IF(B49&lt;&gt;"",IF('02 - Produtos e Tributações'!I68&lt;&gt;"",'02 - Produtos e Tributações'!I68,IF(K49=101,0,IF(K49=102,41,IF(K49=103,0,IF(K49=201,0,IF(K49=202,0,IF(K49=203,0,IF(K49=300,41,IF(K49=400,41,IF(K49=500,60)))))))))))</f>
        <v>0</v>
      </c>
      <c r="H49" s="177">
        <f>IF(B49&lt;&gt;"",IF('02 - Produtos e Tributações'!L68&lt;&gt;"",'02 - Produtos e Tributações'!L68,IF(L49=101,0,IF(L49=102,41,IF(L49=103,0,IF(L49=201,0,IF(L49=202,0,IF(L49=203,0,IF(L49=300,41,IF(L49=400,41,IF(L49=500,60)))))))))))</f>
        <v>0</v>
      </c>
      <c r="I49" s="174" t="str">
        <f>IF(B49&lt;&gt;"",IF('02 - Produtos e Tributações'!K68&lt;&gt;"",'02 - Produtos e Tributações'!K68,"0,00"))</f>
        <v>0,00</v>
      </c>
      <c r="J49" s="174" t="str">
        <f>IF(B49&lt;&gt;"",IF('02 - Produtos e Tributações'!N68&lt;&gt;"",'02 - Produtos e Tributações'!N68,"0,00"))</f>
        <v>0,00</v>
      </c>
      <c r="K49" s="177">
        <f>IF(B49&lt;&gt;"",IF('02 - Produtos e Tributações'!J68&lt;&gt;"",'02 - Produtos e Tributações'!J68,"null"))</f>
        <v>102</v>
      </c>
      <c r="L49" s="177">
        <f>IF(B49&lt;&gt;"",IF('02 - Produtos e Tributações'!M68&lt;&gt;"",'02 - Produtos e Tributações'!M68,"null"))</f>
        <v>102</v>
      </c>
      <c r="M49" s="170" t="str">
        <f>IF(B49&lt;&gt;"",IF('02 -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2.01.001.005</v>
      </c>
      <c r="N49" s="170" t="str">
        <f t="shared" si="1"/>
        <v/>
      </c>
      <c r="O49" s="173">
        <v>0.0</v>
      </c>
      <c r="P49" s="170">
        <f t="shared" si="2"/>
        <v>1</v>
      </c>
      <c r="Q49" s="125" t="str">
        <f>IF(B49&lt;&gt;"",IF('02 - Produtos e Tributações'!C68&lt;&gt;"",'02 - Produtos e Tributações'!C68,"UN"))</f>
        <v>UN</v>
      </c>
      <c r="R49" s="179" t="str">
        <f>IF(B49&lt;&gt;"",IF('02 - Produtos e Tributações'!O68&lt;&gt;"",'02 - Produtos e Tributações'!O68,""))</f>
        <v/>
      </c>
      <c r="S49" s="125" t="str">
        <f>IF(B49&lt;&gt;"",IF('02 - Produtos e Tributações'!P68&lt;&gt;"",'02 - Produtos e Tributações'!P68,""))</f>
        <v/>
      </c>
      <c r="T49" s="180" t="str">
        <f>IF(B49&lt;&gt;"",IF('02 - Produtos e Tributações'!Q68&lt;&gt;"",'02 - Produtos e Tributações'!Q68,""))</f>
        <v>07</v>
      </c>
      <c r="U4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(247,'PIPOCA DOCE','T','19041000','1703000','1','','0','0','0,00','0,00',102,102,'2.01.001.005','0','1','UN','','','07',1,1,1,0.000,0.00,1,1,0,0.00,0.00,'T',0,0,'','',0.000,0.00); </v>
      </c>
    </row>
    <row r="50" ht="15.75" customHeight="1">
      <c r="A50" s="170">
        <f>IF('02 - Produtos e Tributações'!B69 &lt;&gt;"",A49+1)</f>
        <v>248</v>
      </c>
      <c r="B50" s="170" t="str">
        <f>IF('02 - Produtos e Tributações'!B69&lt;&gt;"",'02 - Produtos e Tributações'!U69,"")</f>
        <v>PIPOCA DOCE 60G</v>
      </c>
      <c r="C50" s="174" t="str">
        <f>IF(B50&lt;&gt;"",IF('02 - Produtos e Tributações'!H69&lt;&gt;"",IF('02 - Produtos e Tributações'!H69="TERCEIRIZADA","T",IF('02 - Produtos e Tributações'!H69="PROPRIA","P")), IF(B50&lt;&gt;"",IF('02 - Produtos e Tributações'!H69="","T"))))</f>
        <v>T</v>
      </c>
      <c r="D50" s="175">
        <f>IF(B50&lt;&gt;"",IF('02 - Produtos e Tributações'!E69&lt;&gt;"",'02 - Produtos e Tributações'!E69,""))</f>
        <v>19041000</v>
      </c>
      <c r="E50" s="176">
        <f>IF(B50&lt;&gt;"",IF('02 - Produtos e Tributações'!F69&lt;&gt;"",'02 - Produtos e Tributações'!F69,""))</f>
        <v>1703000</v>
      </c>
      <c r="F50" s="174" t="str">
        <f>IF(B50&lt;&gt;"",IF(A50&lt;&gt;"",IF('02 - Produtos e Tributações'!G69&lt;&gt;"",'02 - Produtos e Tributações'!G69,"")))</f>
        <v/>
      </c>
      <c r="G50" s="177">
        <f>IF(B50&lt;&gt;"",IF('02 - Produtos e Tributações'!I69&lt;&gt;"",'02 - Produtos e Tributações'!I69,IF(K50=101,0,IF(K50=102,41,IF(K50=103,0,IF(K50=201,0,IF(K50=202,0,IF(K50=203,0,IF(K50=300,41,IF(K50=400,41,IF(K50=500,60)))))))))))</f>
        <v>0</v>
      </c>
      <c r="H50" s="177">
        <f>IF(B50&lt;&gt;"",IF('02 - Produtos e Tributações'!L69&lt;&gt;"",'02 - Produtos e Tributações'!L69,IF(L50=101,0,IF(L50=102,41,IF(L50=103,0,IF(L50=201,0,IF(L50=202,0,IF(L50=203,0,IF(L50=300,41,IF(L50=400,41,IF(L50=500,60)))))))))))</f>
        <v>0</v>
      </c>
      <c r="I50" s="174" t="str">
        <f>IF(B50&lt;&gt;"",IF('02 - Produtos e Tributações'!K69&lt;&gt;"",'02 - Produtos e Tributações'!K69,"0,00"))</f>
        <v>0,00</v>
      </c>
      <c r="J50" s="174" t="str">
        <f>IF(B50&lt;&gt;"",IF('02 - Produtos e Tributações'!N69&lt;&gt;"",'02 - Produtos e Tributações'!N69,"0,00"))</f>
        <v>0,00</v>
      </c>
      <c r="K50" s="177">
        <f>IF(B50&lt;&gt;"",IF('02 - Produtos e Tributações'!J69&lt;&gt;"",'02 - Produtos e Tributações'!J69,"null"))</f>
        <v>102</v>
      </c>
      <c r="L50" s="177">
        <f>IF(B50&lt;&gt;"",IF('02 - Produtos e Tributações'!M69&lt;&gt;"",'02 - Produtos e Tributações'!M69,"null"))</f>
        <v>102</v>
      </c>
      <c r="M50" s="170" t="str">
        <f>IF(B50&lt;&gt;"",IF('02 -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2.01.001.004</v>
      </c>
      <c r="N50" s="170" t="str">
        <f t="shared" si="1"/>
        <v/>
      </c>
      <c r="O50" s="173">
        <v>0.0</v>
      </c>
      <c r="P50" s="170">
        <f t="shared" si="2"/>
        <v>1</v>
      </c>
      <c r="Q50" s="125" t="str">
        <f>IF(B50&lt;&gt;"",IF('02 - Produtos e Tributações'!C69&lt;&gt;"",'02 - Produtos e Tributações'!C69,"UN"))</f>
        <v>UN</v>
      </c>
      <c r="R50" s="179" t="str">
        <f>IF(B50&lt;&gt;"",IF('02 - Produtos e Tributações'!O69&lt;&gt;"",'02 - Produtos e Tributações'!O69,""))</f>
        <v/>
      </c>
      <c r="S50" s="125" t="str">
        <f>IF(B50&lt;&gt;"",IF('02 - Produtos e Tributações'!P69&lt;&gt;"",'02 - Produtos e Tributações'!P69,""))</f>
        <v/>
      </c>
      <c r="T50" s="180" t="str">
        <f>IF(B50&lt;&gt;"",IF('02 - Produtos e Tributações'!Q69&lt;&gt;"",'02 - Produtos e Tributações'!Q69,""))</f>
        <v>07</v>
      </c>
      <c r="U5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(248,'PIPOCA DOCE 60G','T','19041000','1703000','1','','0','0','0,00','0,00',102,102,'2.01.001.004','0','1','UN','','','07',1,1,1,0.000,0.00,1,1,0,0.00,0.00,'T',0,0,'','',0.000,0.00); </v>
      </c>
    </row>
    <row r="51" ht="15.75" customHeight="1">
      <c r="A51" s="170">
        <f>IF('02 - Produtos e Tributações'!B70 &lt;&gt;"",A50+1)</f>
        <v>249</v>
      </c>
      <c r="B51" s="170" t="str">
        <f>IF('02 - Produtos e Tributações'!B70&lt;&gt;"",'02 - Produtos e Tributações'!U70,"")</f>
        <v>PIPOCA SALGADA 60GR</v>
      </c>
      <c r="C51" s="174" t="str">
        <f>IF(B51&lt;&gt;"",IF('02 - Produtos e Tributações'!H70&lt;&gt;"",IF('02 - Produtos e Tributações'!H70="TERCEIRIZADA","T",IF('02 - Produtos e Tributações'!H70="PROPRIA","P")), IF(B51&lt;&gt;"",IF('02 - Produtos e Tributações'!H70="","T"))))</f>
        <v>T</v>
      </c>
      <c r="D51" s="175">
        <f>IF(B51&lt;&gt;"",IF('02 - Produtos e Tributações'!E70&lt;&gt;"",'02 - Produtos e Tributações'!E70,""))</f>
        <v>19041000</v>
      </c>
      <c r="E51" s="176">
        <f>IF(B51&lt;&gt;"",IF('02 - Produtos e Tributações'!F70&lt;&gt;"",'02 - Produtos e Tributações'!F70,""))</f>
        <v>1703000</v>
      </c>
      <c r="F51" s="174" t="str">
        <f>IF(B51&lt;&gt;"",IF(A51&lt;&gt;"",IF('02 - Produtos e Tributações'!G70&lt;&gt;"",'02 - Produtos e Tributações'!G70,"")))</f>
        <v/>
      </c>
      <c r="G51" s="177">
        <f>IF(B51&lt;&gt;"",IF('02 - Produtos e Tributações'!I70&lt;&gt;"",'02 - Produtos e Tributações'!I70,IF(K51=101,0,IF(K51=102,41,IF(K51=103,0,IF(K51=201,0,IF(K51=202,0,IF(K51=203,0,IF(K51=300,41,IF(K51=400,41,IF(K51=500,60)))))))))))</f>
        <v>0</v>
      </c>
      <c r="H51" s="177">
        <f>IF(B51&lt;&gt;"",IF('02 - Produtos e Tributações'!L70&lt;&gt;"",'02 - Produtos e Tributações'!L70,IF(L51=101,0,IF(L51=102,41,IF(L51=103,0,IF(L51=201,0,IF(L51=202,0,IF(L51=203,0,IF(L51=300,41,IF(L51=400,41,IF(L51=500,60)))))))))))</f>
        <v>0</v>
      </c>
      <c r="I51" s="174" t="str">
        <f>IF(B51&lt;&gt;"",IF('02 - Produtos e Tributações'!K70&lt;&gt;"",'02 - Produtos e Tributações'!K70,"0,00"))</f>
        <v>0,00</v>
      </c>
      <c r="J51" s="174" t="str">
        <f>IF(B51&lt;&gt;"",IF('02 - Produtos e Tributações'!N70&lt;&gt;"",'02 - Produtos e Tributações'!N70,"0,00"))</f>
        <v>0,00</v>
      </c>
      <c r="K51" s="177">
        <f>IF(B51&lt;&gt;"",IF('02 - Produtos e Tributações'!J70&lt;&gt;"",'02 - Produtos e Tributações'!J70,"null"))</f>
        <v>102</v>
      </c>
      <c r="L51" s="177">
        <f>IF(B51&lt;&gt;"",IF('02 - Produtos e Tributações'!M70&lt;&gt;"",'02 - Produtos e Tributações'!M70,"null"))</f>
        <v>102</v>
      </c>
      <c r="M51" s="170" t="str">
        <f>IF(B51&lt;&gt;"",IF('02 -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2.01.001.005</v>
      </c>
      <c r="N51" s="170" t="str">
        <f t="shared" si="1"/>
        <v/>
      </c>
      <c r="O51" s="173">
        <v>0.0</v>
      </c>
      <c r="P51" s="170">
        <f t="shared" si="2"/>
        <v>1</v>
      </c>
      <c r="Q51" s="125" t="str">
        <f>IF(B51&lt;&gt;"",IF('02 - Produtos e Tributações'!C70&lt;&gt;"",'02 - Produtos e Tributações'!C70,"UN"))</f>
        <v>UN</v>
      </c>
      <c r="R51" s="179" t="str">
        <f>IF(B51&lt;&gt;"",IF('02 - Produtos e Tributações'!O70&lt;&gt;"",'02 - Produtos e Tributações'!O70,""))</f>
        <v/>
      </c>
      <c r="S51" s="125" t="str">
        <f>IF(B51&lt;&gt;"",IF('02 - Produtos e Tributações'!P70&lt;&gt;"",'02 - Produtos e Tributações'!P70,""))</f>
        <v/>
      </c>
      <c r="T51" s="180" t="str">
        <f>IF(B51&lt;&gt;"",IF('02 - Produtos e Tributações'!Q70&lt;&gt;"",'02 - Produtos e Tributações'!Q70,""))</f>
        <v>07</v>
      </c>
      <c r="U5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(249,'PIPOCA SALGADA 60GR','T','19041000','1703000','1','','0','0','0,00','0,00',102,102,'2.01.001.005','0','1','UN','','','07',1,1,1,0.000,0.00,1,1,0,0.00,0.00,'T',0,0,'','',0.000,0.00); </v>
      </c>
    </row>
    <row r="52" ht="15.75" customHeight="1">
      <c r="A52" s="170">
        <f>IF('02 - Produtos e Tributações'!B72 &lt;&gt;"",A51+1)</f>
        <v>250</v>
      </c>
      <c r="B52" s="170" t="str">
        <f>IF('02 - Produtos e Tributações'!B72&lt;&gt;"",'02 - Produtos e Tributações'!U72,"")</f>
        <v>REFRIGERANTE COCA COLA 600 ML</v>
      </c>
      <c r="C52" s="174" t="str">
        <f>IF(B52&lt;&gt;"",IF('02 - Produtos e Tributações'!H72&lt;&gt;"",IF('02 - Produtos e Tributações'!H72="TERCEIRIZADA","T",IF('02 - Produtos e Tributações'!H72="PROPRIA","P")), IF(B52&lt;&gt;"",IF('02 - Produtos e Tributações'!H72="","T"))))</f>
        <v>T</v>
      </c>
      <c r="D52" s="175">
        <f>IF(B52&lt;&gt;"",IF('02 - Produtos e Tributações'!E72&lt;&gt;"",'02 - Produtos e Tributações'!E72,""))</f>
        <v>22021000</v>
      </c>
      <c r="E52" s="174">
        <f>IF(B52&lt;&gt;"",IF('02 - Produtos e Tributações'!F72&lt;&gt;"",'02 - Produtos e Tributações'!F72,""))</f>
        <v>301000</v>
      </c>
      <c r="F52" s="174" t="str">
        <f>IF(B52&lt;&gt;"",IF(A52&lt;&gt;"",IF('02 - Produtos e Tributações'!G72&lt;&gt;"",'02 - Produtos e Tributações'!G72,"")))</f>
        <v/>
      </c>
      <c r="G52" s="177">
        <f>IF(B52&lt;&gt;"",IF('02 - Produtos e Tributações'!I72&lt;&gt;"",'02 - Produtos e Tributações'!I72,IF(K52=101,0,IF(K52=102,41,IF(K52=103,0,IF(K52=201,0,IF(K52=202,0,IF(K52=203,0,IF(K52=300,41,IF(K52=400,41,IF(K52=500,60)))))))))))</f>
        <v>60</v>
      </c>
      <c r="H52" s="177">
        <f>IF(B52&lt;&gt;"",IF('02 - Produtos e Tributações'!L72&lt;&gt;"",'02 - Produtos e Tributações'!L72,IF(L52=101,0,IF(L52=102,41,IF(L52=103,0,IF(L52=201,0,IF(L52=202,0,IF(L52=203,0,IF(L52=300,41,IF(L52=400,41,IF(L52=500,60)))))))))))</f>
        <v>60</v>
      </c>
      <c r="I52" s="174" t="str">
        <f>IF(B52&lt;&gt;"",IF('02 - Produtos e Tributações'!K72&lt;&gt;"",'02 - Produtos e Tributações'!K72,"0,00"))</f>
        <v>0,00</v>
      </c>
      <c r="J52" s="174" t="str">
        <f>IF(B52&lt;&gt;"",IF('02 - Produtos e Tributações'!N72&lt;&gt;"",'02 - Produtos e Tributações'!N72,"0,00"))</f>
        <v>0,00</v>
      </c>
      <c r="K52" s="177">
        <f>IF(B52&lt;&gt;"",IF('02 - Produtos e Tributações'!J72&lt;&gt;"",'02 - Produtos e Tributações'!J72,"null"))</f>
        <v>500</v>
      </c>
      <c r="L52" s="177">
        <f>IF(B52&lt;&gt;"",IF('02 - Produtos e Tributações'!M72&lt;&gt;"",'02 - Produtos e Tributações'!M72,"null"))</f>
        <v>500</v>
      </c>
      <c r="M52" s="170" t="str">
        <f>IF(B52&lt;&gt;"",IF('02 -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2</v>
      </c>
      <c r="N52" s="170" t="str">
        <f t="shared" si="1"/>
        <v/>
      </c>
      <c r="O52" s="173">
        <v>0.0</v>
      </c>
      <c r="P52" s="170">
        <f t="shared" si="2"/>
        <v>1</v>
      </c>
      <c r="Q52" s="125" t="str">
        <f>IF(B52&lt;&gt;"",IF('02 - Produtos e Tributações'!C72&lt;&gt;"",'02 - Produtos e Tributações'!C72,"UN"))</f>
        <v>UN</v>
      </c>
      <c r="R52" s="179" t="str">
        <f>IF(B52&lt;&gt;"",IF('02 - Produtos e Tributações'!O72&lt;&gt;"",'02 - Produtos e Tributações'!O72,""))</f>
        <v/>
      </c>
      <c r="S52" s="125" t="str">
        <f>IF(B52&lt;&gt;"",IF('02 - Produtos e Tributações'!P72&lt;&gt;"",'02 - Produtos e Tributações'!P72,""))</f>
        <v/>
      </c>
      <c r="T52" s="180" t="str">
        <f>IF(B52&lt;&gt;"",IF('02 - Produtos e Tributações'!Q72&lt;&gt;"",'02 - Produtos e Tributações'!Q72,""))</f>
        <v>07</v>
      </c>
      <c r="U5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(250,'REFRIGERANTE COCA COLA 600 ML','T','22021000','301000','1','','60','60','0,00','0,00',500,500,'2','0','1','UN','','','07',1,1,1,0.000,0.00,1,1,0,0.00,0.00,'T',0,0,'','',0.000,0.00); </v>
      </c>
    </row>
    <row r="53" ht="15.75" customHeight="1">
      <c r="A53" s="170">
        <f>IF('02 - Produtos e Tributações'!B73 &lt;&gt;"",A52+1)</f>
        <v>251</v>
      </c>
      <c r="B53" s="170" t="str">
        <f>IF('02 - Produtos e Tributações'!B73&lt;&gt;"",'02 - Produtos e Tributações'!U73,"")</f>
        <v>REFRIGERANTE COCA COLA LATA 350 ML</v>
      </c>
      <c r="C53" s="174" t="str">
        <f>IF(B53&lt;&gt;"",IF('02 - Produtos e Tributações'!H73&lt;&gt;"",IF('02 - Produtos e Tributações'!H73="TERCEIRIZADA","T",IF('02 - Produtos e Tributações'!H73="PROPRIA","P")), IF(B53&lt;&gt;"",IF('02 - Produtos e Tributações'!H73="","T"))))</f>
        <v>T</v>
      </c>
      <c r="D53" s="175">
        <f>IF(B53&lt;&gt;"",IF('02 - Produtos e Tributações'!E73&lt;&gt;"",'02 - Produtos e Tributações'!E73,""))</f>
        <v>22021000</v>
      </c>
      <c r="E53" s="176">
        <f>IF(B53&lt;&gt;"",IF('02 - Produtos e Tributações'!F73&lt;&gt;"",'02 - Produtos e Tributações'!F73,""))</f>
        <v>301100</v>
      </c>
      <c r="F53" s="174" t="str">
        <f>IF(B53&lt;&gt;"",IF(A53&lt;&gt;"",IF('02 - Produtos e Tributações'!G73&lt;&gt;"",'02 - Produtos e Tributações'!G73,"")))</f>
        <v/>
      </c>
      <c r="G53" s="177">
        <f>IF(B53&lt;&gt;"",IF('02 - Produtos e Tributações'!I73&lt;&gt;"",'02 - Produtos e Tributações'!I73,IF(K53=101,0,IF(K53=102,41,IF(K53=103,0,IF(K53=201,0,IF(K53=202,0,IF(K53=203,0,IF(K53=300,41,IF(K53=400,41,IF(K53=500,60)))))))))))</f>
        <v>60</v>
      </c>
      <c r="H53" s="177">
        <f>IF(B53&lt;&gt;"",IF('02 - Produtos e Tributações'!L73&lt;&gt;"",'02 - Produtos e Tributações'!L73,IF(L53=101,0,IF(L53=102,41,IF(L53=103,0,IF(L53=201,0,IF(L53=202,0,IF(L53=203,0,IF(L53=300,41,IF(L53=400,41,IF(L53=500,60)))))))))))</f>
        <v>60</v>
      </c>
      <c r="I53" s="174" t="str">
        <f>IF(B53&lt;&gt;"",IF('02 - Produtos e Tributações'!K73&lt;&gt;"",'02 - Produtos e Tributações'!K73,"0,00"))</f>
        <v>0,00</v>
      </c>
      <c r="J53" s="174" t="str">
        <f>IF(B53&lt;&gt;"",IF('02 - Produtos e Tributações'!N73&lt;&gt;"",'02 - Produtos e Tributações'!N73,"0,00"))</f>
        <v>0,00</v>
      </c>
      <c r="K53" s="177">
        <f>IF(B53&lt;&gt;"",IF('02 - Produtos e Tributações'!J73&lt;&gt;"",'02 - Produtos e Tributações'!J73,"null"))</f>
        <v>500</v>
      </c>
      <c r="L53" s="177">
        <f>IF(B53&lt;&gt;"",IF('02 - Produtos e Tributações'!M73&lt;&gt;"",'02 - Produtos e Tributações'!M73,"null"))</f>
        <v>500</v>
      </c>
      <c r="M53" s="170" t="str">
        <f>IF(B53&lt;&gt;"",IF('02 -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2</v>
      </c>
      <c r="N53" s="170" t="str">
        <f t="shared" si="1"/>
        <v/>
      </c>
      <c r="O53" s="173">
        <v>0.0</v>
      </c>
      <c r="P53" s="170">
        <f t="shared" si="2"/>
        <v>1</v>
      </c>
      <c r="Q53" s="125" t="str">
        <f>IF(B53&lt;&gt;"",IF('02 - Produtos e Tributações'!C73&lt;&gt;"",'02 - Produtos e Tributações'!C73,"UN"))</f>
        <v>UN</v>
      </c>
      <c r="R53" s="179" t="str">
        <f>IF(B53&lt;&gt;"",IF('02 - Produtos e Tributações'!O73&lt;&gt;"",'02 - Produtos e Tributações'!O73,""))</f>
        <v/>
      </c>
      <c r="S53" s="125" t="str">
        <f>IF(B53&lt;&gt;"",IF('02 - Produtos e Tributações'!P73&lt;&gt;"",'02 - Produtos e Tributações'!P73,""))</f>
        <v/>
      </c>
      <c r="T53" s="180" t="str">
        <f>IF(B53&lt;&gt;"",IF('02 - Produtos e Tributações'!Q73&lt;&gt;"",'02 - Produtos e Tributações'!Q73,""))</f>
        <v>07</v>
      </c>
      <c r="U5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(251,'REFRIGERANTE COCA COLA LATA 350 ML','T','22021000','301100','1','','60','60','0,00','0,00',500,500,'2','0','1','UN','','','07',1,1,1,0.000,0.00,1,1,0,0.00,0.00,'T',0,0,'','',0.000,0.00); </v>
      </c>
    </row>
    <row r="54" ht="15.75" customHeight="1">
      <c r="A54" s="170">
        <f>IF('02 - Produtos e Tributações'!B74 &lt;&gt;"",A53+1)</f>
        <v>252</v>
      </c>
      <c r="B54" s="170" t="str">
        <f>IF('02 - Produtos e Tributações'!B74&lt;&gt;"",'02 - Produtos e Tributações'!U74,"")</f>
        <v>REFRIGERANTE GUARANA 600 ML</v>
      </c>
      <c r="C54" s="174" t="str">
        <f>IF(B54&lt;&gt;"",IF('02 - Produtos e Tributações'!H74&lt;&gt;"",IF('02 - Produtos e Tributações'!H74="TERCEIRIZADA","T",IF('02 - Produtos e Tributações'!H74="PROPRIA","P")), IF(B54&lt;&gt;"",IF('02 - Produtos e Tributações'!H74="","T"))))</f>
        <v>T</v>
      </c>
      <c r="D54" s="175">
        <f>IF(B54&lt;&gt;"",IF('02 - Produtos e Tributações'!E74&lt;&gt;"",'02 - Produtos e Tributações'!E74,""))</f>
        <v>22021000</v>
      </c>
      <c r="E54" s="176">
        <f>IF(B54&lt;&gt;"",IF('02 - Produtos e Tributações'!F74&lt;&gt;"",'02 - Produtos e Tributações'!F74,""))</f>
        <v>301000</v>
      </c>
      <c r="F54" s="174" t="str">
        <f>IF(B54&lt;&gt;"",IF(A54&lt;&gt;"",IF('02 - Produtos e Tributações'!G74&lt;&gt;"",'02 - Produtos e Tributações'!G74,"")))</f>
        <v/>
      </c>
      <c r="G54" s="174">
        <f>IF(B54&lt;&gt;"",IF('02 - Produtos e Tributações'!I74&lt;&gt;"",'02 - Produtos e Tributações'!I74,IF(K54=101,0,IF(K54=102,41,IF(K54=103,0,IF(K54=201,0,IF(K54=202,0,IF(K54=203,0,IF(K54=300,41,IF(K54=400,41,IF(K54=500,60)))))))))))</f>
        <v>60</v>
      </c>
      <c r="H54" s="174">
        <f>IF(B54&lt;&gt;"",IF('02 - Produtos e Tributações'!L74&lt;&gt;"",'02 - Produtos e Tributações'!L74,IF(L54=101,0,IF(L54=102,41,IF(L54=103,0,IF(L54=201,0,IF(L54=202,0,IF(L54=203,0,IF(L54=300,41,IF(L54=400,41,IF(L54=500,60)))))))))))</f>
        <v>60</v>
      </c>
      <c r="I54" s="174" t="str">
        <f>IF(B54&lt;&gt;"",IF('02 - Produtos e Tributações'!K74&lt;&gt;"",'02 - Produtos e Tributações'!K74,"0,00"))</f>
        <v>0,00</v>
      </c>
      <c r="J54" s="174" t="str">
        <f>IF(B54&lt;&gt;"",IF('02 - Produtos e Tributações'!N74&lt;&gt;"",'02 - Produtos e Tributações'!N74,"0,00"))</f>
        <v>0,00</v>
      </c>
      <c r="K54" s="177">
        <f>IF(B54&lt;&gt;"",IF('02 - Produtos e Tributações'!J74&lt;&gt;"",'02 - Produtos e Tributações'!J74,"null"))</f>
        <v>500</v>
      </c>
      <c r="L54" s="177">
        <f>IF(B54&lt;&gt;"",IF('02 - Produtos e Tributações'!M74&lt;&gt;"",'02 - Produtos e Tributações'!M74,"null"))</f>
        <v>500</v>
      </c>
      <c r="M54" s="170" t="str">
        <f>IF(B54&lt;&gt;"",IF('02 -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2</v>
      </c>
      <c r="N54" s="170" t="str">
        <f t="shared" si="1"/>
        <v/>
      </c>
      <c r="O54" s="173">
        <v>0.0</v>
      </c>
      <c r="P54" s="170">
        <f t="shared" si="2"/>
        <v>1</v>
      </c>
      <c r="Q54" s="125" t="str">
        <f>IF(B54&lt;&gt;"",IF('02 - Produtos e Tributações'!C74&lt;&gt;"",'02 - Produtos e Tributações'!C74,"UN"))</f>
        <v>UN</v>
      </c>
      <c r="R54" s="179" t="str">
        <f>IF(B54&lt;&gt;"",IF('02 - Produtos e Tributações'!O74&lt;&gt;"",'02 - Produtos e Tributações'!O74,""))</f>
        <v/>
      </c>
      <c r="S54" s="125" t="str">
        <f>IF(B54&lt;&gt;"",IF('02 - Produtos e Tributações'!P74&lt;&gt;"",'02 - Produtos e Tributações'!P74,""))</f>
        <v/>
      </c>
      <c r="T54" s="180" t="str">
        <f>IF(B54&lt;&gt;"",IF('02 - Produtos e Tributações'!Q74&lt;&gt;"",'02 - Produtos e Tributações'!Q74,""))</f>
        <v>07</v>
      </c>
      <c r="U5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(252,'REFRIGERANTE GUARANA 600 ML','T','22021000','301000','1','','60','60','0,00','0,00',500,500,'2','0','1','UN','','','07',1,1,1,0.000,0.00,1,1,0,0.00,0.00,'T',0,0,'','',0.000,0.00); </v>
      </c>
    </row>
    <row r="55" ht="15.75" customHeight="1">
      <c r="A55" s="170">
        <f>IF('02 - Produtos e Tributações'!B75 &lt;&gt;"",A54+1)</f>
        <v>253</v>
      </c>
      <c r="B55" s="170" t="str">
        <f>IF('02 - Produtos e Tributações'!B75&lt;&gt;"",'02 - Produtos e Tributações'!U75,"")</f>
        <v>REFRIGERANTE GUARANA LATA 350 ML</v>
      </c>
      <c r="C55" s="174" t="str">
        <f>IF(B55&lt;&gt;"",IF('02 - Produtos e Tributações'!H75&lt;&gt;"",IF('02 - Produtos e Tributações'!H75="TERCEIRIZADA","T",IF('02 - Produtos e Tributações'!H75="PROPRIA","P")), IF(B55&lt;&gt;"",IF('02 - Produtos e Tributações'!H75="","T"))))</f>
        <v>T</v>
      </c>
      <c r="D55" s="175">
        <f>IF(B55&lt;&gt;"",IF('02 - Produtos e Tributações'!E75&lt;&gt;"",'02 - Produtos e Tributações'!E75,""))</f>
        <v>22021000</v>
      </c>
      <c r="E55" s="176">
        <f>IF(B55&lt;&gt;"",IF('02 - Produtos e Tributações'!F75&lt;&gt;"",'02 - Produtos e Tributações'!F75,""))</f>
        <v>301100</v>
      </c>
      <c r="F55" s="174" t="str">
        <f>IF(B55&lt;&gt;"",IF(A55&lt;&gt;"",IF('02 - Produtos e Tributações'!G75&lt;&gt;"",'02 - Produtos e Tributações'!G75,"")))</f>
        <v/>
      </c>
      <c r="G55" s="174">
        <f>IF(B55&lt;&gt;"",IF('02 - Produtos e Tributações'!I75&lt;&gt;"",'02 - Produtos e Tributações'!I75,IF(K55=101,0,IF(K55=102,41,IF(K55=103,0,IF(K55=201,0,IF(K55=202,0,IF(K55=203,0,IF(K55=300,41,IF(K55=400,41,IF(K55=500,60)))))))))))</f>
        <v>60</v>
      </c>
      <c r="H55" s="174">
        <f>IF(B55&lt;&gt;"",IF('02 - Produtos e Tributações'!L75&lt;&gt;"",'02 - Produtos e Tributações'!L75,IF(L55=101,0,IF(L55=102,41,IF(L55=103,0,IF(L55=201,0,IF(L55=202,0,IF(L55=203,0,IF(L55=300,41,IF(L55=400,41,IF(L55=500,60)))))))))))</f>
        <v>60</v>
      </c>
      <c r="I55" s="174" t="str">
        <f>IF(B55&lt;&gt;"",IF('02 - Produtos e Tributações'!K75&lt;&gt;"",'02 - Produtos e Tributações'!K75,"0,00"))</f>
        <v>0,00</v>
      </c>
      <c r="J55" s="174" t="str">
        <f>IF(B55&lt;&gt;"",IF('02 - Produtos e Tributações'!N75&lt;&gt;"",'02 - Produtos e Tributações'!N75,"0,00"))</f>
        <v>0,00</v>
      </c>
      <c r="K55" s="177">
        <f>IF(B55&lt;&gt;"",IF('02 - Produtos e Tributações'!J75&lt;&gt;"",'02 - Produtos e Tributações'!J75,"null"))</f>
        <v>500</v>
      </c>
      <c r="L55" s="177">
        <f>IF(B55&lt;&gt;"",IF('02 - Produtos e Tributações'!M75&lt;&gt;"",'02 - Produtos e Tributações'!M75,"null"))</f>
        <v>500</v>
      </c>
      <c r="M55" s="170" t="str">
        <f>IF(B55&lt;&gt;"",IF('02 -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2</v>
      </c>
      <c r="N55" s="170" t="str">
        <f t="shared" si="1"/>
        <v/>
      </c>
      <c r="O55" s="173">
        <v>0.0</v>
      </c>
      <c r="P55" s="170">
        <f t="shared" si="2"/>
        <v>1</v>
      </c>
      <c r="Q55" s="125" t="str">
        <f>IF(B55&lt;&gt;"",IF('02 - Produtos e Tributações'!C75&lt;&gt;"",'02 - Produtos e Tributações'!C75,"UN"))</f>
        <v>UN</v>
      </c>
      <c r="R55" s="179" t="str">
        <f>IF(B55&lt;&gt;"",IF('02 - Produtos e Tributações'!O75&lt;&gt;"",'02 - Produtos e Tributações'!O75,""))</f>
        <v/>
      </c>
      <c r="S55" s="125" t="str">
        <f>IF(B55&lt;&gt;"",IF('02 - Produtos e Tributações'!P75&lt;&gt;"",'02 - Produtos e Tributações'!P75,""))</f>
        <v/>
      </c>
      <c r="T55" s="180" t="str">
        <f>IF(B55&lt;&gt;"",IF('02 - Produtos e Tributações'!Q75&lt;&gt;"",'02 - Produtos e Tributações'!Q75,""))</f>
        <v>07</v>
      </c>
      <c r="U5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(253,'REFRIGERANTE GUARANA LATA 350 ML','T','22021000','301100','1','','60','60','0,00','0,00',500,500,'2','0','1','UN','','','07',1,1,1,0.000,0.00,1,1,0,0.00,0.00,'T',0,0,'','',0.000,0.00); </v>
      </c>
    </row>
    <row r="56" ht="15.75" customHeight="1">
      <c r="A56" s="170">
        <f>IF('02 - Produtos e Tributações'!B76 &lt;&gt;"",A55+1)</f>
        <v>254</v>
      </c>
      <c r="B56" s="170" t="str">
        <f>IF('02 - Produtos e Tributações'!B76&lt;&gt;"",'02 - Produtos e Tributações'!U76,"")</f>
        <v>REFRIGERANTE GUARANA MINI 275 ML</v>
      </c>
      <c r="C56" s="174" t="str">
        <f>IF(B56&lt;&gt;"",IF('02 - Produtos e Tributações'!H76&lt;&gt;"",IF('02 - Produtos e Tributações'!H76="TERCEIRIZADA","T",IF('02 - Produtos e Tributações'!H76="PROPRIA","P")), IF(B56&lt;&gt;"",IF('02 - Produtos e Tributações'!H76="","T"))))</f>
        <v>T</v>
      </c>
      <c r="D56" s="175">
        <f>IF(B56&lt;&gt;"",IF('02 - Produtos e Tributações'!E76&lt;&gt;"",'02 - Produtos e Tributações'!E76,""))</f>
        <v>22021000</v>
      </c>
      <c r="E56" s="176">
        <f>IF(B56&lt;&gt;"",IF('02 - Produtos e Tributações'!F76&lt;&gt;"",'02 - Produtos e Tributações'!F76,""))</f>
        <v>301100</v>
      </c>
      <c r="F56" s="174" t="str">
        <f>IF(B56&lt;&gt;"",IF(A56&lt;&gt;"",IF('02 - Produtos e Tributações'!G76&lt;&gt;"",'02 - Produtos e Tributações'!G76,"")))</f>
        <v/>
      </c>
      <c r="G56" s="174">
        <f>IF(B56&lt;&gt;"",IF('02 - Produtos e Tributações'!I76&lt;&gt;"",'02 - Produtos e Tributações'!I76,IF(K56=101,0,IF(K56=102,41,IF(K56=103,0,IF(K56=201,0,IF(K56=202,0,IF(K56=203,0,IF(K56=300,41,IF(K56=400,41,IF(K56=500,60)))))))))))</f>
        <v>60</v>
      </c>
      <c r="H56" s="174">
        <f>IF(B56&lt;&gt;"",IF('02 - Produtos e Tributações'!L76&lt;&gt;"",'02 - Produtos e Tributações'!L76,IF(L56=101,0,IF(L56=102,41,IF(L56=103,0,IF(L56=201,0,IF(L56=202,0,IF(L56=203,0,IF(L56=300,41,IF(L56=400,41,IF(L56=500,60)))))))))))</f>
        <v>60</v>
      </c>
      <c r="I56" s="174" t="str">
        <f>IF(B56&lt;&gt;"",IF('02 - Produtos e Tributações'!K76&lt;&gt;"",'02 - Produtos e Tributações'!K76,"0,00"))</f>
        <v>0,00</v>
      </c>
      <c r="J56" s="174" t="str">
        <f>IF(B56&lt;&gt;"",IF('02 - Produtos e Tributações'!N76&lt;&gt;"",'02 - Produtos e Tributações'!N76,"0,00"))</f>
        <v>0,00</v>
      </c>
      <c r="K56" s="177">
        <f>IF(B56&lt;&gt;"",IF('02 - Produtos e Tributações'!J76&lt;&gt;"",'02 - Produtos e Tributações'!J76,"null"))</f>
        <v>500</v>
      </c>
      <c r="L56" s="177">
        <f>IF(B56&lt;&gt;"",IF('02 - Produtos e Tributações'!M76&lt;&gt;"",'02 - Produtos e Tributações'!M76,"null"))</f>
        <v>500</v>
      </c>
      <c r="M56" s="170" t="str">
        <f>IF(B56&lt;&gt;"",IF('02 -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2</v>
      </c>
      <c r="N56" s="170" t="str">
        <f t="shared" si="1"/>
        <v/>
      </c>
      <c r="O56" s="173">
        <v>0.0</v>
      </c>
      <c r="P56" s="170">
        <f t="shared" si="2"/>
        <v>1</v>
      </c>
      <c r="Q56" s="125" t="str">
        <f>IF(B56&lt;&gt;"",IF('02 - Produtos e Tributações'!C76&lt;&gt;"",'02 - Produtos e Tributações'!C76,"UN"))</f>
        <v>UN</v>
      </c>
      <c r="R56" s="179" t="str">
        <f>IF(B56&lt;&gt;"",IF('02 - Produtos e Tributações'!O76&lt;&gt;"",'02 - Produtos e Tributações'!O76,""))</f>
        <v/>
      </c>
      <c r="S56" s="125" t="str">
        <f>IF(B56&lt;&gt;"",IF('02 - Produtos e Tributações'!P76&lt;&gt;"",'02 - Produtos e Tributações'!P76,""))</f>
        <v/>
      </c>
      <c r="T56" s="180" t="str">
        <f>IF(B56&lt;&gt;"",IF('02 - Produtos e Tributações'!Q76&lt;&gt;"",'02 - Produtos e Tributações'!Q76,""))</f>
        <v>07</v>
      </c>
      <c r="U5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(254,'REFRIGERANTE GUARANA MINI 275 ML','T','22021000','301100','1','','60','60','0,00','0,00',500,500,'2','0','1','UN','','','07',1,1,1,0.000,0.00,1,1,0,0.00,0.00,'T',0,0,'','',0.000,0.00); </v>
      </c>
    </row>
    <row r="57" ht="15.75" customHeight="1">
      <c r="A57" s="170">
        <f>IF('02 - Produtos e Tributações'!B77 &lt;&gt;"",A56+1)</f>
        <v>255</v>
      </c>
      <c r="B57" s="170" t="str">
        <f>IF('02 - Produtos e Tributações'!B77&lt;&gt;"",'02 - Produtos e Tributações'!U77,"")</f>
        <v>REFRIGERANTE H2O LIMAO 500 ML</v>
      </c>
      <c r="C57" s="174" t="str">
        <f>IF(B57&lt;&gt;"",IF('02 - Produtos e Tributações'!H77&lt;&gt;"",IF('02 - Produtos e Tributações'!H77="TERCEIRIZADA","T",IF('02 - Produtos e Tributações'!H77="PROPRIA","P")), IF(B57&lt;&gt;"",IF('02 - Produtos e Tributações'!H77="","T"))))</f>
        <v>T</v>
      </c>
      <c r="D57" s="175">
        <f>IF(B57&lt;&gt;"",IF('02 - Produtos e Tributações'!E77&lt;&gt;"",'02 - Produtos e Tributações'!E77,""))</f>
        <v>22021000</v>
      </c>
      <c r="E57" s="174">
        <f>IF(B57&lt;&gt;"",IF('02 - Produtos e Tributações'!F77&lt;&gt;"",'02 - Produtos e Tributações'!F77,""))</f>
        <v>301100</v>
      </c>
      <c r="F57" s="174" t="str">
        <f>IF(B57&lt;&gt;"",IF(A57&lt;&gt;"",IF('02 - Produtos e Tributações'!G77&lt;&gt;"",'02 - Produtos e Tributações'!G77,"")))</f>
        <v/>
      </c>
      <c r="G57" s="177">
        <f>IF(B57&lt;&gt;"",IF('02 - Produtos e Tributações'!I77&lt;&gt;"",'02 - Produtos e Tributações'!I77,IF(K57=101,0,IF(K57=102,41,IF(K57=103,0,IF(K57=201,0,IF(K57=202,0,IF(K57=203,0,IF(K57=300,41,IF(K57=400,41,IF(K57=500,60)))))))))))</f>
        <v>60</v>
      </c>
      <c r="H57" s="177">
        <f>IF(B57&lt;&gt;"",IF('02 - Produtos e Tributações'!L77&lt;&gt;"",'02 - Produtos e Tributações'!L77,IF(L57=101,0,IF(L57=102,41,IF(L57=103,0,IF(L57=201,0,IF(L57=202,0,IF(L57=203,0,IF(L57=300,41,IF(L57=400,41,IF(L57=500,60)))))))))))</f>
        <v>60</v>
      </c>
      <c r="I57" s="174" t="str">
        <f>IF(B57&lt;&gt;"",IF('02 - Produtos e Tributações'!K77&lt;&gt;"",'02 - Produtos e Tributações'!K77,"0,00"))</f>
        <v>0,00</v>
      </c>
      <c r="J57" s="174" t="str">
        <f>IF(B57&lt;&gt;"",IF('02 - Produtos e Tributações'!N77&lt;&gt;"",'02 - Produtos e Tributações'!N77,"0,00"))</f>
        <v>0,00</v>
      </c>
      <c r="K57" s="177">
        <f>IF(B57&lt;&gt;"",IF('02 - Produtos e Tributações'!J77&lt;&gt;"",'02 - Produtos e Tributações'!J77,"null"))</f>
        <v>500</v>
      </c>
      <c r="L57" s="177">
        <f>IF(B57&lt;&gt;"",IF('02 - Produtos e Tributações'!M77&lt;&gt;"",'02 - Produtos e Tributações'!M77,"null"))</f>
        <v>500</v>
      </c>
      <c r="M57" s="170" t="str">
        <f>IF(B57&lt;&gt;"",IF('02 -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2</v>
      </c>
      <c r="N57" s="170" t="str">
        <f t="shared" si="1"/>
        <v/>
      </c>
      <c r="O57" s="173">
        <v>0.0</v>
      </c>
      <c r="P57" s="170">
        <f t="shared" si="2"/>
        <v>1</v>
      </c>
      <c r="Q57" s="125" t="str">
        <f>IF(B57&lt;&gt;"",IF('02 - Produtos e Tributações'!C77&lt;&gt;"",'02 - Produtos e Tributações'!C77,"UN"))</f>
        <v>UN</v>
      </c>
      <c r="R57" s="179" t="str">
        <f>IF(B57&lt;&gt;"",IF('02 - Produtos e Tributações'!O77&lt;&gt;"",'02 - Produtos e Tributações'!O77,""))</f>
        <v/>
      </c>
      <c r="S57" s="125" t="str">
        <f>IF(B57&lt;&gt;"",IF('02 - Produtos e Tributações'!P77&lt;&gt;"",'02 - Produtos e Tributações'!P77,""))</f>
        <v/>
      </c>
      <c r="T57" s="180" t="str">
        <f>IF(B57&lt;&gt;"",IF('02 - Produtos e Tributações'!Q77&lt;&gt;"",'02 - Produtos e Tributações'!Q77,""))</f>
        <v>07</v>
      </c>
      <c r="U5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(255,'REFRIGERANTE H2O LIMAO 500 ML','T','22021000','301100','1','','60','60','0,00','0,00',500,500,'2','0','1','UN','','','07',1,1,1,0.000,0.00,1,1,0,0.00,0.00,'T',0,0,'','',0.000,0.00); </v>
      </c>
    </row>
    <row r="58" ht="15.75" customHeight="1">
      <c r="A58" s="170">
        <f>IF('02 - Produtos e Tributações'!B78 &lt;&gt;"",A57+1)</f>
        <v>256</v>
      </c>
      <c r="B58" s="170" t="str">
        <f>IF('02 - Produtos e Tributações'!B78&lt;&gt;"",'02 - Produtos e Tributações'!U78,"")</f>
        <v>REFRIGERANTE H2O LIMONETO 500 ML</v>
      </c>
      <c r="C58" s="174" t="str">
        <f>IF(B58&lt;&gt;"",IF('02 - Produtos e Tributações'!H78&lt;&gt;"",IF('02 - Produtos e Tributações'!H78="TERCEIRIZADA","T",IF('02 - Produtos e Tributações'!H78="PROPRIA","P")), IF(B58&lt;&gt;"",IF('02 - Produtos e Tributações'!H78="","T"))))</f>
        <v>T</v>
      </c>
      <c r="D58" s="175">
        <f>IF(B58&lt;&gt;"",IF('02 - Produtos e Tributações'!E78&lt;&gt;"",'02 - Produtos e Tributações'!E78,""))</f>
        <v>22021000</v>
      </c>
      <c r="E58" s="176">
        <f>IF(B58&lt;&gt;"",IF('02 - Produtos e Tributações'!F78&lt;&gt;"",'02 - Produtos e Tributações'!F78,""))</f>
        <v>301100</v>
      </c>
      <c r="F58" s="174" t="str">
        <f>IF(B58&lt;&gt;"",IF(A58&lt;&gt;"",IF('02 - Produtos e Tributações'!G78&lt;&gt;"",'02 - Produtos e Tributações'!G78,"")))</f>
        <v/>
      </c>
      <c r="G58" s="177">
        <f>IF(B58&lt;&gt;"",IF('02 - Produtos e Tributações'!I78&lt;&gt;"",'02 - Produtos e Tributações'!I78,IF(K58=101,0,IF(K58=102,41,IF(K58=103,0,IF(K58=201,0,IF(K58=202,0,IF(K58=203,0,IF(K58=300,41,IF(K58=400,41,IF(K58=500,60)))))))))))</f>
        <v>60</v>
      </c>
      <c r="H58" s="177">
        <f>IF(B58&lt;&gt;"",IF('02 - Produtos e Tributações'!L78&lt;&gt;"",'02 - Produtos e Tributações'!L78,IF(L58=101,0,IF(L58=102,41,IF(L58=103,0,IF(L58=201,0,IF(L58=202,0,IF(L58=203,0,IF(L58=300,41,IF(L58=400,41,IF(L58=500,60)))))))))))</f>
        <v>60</v>
      </c>
      <c r="I58" s="174" t="str">
        <f>IF(B58&lt;&gt;"",IF('02 - Produtos e Tributações'!K78&lt;&gt;"",'02 - Produtos e Tributações'!K78,"0,00"))</f>
        <v>0,00</v>
      </c>
      <c r="J58" s="174" t="str">
        <f>IF(B58&lt;&gt;"",IF('02 - Produtos e Tributações'!N78&lt;&gt;"",'02 - Produtos e Tributações'!N78,"0,00"))</f>
        <v>0,00</v>
      </c>
      <c r="K58" s="177">
        <f>IF(B58&lt;&gt;"",IF('02 - Produtos e Tributações'!J78&lt;&gt;"",'02 - Produtos e Tributações'!J78,"null"))</f>
        <v>500</v>
      </c>
      <c r="L58" s="177">
        <f>IF(B58&lt;&gt;"",IF('02 - Produtos e Tributações'!M78&lt;&gt;"",'02 - Produtos e Tributações'!M78,"null"))</f>
        <v>500</v>
      </c>
      <c r="M58" s="170" t="str">
        <f>IF(B58&lt;&gt;"",IF('02 -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2</v>
      </c>
      <c r="N58" s="170" t="str">
        <f t="shared" si="1"/>
        <v/>
      </c>
      <c r="O58" s="173">
        <v>0.0</v>
      </c>
      <c r="P58" s="170">
        <f t="shared" si="2"/>
        <v>1</v>
      </c>
      <c r="Q58" s="125" t="str">
        <f>IF(B58&lt;&gt;"",IF('02 - Produtos e Tributações'!C78&lt;&gt;"",'02 - Produtos e Tributações'!C78,"UN"))</f>
        <v>UN</v>
      </c>
      <c r="R58" s="179" t="str">
        <f>IF(B58&lt;&gt;"",IF('02 - Produtos e Tributações'!O78&lt;&gt;"",'02 - Produtos e Tributações'!O78,""))</f>
        <v/>
      </c>
      <c r="S58" s="125" t="str">
        <f>IF(B58&lt;&gt;"",IF('02 - Produtos e Tributações'!P78&lt;&gt;"",'02 - Produtos e Tributações'!P78,""))</f>
        <v/>
      </c>
      <c r="T58" s="180" t="str">
        <f>IF(B58&lt;&gt;"",IF('02 - Produtos e Tributações'!Q78&lt;&gt;"",'02 - Produtos e Tributações'!Q78,""))</f>
        <v>07</v>
      </c>
      <c r="U5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(256,'REFRIGERANTE H2O LIMONETO 500 ML','T','22021000','301100','1','','60','60','0,00','0,00',500,500,'2','0','1','UN','','','07',1,1,1,0.000,0.00,1,1,0,0.00,0.00,'T',0,0,'','',0.000,0.00); </v>
      </c>
    </row>
    <row r="59" ht="15.75" customHeight="1">
      <c r="A59" s="170">
        <f>IF('02 - Produtos e Tributações'!B79 &lt;&gt;"",A58+1)</f>
        <v>257</v>
      </c>
      <c r="B59" s="170" t="str">
        <f>IF('02 - Produtos e Tributações'!B79&lt;&gt;"",'02 - Produtos e Tributações'!U79,"")</f>
        <v>REFRIGERANTE LATA PEPSI ZERO 350 ML</v>
      </c>
      <c r="C59" s="174" t="str">
        <f>IF(B59&lt;&gt;"",IF('02 - Produtos e Tributações'!H79&lt;&gt;"",IF('02 - Produtos e Tributações'!H79="TERCEIRIZADA","T",IF('02 - Produtos e Tributações'!H79="PROPRIA","P")), IF(B59&lt;&gt;"",IF('02 - Produtos e Tributações'!H79="","T"))))</f>
        <v>T</v>
      </c>
      <c r="D59" s="175">
        <f>IF(B59&lt;&gt;"",IF('02 - Produtos e Tributações'!E79&lt;&gt;"",'02 - Produtos e Tributações'!E79,""))</f>
        <v>22021000</v>
      </c>
      <c r="E59" s="174">
        <f>IF(B59&lt;&gt;"",IF('02 - Produtos e Tributações'!F79&lt;&gt;"",'02 - Produtos e Tributações'!F79,""))</f>
        <v>301100</v>
      </c>
      <c r="F59" s="174" t="str">
        <f>IF(B59&lt;&gt;"",IF(A59&lt;&gt;"",IF('02 - Produtos e Tributações'!G79&lt;&gt;"",'02 - Produtos e Tributações'!G79,"")))</f>
        <v/>
      </c>
      <c r="G59" s="177">
        <f>IF(B59&lt;&gt;"",IF('02 - Produtos e Tributações'!I79&lt;&gt;"",'02 - Produtos e Tributações'!I79,IF(K59=101,0,IF(K59=102,41,IF(K59=103,0,IF(K59=201,0,IF(K59=202,0,IF(K59=203,0,IF(K59=300,41,IF(K59=400,41,IF(K59=500,60)))))))))))</f>
        <v>60</v>
      </c>
      <c r="H59" s="177">
        <f>IF(B59&lt;&gt;"",IF('02 - Produtos e Tributações'!L79&lt;&gt;"",'02 - Produtos e Tributações'!L79,IF(L59=101,0,IF(L59=102,41,IF(L59=103,0,IF(L59=201,0,IF(L59=202,0,IF(L59=203,0,IF(L59=300,41,IF(L59=400,41,IF(L59=500,60)))))))))))</f>
        <v>60</v>
      </c>
      <c r="I59" s="174" t="str">
        <f>IF(B59&lt;&gt;"",IF('02 - Produtos e Tributações'!K79&lt;&gt;"",'02 - Produtos e Tributações'!K79,"0,00"))</f>
        <v>0,00</v>
      </c>
      <c r="J59" s="174" t="str">
        <f>IF(B59&lt;&gt;"",IF('02 - Produtos e Tributações'!N79&lt;&gt;"",'02 - Produtos e Tributações'!N79,"0,00"))</f>
        <v>0,00</v>
      </c>
      <c r="K59" s="177">
        <f>IF(B59&lt;&gt;"",IF('02 - Produtos e Tributações'!J79&lt;&gt;"",'02 - Produtos e Tributações'!J79,"null"))</f>
        <v>500</v>
      </c>
      <c r="L59" s="177">
        <f>IF(B59&lt;&gt;"",IF('02 - Produtos e Tributações'!M79&lt;&gt;"",'02 - Produtos e Tributações'!M79,"null"))</f>
        <v>500</v>
      </c>
      <c r="M59" s="170" t="str">
        <f>IF(B59&lt;&gt;"",IF('02 -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2</v>
      </c>
      <c r="N59" s="170" t="str">
        <f t="shared" si="1"/>
        <v/>
      </c>
      <c r="O59" s="173">
        <v>0.0</v>
      </c>
      <c r="P59" s="170">
        <f t="shared" si="2"/>
        <v>1</v>
      </c>
      <c r="Q59" s="125" t="str">
        <f>IF(B59&lt;&gt;"",IF('02 - Produtos e Tributações'!C79&lt;&gt;"",'02 - Produtos e Tributações'!C79,"UN"))</f>
        <v>UN</v>
      </c>
      <c r="R59" s="179" t="str">
        <f>IF(B59&lt;&gt;"",IF('02 - Produtos e Tributações'!O79&lt;&gt;"",'02 - Produtos e Tributações'!O79,""))</f>
        <v/>
      </c>
      <c r="S59" s="125" t="str">
        <f>IF(B59&lt;&gt;"",IF('02 - Produtos e Tributações'!P79&lt;&gt;"",'02 - Produtos e Tributações'!P79,""))</f>
        <v/>
      </c>
      <c r="T59" s="180" t="str">
        <f>IF(B59&lt;&gt;"",IF('02 - Produtos e Tributações'!Q79&lt;&gt;"",'02 - Produtos e Tributações'!Q79,""))</f>
        <v>07</v>
      </c>
      <c r="U5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(257,'REFRIGERANTE LATA PEPSI ZERO 350 ML','T','22021000','301100','1','','60','60','0,00','0,00',500,500,'2','0','1','UN','','','07',1,1,1,0.000,0.00,1,1,0,0.00,0.00,'T',0,0,'','',0.000,0.00); </v>
      </c>
    </row>
    <row r="60" ht="15.75" customHeight="1">
      <c r="A60" s="170">
        <f>IF('02 - Produtos e Tributações'!B80 &lt;&gt;"",A59+1)</f>
        <v>258</v>
      </c>
      <c r="B60" s="170" t="str">
        <f>IF('02 - Produtos e Tributações'!B80&lt;&gt;"",'02 - Produtos e Tributações'!U80,"")</f>
        <v>REFRIGERANTE PEPSI 600 ML</v>
      </c>
      <c r="C60" s="174" t="str">
        <f>IF(B60&lt;&gt;"",IF('02 - Produtos e Tributações'!H80&lt;&gt;"",IF('02 - Produtos e Tributações'!H80="TERCEIRIZADA","T",IF('02 - Produtos e Tributações'!H80="PROPRIA","P")), IF(B60&lt;&gt;"",IF('02 - Produtos e Tributações'!H80="","T"))))</f>
        <v>T</v>
      </c>
      <c r="D60" s="175">
        <f>IF(B60&lt;&gt;"",IF('02 - Produtos e Tributações'!E80&lt;&gt;"",'02 - Produtos e Tributações'!E80,""))</f>
        <v>22021000</v>
      </c>
      <c r="E60" s="174">
        <f>IF(B60&lt;&gt;"",IF('02 - Produtos e Tributações'!F80&lt;&gt;"",'02 - Produtos e Tributações'!F80,""))</f>
        <v>301000</v>
      </c>
      <c r="F60" s="174" t="str">
        <f>IF(B60&lt;&gt;"",IF(A60&lt;&gt;"",IF('02 - Produtos e Tributações'!G80&lt;&gt;"",'02 - Produtos e Tributações'!G80,"")))</f>
        <v/>
      </c>
      <c r="G60" s="174">
        <f>IF(B60&lt;&gt;"",IF('02 - Produtos e Tributações'!I80&lt;&gt;"",'02 - Produtos e Tributações'!I80,IF(K60=101,0,IF(K60=102,41,IF(K60=103,0,IF(K60=201,0,IF(K60=202,0,IF(K60=203,0,IF(K60=300,41,IF(K60=400,41,IF(K60=500,60)))))))))))</f>
        <v>60</v>
      </c>
      <c r="H60" s="174">
        <f>IF(B60&lt;&gt;"",IF('02 - Produtos e Tributações'!L80&lt;&gt;"",'02 - Produtos e Tributações'!L80,IF(L60=101,0,IF(L60=102,41,IF(L60=103,0,IF(L60=201,0,IF(L60=202,0,IF(L60=203,0,IF(L60=300,41,IF(L60=400,41,IF(L60=500,60)))))))))))</f>
        <v>60</v>
      </c>
      <c r="I60" s="174" t="str">
        <f>IF(B60&lt;&gt;"",IF('02 - Produtos e Tributações'!K80&lt;&gt;"",'02 - Produtos e Tributações'!K80,"0,00"))</f>
        <v>0,00</v>
      </c>
      <c r="J60" s="174" t="str">
        <f>IF(B60&lt;&gt;"",IF('02 - Produtos e Tributações'!N80&lt;&gt;"",'02 - Produtos e Tributações'!N80,"0,00"))</f>
        <v>0,00</v>
      </c>
      <c r="K60" s="177">
        <f>IF(B60&lt;&gt;"",IF('02 - Produtos e Tributações'!J80&lt;&gt;"",'02 - Produtos e Tributações'!J80,"null"))</f>
        <v>500</v>
      </c>
      <c r="L60" s="177">
        <f>IF(B60&lt;&gt;"",IF('02 - Produtos e Tributações'!M80&lt;&gt;"",'02 - Produtos e Tributações'!M80,"null"))</f>
        <v>500</v>
      </c>
      <c r="M60" s="170" t="str">
        <f>IF(B60&lt;&gt;"",IF('02 -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2</v>
      </c>
      <c r="N60" s="170" t="str">
        <f t="shared" si="1"/>
        <v/>
      </c>
      <c r="O60" s="173">
        <v>0.0</v>
      </c>
      <c r="P60" s="170">
        <f t="shared" si="2"/>
        <v>1</v>
      </c>
      <c r="Q60" s="125" t="str">
        <f>IF(B60&lt;&gt;"",IF('02 - Produtos e Tributações'!C80&lt;&gt;"",'02 - Produtos e Tributações'!C80,"UN"))</f>
        <v>UN</v>
      </c>
      <c r="R60" s="179" t="str">
        <f>IF(B60&lt;&gt;"",IF('02 - Produtos e Tributações'!O80&lt;&gt;"",'02 - Produtos e Tributações'!O80,""))</f>
        <v/>
      </c>
      <c r="S60" s="125" t="str">
        <f>IF(B60&lt;&gt;"",IF('02 - Produtos e Tributações'!P80&lt;&gt;"",'02 - Produtos e Tributações'!P80,""))</f>
        <v/>
      </c>
      <c r="T60" s="180" t="str">
        <f>IF(B60&lt;&gt;"",IF('02 - Produtos e Tributações'!Q80&lt;&gt;"",'02 - Produtos e Tributações'!Q80,""))</f>
        <v>07</v>
      </c>
      <c r="U6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(258,'REFRIGERANTE PEPSI 600 ML','T','22021000','301000','1','','60','60','0,00','0,00',500,500,'2','0','1','UN','','','07',1,1,1,0.000,0.00,1,1,0,0.00,0.00,'T',0,0,'','',0.000,0.00); </v>
      </c>
    </row>
    <row r="61" ht="15.75" customHeight="1">
      <c r="A61" s="170">
        <f>IF('02 - Produtos e Tributações'!B81 &lt;&gt;"",A60+1)</f>
        <v>259</v>
      </c>
      <c r="B61" s="170" t="str">
        <f>IF('02 - Produtos e Tributações'!B81&lt;&gt;"",'02 - Produtos e Tributações'!U81,"")</f>
        <v>REFRIGERANTE PEPSI LATA 350ML</v>
      </c>
      <c r="C61" s="174" t="str">
        <f>IF(B61&lt;&gt;"",IF('02 - Produtos e Tributações'!H81&lt;&gt;"",IF('02 - Produtos e Tributações'!H81="TERCEIRIZADA","T",IF('02 - Produtos e Tributações'!H81="PROPRIA","P")), IF(B61&lt;&gt;"",IF('02 - Produtos e Tributações'!H81="","T"))))</f>
        <v>T</v>
      </c>
      <c r="D61" s="175">
        <f>IF(B61&lt;&gt;"",IF('02 - Produtos e Tributações'!E81&lt;&gt;"",'02 - Produtos e Tributações'!E81,""))</f>
        <v>22021000</v>
      </c>
      <c r="E61" s="174">
        <f>IF(B61&lt;&gt;"",IF('02 - Produtos e Tributações'!F81&lt;&gt;"",'02 - Produtos e Tributações'!F81,""))</f>
        <v>301100</v>
      </c>
      <c r="F61" s="174" t="str">
        <f>IF(B61&lt;&gt;"",IF(A61&lt;&gt;"",IF('02 - Produtos e Tributações'!G81&lt;&gt;"",'02 - Produtos e Tributações'!G81,"")))</f>
        <v/>
      </c>
      <c r="G61" s="174">
        <f>IF(B61&lt;&gt;"",IF('02 - Produtos e Tributações'!I81&lt;&gt;"",'02 - Produtos e Tributações'!I81,IF(K61=101,0,IF(K61=102,41,IF(K61=103,0,IF(K61=201,0,IF(K61=202,0,IF(K61=203,0,IF(K61=300,41,IF(K61=400,41,IF(K61=500,60)))))))))))</f>
        <v>60</v>
      </c>
      <c r="H61" s="174">
        <f>IF(B61&lt;&gt;"",IF('02 - Produtos e Tributações'!L81&lt;&gt;"",'02 - Produtos e Tributações'!L81,IF(L61=101,0,IF(L61=102,41,IF(L61=103,0,IF(L61=201,0,IF(L61=202,0,IF(L61=203,0,IF(L61=300,41,IF(L61=400,41,IF(L61=500,60)))))))))))</f>
        <v>60</v>
      </c>
      <c r="I61" s="174" t="str">
        <f>IF(B61&lt;&gt;"",IF('02 - Produtos e Tributações'!K81&lt;&gt;"",'02 - Produtos e Tributações'!K81,"0,00"))</f>
        <v>0,00</v>
      </c>
      <c r="J61" s="174" t="str">
        <f>IF(B61&lt;&gt;"",IF('02 - Produtos e Tributações'!N81&lt;&gt;"",'02 - Produtos e Tributações'!N81,"0,00"))</f>
        <v>0,00</v>
      </c>
      <c r="K61" s="177">
        <f>IF(B61&lt;&gt;"",IF('02 - Produtos e Tributações'!J81&lt;&gt;"",'02 - Produtos e Tributações'!J81,"null"))</f>
        <v>500</v>
      </c>
      <c r="L61" s="177">
        <f>IF(B61&lt;&gt;"",IF('02 - Produtos e Tributações'!M81&lt;&gt;"",'02 - Produtos e Tributações'!M81,"null"))</f>
        <v>500</v>
      </c>
      <c r="M61" s="170" t="str">
        <f>IF(B61&lt;&gt;"",IF('02 -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2</v>
      </c>
      <c r="N61" s="170" t="str">
        <f t="shared" si="1"/>
        <v/>
      </c>
      <c r="O61" s="173">
        <v>0.0</v>
      </c>
      <c r="P61" s="170">
        <f t="shared" si="2"/>
        <v>1</v>
      </c>
      <c r="Q61" s="125" t="str">
        <f>IF(B61&lt;&gt;"",IF('02 - Produtos e Tributações'!C81&lt;&gt;"",'02 - Produtos e Tributações'!C81,"UN"))</f>
        <v>UN</v>
      </c>
      <c r="R61" s="179" t="str">
        <f>IF(B61&lt;&gt;"",IF('02 - Produtos e Tributações'!O81&lt;&gt;"",'02 - Produtos e Tributações'!O81,""))</f>
        <v/>
      </c>
      <c r="S61" s="125" t="str">
        <f>IF(B61&lt;&gt;"",IF('02 - Produtos e Tributações'!P81&lt;&gt;"",'02 - Produtos e Tributações'!P81,""))</f>
        <v/>
      </c>
      <c r="T61" s="180" t="str">
        <f>IF(B61&lt;&gt;"",IF('02 - Produtos e Tributações'!Q81&lt;&gt;"",'02 - Produtos e Tributações'!Q81,""))</f>
        <v>07</v>
      </c>
      <c r="U6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(259,'REFRIGERANTE PEPSI LATA 350ML','T','22021000','301100','1','','60','60','0,00','0,00',500,500,'2','0','1','UN','','','07',1,1,1,0.000,0.00,1,1,0,0.00,0.00,'T',0,0,'','',0.000,0.00); </v>
      </c>
    </row>
    <row r="62" ht="15.75" customHeight="1">
      <c r="A62" s="170">
        <f>IF('02 - Produtos e Tributações'!B82 &lt;&gt;"",A61+1)</f>
        <v>260</v>
      </c>
      <c r="B62" s="170" t="str">
        <f>IF('02 - Produtos e Tributações'!B82&lt;&gt;"",'02 - Produtos e Tributações'!U82,"")</f>
        <v>REFRIGERANTE PEPSI MINI 200ML</v>
      </c>
      <c r="C62" s="174" t="str">
        <f>IF(B62&lt;&gt;"",IF('02 - Produtos e Tributações'!H82&lt;&gt;"",IF('02 - Produtos e Tributações'!H82="TERCEIRIZADA","T",IF('02 - Produtos e Tributações'!H82="PROPRIA","P")), IF(B62&lt;&gt;"",IF('02 - Produtos e Tributações'!H82="","T"))))</f>
        <v>T</v>
      </c>
      <c r="D62" s="175">
        <f>IF(B62&lt;&gt;"",IF('02 - Produtos e Tributações'!E82&lt;&gt;"",'02 - Produtos e Tributações'!E82,""))</f>
        <v>22021000</v>
      </c>
      <c r="E62" s="174">
        <f>IF(B62&lt;&gt;"",IF('02 - Produtos e Tributações'!F82&lt;&gt;"",'02 - Produtos e Tributações'!F82,""))</f>
        <v>301100</v>
      </c>
      <c r="F62" s="174" t="str">
        <f>IF(B62&lt;&gt;"",IF(A62&lt;&gt;"",IF('02 - Produtos e Tributações'!G82&lt;&gt;"",'02 - Produtos e Tributações'!G82,"")))</f>
        <v/>
      </c>
      <c r="G62" s="174">
        <f>IF(B62&lt;&gt;"",IF('02 - Produtos e Tributações'!I82&lt;&gt;"",'02 - Produtos e Tributações'!I82,IF(K62=101,0,IF(K62=102,41,IF(K62=103,0,IF(K62=201,0,IF(K62=202,0,IF(K62=203,0,IF(K62=300,41,IF(K62=400,41,IF(K62=500,60)))))))))))</f>
        <v>60</v>
      </c>
      <c r="H62" s="174">
        <f>IF(B62&lt;&gt;"",IF('02 - Produtos e Tributações'!L82&lt;&gt;"",'02 - Produtos e Tributações'!L82,IF(L62=101,0,IF(L62=102,41,IF(L62=103,0,IF(L62=201,0,IF(L62=202,0,IF(L62=203,0,IF(L62=300,41,IF(L62=400,41,IF(L62=500,60)))))))))))</f>
        <v>60</v>
      </c>
      <c r="I62" s="174" t="str">
        <f>IF(B62&lt;&gt;"",IF('02 - Produtos e Tributações'!K82&lt;&gt;"",'02 - Produtos e Tributações'!K82,"0,00"))</f>
        <v>0,00</v>
      </c>
      <c r="J62" s="174" t="str">
        <f>IF(B62&lt;&gt;"",IF('02 - Produtos e Tributações'!N82&lt;&gt;"",'02 - Produtos e Tributações'!N82,"0,00"))</f>
        <v>0,00</v>
      </c>
      <c r="K62" s="177">
        <f>IF(B62&lt;&gt;"",IF('02 - Produtos e Tributações'!J82&lt;&gt;"",'02 - Produtos e Tributações'!J82,"null"))</f>
        <v>500</v>
      </c>
      <c r="L62" s="177">
        <f>IF(B62&lt;&gt;"",IF('02 - Produtos e Tributações'!M82&lt;&gt;"",'02 - Produtos e Tributações'!M82,"null"))</f>
        <v>500</v>
      </c>
      <c r="M62" s="170" t="str">
        <f>IF(B62&lt;&gt;"",IF('02 -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2</v>
      </c>
      <c r="N62" s="170" t="str">
        <f t="shared" si="1"/>
        <v/>
      </c>
      <c r="O62" s="173">
        <v>0.0</v>
      </c>
      <c r="P62" s="170">
        <f t="shared" si="2"/>
        <v>1</v>
      </c>
      <c r="Q62" s="125" t="str">
        <f>IF(B62&lt;&gt;"",IF('02 - Produtos e Tributações'!C82&lt;&gt;"",'02 - Produtos e Tributações'!C82,"UN"))</f>
        <v>UN</v>
      </c>
      <c r="R62" s="179" t="str">
        <f>IF(B62&lt;&gt;"",IF('02 - Produtos e Tributações'!O82&lt;&gt;"",'02 - Produtos e Tributações'!O82,""))</f>
        <v/>
      </c>
      <c r="S62" s="125" t="str">
        <f>IF(B62&lt;&gt;"",IF('02 - Produtos e Tributações'!P82&lt;&gt;"",'02 - Produtos e Tributações'!P82,""))</f>
        <v/>
      </c>
      <c r="T62" s="180" t="str">
        <f>IF(B62&lt;&gt;"",IF('02 - Produtos e Tributações'!Q82&lt;&gt;"",'02 - Produtos e Tributações'!Q82,""))</f>
        <v>07</v>
      </c>
      <c r="U6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(260,'REFRIGERANTE PEPSI MINI 200ML','T','22021000','301100','1','','60','60','0,00','0,00',500,500,'2','0','1','UN','','','07',1,1,1,0.000,0.00,1,1,0,0.00,0.00,'T',0,0,'','',0.000,0.00); </v>
      </c>
    </row>
    <row r="63" ht="15.75" customHeight="1">
      <c r="A63" s="170">
        <f>IF('02 - Produtos e Tributações'!B83 &lt;&gt;"",A62+1)</f>
        <v>261</v>
      </c>
      <c r="B63" s="170" t="str">
        <f>IF('02 - Produtos e Tributações'!B83&lt;&gt;"",'02 - Produtos e Tributações'!U83,"")</f>
        <v>REFRIGERANTE SODA 600 ML</v>
      </c>
      <c r="C63" s="174" t="str">
        <f>IF(B63&lt;&gt;"",IF('02 - Produtos e Tributações'!H83&lt;&gt;"",IF('02 - Produtos e Tributações'!H83="TERCEIRIZADA","T",IF('02 - Produtos e Tributações'!H83="PROPRIA","P")), IF(B63&lt;&gt;"",IF('02 - Produtos e Tributações'!H83="","T"))))</f>
        <v>T</v>
      </c>
      <c r="D63" s="175">
        <f>IF(B63&lt;&gt;"",IF('02 - Produtos e Tributações'!E83&lt;&gt;"",'02 - Produtos e Tributações'!E83,""))</f>
        <v>22021000</v>
      </c>
      <c r="E63" s="176">
        <f>IF(B63&lt;&gt;"",IF('02 - Produtos e Tributações'!F83&lt;&gt;"",'02 - Produtos e Tributações'!F83,""))</f>
        <v>301000</v>
      </c>
      <c r="F63" s="174" t="str">
        <f>IF(B63&lt;&gt;"",IF(A63&lt;&gt;"",IF('02 - Produtos e Tributações'!G83&lt;&gt;"",'02 - Produtos e Tributações'!G83,"")))</f>
        <v/>
      </c>
      <c r="G63" s="174">
        <f>IF(B63&lt;&gt;"",IF('02 - Produtos e Tributações'!I83&lt;&gt;"",'02 - Produtos e Tributações'!I83,IF(K63=101,0,IF(K63=102,41,IF(K63=103,0,IF(K63=201,0,IF(K63=202,0,IF(K63=203,0,IF(K63=300,41,IF(K63=400,41,IF(K63=500,60)))))))))))</f>
        <v>60</v>
      </c>
      <c r="H63" s="174">
        <f>IF(B63&lt;&gt;"",IF('02 - Produtos e Tributações'!L83&lt;&gt;"",'02 - Produtos e Tributações'!L83,IF(L63=101,0,IF(L63=102,41,IF(L63=103,0,IF(L63=201,0,IF(L63=202,0,IF(L63=203,0,IF(L63=300,41,IF(L63=400,41,IF(L63=500,60)))))))))))</f>
        <v>60</v>
      </c>
      <c r="I63" s="174" t="str">
        <f>IF(B63&lt;&gt;"",IF('02 - Produtos e Tributações'!K83&lt;&gt;"",'02 - Produtos e Tributações'!K83,"0,00"))</f>
        <v>0,00</v>
      </c>
      <c r="J63" s="174" t="str">
        <f>IF(B63&lt;&gt;"",IF('02 - Produtos e Tributações'!N83&lt;&gt;"",'02 - Produtos e Tributações'!N83,"0,00"))</f>
        <v>0,00</v>
      </c>
      <c r="K63" s="177">
        <f>IF(B63&lt;&gt;"",IF('02 - Produtos e Tributações'!J83&lt;&gt;"",'02 - Produtos e Tributações'!J83,"null"))</f>
        <v>500</v>
      </c>
      <c r="L63" s="177">
        <f>IF(B63&lt;&gt;"",IF('02 - Produtos e Tributações'!M83&lt;&gt;"",'02 - Produtos e Tributações'!M83,"null"))</f>
        <v>500</v>
      </c>
      <c r="M63" s="170" t="str">
        <f>IF(B63&lt;&gt;"",IF('02 -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2</v>
      </c>
      <c r="N63" s="170" t="str">
        <f t="shared" si="1"/>
        <v/>
      </c>
      <c r="O63" s="173">
        <v>0.0</v>
      </c>
      <c r="P63" s="170">
        <f t="shared" si="2"/>
        <v>1</v>
      </c>
      <c r="Q63" s="125" t="str">
        <f>IF(B63&lt;&gt;"",IF('02 - Produtos e Tributações'!C83&lt;&gt;"",'02 - Produtos e Tributações'!C83,"UN"))</f>
        <v>UN</v>
      </c>
      <c r="R63" s="179" t="str">
        <f>IF(B63&lt;&gt;"",IF('02 - Produtos e Tributações'!O83&lt;&gt;"",'02 - Produtos e Tributações'!O83,""))</f>
        <v/>
      </c>
      <c r="S63" s="125" t="str">
        <f>IF(B63&lt;&gt;"",IF('02 - Produtos e Tributações'!P83&lt;&gt;"",'02 - Produtos e Tributações'!P83,""))</f>
        <v/>
      </c>
      <c r="T63" s="180" t="str">
        <f>IF(B63&lt;&gt;"",IF('02 - Produtos e Tributações'!Q83&lt;&gt;"",'02 - Produtos e Tributações'!Q83,""))</f>
        <v>07</v>
      </c>
      <c r="U6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(261,'REFRIGERANTE SODA 600 ML','T','22021000','301000','1','','60','60','0,00','0,00',500,500,'2','0','1','UN','','','07',1,1,1,0.000,0.00,1,1,0,0.00,0.00,'T',0,0,'','',0.000,0.00); </v>
      </c>
    </row>
    <row r="64" ht="15.75" customHeight="1">
      <c r="A64" s="170">
        <f>IF('02 - Produtos e Tributações'!B84 &lt;&gt;"",A63+1)</f>
        <v>262</v>
      </c>
      <c r="B64" s="170" t="str">
        <f>IF('02 - Produtos e Tributações'!B84&lt;&gt;"",'02 - Produtos e Tributações'!U84,"")</f>
        <v>REFRIGERANTE SODA LATA 350 ML</v>
      </c>
      <c r="C64" s="174" t="str">
        <f>IF(B64&lt;&gt;"",IF('02 - Produtos e Tributações'!H84&lt;&gt;"",IF('02 - Produtos e Tributações'!H84="TERCEIRIZADA","T",IF('02 - Produtos e Tributações'!H84="PROPRIA","P")), IF(B64&lt;&gt;"",IF('02 - Produtos e Tributações'!H84="","T"))))</f>
        <v>T</v>
      </c>
      <c r="D64" s="175">
        <f>IF(B64&lt;&gt;"",IF('02 - Produtos e Tributações'!E84&lt;&gt;"",'02 - Produtos e Tributações'!E84,""))</f>
        <v>22021000</v>
      </c>
      <c r="E64" s="176">
        <f>IF(B64&lt;&gt;"",IF('02 - Produtos e Tributações'!F84&lt;&gt;"",'02 - Produtos e Tributações'!F84,""))</f>
        <v>301100</v>
      </c>
      <c r="F64" s="174" t="str">
        <f>IF(B64&lt;&gt;"",IF(A64&lt;&gt;"",IF('02 - Produtos e Tributações'!G84&lt;&gt;"",'02 - Produtos e Tributações'!G84,"")))</f>
        <v/>
      </c>
      <c r="G64" s="174">
        <f>IF(B64&lt;&gt;"",IF('02 - Produtos e Tributações'!I84&lt;&gt;"",'02 - Produtos e Tributações'!I84,IF(K64=101,0,IF(K64=102,41,IF(K64=103,0,IF(K64=201,0,IF(K64=202,0,IF(K64=203,0,IF(K64=300,41,IF(K64=400,41,IF(K64=500,60)))))))))))</f>
        <v>60</v>
      </c>
      <c r="H64" s="174">
        <f>IF(B64&lt;&gt;"",IF('02 - Produtos e Tributações'!L84&lt;&gt;"",'02 - Produtos e Tributações'!L84,IF(L64=101,0,IF(L64=102,41,IF(L64=103,0,IF(L64=201,0,IF(L64=202,0,IF(L64=203,0,IF(L64=300,41,IF(L64=400,41,IF(L64=500,60)))))))))))</f>
        <v>60</v>
      </c>
      <c r="I64" s="174" t="str">
        <f>IF(B64&lt;&gt;"",IF('02 - Produtos e Tributações'!K84&lt;&gt;"",'02 - Produtos e Tributações'!K84,"0,00"))</f>
        <v>0,00</v>
      </c>
      <c r="J64" s="174" t="str">
        <f>IF(B64&lt;&gt;"",IF('02 - Produtos e Tributações'!N84&lt;&gt;"",'02 - Produtos e Tributações'!N84,"0,00"))</f>
        <v>0,00</v>
      </c>
      <c r="K64" s="177">
        <f>IF(B64&lt;&gt;"",IF('02 - Produtos e Tributações'!J84&lt;&gt;"",'02 - Produtos e Tributações'!J84,"null"))</f>
        <v>500</v>
      </c>
      <c r="L64" s="177">
        <f>IF(B64&lt;&gt;"",IF('02 - Produtos e Tributações'!M84&lt;&gt;"",'02 - Produtos e Tributações'!M84,"null"))</f>
        <v>500</v>
      </c>
      <c r="M64" s="170" t="str">
        <f>IF(B64&lt;&gt;"",IF('02 -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2</v>
      </c>
      <c r="N64" s="170" t="str">
        <f t="shared" si="1"/>
        <v/>
      </c>
      <c r="O64" s="173">
        <v>0.0</v>
      </c>
      <c r="P64" s="170">
        <f t="shared" si="2"/>
        <v>1</v>
      </c>
      <c r="Q64" s="125" t="str">
        <f>IF(B64&lt;&gt;"",IF('02 - Produtos e Tributações'!C84&lt;&gt;"",'02 - Produtos e Tributações'!C84,"UN"))</f>
        <v>UN</v>
      </c>
      <c r="R64" s="179" t="str">
        <f>IF(B64&lt;&gt;"",IF('02 - Produtos e Tributações'!O84&lt;&gt;"",'02 - Produtos e Tributações'!O84,""))</f>
        <v/>
      </c>
      <c r="S64" s="125" t="str">
        <f>IF(B64&lt;&gt;"",IF('02 - Produtos e Tributações'!P84&lt;&gt;"",'02 - Produtos e Tributações'!P84,""))</f>
        <v/>
      </c>
      <c r="T64" s="180" t="str">
        <f>IF(B64&lt;&gt;"",IF('02 - Produtos e Tributações'!Q84&lt;&gt;"",'02 - Produtos e Tributações'!Q84,""))</f>
        <v>07</v>
      </c>
      <c r="U6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(262,'REFRIGERANTE SODA LATA 350 ML','T','22021000','301100','1','','60','60','0,00','0,00',500,500,'2','0','1','UN','','','07',1,1,1,0.000,0.00,1,1,0,0.00,0.00,'T',0,0,'','',0.000,0.00); </v>
      </c>
    </row>
    <row r="65" ht="15.75" customHeight="1">
      <c r="A65" s="170">
        <f>IF('02 - Produtos e Tributações'!B85 &lt;&gt;"",A64+1)</f>
        <v>263</v>
      </c>
      <c r="B65" s="170" t="str">
        <f>IF('02 - Produtos e Tributações'!B85&lt;&gt;"",'02 - Produtos e Tributações'!U85,"")</f>
        <v>REFRIGERANTE SODA MINI 275 ML</v>
      </c>
      <c r="C65" s="174" t="str">
        <f>IF(B65&lt;&gt;"",IF('02 - Produtos e Tributações'!H85&lt;&gt;"",IF('02 - Produtos e Tributações'!H85="TERCEIRIZADA","T",IF('02 - Produtos e Tributações'!H85="PROPRIA","P")), IF(B65&lt;&gt;"",IF('02 - Produtos e Tributações'!H85="","T"))))</f>
        <v>T</v>
      </c>
      <c r="D65" s="175">
        <f>IF(B65&lt;&gt;"",IF('02 - Produtos e Tributações'!E85&lt;&gt;"",'02 - Produtos e Tributações'!E85,""))</f>
        <v>22021000</v>
      </c>
      <c r="E65" s="176">
        <f>IF(B65&lt;&gt;"",IF('02 - Produtos e Tributações'!F85&lt;&gt;"",'02 - Produtos e Tributações'!F85,""))</f>
        <v>301100</v>
      </c>
      <c r="F65" s="174" t="str">
        <f>IF(B65&lt;&gt;"",IF(A65&lt;&gt;"",IF('02 - Produtos e Tributações'!G85&lt;&gt;"",'02 - Produtos e Tributações'!G85,"")))</f>
        <v/>
      </c>
      <c r="G65" s="174">
        <f>IF(B65&lt;&gt;"",IF('02 - Produtos e Tributações'!I85&lt;&gt;"",'02 - Produtos e Tributações'!I85,IF(K65=101,0,IF(K65=102,41,IF(K65=103,0,IF(K65=201,0,IF(K65=202,0,IF(K65=203,0,IF(K65=300,41,IF(K65=400,41,IF(K65=500,60)))))))))))</f>
        <v>60</v>
      </c>
      <c r="H65" s="174">
        <f>IF(B65&lt;&gt;"",IF('02 - Produtos e Tributações'!L85&lt;&gt;"",'02 - Produtos e Tributações'!L85,IF(L65=101,0,IF(L65=102,41,IF(L65=103,0,IF(L65=201,0,IF(L65=202,0,IF(L65=203,0,IF(L65=300,41,IF(L65=400,41,IF(L65=500,60)))))))))))</f>
        <v>60</v>
      </c>
      <c r="I65" s="174" t="str">
        <f>IF(B65&lt;&gt;"",IF('02 - Produtos e Tributações'!K85&lt;&gt;"",'02 - Produtos e Tributações'!K85,"0,00"))</f>
        <v>0,00</v>
      </c>
      <c r="J65" s="174" t="str">
        <f>IF(B65&lt;&gt;"",IF('02 - Produtos e Tributações'!N85&lt;&gt;"",'02 - Produtos e Tributações'!N85,"0,00"))</f>
        <v>0,00</v>
      </c>
      <c r="K65" s="177">
        <f>IF(B65&lt;&gt;"",IF('02 - Produtos e Tributações'!J85&lt;&gt;"",'02 - Produtos e Tributações'!J85,"null"))</f>
        <v>500</v>
      </c>
      <c r="L65" s="177">
        <f>IF(B65&lt;&gt;"",IF('02 - Produtos e Tributações'!M85&lt;&gt;"",'02 - Produtos e Tributações'!M85,"null"))</f>
        <v>500</v>
      </c>
      <c r="M65" s="170" t="str">
        <f>IF(B65&lt;&gt;"",IF('02 -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2</v>
      </c>
      <c r="N65" s="170" t="str">
        <f t="shared" si="1"/>
        <v/>
      </c>
      <c r="O65" s="173">
        <v>0.0</v>
      </c>
      <c r="P65" s="170">
        <f t="shared" si="2"/>
        <v>1</v>
      </c>
      <c r="Q65" s="125" t="str">
        <f>IF(B65&lt;&gt;"",IF('02 - Produtos e Tributações'!C85&lt;&gt;"",'02 - Produtos e Tributações'!C85,"UN"))</f>
        <v>UN</v>
      </c>
      <c r="R65" s="179" t="str">
        <f>IF(B65&lt;&gt;"",IF('02 - Produtos e Tributações'!O85&lt;&gt;"",'02 - Produtos e Tributações'!O85,""))</f>
        <v/>
      </c>
      <c r="S65" s="125" t="str">
        <f>IF(B65&lt;&gt;"",IF('02 - Produtos e Tributações'!P85&lt;&gt;"",'02 - Produtos e Tributações'!P85,""))</f>
        <v/>
      </c>
      <c r="T65" s="180" t="str">
        <f>IF(B65&lt;&gt;"",IF('02 - Produtos e Tributações'!Q85&lt;&gt;"",'02 - Produtos e Tributações'!Q85,""))</f>
        <v>07</v>
      </c>
      <c r="U6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(263,'REFRIGERANTE SODA MINI 275 ML','T','22021000','301100','1','','60','60','0,00','0,00',500,500,'2','0','1','UN','','','07',1,1,1,0.000,0.00,1,1,0,0.00,0.00,'T',0,0,'','',0.000,0.00); </v>
      </c>
    </row>
    <row r="66" ht="15.75" customHeight="1">
      <c r="A66" s="170">
        <f>IF('02 - Produtos e Tributações'!B86 &lt;&gt;"",A65+1)</f>
        <v>264</v>
      </c>
      <c r="B66" s="170" t="str">
        <f>IF('02 - Produtos e Tributações'!B86&lt;&gt;"",'02 - Produtos e Tributações'!U86,"")</f>
        <v>REFRIGERANTE SUKITA 600 ML</v>
      </c>
      <c r="C66" s="174" t="str">
        <f>IF(B66&lt;&gt;"",IF('02 - Produtos e Tributações'!H86&lt;&gt;"",IF('02 - Produtos e Tributações'!H86="TERCEIRIZADA","T",IF('02 - Produtos e Tributações'!H86="PROPRIA","P")), IF(B66&lt;&gt;"",IF('02 - Produtos e Tributações'!H86="","T"))))</f>
        <v>T</v>
      </c>
      <c r="D66" s="175">
        <f>IF(B66&lt;&gt;"",IF('02 - Produtos e Tributações'!E86&lt;&gt;"",'02 - Produtos e Tributações'!E86,""))</f>
        <v>22021000</v>
      </c>
      <c r="E66" s="176">
        <f>IF(B66&lt;&gt;"",IF('02 - Produtos e Tributações'!F86&lt;&gt;"",'02 - Produtos e Tributações'!F86,""))</f>
        <v>301000</v>
      </c>
      <c r="F66" s="174" t="str">
        <f>IF(B66&lt;&gt;"",IF(A66&lt;&gt;"",IF('02 - Produtos e Tributações'!G86&lt;&gt;"",'02 - Produtos e Tributações'!G86,"")))</f>
        <v/>
      </c>
      <c r="G66" s="174">
        <f>IF(B66&lt;&gt;"",IF('02 - Produtos e Tributações'!I86&lt;&gt;"",'02 - Produtos e Tributações'!I86,IF(K66=101,0,IF(K66=102,41,IF(K66=103,0,IF(K66=201,0,IF(K66=202,0,IF(K66=203,0,IF(K66=300,41,IF(K66=400,41,IF(K66=500,60)))))))))))</f>
        <v>60</v>
      </c>
      <c r="H66" s="174">
        <f>IF(B66&lt;&gt;"",IF('02 - Produtos e Tributações'!L86&lt;&gt;"",'02 - Produtos e Tributações'!L86,IF(L66=101,0,IF(L66=102,41,IF(L66=103,0,IF(L66=201,0,IF(L66=202,0,IF(L66=203,0,IF(L66=300,41,IF(L66=400,41,IF(L66=500,60)))))))))))</f>
        <v>60</v>
      </c>
      <c r="I66" s="174" t="str">
        <f>IF(B66&lt;&gt;"",IF('02 - Produtos e Tributações'!K86&lt;&gt;"",'02 - Produtos e Tributações'!K86,"0,00"))</f>
        <v>0,00</v>
      </c>
      <c r="J66" s="174" t="str">
        <f>IF(B66&lt;&gt;"",IF('02 - Produtos e Tributações'!N86&lt;&gt;"",'02 - Produtos e Tributações'!N86,"0,00"))</f>
        <v>0,00</v>
      </c>
      <c r="K66" s="177">
        <f>IF(B66&lt;&gt;"",IF('02 - Produtos e Tributações'!J86&lt;&gt;"",'02 - Produtos e Tributações'!J86,"null"))</f>
        <v>500</v>
      </c>
      <c r="L66" s="177">
        <f>IF(B66&lt;&gt;"",IF('02 - Produtos e Tributações'!M86&lt;&gt;"",'02 - Produtos e Tributações'!M86,"null"))</f>
        <v>500</v>
      </c>
      <c r="M66" s="170" t="str">
        <f>IF(B66&lt;&gt;"",IF('02 -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2</v>
      </c>
      <c r="N66" s="170" t="str">
        <f t="shared" si="1"/>
        <v/>
      </c>
      <c r="O66" s="173">
        <v>0.0</v>
      </c>
      <c r="P66" s="170">
        <f t="shared" si="2"/>
        <v>1</v>
      </c>
      <c r="Q66" s="125" t="str">
        <f>IF(B66&lt;&gt;"",IF('02 - Produtos e Tributações'!C86&lt;&gt;"",'02 - Produtos e Tributações'!C86,"UN"))</f>
        <v>UN</v>
      </c>
      <c r="R66" s="179" t="str">
        <f>IF(B66&lt;&gt;"",IF('02 - Produtos e Tributações'!O86&lt;&gt;"",'02 - Produtos e Tributações'!O86,""))</f>
        <v/>
      </c>
      <c r="S66" s="125" t="str">
        <f>IF(B66&lt;&gt;"",IF('02 - Produtos e Tributações'!P86&lt;&gt;"",'02 - Produtos e Tributações'!P86,""))</f>
        <v/>
      </c>
      <c r="T66" s="180" t="str">
        <f>IF(B66&lt;&gt;"",IF('02 - Produtos e Tributações'!Q86&lt;&gt;"",'02 - Produtos e Tributações'!Q86,""))</f>
        <v>07</v>
      </c>
      <c r="U6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(264,'REFRIGERANTE SUKITA 600 ML','T','22021000','301000','1','','60','60','0,00','0,00',500,500,'2','0','1','UN','','','07',1,1,1,0.000,0.00,1,1,0,0.00,0.00,'T',0,0,'','',0.000,0.00); </v>
      </c>
    </row>
    <row r="67" ht="15.75" customHeight="1">
      <c r="A67" s="170">
        <f>IF('02 - Produtos e Tributações'!B87 &lt;&gt;"",A66+1)</f>
        <v>265</v>
      </c>
      <c r="B67" s="170" t="str">
        <f>IF('02 - Produtos e Tributações'!B87&lt;&gt;"",'02 - Produtos e Tributações'!U87,"")</f>
        <v>REFRIGERANTE SUKITA LATA 350 ML</v>
      </c>
      <c r="C67" s="174" t="str">
        <f>IF(B67&lt;&gt;"",IF('02 - Produtos e Tributações'!H87&lt;&gt;"",IF('02 - Produtos e Tributações'!H87="TERCEIRIZADA","T",IF('02 - Produtos e Tributações'!H87="PROPRIA","P")), IF(B67&lt;&gt;"",IF('02 - Produtos e Tributações'!H87="","T"))))</f>
        <v>T</v>
      </c>
      <c r="D67" s="175">
        <f>IF(B67&lt;&gt;"",IF('02 - Produtos e Tributações'!E87&lt;&gt;"",'02 - Produtos e Tributações'!E87,""))</f>
        <v>22021000</v>
      </c>
      <c r="E67" s="176">
        <f>IF(B67&lt;&gt;"",IF('02 - Produtos e Tributações'!F87&lt;&gt;"",'02 - Produtos e Tributações'!F87,""))</f>
        <v>301100</v>
      </c>
      <c r="F67" s="174" t="str">
        <f>IF(B67&lt;&gt;"",IF(A67&lt;&gt;"",IF('02 - Produtos e Tributações'!G87&lt;&gt;"",'02 - Produtos e Tributações'!G87,"")))</f>
        <v/>
      </c>
      <c r="G67" s="174">
        <f>IF(B67&lt;&gt;"",IF('02 - Produtos e Tributações'!I87&lt;&gt;"",'02 - Produtos e Tributações'!I87,IF(K67=101,0,IF(K67=102,41,IF(K67=103,0,IF(K67=201,0,IF(K67=202,0,IF(K67=203,0,IF(K67=300,41,IF(K67=400,41,IF(K67=500,60)))))))))))</f>
        <v>60</v>
      </c>
      <c r="H67" s="174">
        <f>IF(B67&lt;&gt;"",IF('02 - Produtos e Tributações'!L87&lt;&gt;"",'02 - Produtos e Tributações'!L87,IF(L67=101,0,IF(L67=102,41,IF(L67=103,0,IF(L67=201,0,IF(L67=202,0,IF(L67=203,0,IF(L67=300,41,IF(L67=400,41,IF(L67=500,60)))))))))))</f>
        <v>60</v>
      </c>
      <c r="I67" s="174" t="str">
        <f>IF(B67&lt;&gt;"",IF('02 - Produtos e Tributações'!K87&lt;&gt;"",'02 - Produtos e Tributações'!K87,"0,00"))</f>
        <v>0,00</v>
      </c>
      <c r="J67" s="174" t="str">
        <f>IF(B67&lt;&gt;"",IF('02 - Produtos e Tributações'!N87&lt;&gt;"",'02 - Produtos e Tributações'!N87,"0,00"))</f>
        <v>0,00</v>
      </c>
      <c r="K67" s="177">
        <f>IF(B67&lt;&gt;"",IF('02 - Produtos e Tributações'!J87&lt;&gt;"",'02 - Produtos e Tributações'!J87,"null"))</f>
        <v>500</v>
      </c>
      <c r="L67" s="177">
        <f>IF(B67&lt;&gt;"",IF('02 - Produtos e Tributações'!M87&lt;&gt;"",'02 - Produtos e Tributações'!M87,"null"))</f>
        <v>500</v>
      </c>
      <c r="M67" s="170" t="str">
        <f>IF(B67&lt;&gt;"",IF('02 -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2</v>
      </c>
      <c r="N67" s="170" t="str">
        <f t="shared" si="1"/>
        <v/>
      </c>
      <c r="O67" s="173">
        <v>0.0</v>
      </c>
      <c r="P67" s="170">
        <f t="shared" si="2"/>
        <v>1</v>
      </c>
      <c r="Q67" s="125" t="str">
        <f>IF(B67&lt;&gt;"",IF('02 - Produtos e Tributações'!C87&lt;&gt;"",'02 - Produtos e Tributações'!C87,"UN"))</f>
        <v>UN</v>
      </c>
      <c r="R67" s="179" t="str">
        <f>IF(B67&lt;&gt;"",IF('02 - Produtos e Tributações'!O87&lt;&gt;"",'02 - Produtos e Tributações'!O87,""))</f>
        <v/>
      </c>
      <c r="S67" s="125" t="str">
        <f>IF(B67&lt;&gt;"",IF('02 - Produtos e Tributações'!P87&lt;&gt;"",'02 - Produtos e Tributações'!P87,""))</f>
        <v/>
      </c>
      <c r="T67" s="180" t="str">
        <f>IF(B67&lt;&gt;"",IF('02 - Produtos e Tributações'!Q87&lt;&gt;"",'02 - Produtos e Tributações'!Q87,""))</f>
        <v>07</v>
      </c>
      <c r="U6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(265,'REFRIGERANTE SUKITA LATA 350 ML','T','22021000','301100','1','','60','60','0,00','0,00',500,500,'2','0','1','UN','','','07',1,1,1,0.000,0.00,1,1,0,0.00,0.00,'T',0,0,'','',0.000,0.00); </v>
      </c>
    </row>
    <row r="68" ht="15.75" customHeight="1">
      <c r="A68" s="170">
        <f>IF('02 - Produtos e Tributações'!B88 &lt;&gt;"",A67+1)</f>
        <v>266</v>
      </c>
      <c r="B68" s="170" t="str">
        <f>IF('02 - Produtos e Tributações'!B88&lt;&gt;"",'02 - Produtos e Tributações'!U88,"")</f>
        <v>REFRIGERANTE SUKITA MINI 275 ML</v>
      </c>
      <c r="C68" s="174" t="str">
        <f>IF(B68&lt;&gt;"",IF('02 - Produtos e Tributações'!H88&lt;&gt;"",IF('02 - Produtos e Tributações'!H88="TERCEIRIZADA","T",IF('02 - Produtos e Tributações'!H88="PROPRIA","P")), IF(B68&lt;&gt;"",IF('02 - Produtos e Tributações'!H88="","T"))))</f>
        <v>T</v>
      </c>
      <c r="D68" s="175">
        <f>IF(B68&lt;&gt;"",IF('02 - Produtos e Tributações'!E88&lt;&gt;"",'02 - Produtos e Tributações'!E88,""))</f>
        <v>22021000</v>
      </c>
      <c r="E68" s="174">
        <f>IF(B68&lt;&gt;"",IF('02 - Produtos e Tributações'!F88&lt;&gt;"",'02 - Produtos e Tributações'!F88,""))</f>
        <v>301100</v>
      </c>
      <c r="F68" s="174" t="str">
        <f>IF(B68&lt;&gt;"",IF(A68&lt;&gt;"",IF('02 - Produtos e Tributações'!G88&lt;&gt;"",'02 - Produtos e Tributações'!G88,"")))</f>
        <v/>
      </c>
      <c r="G68" s="174">
        <f>IF(B68&lt;&gt;"",IF('02 - Produtos e Tributações'!I88&lt;&gt;"",'02 - Produtos e Tributações'!I88,IF(K68=101,0,IF(K68=102,41,IF(K68=103,0,IF(K68=201,0,IF(K68=202,0,IF(K68=203,0,IF(K68=300,41,IF(K68=400,41,IF(K68=500,60)))))))))))</f>
        <v>60</v>
      </c>
      <c r="H68" s="174">
        <f>IF(B68&lt;&gt;"",IF('02 - Produtos e Tributações'!L88&lt;&gt;"",'02 - Produtos e Tributações'!L88,IF(L68=101,0,IF(L68=102,41,IF(L68=103,0,IF(L68=201,0,IF(L68=202,0,IF(L68=203,0,IF(L68=300,41,IF(L68=400,41,IF(L68=500,60)))))))))))</f>
        <v>60</v>
      </c>
      <c r="I68" s="174" t="str">
        <f>IF(B68&lt;&gt;"",IF('02 - Produtos e Tributações'!K88&lt;&gt;"",'02 - Produtos e Tributações'!K88,"0,00"))</f>
        <v>0,00</v>
      </c>
      <c r="J68" s="174" t="str">
        <f>IF(B68&lt;&gt;"",IF('02 - Produtos e Tributações'!N88&lt;&gt;"",'02 - Produtos e Tributações'!N88,"0,00"))</f>
        <v>0,00</v>
      </c>
      <c r="K68" s="177">
        <f>IF(B68&lt;&gt;"",IF('02 - Produtos e Tributações'!J88&lt;&gt;"",'02 - Produtos e Tributações'!J88,"null"))</f>
        <v>500</v>
      </c>
      <c r="L68" s="177">
        <f>IF(B68&lt;&gt;"",IF('02 - Produtos e Tributações'!M88&lt;&gt;"",'02 - Produtos e Tributações'!M88,"null"))</f>
        <v>500</v>
      </c>
      <c r="M68" s="170" t="str">
        <f>IF(B68&lt;&gt;"",IF('02 -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2</v>
      </c>
      <c r="N68" s="170" t="str">
        <f t="shared" si="1"/>
        <v/>
      </c>
      <c r="O68" s="173">
        <v>0.0</v>
      </c>
      <c r="P68" s="170">
        <f t="shared" si="2"/>
        <v>1</v>
      </c>
      <c r="Q68" s="125" t="str">
        <f>IF(B68&lt;&gt;"",IF('02 - Produtos e Tributações'!C88&lt;&gt;"",'02 - Produtos e Tributações'!C88,"UN"))</f>
        <v>UN</v>
      </c>
      <c r="R68" s="179" t="str">
        <f>IF(B68&lt;&gt;"",IF('02 - Produtos e Tributações'!O88&lt;&gt;"",'02 - Produtos e Tributações'!O88,""))</f>
        <v/>
      </c>
      <c r="S68" s="125" t="str">
        <f>IF(B68&lt;&gt;"",IF('02 - Produtos e Tributações'!P88&lt;&gt;"",'02 - Produtos e Tributações'!P88,""))</f>
        <v/>
      </c>
      <c r="T68" s="180" t="str">
        <f>IF(B68&lt;&gt;"",IF('02 - Produtos e Tributações'!Q88&lt;&gt;"",'02 - Produtos e Tributações'!Q88,""))</f>
        <v>07</v>
      </c>
      <c r="U6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(266,'REFRIGERANTE SUKITA MINI 275 ML','T','22021000','301100','1','','60','60','0,00','0,00',500,500,'2','0','1','UN','','','07',1,1,1,0.000,0.00,1,1,0,0.00,0.00,'T',0,0,'','',0.000,0.00); </v>
      </c>
    </row>
    <row r="69" ht="15.75" customHeight="1">
      <c r="A69" s="170">
        <f>IF('02 - Produtos e Tributações'!B89 &lt;&gt;"",A68+1)</f>
        <v>267</v>
      </c>
      <c r="B69" s="170" t="str">
        <f>IF('02 - Produtos e Tributações'!B89&lt;&gt;"",'02 - Produtos e Tributações'!U89,"")</f>
        <v>REFRIGERANTE SUKITA UVA 350 ML</v>
      </c>
      <c r="C69" s="174" t="str">
        <f>IF(B69&lt;&gt;"",IF('02 - Produtos e Tributações'!H89&lt;&gt;"",IF('02 - Produtos e Tributações'!H89="TERCEIRIZADA","T",IF('02 - Produtos e Tributações'!H89="PROPRIA","P")), IF(B69&lt;&gt;"",IF('02 - Produtos e Tributações'!H89="","T"))))</f>
        <v>T</v>
      </c>
      <c r="D69" s="175">
        <f>IF(B69&lt;&gt;"",IF('02 - Produtos e Tributações'!E89&lt;&gt;"",'02 - Produtos e Tributações'!E89,""))</f>
        <v>22021000</v>
      </c>
      <c r="E69" s="176">
        <f>IF(B69&lt;&gt;"",IF('02 - Produtos e Tributações'!F89&lt;&gt;"",'02 - Produtos e Tributações'!F89,""))</f>
        <v>301100</v>
      </c>
      <c r="F69" s="174" t="str">
        <f>IF(B69&lt;&gt;"",IF(A69&lt;&gt;"",IF('02 - Produtos e Tributações'!G89&lt;&gt;"",'02 - Produtos e Tributações'!G89,"")))</f>
        <v/>
      </c>
      <c r="G69" s="177">
        <f>IF(B69&lt;&gt;"",IF('02 - Produtos e Tributações'!I89&lt;&gt;"",'02 - Produtos e Tributações'!I89,IF(K69=101,0,IF(K69=102,41,IF(K69=103,0,IF(K69=201,0,IF(K69=202,0,IF(K69=203,0,IF(K69=300,41,IF(K69=400,41,IF(K69=500,60)))))))))))</f>
        <v>60</v>
      </c>
      <c r="H69" s="177">
        <f>IF(B69&lt;&gt;"",IF('02 - Produtos e Tributações'!L89&lt;&gt;"",'02 - Produtos e Tributações'!L89,IF(L69=101,0,IF(L69=102,41,IF(L69=103,0,IF(L69=201,0,IF(L69=202,0,IF(L69=203,0,IF(L69=300,41,IF(L69=400,41,IF(L69=500,60)))))))))))</f>
        <v>60</v>
      </c>
      <c r="I69" s="174" t="str">
        <f>IF(B69&lt;&gt;"",IF('02 - Produtos e Tributações'!K89&lt;&gt;"",'02 - Produtos e Tributações'!K89,"0,00"))</f>
        <v>0,00</v>
      </c>
      <c r="J69" s="174" t="str">
        <f>IF(B69&lt;&gt;"",IF('02 - Produtos e Tributações'!N89&lt;&gt;"",'02 - Produtos e Tributações'!N89,"0,00"))</f>
        <v>0,00</v>
      </c>
      <c r="K69" s="177">
        <f>IF(B69&lt;&gt;"",IF('02 - Produtos e Tributações'!J89&lt;&gt;"",'02 - Produtos e Tributações'!J89,"null"))</f>
        <v>500</v>
      </c>
      <c r="L69" s="177">
        <f>IF(B69&lt;&gt;"",IF('02 - Produtos e Tributações'!M89&lt;&gt;"",'02 - Produtos e Tributações'!M89,"null"))</f>
        <v>500</v>
      </c>
      <c r="M69" s="170" t="str">
        <f>IF(B69&lt;&gt;"",IF('02 -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2</v>
      </c>
      <c r="N69" s="170" t="str">
        <f t="shared" si="1"/>
        <v/>
      </c>
      <c r="O69" s="173">
        <v>0.0</v>
      </c>
      <c r="P69" s="170">
        <f t="shared" si="2"/>
        <v>1</v>
      </c>
      <c r="Q69" s="125" t="str">
        <f>IF(B69&lt;&gt;"",IF('02 - Produtos e Tributações'!C89&lt;&gt;"",'02 - Produtos e Tributações'!C89,"UN"))</f>
        <v>UN</v>
      </c>
      <c r="R69" s="179" t="str">
        <f>IF(B69&lt;&gt;"",IF('02 - Produtos e Tributações'!O89&lt;&gt;"",'02 - Produtos e Tributações'!O89,""))</f>
        <v/>
      </c>
      <c r="S69" s="125" t="str">
        <f>IF(B69&lt;&gt;"",IF('02 - Produtos e Tributações'!P89&lt;&gt;"",'02 - Produtos e Tributações'!P89,""))</f>
        <v/>
      </c>
      <c r="T69" s="180" t="str">
        <f>IF(B69&lt;&gt;"",IF('02 - Produtos e Tributações'!Q89&lt;&gt;"",'02 - Produtos e Tributações'!Q89,""))</f>
        <v>07</v>
      </c>
      <c r="U6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(267,'REFRIGERANTE SUKITA UVA 350 ML','T','22021000','301100','1','','60','60','0,00','0,00',500,500,'2','0','1','UN','','','07',1,1,1,0.000,0.00,1,1,0,0.00,0.00,'T',0,0,'','',0.000,0.00); </v>
      </c>
    </row>
    <row r="70" ht="15.75" customHeight="1">
      <c r="A70" s="170">
        <f>IF('02 - Produtos e Tributações'!B90 &lt;&gt;"",A69+1)</f>
        <v>268</v>
      </c>
      <c r="B70" s="170" t="str">
        <f>IF('02 - Produtos e Tributações'!B90&lt;&gt;"",'02 - Produtos e Tributações'!U90,"")</f>
        <v>SABONETE 80GR</v>
      </c>
      <c r="C70" s="174" t="str">
        <f>IF(B70&lt;&gt;"",IF('02 - Produtos e Tributações'!H90&lt;&gt;"",IF('02 - Produtos e Tributações'!H90="TERCEIRIZADA","T",IF('02 - Produtos e Tributações'!H90="PROPRIA","P")), IF(B70&lt;&gt;"",IF('02 - Produtos e Tributações'!H90="","T"))))</f>
        <v>T</v>
      </c>
      <c r="D70" s="175">
        <f>IF(B70&lt;&gt;"",IF('02 - Produtos e Tributações'!E90&lt;&gt;"",'02 - Produtos e Tributações'!E90,""))</f>
        <v>3401</v>
      </c>
      <c r="E70" s="174">
        <f>IF(B70&lt;&gt;"",IF('02 - Produtos e Tributações'!F90&lt;&gt;"",'02 - Produtos e Tributações'!F90,""))</f>
        <v>2003400</v>
      </c>
      <c r="F70" s="174" t="str">
        <f>IF(B70&lt;&gt;"",IF(A70&lt;&gt;"",IF('02 - Produtos e Tributações'!G90&lt;&gt;"",'02 - Produtos e Tributações'!G90,"")))</f>
        <v/>
      </c>
      <c r="G70" s="177">
        <f>IF(B70&lt;&gt;"",IF('02 - Produtos e Tributações'!I90&lt;&gt;"",'02 - Produtos e Tributações'!I90,IF(K70=101,0,IF(K70=102,41,IF(K70=103,0,IF(K70=201,0,IF(K70=202,0,IF(K70=203,0,IF(K70=300,41,IF(K70=400,41,IF(K70=500,60)))))))))))</f>
        <v>0</v>
      </c>
      <c r="H70" s="177">
        <f>IF(B70&lt;&gt;"",IF('02 - Produtos e Tributações'!L90&lt;&gt;"",'02 - Produtos e Tributações'!L90,IF(L70=101,0,IF(L70=102,41,IF(L70=103,0,IF(L70=201,0,IF(L70=202,0,IF(L70=203,0,IF(L70=300,41,IF(L70=400,41,IF(L70=500,60)))))))))))</f>
        <v>0</v>
      </c>
      <c r="I70" s="174" t="str">
        <f>IF(B70&lt;&gt;"",IF('02 - Produtos e Tributações'!K90&lt;&gt;"",'02 - Produtos e Tributações'!K90,"0,00"))</f>
        <v>0,00</v>
      </c>
      <c r="J70" s="174" t="str">
        <f>IF(B70&lt;&gt;"",IF('02 - Produtos e Tributações'!N90&lt;&gt;"",'02 - Produtos e Tributações'!N90,"0,00"))</f>
        <v>0,00</v>
      </c>
      <c r="K70" s="177">
        <f>IF(B70&lt;&gt;"",IF('02 - Produtos e Tributações'!J90&lt;&gt;"",'02 - Produtos e Tributações'!J90,"null"))</f>
        <v>102</v>
      </c>
      <c r="L70" s="177">
        <f>IF(B70&lt;&gt;"",IF('02 - Produtos e Tributações'!M90&lt;&gt;"",'02 - Produtos e Tributações'!M90,"null"))</f>
        <v>102</v>
      </c>
      <c r="M70" s="170" t="str">
        <f>IF(B70&lt;&gt;"",IF('02 -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2.02</v>
      </c>
      <c r="N70" s="170" t="str">
        <f t="shared" si="1"/>
        <v/>
      </c>
      <c r="O70" s="173">
        <v>0.0</v>
      </c>
      <c r="P70" s="170">
        <f t="shared" si="2"/>
        <v>1</v>
      </c>
      <c r="Q70" s="125" t="str">
        <f>IF(B70&lt;&gt;"",IF('02 - Produtos e Tributações'!C90&lt;&gt;"",'02 - Produtos e Tributações'!C90,"UN"))</f>
        <v>UN</v>
      </c>
      <c r="R70" s="179" t="str">
        <f>IF(B70&lt;&gt;"",IF('02 - Produtos e Tributações'!O90&lt;&gt;"",'02 - Produtos e Tributações'!O90,""))</f>
        <v/>
      </c>
      <c r="S70" s="125" t="str">
        <f>IF(B70&lt;&gt;"",IF('02 - Produtos e Tributações'!P90&lt;&gt;"",'02 - Produtos e Tributações'!P90,""))</f>
        <v/>
      </c>
      <c r="T70" s="180" t="str">
        <f>IF(B70&lt;&gt;"",IF('02 - Produtos e Tributações'!Q90&lt;&gt;"",'02 - Produtos e Tributações'!Q90,""))</f>
        <v>07</v>
      </c>
      <c r="U7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(268,'SABONETE 80GR','T','3401','2003400','1','','0','0','0,00','0,00',102,102,'2.02','0','1','UN','','','07',1,1,1,0.000,0.00,1,1,0,0.00,0.00,'T',0,0,'','',0.000,0.00); </v>
      </c>
    </row>
    <row r="71" ht="15.75" customHeight="1">
      <c r="A71" s="170">
        <f>IF('02 - Produtos e Tributações'!B91 &lt;&gt;"",A70-1)</f>
        <v>267</v>
      </c>
      <c r="B71" s="170" t="str">
        <f>IF('02 - Produtos e Tributações'!B91&lt;&gt;"",'02 - Produtos e Tributações'!U91,"")</f>
        <v>SHAMPOO</v>
      </c>
      <c r="C71" s="174" t="str">
        <f>IF(B71&lt;&gt;"",IF('02 - Produtos e Tributações'!H91&lt;&gt;"",IF('02 - Produtos e Tributações'!H91="TERCEIRIZADA","T",IF('02 - Produtos e Tributações'!H91="PROPRIA","P")), IF(B71&lt;&gt;"",IF('02 - Produtos e Tributações'!H91="","T"))))</f>
        <v>T</v>
      </c>
      <c r="D71" s="175">
        <f>IF(B71&lt;&gt;"",IF('02 - Produtos e Tributações'!E91&lt;&gt;"",'02 - Produtos e Tributações'!E91,""))</f>
        <v>33051000</v>
      </c>
      <c r="E71" s="176">
        <f>IF(B71&lt;&gt;"",IF('02 - Produtos e Tributações'!F91&lt;&gt;"",'02 - Produtos e Tributações'!F91,""))</f>
        <v>2001700</v>
      </c>
      <c r="F71" s="174" t="str">
        <f>IF(B71&lt;&gt;"",IF(A71&lt;&gt;"",IF('02 - Produtos e Tributações'!G91&lt;&gt;"",'02 - Produtos e Tributações'!G91,"")))</f>
        <v/>
      </c>
      <c r="G71" s="177">
        <f>IF(B71&lt;&gt;"",IF('02 - Produtos e Tributações'!I91&lt;&gt;"",'02 - Produtos e Tributações'!I91,IF(K71=101,0,IF(K71=102,41,IF(K71=103,0,IF(K71=201,0,IF(K71=202,0,IF(K71=203,0,IF(K71=300,41,IF(K71=400,41,IF(K71=500,60)))))))))))</f>
        <v>0</v>
      </c>
      <c r="H71" s="177">
        <f>IF(B71&lt;&gt;"",IF('02 - Produtos e Tributações'!L91&lt;&gt;"",'02 - Produtos e Tributações'!L91,IF(L71=101,0,IF(L71=102,41,IF(L71=103,0,IF(L71=201,0,IF(L71=202,0,IF(L71=203,0,IF(L71=300,41,IF(L71=400,41,IF(L71=500,60)))))))))))</f>
        <v>0</v>
      </c>
      <c r="I71" s="174" t="str">
        <f>IF(B71&lt;&gt;"",IF('02 - Produtos e Tributações'!K91&lt;&gt;"",'02 - Produtos e Tributações'!K91,"0,00"))</f>
        <v>0,00</v>
      </c>
      <c r="J71" s="174" t="str">
        <f>IF(B71&lt;&gt;"",IF('02 - Produtos e Tributações'!N91&lt;&gt;"",'02 - Produtos e Tributações'!N91,"0,00"))</f>
        <v>0,00</v>
      </c>
      <c r="K71" s="177">
        <f>IF(B71&lt;&gt;"",IF('02 - Produtos e Tributações'!J91&lt;&gt;"",'02 - Produtos e Tributações'!J91,"null"))</f>
        <v>102</v>
      </c>
      <c r="L71" s="177">
        <f>IF(B71&lt;&gt;"",IF('02 - Produtos e Tributações'!M91&lt;&gt;"",'02 - Produtos e Tributações'!M91,"null"))</f>
        <v>102</v>
      </c>
      <c r="M71" s="170" t="str">
        <f>IF(B71&lt;&gt;"",IF('02 -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2</v>
      </c>
      <c r="N71" s="170" t="str">
        <f t="shared" si="1"/>
        <v/>
      </c>
      <c r="O71" s="173">
        <v>0.0</v>
      </c>
      <c r="P71" s="170">
        <f t="shared" si="2"/>
        <v>1</v>
      </c>
      <c r="Q71" s="125" t="str">
        <f>IF(B71&lt;&gt;"",IF('02 - Produtos e Tributações'!C91&lt;&gt;"",'02 - Produtos e Tributações'!C91,"UN"))</f>
        <v>UN</v>
      </c>
      <c r="R71" s="179" t="str">
        <f>IF(B71&lt;&gt;"",IF('02 - Produtos e Tributações'!O91&lt;&gt;"",'02 - Produtos e Tributações'!O91,""))</f>
        <v/>
      </c>
      <c r="S71" s="125" t="str">
        <f>IF(B71&lt;&gt;"",IF('02 - Produtos e Tributações'!P91&lt;&gt;"",'02 - Produtos e Tributações'!P91,""))</f>
        <v/>
      </c>
      <c r="T71" s="180" t="str">
        <f>IF(B71&lt;&gt;"",IF('02 - Produtos e Tributações'!Q91&lt;&gt;"",'02 - Produtos e Tributações'!Q91,""))</f>
        <v>07</v>
      </c>
      <c r="U71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(267,'SHAMPOO','T','33051000','2001700','1','','0','0','0,00','0,00',102,102,'2','0','1','UN','','','07',1,1,1,0.000,0.00,1,1,0,0.00,0.00,'T',0,0,'','',0.000,0.00); </v>
      </c>
    </row>
    <row r="72" ht="15.75" customHeight="1">
      <c r="A72" s="170">
        <f>IF('02 - Produtos e Tributações'!B92 &lt;&gt;"",A71+1)</f>
        <v>268</v>
      </c>
      <c r="B72" s="170" t="str">
        <f>IF('02 - Produtos e Tributações'!B92&lt;&gt;"",'02 - Produtos e Tributações'!U92,"")</f>
        <v>TEEN LATA</v>
      </c>
      <c r="C72" s="174" t="str">
        <f>IF(B72&lt;&gt;"",IF('02 - Produtos e Tributações'!H92&lt;&gt;"",IF('02 - Produtos e Tributações'!H92="TERCEIRIZADA","T",IF('02 - Produtos e Tributações'!H92="PROPRIA","P")), IF(B72&lt;&gt;"",IF('02 - Produtos e Tributações'!H92="","T"))))</f>
        <v>T</v>
      </c>
      <c r="D72" s="175">
        <f>IF(B72&lt;&gt;"",IF('02 - Produtos e Tributações'!E92&lt;&gt;"",'02 - Produtos e Tributações'!E92,""))</f>
        <v>22021000</v>
      </c>
      <c r="E72" s="174">
        <f>IF(B72&lt;&gt;"",IF('02 - Produtos e Tributações'!F92&lt;&gt;"",'02 - Produtos e Tributações'!F92,""))</f>
        <v>301100</v>
      </c>
      <c r="F72" s="174" t="str">
        <f>IF(B72&lt;&gt;"",IF(A72&lt;&gt;"",IF('02 - Produtos e Tributações'!G92&lt;&gt;"",'02 - Produtos e Tributações'!G92,"")))</f>
        <v/>
      </c>
      <c r="G72" s="177">
        <f>IF(B72&lt;&gt;"",IF('02 - Produtos e Tributações'!I92&lt;&gt;"",'02 - Produtos e Tributações'!I92,IF(K72=101,0,IF(K72=102,41,IF(K72=103,0,IF(K72=201,0,IF(K72=202,0,IF(K72=203,0,IF(K72=300,41,IF(K72=400,41,IF(K72=500,60)))))))))))</f>
        <v>60</v>
      </c>
      <c r="H72" s="177">
        <f>IF(B72&lt;&gt;"",IF('02 - Produtos e Tributações'!L92&lt;&gt;"",'02 - Produtos e Tributações'!L92,IF(L72=101,0,IF(L72=102,41,IF(L72=103,0,IF(L72=201,0,IF(L72=202,0,IF(L72=203,0,IF(L72=300,41,IF(L72=400,41,IF(L72=500,60)))))))))))</f>
        <v>60</v>
      </c>
      <c r="I72" s="174" t="str">
        <f>IF(B72&lt;&gt;"",IF('02 - Produtos e Tributações'!K92&lt;&gt;"",'02 - Produtos e Tributações'!K92,"0,00"))</f>
        <v>0,00</v>
      </c>
      <c r="J72" s="174" t="str">
        <f>IF(B72&lt;&gt;"",IF('02 - Produtos e Tributações'!N92&lt;&gt;"",'02 - Produtos e Tributações'!N92,"0,00"))</f>
        <v>0,00</v>
      </c>
      <c r="K72" s="177">
        <f>IF(B72&lt;&gt;"",IF('02 - Produtos e Tributações'!J92&lt;&gt;"",'02 - Produtos e Tributações'!J92,"null"))</f>
        <v>500</v>
      </c>
      <c r="L72" s="177">
        <f>IF(B72&lt;&gt;"",IF('02 - Produtos e Tributações'!M92&lt;&gt;"",'02 - Produtos e Tributações'!M92,"null"))</f>
        <v>500</v>
      </c>
      <c r="M72" s="170" t="str">
        <f>IF(B72&lt;&gt;"",IF('02 -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2</v>
      </c>
      <c r="N72" s="170" t="str">
        <f t="shared" si="1"/>
        <v/>
      </c>
      <c r="O72" s="173">
        <v>0.0</v>
      </c>
      <c r="P72" s="170">
        <f t="shared" si="2"/>
        <v>1</v>
      </c>
      <c r="Q72" s="125" t="str">
        <f>IF(B72&lt;&gt;"",IF('02 - Produtos e Tributações'!C92&lt;&gt;"",'02 - Produtos e Tributações'!C92,"UN"))</f>
        <v>UN</v>
      </c>
      <c r="R72" s="179" t="str">
        <f>IF(B72&lt;&gt;"",IF('02 - Produtos e Tributações'!O92&lt;&gt;"",'02 - Produtos e Tributações'!O92,""))</f>
        <v/>
      </c>
      <c r="S72" s="125" t="str">
        <f>IF(B72&lt;&gt;"",IF('02 - Produtos e Tributações'!P92&lt;&gt;"",'02 - Produtos e Tributações'!P92,""))</f>
        <v/>
      </c>
      <c r="T72" s="180" t="str">
        <f>IF(B72&lt;&gt;"",IF('02 - Produtos e Tributações'!Q92&lt;&gt;"",'02 - Produtos e Tributações'!Q92,""))</f>
        <v>07</v>
      </c>
      <c r="U72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(268,'TEEN LATA','T','22021000','301100','1','','60','60','0,00','0,00',500,500,'2','0','1','UN','','','07',1,1,1,0.000,0.00,1,1,0,0.00,0.00,'T',0,0,'','',0.000,0.00); </v>
      </c>
    </row>
    <row r="73" ht="15.75" customHeight="1">
      <c r="A73" s="170">
        <f>IF('02 - Produtos e Tributações'!B93 &lt;&gt;"",A72+1)</f>
        <v>269</v>
      </c>
      <c r="B73" s="170" t="str">
        <f>IF('02 - Produtos e Tributações'!B93&lt;&gt;"",'02 - Produtos e Tributações'!U93,"")</f>
        <v>TRIDENT HORTELA</v>
      </c>
      <c r="C73" s="174" t="str">
        <f>IF(B73&lt;&gt;"",IF('02 - Produtos e Tributações'!H93&lt;&gt;"",IF('02 - Produtos e Tributações'!H93="TERCEIRIZADA","T",IF('02 - Produtos e Tributações'!H93="PROPRIA","P")), IF(B73&lt;&gt;"",IF('02 - Produtos e Tributações'!H93="","T"))))</f>
        <v>T</v>
      </c>
      <c r="D73" s="175">
        <f>IF(B73&lt;&gt;"",IF('02 - Produtos e Tributações'!E93&lt;&gt;"",'02 - Produtos e Tributações'!E93,""))</f>
        <v>21069050</v>
      </c>
      <c r="E73" s="174">
        <f>IF(B73&lt;&gt;"",IF('02 - Produtos e Tributações'!F93&lt;&gt;"",'02 - Produtos e Tributações'!F93,""))</f>
        <v>301300</v>
      </c>
      <c r="F73" s="174" t="str">
        <f>IF(B73&lt;&gt;"",IF(A73&lt;&gt;"",IF('02 - Produtos e Tributações'!G93&lt;&gt;"",'02 - Produtos e Tributações'!G93,"")))</f>
        <v/>
      </c>
      <c r="G73" s="177">
        <f>IF(B73&lt;&gt;"",IF('02 - Produtos e Tributações'!I93&lt;&gt;"",'02 - Produtos e Tributações'!I93,IF(K73=101,0,IF(K73=102,41,IF(K73=103,0,IF(K73=201,0,IF(K73=202,0,IF(K73=203,0,IF(K73=300,41,IF(K73=400,41,IF(K73=500,60)))))))))))</f>
        <v>0</v>
      </c>
      <c r="H73" s="177">
        <f>IF(B73&lt;&gt;"",IF('02 - Produtos e Tributações'!L93&lt;&gt;"",'02 - Produtos e Tributações'!L93,IF(L73=101,0,IF(L73=102,41,IF(L73=103,0,IF(L73=201,0,IF(L73=202,0,IF(L73=203,0,IF(L73=300,41,IF(L73=400,41,IF(L73=500,60)))))))))))</f>
        <v>0</v>
      </c>
      <c r="I73" s="174" t="str">
        <f>IF(B73&lt;&gt;"",IF('02 - Produtos e Tributações'!K93&lt;&gt;"",'02 - Produtos e Tributações'!K93,"0,00"))</f>
        <v>0,00</v>
      </c>
      <c r="J73" s="174" t="str">
        <f>IF(B73&lt;&gt;"",IF('02 - Produtos e Tributações'!N93&lt;&gt;"",'02 - Produtos e Tributações'!N93,"0,00"))</f>
        <v>0,00</v>
      </c>
      <c r="K73" s="177">
        <f>IF(B73&lt;&gt;"",IF('02 - Produtos e Tributações'!J93&lt;&gt;"",'02 - Produtos e Tributações'!J93,"null"))</f>
        <v>102</v>
      </c>
      <c r="L73" s="177">
        <f>IF(B73&lt;&gt;"",IF('02 - Produtos e Tributações'!M93&lt;&gt;"",'02 - Produtos e Tributações'!M93,"null"))</f>
        <v>102</v>
      </c>
      <c r="M73" s="170" t="str">
        <f>IF(B73&lt;&gt;"",IF('02 -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2.01.001.004</v>
      </c>
      <c r="N73" s="170" t="str">
        <f t="shared" si="1"/>
        <v/>
      </c>
      <c r="O73" s="173">
        <v>0.0</v>
      </c>
      <c r="P73" s="170">
        <f t="shared" si="2"/>
        <v>1</v>
      </c>
      <c r="Q73" s="125" t="str">
        <f>IF(B73&lt;&gt;"",IF('02 - Produtos e Tributações'!C93&lt;&gt;"",'02 - Produtos e Tributações'!C93,"UN"))</f>
        <v>UN</v>
      </c>
      <c r="R73" s="179" t="str">
        <f>IF(B73&lt;&gt;"",IF('02 - Produtos e Tributações'!O93&lt;&gt;"",'02 - Produtos e Tributações'!O93,""))</f>
        <v/>
      </c>
      <c r="S73" s="125" t="str">
        <f>IF(B73&lt;&gt;"",IF('02 - Produtos e Tributações'!P93&lt;&gt;"",'02 - Produtos e Tributações'!P93,""))</f>
        <v/>
      </c>
      <c r="T73" s="180" t="str">
        <f>IF(B73&lt;&gt;"",IF('02 - Produtos e Tributações'!Q93&lt;&gt;"",'02 - Produtos e Tributações'!Q93,""))</f>
        <v>07</v>
      </c>
      <c r="U73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(269,'TRIDENT HORTELA','T','21069050','301300','1','','0','0','0,00','0,00',102,102,'2.01.001.004','0','1','UN','','','07',1,1,1,0.000,0.00,1,1,0,0.00,0.00,'T',0,0,'','',0.000,0.00); </v>
      </c>
    </row>
    <row r="74" ht="15.75" customHeight="1">
      <c r="A74" s="170">
        <f>IF('02 - Produtos e Tributações'!B94 &lt;&gt;"",A73+1)</f>
        <v>270</v>
      </c>
      <c r="B74" s="170" t="str">
        <f>IF('02 - Produtos e Tributações'!B94&lt;&gt;"",'02 - Produtos e Tributações'!U94,"")</f>
        <v>TRIDENT MELANCIA</v>
      </c>
      <c r="C74" s="174" t="str">
        <f>IF(B74&lt;&gt;"",IF('02 - Produtos e Tributações'!H94&lt;&gt;"",IF('02 - Produtos e Tributações'!H94="TERCEIRIZADA","T",IF('02 - Produtos e Tributações'!H94="PROPRIA","P")), IF(B74&lt;&gt;"",IF('02 - Produtos e Tributações'!H94="","T"))))</f>
        <v>T</v>
      </c>
      <c r="D74" s="175">
        <f>IF(B74&lt;&gt;"",IF('02 - Produtos e Tributações'!E94&lt;&gt;"",'02 - Produtos e Tributações'!E94,""))</f>
        <v>21069050</v>
      </c>
      <c r="E74" s="174">
        <f>IF(B74&lt;&gt;"",IF('02 - Produtos e Tributações'!F94&lt;&gt;"",'02 - Produtos e Tributações'!F94,""))</f>
        <v>301300</v>
      </c>
      <c r="F74" s="174" t="str">
        <f>IF(B74&lt;&gt;"",IF(A74&lt;&gt;"",IF('02 - Produtos e Tributações'!G94&lt;&gt;"",'02 - Produtos e Tributações'!G94,"")))</f>
        <v/>
      </c>
      <c r="G74" s="177">
        <f>IF(B74&lt;&gt;"",IF('02 - Produtos e Tributações'!I94&lt;&gt;"",'02 - Produtos e Tributações'!I94,IF(K74=101,0,IF(K74=102,41,IF(K74=103,0,IF(K74=201,0,IF(K74=202,0,IF(K74=203,0,IF(K74=300,41,IF(K74=400,41,IF(K74=500,60)))))))))))</f>
        <v>0</v>
      </c>
      <c r="H74" s="177">
        <f>IF(B74&lt;&gt;"",IF('02 - Produtos e Tributações'!L94&lt;&gt;"",'02 - Produtos e Tributações'!L94,IF(L74=101,0,IF(L74=102,41,IF(L74=103,0,IF(L74=201,0,IF(L74=202,0,IF(L74=203,0,IF(L74=300,41,IF(L74=400,41,IF(L74=500,60)))))))))))</f>
        <v>0</v>
      </c>
      <c r="I74" s="174" t="str">
        <f>IF(B74&lt;&gt;"",IF('02 - Produtos e Tributações'!K94&lt;&gt;"",'02 - Produtos e Tributações'!K94,"0,00"))</f>
        <v>0,00</v>
      </c>
      <c r="J74" s="174" t="str">
        <f>IF(B74&lt;&gt;"",IF('02 - Produtos e Tributações'!N94&lt;&gt;"",'02 - Produtos e Tributações'!N94,"0,00"))</f>
        <v>0,00</v>
      </c>
      <c r="K74" s="177">
        <f>IF(B74&lt;&gt;"",IF('02 - Produtos e Tributações'!J94&lt;&gt;"",'02 - Produtos e Tributações'!J94,"null"))</f>
        <v>102</v>
      </c>
      <c r="L74" s="177">
        <f>IF(B74&lt;&gt;"",IF('02 - Produtos e Tributações'!M94&lt;&gt;"",'02 - Produtos e Tributações'!M94,"null"))</f>
        <v>102</v>
      </c>
      <c r="M74" s="170" t="str">
        <f>IF(B74&lt;&gt;"",IF('02 -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2.01.001.004</v>
      </c>
      <c r="N74" s="170" t="str">
        <f t="shared" si="1"/>
        <v/>
      </c>
      <c r="O74" s="173">
        <v>0.0</v>
      </c>
      <c r="P74" s="170">
        <f t="shared" si="2"/>
        <v>1</v>
      </c>
      <c r="Q74" s="125" t="str">
        <f>IF(B74&lt;&gt;"",IF('02 - Produtos e Tributações'!C94&lt;&gt;"",'02 - Produtos e Tributações'!C94,"UN"))</f>
        <v>UN</v>
      </c>
      <c r="R74" s="179" t="str">
        <f>IF(B74&lt;&gt;"",IF('02 - Produtos e Tributações'!O94&lt;&gt;"",'02 - Produtos e Tributações'!O94,""))</f>
        <v/>
      </c>
      <c r="S74" s="125" t="str">
        <f>IF(B74&lt;&gt;"",IF('02 - Produtos e Tributações'!P94&lt;&gt;"",'02 - Produtos e Tributações'!P94,""))</f>
        <v/>
      </c>
      <c r="T74" s="180" t="str">
        <f>IF(B74&lt;&gt;"",IF('02 - Produtos e Tributações'!Q94&lt;&gt;"",'02 - Produtos e Tributações'!Q94,""))</f>
        <v>07</v>
      </c>
      <c r="U74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(270,'TRIDENT MELANCIA','T','21069050','301300','1','','0','0','0,00','0,00',102,102,'2.01.001.004','0','1','UN','','','07',1,1,1,0.000,0.00,1,1,0,0.00,0.00,'T',0,0,'','',0.000,0.00); </v>
      </c>
    </row>
    <row r="75" ht="15.75" customHeight="1">
      <c r="A75" s="170">
        <f>IF('02 - Produtos e Tributações'!B95 &lt;&gt;"",A74+1)</f>
        <v>271</v>
      </c>
      <c r="B75" s="170" t="str">
        <f>IF('02 - Produtos e Tributações'!B95&lt;&gt;"",'02 - Produtos e Tributações'!U95,"")</f>
        <v>TRIDENT MENTA</v>
      </c>
      <c r="C75" s="174" t="str">
        <f>IF(B75&lt;&gt;"",IF('02 - Produtos e Tributações'!H95&lt;&gt;"",IF('02 - Produtos e Tributações'!H95="TERCEIRIZADA","T",IF('02 - Produtos e Tributações'!H95="PROPRIA","P")), IF(B75&lt;&gt;"",IF('02 - Produtos e Tributações'!H95="","T"))))</f>
        <v>T</v>
      </c>
      <c r="D75" s="175">
        <f>IF(B75&lt;&gt;"",IF('02 - Produtos e Tributações'!E95&lt;&gt;"",'02 - Produtos e Tributações'!E95,""))</f>
        <v>21069050</v>
      </c>
      <c r="E75" s="174">
        <f>IF(B75&lt;&gt;"",IF('02 - Produtos e Tributações'!F95&lt;&gt;"",'02 - Produtos e Tributações'!F95,""))</f>
        <v>301300</v>
      </c>
      <c r="F75" s="174" t="str">
        <f>IF(B75&lt;&gt;"",IF(A75&lt;&gt;"",IF('02 - Produtos e Tributações'!G95&lt;&gt;"",'02 - Produtos e Tributações'!G95,"")))</f>
        <v/>
      </c>
      <c r="G75" s="177">
        <f>IF(B75&lt;&gt;"",IF('02 - Produtos e Tributações'!I95&lt;&gt;"",'02 - Produtos e Tributações'!I95,IF(K75=101,0,IF(K75=102,41,IF(K75=103,0,IF(K75=201,0,IF(K75=202,0,IF(K75=203,0,IF(K75=300,41,IF(K75=400,41,IF(K75=500,60)))))))))))</f>
        <v>0</v>
      </c>
      <c r="H75" s="177">
        <f>IF(B75&lt;&gt;"",IF('02 - Produtos e Tributações'!L95&lt;&gt;"",'02 - Produtos e Tributações'!L95,IF(L75=101,0,IF(L75=102,41,IF(L75=103,0,IF(L75=201,0,IF(L75=202,0,IF(L75=203,0,IF(L75=300,41,IF(L75=400,41,IF(L75=500,60)))))))))))</f>
        <v>0</v>
      </c>
      <c r="I75" s="174" t="str">
        <f>IF(B75&lt;&gt;"",IF('02 - Produtos e Tributações'!K95&lt;&gt;"",'02 - Produtos e Tributações'!K95,"0,00"))</f>
        <v>0,00</v>
      </c>
      <c r="J75" s="174" t="str">
        <f>IF(B75&lt;&gt;"",IF('02 - Produtos e Tributações'!N95&lt;&gt;"",'02 - Produtos e Tributações'!N95,"0,00"))</f>
        <v>0,00</v>
      </c>
      <c r="K75" s="177">
        <f>IF(B75&lt;&gt;"",IF('02 - Produtos e Tributações'!J95&lt;&gt;"",'02 - Produtos e Tributações'!J95,"null"))</f>
        <v>102</v>
      </c>
      <c r="L75" s="177">
        <f>IF(B75&lt;&gt;"",IF('02 - Produtos e Tributações'!M95&lt;&gt;"",'02 - Produtos e Tributações'!M95,"null"))</f>
        <v>102</v>
      </c>
      <c r="M75" s="170" t="str">
        <f>IF(B75&lt;&gt;"",IF('02 -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2.01.001.004</v>
      </c>
      <c r="N75" s="170" t="str">
        <f t="shared" si="1"/>
        <v/>
      </c>
      <c r="O75" s="173">
        <v>0.0</v>
      </c>
      <c r="P75" s="170">
        <f t="shared" si="2"/>
        <v>1</v>
      </c>
      <c r="Q75" s="125" t="str">
        <f>IF(B75&lt;&gt;"",IF('02 - Produtos e Tributações'!C95&lt;&gt;"",'02 - Produtos e Tributações'!C95,"UN"))</f>
        <v>UN</v>
      </c>
      <c r="R75" s="179" t="str">
        <f>IF(B75&lt;&gt;"",IF('02 - Produtos e Tributações'!O95&lt;&gt;"",'02 - Produtos e Tributações'!O95,""))</f>
        <v/>
      </c>
      <c r="S75" s="125" t="str">
        <f>IF(B75&lt;&gt;"",IF('02 - Produtos e Tributações'!P95&lt;&gt;"",'02 - Produtos e Tributações'!P95,""))</f>
        <v/>
      </c>
      <c r="T75" s="180" t="str">
        <f>IF(B75&lt;&gt;"",IF('02 - Produtos e Tributações'!Q95&lt;&gt;"",'02 - Produtos e Tributações'!Q95,""))</f>
        <v>07</v>
      </c>
      <c r="U75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(271,'TRIDENT MENTA','T','21069050','301300','1','','0','0','0,00','0,00',102,102,'2.01.001.004','0','1','UN','','','07',1,1,1,0.000,0.00,1,1,0,0.00,0.00,'T',0,0,'','',0.000,0.00); </v>
      </c>
    </row>
    <row r="76" ht="15.75" customHeight="1">
      <c r="A76" s="170">
        <f>IF('02 - Produtos e Tributações'!B96 &lt;&gt;"",A75+1)</f>
        <v>272</v>
      </c>
      <c r="B76" s="170" t="str">
        <f>IF('02 - Produtos e Tributações'!B96&lt;&gt;"",'02 - Produtos e Tributações'!U96,"")</f>
        <v>TRIDENT TUTTI FRUTI</v>
      </c>
      <c r="C76" s="174" t="str">
        <f>IF(B76&lt;&gt;"",IF('02 - Produtos e Tributações'!H95&lt;&gt;"",IF('02 - Produtos e Tributações'!H95="TERCEIRIZADA","T",IF('02 - Produtos e Tributações'!H95="PROPRIA","P")), IF(B76&lt;&gt;"",IF('02 - Produtos e Tributações'!H95="","T"))))</f>
        <v>T</v>
      </c>
      <c r="D76" s="175">
        <f>IF(B76&lt;&gt;"",IF('02 - Produtos e Tributações'!E95&lt;&gt;"",'02 - Produtos e Tributações'!E95,""))</f>
        <v>21069050</v>
      </c>
      <c r="E76" s="174">
        <f>IF(B76&lt;&gt;"",IF('02 - Produtos e Tributações'!F95&lt;&gt;"",'02 - Produtos e Tributações'!F95,""))</f>
        <v>301300</v>
      </c>
      <c r="F76" s="174" t="str">
        <f>IF(B76&lt;&gt;"",IF(A76&lt;&gt;"",IF('02 - Produtos e Tributações'!G95&lt;&gt;"",'02 - Produtos e Tributações'!G95,"")))</f>
        <v/>
      </c>
      <c r="G76" s="177">
        <f>IF(B76&lt;&gt;"",IF('02 - Produtos e Tributações'!I95&lt;&gt;"",'02 - Produtos e Tributações'!I95,IF(K76=101,0,IF(K76=102,41,IF(K76=103,0,IF(K76=201,0,IF(K76=202,0,IF(K76=203,0,IF(K76=300,41,IF(K76=400,41,IF(K76=500,60)))))))))))</f>
        <v>0</v>
      </c>
      <c r="H76" s="177">
        <f>IF(B76&lt;&gt;"",IF('02 - Produtos e Tributações'!L95&lt;&gt;"",'02 - Produtos e Tributações'!L95,IF(L76=101,0,IF(L76=102,41,IF(L76=103,0,IF(L76=201,0,IF(L76=202,0,IF(L76=203,0,IF(L76=300,41,IF(L76=400,41,IF(L76=500,60)))))))))))</f>
        <v>0</v>
      </c>
      <c r="I76" s="174" t="str">
        <f>IF(B76&lt;&gt;"",IF('02 - Produtos e Tributações'!K95&lt;&gt;"",'02 - Produtos e Tributações'!K95,"0,00"))</f>
        <v>0,00</v>
      </c>
      <c r="J76" s="174" t="str">
        <f>IF(B76&lt;&gt;"",IF('02 - Produtos e Tributações'!N95&lt;&gt;"",'02 - Produtos e Tributações'!N95,"0,00"))</f>
        <v>0,00</v>
      </c>
      <c r="K76" s="177">
        <f>IF(B76&lt;&gt;"",IF('02 - Produtos e Tributações'!J96&lt;&gt;"",'02 - Produtos e Tributações'!J96,"null"))</f>
        <v>102</v>
      </c>
      <c r="L76" s="177">
        <f>IF(B76&lt;&gt;"",IF('02 - Produtos e Tributações'!M95&lt;&gt;"",'02 - Produtos e Tributações'!M95,"null"))</f>
        <v>102</v>
      </c>
      <c r="M76" s="170" t="str">
        <f>IF(B76&lt;&gt;"",IF('02 -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2.01.001.004</v>
      </c>
      <c r="N76" s="170" t="str">
        <f t="shared" si="1"/>
        <v/>
      </c>
      <c r="O76" s="173">
        <v>0.0</v>
      </c>
      <c r="P76" s="170">
        <f t="shared" si="2"/>
        <v>1</v>
      </c>
      <c r="Q76" s="125" t="str">
        <f>IF(B76&lt;&gt;"",IF('02 - Produtos e Tributações'!C95&lt;&gt;"",'02 - Produtos e Tributações'!C95,"UN"))</f>
        <v>UN</v>
      </c>
      <c r="R76" s="179" t="str">
        <f>IF(B76&lt;&gt;"",IF('02 - Produtos e Tributações'!O95&lt;&gt;"",'02 - Produtos e Tributações'!O95,""))</f>
        <v/>
      </c>
      <c r="S76" s="125" t="str">
        <f>IF(B76&lt;&gt;"",IF('02 - Produtos e Tributações'!P95&lt;&gt;"",'02 - Produtos e Tributações'!P95,""))</f>
        <v/>
      </c>
      <c r="T76" s="180" t="str">
        <f>IF(B76&lt;&gt;"",IF('02 - Produtos e Tributações'!Q96&lt;&gt;"",'02 - Produtos e Tributações'!Q96,""))</f>
        <v>07</v>
      </c>
      <c r="U76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(272,'TRIDENT TUTTI FRUTI','T','21069050','301300','1','','0','0','0,00','0,00',102,102,'2.01.001.004','0','1','UN','','','07',1,1,1,0.000,0.00,1,1,0,0.00,0.00,'T',0,0,'','',0.000,0.00); </v>
      </c>
    </row>
    <row r="77" ht="15.75" customHeight="1">
      <c r="A77" s="170">
        <f>IF('02 - Produtos e Tributações'!B97 &lt;&gt;"",A76+1)</f>
        <v>273</v>
      </c>
      <c r="B77" s="170" t="str">
        <f>IF('02 - Produtos e Tributações'!B97&lt;&gt;"",'02 - Produtos e Tributações'!U97,"")</f>
        <v>WAFER BRIGADEIRO</v>
      </c>
      <c r="C77" s="174" t="str">
        <f>IF(B77&lt;&gt;"",IF('02 - Produtos e Tributações'!H96&lt;&gt;"",IF('02 - Produtos e Tributações'!H96="TERCEIRIZADA","T",IF('02 - Produtos e Tributações'!H96="PROPRIA","P")), IF(B77&lt;&gt;"",IF('02 - Produtos e Tributações'!H96="","T"))))</f>
        <v>T</v>
      </c>
      <c r="D77" s="175">
        <f>IF(B77&lt;&gt;"",IF('02 - Produtos e Tributações'!E96&lt;&gt;"",'02 - Produtos e Tributações'!E96,""))</f>
        <v>21069050</v>
      </c>
      <c r="E77" s="174">
        <f>IF(B77&lt;&gt;"",IF('02 - Produtos e Tributações'!F96&lt;&gt;"",'02 - Produtos e Tributações'!F96,""))</f>
        <v>301300</v>
      </c>
      <c r="F77" s="174" t="str">
        <f>IF(B77&lt;&gt;"",IF(A77&lt;&gt;"",IF('02 - Produtos e Tributações'!G96&lt;&gt;"",'02 - Produtos e Tributações'!G96,"")))</f>
        <v/>
      </c>
      <c r="G77" s="177">
        <f>IF(B77&lt;&gt;"",IF('02 - Produtos e Tributações'!I96&lt;&gt;"",'02 - Produtos e Tributações'!I96,IF(K77=101,0,IF(K77=102,41,IF(K77=103,0,IF(K77=201,0,IF(K77=202,0,IF(K77=203,0,IF(K77=300,41,IF(K77=400,41,IF(K77=500,60)))))))))))</f>
        <v>0</v>
      </c>
      <c r="H77" s="177">
        <f>IF(B77&lt;&gt;"",IF('02 - Produtos e Tributações'!L96&lt;&gt;"",'02 - Produtos e Tributações'!L96,IF(L77=101,0,IF(L77=102,41,IF(L77=103,0,IF(L77=201,0,IF(L77=202,0,IF(L77=203,0,IF(L77=300,41,IF(L77=400,41,IF(L77=500,60)))))))))))</f>
        <v>0</v>
      </c>
      <c r="I77" s="174" t="str">
        <f>IF(B77&lt;&gt;"",IF('02 - Produtos e Tributações'!K96&lt;&gt;"",'02 - Produtos e Tributações'!K96,"0,00"))</f>
        <v>0,00</v>
      </c>
      <c r="J77" s="174" t="str">
        <f>IF(B77&lt;&gt;"",IF('02 - Produtos e Tributações'!N96&lt;&gt;"",'02 - Produtos e Tributações'!N96,"0,00"))</f>
        <v>0,00</v>
      </c>
      <c r="K77" s="177">
        <f>IF(B77&lt;&gt;"",IF('02 - Produtos e Tributações'!J96&lt;&gt;"",'02 - Produtos e Tributações'!J96,"null"))</f>
        <v>102</v>
      </c>
      <c r="L77" s="177">
        <f>IF(B77&lt;&gt;"",IF('02 - Produtos e Tributações'!M96&lt;&gt;"",'02 - Produtos e Tributações'!M96,"null"))</f>
        <v>102</v>
      </c>
      <c r="M77" s="170" t="str">
        <f>IF(B77&lt;&gt;"",IF('02 -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2.01.001.004</v>
      </c>
      <c r="N77" s="170" t="str">
        <f t="shared" si="1"/>
        <v/>
      </c>
      <c r="O77" s="173">
        <v>0.0</v>
      </c>
      <c r="P77" s="170">
        <f t="shared" si="2"/>
        <v>1</v>
      </c>
      <c r="Q77" s="125" t="str">
        <f>IF(B77&lt;&gt;"",IF('02 - Produtos e Tributações'!C96&lt;&gt;"",'02 - Produtos e Tributações'!C96,"UN"))</f>
        <v>UN</v>
      </c>
      <c r="R77" s="179" t="str">
        <f>IF(B77&lt;&gt;"",IF('02 - Produtos e Tributações'!O96&lt;&gt;"",'02 - Produtos e Tributações'!O96,""))</f>
        <v/>
      </c>
      <c r="S77" s="125" t="str">
        <f>IF(B77&lt;&gt;"",IF('02 - Produtos e Tributações'!P96&lt;&gt;"",'02 - Produtos e Tributações'!P96,""))</f>
        <v/>
      </c>
      <c r="T77" s="180" t="str">
        <f>IF(B77&lt;&gt;"",IF('02 - Produtos e Tributações'!Q96&lt;&gt;"",'02 - Produtos e Tributações'!Q96,""))</f>
        <v>07</v>
      </c>
      <c r="U77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(273,'WAFER BRIGADEIRO','T','21069050','301300','1','','0','0','0,00','0,00',102,102,'2.01.001.004','0','1','UN','','','07',1,1,1,0.000,0.00,1,1,0,0.00,0.00,'T',0,0,'','',0.000,0.00); </v>
      </c>
    </row>
    <row r="78" ht="15.75" customHeight="1">
      <c r="A78" s="170">
        <f>IF('02 - Produtos e Tributações'!B98 &lt;&gt;"",A77+1)</f>
        <v>274</v>
      </c>
      <c r="B78" s="170" t="str">
        <f>IF('02 - Produtos e Tributações'!B98&lt;&gt;"",'02 - Produtos e Tributações'!U98,"")</f>
        <v>WAFER CHOCOLATE</v>
      </c>
      <c r="C78" s="174" t="str">
        <f>IF(B78&lt;&gt;"",IF('02 - Produtos e Tributações'!H97&lt;&gt;"",IF('02 - Produtos e Tributações'!H97="TERCEIRIZADA","T",IF('02 - Produtos e Tributações'!H97="PROPRIA","P")), IF(B78&lt;&gt;"",IF('02 - Produtos e Tributações'!H97="","T"))))</f>
        <v>T</v>
      </c>
      <c r="D78" s="174">
        <f>IF(B78&lt;&gt;"",IF('02 - Produtos e Tributações'!E97&lt;&gt;"",'02 - Produtos e Tributações'!E97,""))</f>
        <v>19053200</v>
      </c>
      <c r="E78" s="174">
        <f>IF(B78&lt;&gt;"",IF('02 - Produtos e Tributações'!F97&lt;&gt;"",'02 - Produtos e Tributações'!F97,""))</f>
        <v>1705700</v>
      </c>
      <c r="F78" s="174" t="str">
        <f>IF(B78&lt;&gt;"",IF(A78&lt;&gt;"",IF('02 - Produtos e Tributações'!G97&lt;&gt;"",'02 - Produtos e Tributações'!G97,"")))</f>
        <v/>
      </c>
      <c r="G78" s="177">
        <f>IF(B78&lt;&gt;"",IF('02 - Produtos e Tributações'!I97&lt;&gt;"",'02 - Produtos e Tributações'!I97,IF(K78=101,0,IF(K78=102,41,IF(K78=103,0,IF(K78=201,0,IF(K78=202,0,IF(K78=203,0,IF(K78=300,41,IF(K78=400,41,IF(K78=500,60)))))))))))</f>
        <v>0</v>
      </c>
      <c r="H78" s="177">
        <f>IF(B78&lt;&gt;"",IF('02 - Produtos e Tributações'!L97&lt;&gt;"",'02 - Produtos e Tributações'!L97,IF(L78=101,0,IF(L78=102,41,IF(L78=103,0,IF(L78=201,0,IF(L78=202,0,IF(L78=203,0,IF(L78=300,41,IF(L78=400,41,IF(L78=500,60)))))))))))</f>
        <v>0</v>
      </c>
      <c r="I78" s="174" t="str">
        <f>IF(B78&lt;&gt;"",IF('02 - Produtos e Tributações'!K97&lt;&gt;"",'02 - Produtos e Tributações'!K97,"0,00"))</f>
        <v>0,00</v>
      </c>
      <c r="J78" s="174" t="str">
        <f>IF(B78&lt;&gt;"",IF('02 - Produtos e Tributações'!N97&lt;&gt;"",'02 - Produtos e Tributações'!N97,"0,00"))</f>
        <v>0,00</v>
      </c>
      <c r="K78" s="177">
        <f>IF(B78&lt;&gt;"",IF('02 - Produtos e Tributações'!J97&lt;&gt;"",'02 - Produtos e Tributações'!J97,"null"))</f>
        <v>102</v>
      </c>
      <c r="L78" s="177">
        <f>IF(B78&lt;&gt;"",IF('02 - Produtos e Tributações'!M97&lt;&gt;"",'02 - Produtos e Tributações'!M97,"null"))</f>
        <v>102</v>
      </c>
      <c r="M78" s="170" t="str">
        <f>IF(B78&lt;&gt;"",IF('02 -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2.01.001.004</v>
      </c>
      <c r="N78" s="170" t="str">
        <f t="shared" si="1"/>
        <v/>
      </c>
      <c r="O78" s="173">
        <v>0.0</v>
      </c>
      <c r="P78" s="170">
        <f t="shared" si="2"/>
        <v>1</v>
      </c>
      <c r="Q78" s="125" t="str">
        <f>IF(B78&lt;&gt;"",IF('02 - Produtos e Tributações'!C97&lt;&gt;"",'02 - Produtos e Tributações'!C97,"UN"))</f>
        <v>UN</v>
      </c>
      <c r="R78" s="179" t="str">
        <f>IF(B78&lt;&gt;"",IF('02 - Produtos e Tributações'!O97&lt;&gt;"",'02 - Produtos e Tributações'!O97,""))</f>
        <v/>
      </c>
      <c r="S78" s="125" t="str">
        <f>IF(B78&lt;&gt;"",IF('02 - Produtos e Tributações'!P97&lt;&gt;"",'02 - Produtos e Tributações'!P97,""))</f>
        <v/>
      </c>
      <c r="T78" s="180" t="str">
        <f>IF(B78&lt;&gt;"",IF('02 - Produtos e Tributações'!Q97&lt;&gt;"",'02 - Produtos e Tributações'!Q97,""))</f>
        <v>07</v>
      </c>
      <c r="U78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(274,'WAFER CHOCOLATE','T','19053200','1705700','1','','0','0','0,00','0,00',102,102,'2.01.001.004','0','1','UN','','','07',1,1,1,0.000,0.00,1,1,0,0.00,0.00,'T',0,0,'','',0.000,0.00); </v>
      </c>
    </row>
    <row r="79" ht="15.75" customHeight="1">
      <c r="A79" s="170">
        <f>IF('02 - Produtos e Tributações'!B99 &lt;&gt;"",A78+1)</f>
        <v>275</v>
      </c>
      <c r="B79" s="170" t="str">
        <f>IF('02 - Produtos e Tributações'!B99&lt;&gt;"",'02 - Produtos e Tributações'!U99,"")</f>
        <v>WAFER LIMAO</v>
      </c>
      <c r="C79" s="174" t="str">
        <f>IF(B79&lt;&gt;"",IF('02 - Produtos e Tributações'!H98&lt;&gt;"",IF('02 - Produtos e Tributações'!H98="TERCEIRIZADA","T",IF('02 - Produtos e Tributações'!H98="PROPRIA","P")), IF(B79&lt;&gt;"",IF('02 - Produtos e Tributações'!H98="","T"))))</f>
        <v>T</v>
      </c>
      <c r="D79" s="174">
        <f>IF(B79&lt;&gt;"",IF('02 - Produtos e Tributações'!E98&lt;&gt;"",'02 - Produtos e Tributações'!E98,""))</f>
        <v>19053200</v>
      </c>
      <c r="E79" s="176">
        <f>IF(B79&lt;&gt;"",IF('02 - Produtos e Tributações'!F98&lt;&gt;"",'02 - Produtos e Tributações'!F98,""))</f>
        <v>1705700</v>
      </c>
      <c r="F79" s="174" t="str">
        <f>IF(B79&lt;&gt;"",IF(A79&lt;&gt;"",IF('02 - Produtos e Tributações'!G98&lt;&gt;"",'02 - Produtos e Tributações'!G98,"")))</f>
        <v/>
      </c>
      <c r="G79" s="177">
        <f>IF(B79&lt;&gt;"",IF('02 - Produtos e Tributações'!I98&lt;&gt;"",'02 - Produtos e Tributações'!I98,IF(K79=101,0,IF(K79=102,41,IF(K79=103,0,IF(K79=201,0,IF(K79=202,0,IF(K79=203,0,IF(K79=300,41,IF(K79=400,41,IF(K79=500,60)))))))))))</f>
        <v>0</v>
      </c>
      <c r="H79" s="177">
        <f>IF(B79&lt;&gt;"",IF('02 - Produtos e Tributações'!L98&lt;&gt;"",'02 - Produtos e Tributações'!L98,IF(L79=101,0,IF(L79=102,41,IF(L79=103,0,IF(L79=201,0,IF(L79=202,0,IF(L79=203,0,IF(L79=300,41,IF(L79=400,41,IF(L79=500,60)))))))))))</f>
        <v>0</v>
      </c>
      <c r="I79" s="174" t="str">
        <f>IF(B79&lt;&gt;"",IF('02 - Produtos e Tributações'!K98&lt;&gt;"",'02 - Produtos e Tributações'!K98,"0,00"))</f>
        <v>0,00</v>
      </c>
      <c r="J79" s="174" t="str">
        <f>IF(B79&lt;&gt;"",IF('02 - Produtos e Tributações'!N98&lt;&gt;"",'02 - Produtos e Tributações'!N98,"0,00"))</f>
        <v>0,00</v>
      </c>
      <c r="K79" s="177">
        <f>IF(B79&lt;&gt;"",IF('02 - Produtos e Tributações'!J98&lt;&gt;"",'02 - Produtos e Tributações'!J98,"null"))</f>
        <v>102</v>
      </c>
      <c r="L79" s="177">
        <f>IF(B79&lt;&gt;"",IF('02 - Produtos e Tributações'!M98&lt;&gt;"",'02 - Produtos e Tributações'!M98,"null"))</f>
        <v>102</v>
      </c>
      <c r="M79" s="170" t="str">
        <f>IF(B79&lt;&gt;"",IF('02 -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2.01.001.004</v>
      </c>
      <c r="N79" s="170" t="str">
        <f t="shared" si="1"/>
        <v/>
      </c>
      <c r="O79" s="173">
        <v>0.0</v>
      </c>
      <c r="P79" s="170">
        <f t="shared" si="2"/>
        <v>1</v>
      </c>
      <c r="Q79" s="125" t="str">
        <f>IF(B79&lt;&gt;"",IF('02 - Produtos e Tributações'!C98&lt;&gt;"",'02 - Produtos e Tributações'!C98,"UN"))</f>
        <v>UN</v>
      </c>
      <c r="R79" s="179" t="str">
        <f>IF(B79&lt;&gt;"",IF('02 - Produtos e Tributações'!O98&lt;&gt;"",'02 - Produtos e Tributações'!O98,""))</f>
        <v/>
      </c>
      <c r="S79" s="125" t="str">
        <f>IF(B79&lt;&gt;"",IF('02 - Produtos e Tributações'!P98&lt;&gt;"",'02 - Produtos e Tributações'!P98,""))</f>
        <v/>
      </c>
      <c r="T79" s="180" t="str">
        <f>IF(B79&lt;&gt;"",IF('02 - Produtos e Tributações'!Q98&lt;&gt;"",'02 - Produtos e Tributações'!Q98,""))</f>
        <v>07</v>
      </c>
      <c r="U79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(275,'WAFER LIMAO','T','19053200','1705700','1','','0','0','0,00','0,00',102,102,'2.01.001.004','0','1','UN','','','07',1,1,1,0.000,0.00,1,1,0,0.00,0.00,'T',0,0,'','',0.000,0.00); </v>
      </c>
    </row>
    <row r="80" ht="15.75" customHeight="1">
      <c r="A80" s="170">
        <f>IF('02 - Produtos e Tributações'!B100 &lt;&gt;"",A79+1)</f>
        <v>276</v>
      </c>
      <c r="B80" s="170" t="str">
        <f>IF('02 - Produtos e Tributações'!B100&lt;&gt;"",'02 - Produtos e Tributações'!U100,"")</f>
        <v>WAFER MORANGO</v>
      </c>
      <c r="C80" s="174" t="str">
        <f>IF(B80&lt;&gt;"",IF('02 - Produtos e Tributações'!H99&lt;&gt;"",IF('02 - Produtos e Tributações'!H99="TERCEIRIZADA","T",IF('02 - Produtos e Tributações'!H99="PROPRIA","P")), IF(B80&lt;&gt;"",IF('02 - Produtos e Tributações'!H99="","T"))))</f>
        <v>T</v>
      </c>
      <c r="D80" s="174">
        <f>IF(B80&lt;&gt;"",IF('02 - Produtos e Tributações'!E99&lt;&gt;"",'02 - Produtos e Tributações'!E99,""))</f>
        <v>19053200</v>
      </c>
      <c r="E80" s="176">
        <f>IF(B80&lt;&gt;"",IF('02 - Produtos e Tributações'!F99&lt;&gt;"",'02 - Produtos e Tributações'!F99,""))</f>
        <v>1705700</v>
      </c>
      <c r="F80" s="174" t="str">
        <f>IF(B80&lt;&gt;"",IF(A80&lt;&gt;"",IF('02 - Produtos e Tributações'!G99&lt;&gt;"",'02 - Produtos e Tributações'!G99,"")))</f>
        <v/>
      </c>
      <c r="G80" s="177">
        <f>IF(B80&lt;&gt;"",IF('02 - Produtos e Tributações'!I99&lt;&gt;"",'02 - Produtos e Tributações'!I99,IF(K80=101,0,IF(K80=102,41,IF(K80=103,0,IF(K80=201,0,IF(K80=202,0,IF(K80=203,0,IF(K80=300,41,IF(K80=400,41,IF(K80=500,60)))))))))))</f>
        <v>0</v>
      </c>
      <c r="H80" s="177">
        <f>IF(B80&lt;&gt;"",IF('02 - Produtos e Tributações'!L99&lt;&gt;"",'02 - Produtos e Tributações'!L99,IF(L80=101,0,IF(L80=102,41,IF(L80=103,0,IF(L80=201,0,IF(L80=202,0,IF(L80=203,0,IF(L80=300,41,IF(L80=400,41,IF(L80=500,60)))))))))))</f>
        <v>0</v>
      </c>
      <c r="I80" s="174" t="str">
        <f>IF(B80&lt;&gt;"",IF('02 - Produtos e Tributações'!K99&lt;&gt;"",'02 - Produtos e Tributações'!K99,"0,00"))</f>
        <v>0,00</v>
      </c>
      <c r="J80" s="174" t="str">
        <f>IF(B80&lt;&gt;"",IF('02 - Produtos e Tributações'!N99&lt;&gt;"",'02 - Produtos e Tributações'!N99,"0,00"))</f>
        <v>0,00</v>
      </c>
      <c r="K80" s="177">
        <f>IF(B80&lt;&gt;"",IF('02 - Produtos e Tributações'!J99&lt;&gt;"",'02 - Produtos e Tributações'!J99,"null"))</f>
        <v>102</v>
      </c>
      <c r="L80" s="177">
        <f>IF(B80&lt;&gt;"",IF('02 - Produtos e Tributações'!M99&lt;&gt;"",'02 - Produtos e Tributações'!M99,"null"))</f>
        <v>102</v>
      </c>
      <c r="M80" s="170" t="str">
        <f>IF(B80&lt;&gt;"",IF('02 -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2.01.001.004</v>
      </c>
      <c r="N80" s="170" t="str">
        <f t="shared" si="1"/>
        <v/>
      </c>
      <c r="O80" s="173">
        <v>0.0</v>
      </c>
      <c r="P80" s="170">
        <f t="shared" si="2"/>
        <v>1</v>
      </c>
      <c r="Q80" s="125" t="str">
        <f>IF(B80&lt;&gt;"",IF('02 - Produtos e Tributações'!C99&lt;&gt;"",'02 - Produtos e Tributações'!C99,"UN"))</f>
        <v>UN</v>
      </c>
      <c r="R80" s="179" t="str">
        <f>IF(B80&lt;&gt;"",IF('02 - Produtos e Tributações'!O99&lt;&gt;"",'02 - Produtos e Tributações'!O99,""))</f>
        <v/>
      </c>
      <c r="S80" s="125" t="str">
        <f>IF(B80&lt;&gt;"",IF('02 - Produtos e Tributações'!P99&lt;&gt;"",'02 - Produtos e Tributações'!P99,""))</f>
        <v/>
      </c>
      <c r="T80" s="180" t="str">
        <f>IF(B80&lt;&gt;"",IF('02 - Produtos e Tributações'!Q99&lt;&gt;"",'02 - Produtos e Tributações'!Q99,""))</f>
        <v>07</v>
      </c>
      <c r="U80" s="171" t="str">
        <f t="shared" si="3"/>
        <v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(276,'WAFER MORANGO','T','19053200','1705700','1','','0','0','0,00','0,00',102,102,'2.01.001.004','0','1','UN','','','07',1,1,1,0.000,0.00,1,1,0,0.00,0.00,'T',0,0,'','',0.000,0.00); </v>
      </c>
    </row>
    <row r="81" ht="15.75" customHeight="1">
      <c r="A81" s="170"/>
      <c r="B81" s="170" t="str">
        <f>IF('02 - Produtos e Tributações'!B101&lt;&gt;"",'02 - Produtos e Tributações'!U101,"")</f>
        <v/>
      </c>
      <c r="C81" s="174" t="b">
        <f>IF(B81&lt;&gt;"",IF('02 - Produtos e Tributações'!H100&lt;&gt;"",IF('02 - Produtos e Tributações'!H100="TERCEIRIZADA","T",IF('02 - Produtos e Tributações'!H100="PROPRIA","P")), IF(B81&lt;&gt;"",IF('02 - Produtos e Tributações'!H100="","T"))))</f>
        <v>0</v>
      </c>
      <c r="D81" s="174" t="b">
        <f>IF(B81&lt;&gt;"",IF('02 - Produtos e Tributações'!E100&lt;&gt;"",'02 - Produtos e Tributações'!E100,""))</f>
        <v>0</v>
      </c>
      <c r="E81" s="174" t="b">
        <f>IF(B81&lt;&gt;"",IF('02 - Produtos e Tributações'!F100&lt;&gt;"",'02 - Produtos e Tributações'!F100,""))</f>
        <v>0</v>
      </c>
      <c r="F81" s="174" t="b">
        <f>IF(B81&lt;&gt;"",IF(A81&lt;&gt;"",IF('02 - Produtos e Tributações'!G100&lt;&gt;"",'02 - Produtos e Tributações'!G100,"")))</f>
        <v>0</v>
      </c>
      <c r="G81" s="174" t="b">
        <f>IF(B81&lt;&gt;"",IF('02 - Produtos e Tributações'!I100&lt;&gt;"",'02 - Produtos e Tributações'!I100,IF(K81=101,0,IF(K81=102,41,IF(K81=103,0,IF(K81=201,0,IF(K81=202,0,IF(K81=203,0,IF(K81=300,41,IF(K81=400,41,IF(K81=500,60)))))))))))</f>
        <v>0</v>
      </c>
      <c r="H81" s="174" t="b">
        <f>IF(B81&lt;&gt;"",IF('02 - Produtos e Tributações'!L100&lt;&gt;"",'02 - Produtos e Tributações'!L100,IF(L81=101,0,IF(L81=102,41,IF(L81=103,0,IF(L81=201,0,IF(L81=202,0,IF(L81=203,0,IF(L81=300,41,IF(L81=400,41,IF(L81=500,60)))))))))))</f>
        <v>0</v>
      </c>
      <c r="I81" s="174" t="b">
        <f>IF(B81&lt;&gt;"",IF('02 - Produtos e Tributações'!K100&lt;&gt;"",'02 - Produtos e Tributações'!K100,"0,00"))</f>
        <v>0</v>
      </c>
      <c r="J81" s="174" t="b">
        <f>IF(B81&lt;&gt;"",IF('02 - Produtos e Tributações'!N100&lt;&gt;"",'02 - Produtos e Tributações'!N100,"0,00"))</f>
        <v>0</v>
      </c>
      <c r="K81" s="174" t="b">
        <f>IF(B81&lt;&gt;"",IF('02 - Produtos e Tributações'!J100&lt;&gt;"",'02 - Produtos e Tributações'!J100,"null"))</f>
        <v>0</v>
      </c>
      <c r="L81" s="174" t="b">
        <f>IF(B81&lt;&gt;"",IF('02 - Produtos e Tributações'!M100&lt;&gt;"",'02 - Produtos e Tributações'!M100,"null"))</f>
        <v>0</v>
      </c>
      <c r="M81" s="170" t="b">
        <f>IF(B81&lt;&gt;"",IF('02 -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81" s="170" t="str">
        <f t="shared" si="1"/>
        <v/>
      </c>
      <c r="O81" s="170" t="str">
        <f t="shared" ref="O81:O2000" si="4">IF(B81&lt;&gt;"",1,"")</f>
        <v/>
      </c>
      <c r="P81" s="170" t="str">
        <f t="shared" si="2"/>
        <v/>
      </c>
      <c r="Q81" s="125" t="b">
        <f>IF(B81&lt;&gt;"",IF('02 - Produtos e Tributações'!C100&lt;&gt;"",'02 - Produtos e Tributações'!C100,"UN"))</f>
        <v>0</v>
      </c>
      <c r="R81" s="179" t="b">
        <f>IF(B81&lt;&gt;"",IF('02 - Produtos e Tributações'!O100&lt;&gt;"",'02 - Produtos e Tributações'!O100,""))</f>
        <v>0</v>
      </c>
      <c r="S81" s="125" t="b">
        <f>IF(B81&lt;&gt;"",IF('02 - Produtos e Tributações'!P100&lt;&gt;"",'02 - Produtos e Tributações'!P100,""))</f>
        <v>0</v>
      </c>
      <c r="T81" s="180" t="b">
        <f>IF(B81&lt;&gt;"",IF('02 - Produtos e Tributações'!Q100&lt;&gt;"",'02 - Produtos e Tributações'!Q100,""))</f>
        <v>0</v>
      </c>
      <c r="U81" s="171" t="str">
        <f t="shared" si="3"/>
        <v/>
      </c>
    </row>
    <row r="82" ht="15.75" customHeight="1">
      <c r="A82" s="170"/>
      <c r="B82" s="170" t="str">
        <f>IF('02 - Produtos e Tributações'!B102&lt;&gt;"",'02 - Produtos e Tributações'!U102,"")</f>
        <v/>
      </c>
      <c r="C82" s="174" t="b">
        <f>IF(B82&lt;&gt;"",IF('02 - Produtos e Tributações'!H101&lt;&gt;"",IF('02 - Produtos e Tributações'!H101="TERCEIRIZADA","T",IF('02 - Produtos e Tributações'!H101="PROPRIA","P")), IF(B82&lt;&gt;"",IF('02 - Produtos e Tributações'!H101="","T"))))</f>
        <v>0</v>
      </c>
      <c r="D82" s="174" t="b">
        <f>IF(B82&lt;&gt;"",IF('02 - Produtos e Tributações'!E101&lt;&gt;"",'02 - Produtos e Tributações'!E101,""))</f>
        <v>0</v>
      </c>
      <c r="E82" s="174" t="b">
        <f>IF(B82&lt;&gt;"",IF('02 - Produtos e Tributações'!F101&lt;&gt;"",'02 - Produtos e Tributações'!F101,""))</f>
        <v>0</v>
      </c>
      <c r="F82" s="174" t="b">
        <f>IF(B82&lt;&gt;"",IF(A82&lt;&gt;"",IF('02 - Produtos e Tributações'!G101&lt;&gt;"",'02 - Produtos e Tributações'!G101,"")))</f>
        <v>0</v>
      </c>
      <c r="G82" s="174" t="b">
        <f>IF(B82&lt;&gt;"",IF('02 - Produtos e Tributações'!I101&lt;&gt;"",'02 - Produtos e Tributações'!I101,IF(K82=101,0,IF(K82=102,41,IF(K82=103,0,IF(K82=201,0,IF(K82=202,0,IF(K82=203,0,IF(K82=300,41,IF(K82=400,41,IF(K82=500,60)))))))))))</f>
        <v>0</v>
      </c>
      <c r="H82" s="174" t="b">
        <f>IF(B82&lt;&gt;"",IF('02 - Produtos e Tributações'!L101&lt;&gt;"",'02 - Produtos e Tributações'!L101,IF(L82=101,0,IF(L82=102,41,IF(L82=103,0,IF(L82=201,0,IF(L82=202,0,IF(L82=203,0,IF(L82=300,41,IF(L82=400,41,IF(L82=500,60)))))))))))</f>
        <v>0</v>
      </c>
      <c r="I82" s="174" t="b">
        <f>IF(B82&lt;&gt;"",IF('02 - Produtos e Tributações'!K101&lt;&gt;"",'02 - Produtos e Tributações'!K101,"0,00"))</f>
        <v>0</v>
      </c>
      <c r="J82" s="174" t="b">
        <f>IF(B82&lt;&gt;"",IF('02 - Produtos e Tributações'!N101&lt;&gt;"",'02 - Produtos e Tributações'!N101,"0,00"))</f>
        <v>0</v>
      </c>
      <c r="K82" s="174" t="b">
        <f>IF(B82&lt;&gt;"",IF('02 - Produtos e Tributações'!J101&lt;&gt;"",'02 - Produtos e Tributações'!J101,"null"))</f>
        <v>0</v>
      </c>
      <c r="L82" s="174" t="b">
        <f>IF(B82&lt;&gt;"",IF('02 - Produtos e Tributações'!M101&lt;&gt;"",'02 - Produtos e Tributações'!M101,"null"))</f>
        <v>0</v>
      </c>
      <c r="M82" s="170" t="b">
        <f>IF(B82&lt;&gt;"",IF('02 -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2" s="170" t="str">
        <f t="shared" si="1"/>
        <v/>
      </c>
      <c r="O82" s="170" t="str">
        <f t="shared" si="4"/>
        <v/>
      </c>
      <c r="P82" s="170" t="str">
        <f t="shared" si="2"/>
        <v/>
      </c>
      <c r="Q82" s="125" t="b">
        <f>IF(B82&lt;&gt;"",IF('02 - Produtos e Tributações'!C101&lt;&gt;"",'02 - Produtos e Tributações'!C101,"UN"))</f>
        <v>0</v>
      </c>
      <c r="R82" s="179" t="b">
        <f>IF(B82&lt;&gt;"",IF('02 - Produtos e Tributações'!O101&lt;&gt;"",'02 - Produtos e Tributações'!O101,""))</f>
        <v>0</v>
      </c>
      <c r="S82" s="125" t="b">
        <f>IF(B82&lt;&gt;"",IF('02 - Produtos e Tributações'!P101&lt;&gt;"",'02 - Produtos e Tributações'!P101,""))</f>
        <v>0</v>
      </c>
      <c r="T82" s="180" t="b">
        <f>IF(B82&lt;&gt;"",IF('02 - Produtos e Tributações'!Q101&lt;&gt;"",'02 - Produtos e Tributações'!Q101,""))</f>
        <v>0</v>
      </c>
      <c r="U82" s="171" t="str">
        <f t="shared" si="3"/>
        <v/>
      </c>
    </row>
    <row r="83" ht="15.75" customHeight="1">
      <c r="A83" s="170"/>
      <c r="B83" s="170" t="str">
        <f>IF('02 - Produtos e Tributações'!B103&lt;&gt;"",'02 - Produtos e Tributações'!U103,"")</f>
        <v/>
      </c>
      <c r="C83" s="174" t="b">
        <f>IF(B83&lt;&gt;"",IF('02 - Produtos e Tributações'!H102&lt;&gt;"",IF('02 - Produtos e Tributações'!H102="TERCEIRIZADA","T",IF('02 - Produtos e Tributações'!H102="PROPRIA","P")), IF(B83&lt;&gt;"",IF('02 - Produtos e Tributações'!H102="","T"))))</f>
        <v>0</v>
      </c>
      <c r="D83" s="174" t="b">
        <f>IF(B83&lt;&gt;"",IF('02 - Produtos e Tributações'!E102&lt;&gt;"",'02 - Produtos e Tributações'!E102,""))</f>
        <v>0</v>
      </c>
      <c r="E83" s="174" t="b">
        <f>IF(B83&lt;&gt;"",IF('02 - Produtos e Tributações'!F102&lt;&gt;"",'02 - Produtos e Tributações'!F102,""))</f>
        <v>0</v>
      </c>
      <c r="F83" s="174" t="b">
        <f>IF(B83&lt;&gt;"",IF(A83&lt;&gt;"",IF('02 - Produtos e Tributações'!G102&lt;&gt;"",'02 - Produtos e Tributações'!G102,"")))</f>
        <v>0</v>
      </c>
      <c r="G83" s="174" t="b">
        <f>IF(B83&lt;&gt;"",IF('02 - Produtos e Tributações'!I102&lt;&gt;"",'02 - Produtos e Tributações'!I102,IF(K83=101,0,IF(K83=102,41,IF(K83=103,0,IF(K83=201,0,IF(K83=202,0,IF(K83=203,0,IF(K83=300,41,IF(K83=400,41,IF(K83=500,60)))))))))))</f>
        <v>0</v>
      </c>
      <c r="H83" s="174" t="b">
        <f>IF(B83&lt;&gt;"",IF('02 - Produtos e Tributações'!L102&lt;&gt;"",'02 - Produtos e Tributações'!L102,IF(L83=101,0,IF(L83=102,41,IF(L83=103,0,IF(L83=201,0,IF(L83=202,0,IF(L83=203,0,IF(L83=300,41,IF(L83=400,41,IF(L83=500,60)))))))))))</f>
        <v>0</v>
      </c>
      <c r="I83" s="174" t="b">
        <f>IF(B83&lt;&gt;"",IF('02 - Produtos e Tributações'!K102&lt;&gt;"",'02 - Produtos e Tributações'!K102,"0,00"))</f>
        <v>0</v>
      </c>
      <c r="J83" s="174" t="b">
        <f>IF(B83&lt;&gt;"",IF('02 - Produtos e Tributações'!N102&lt;&gt;"",'02 - Produtos e Tributações'!N102,"0,00"))</f>
        <v>0</v>
      </c>
      <c r="K83" s="174" t="b">
        <f>IF(B83&lt;&gt;"",IF('02 - Produtos e Tributações'!J102&lt;&gt;"",'02 - Produtos e Tributações'!J102,"null"))</f>
        <v>0</v>
      </c>
      <c r="L83" s="174" t="b">
        <f>IF(B83&lt;&gt;"",IF('02 - Produtos e Tributações'!M102&lt;&gt;"",'02 - Produtos e Tributações'!M102,"null"))</f>
        <v>0</v>
      </c>
      <c r="M83" s="170" t="b">
        <f>IF(B83&lt;&gt;"",IF('02 -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3" s="170" t="str">
        <f t="shared" si="1"/>
        <v/>
      </c>
      <c r="O83" s="170" t="str">
        <f t="shared" si="4"/>
        <v/>
      </c>
      <c r="P83" s="170" t="str">
        <f t="shared" si="2"/>
        <v/>
      </c>
      <c r="Q83" s="125" t="b">
        <f>IF(B83&lt;&gt;"",IF('02 - Produtos e Tributações'!C102&lt;&gt;"",'02 - Produtos e Tributações'!C102,"UN"))</f>
        <v>0</v>
      </c>
      <c r="R83" s="179" t="b">
        <f>IF(B83&lt;&gt;"",IF('02 - Produtos e Tributações'!O102&lt;&gt;"",'02 - Produtos e Tributações'!O102,""))</f>
        <v>0</v>
      </c>
      <c r="S83" s="125" t="b">
        <f>IF(B83&lt;&gt;"",IF('02 - Produtos e Tributações'!P102&lt;&gt;"",'02 - Produtos e Tributações'!P102,""))</f>
        <v>0</v>
      </c>
      <c r="T83" s="180" t="b">
        <f>IF(B83&lt;&gt;"",IF('02 - Produtos e Tributações'!Q102&lt;&gt;"",'02 - Produtos e Tributações'!Q102,""))</f>
        <v>0</v>
      </c>
      <c r="U83" s="171" t="str">
        <f t="shared" si="3"/>
        <v/>
      </c>
    </row>
    <row r="84" ht="15.75" customHeight="1">
      <c r="A84" s="170" t="b">
        <f>IF('02 - Produtos e Tributações'!B154 &lt;&gt;"",A83+1)</f>
        <v>0</v>
      </c>
      <c r="B84" s="170" t="str">
        <f>IF('02 - Produtos e Tributações'!B153&lt;&gt;"",#REF!,"")</f>
        <v/>
      </c>
      <c r="C84" s="174" t="b">
        <f t="shared" ref="C84:C85" si="5">IF(B84&lt;&gt;"",IF(#REF!&lt;&gt;"",IF(#REF!="TERCEIRIZADA","T",IF(#REF!="PROPRIA","P")), IF(B84&lt;&gt;"",IF(#REF!="","T"))))</f>
        <v>0</v>
      </c>
      <c r="D84" s="174" t="b">
        <f t="shared" ref="D84:D85" si="6">IF(B84&lt;&gt;"",IF(#REF!&lt;&gt;"",#REF!,""))</f>
        <v>0</v>
      </c>
      <c r="E84" s="174" t="b">
        <f t="shared" ref="E84:E85" si="7">IF(B84&lt;&gt;"",IF(#REF!&lt;&gt;"",#REF!,""))</f>
        <v>0</v>
      </c>
      <c r="F84" s="174" t="b">
        <f t="shared" ref="F84:F85" si="8">IF(B84&lt;&gt;"",IF(A84&lt;&gt;"",IF(#REF!&lt;&gt;"",#REF!,"")))</f>
        <v>0</v>
      </c>
      <c r="G84" s="174" t="b">
        <f t="shared" ref="G84:G85" si="9">IF(B84&lt;&gt;"",IF(#REF!&lt;&gt;"",#REF!,IF(K84=101,0,IF(K84=102,41,IF(K84=103,0,IF(K84=201,0,IF(K84=202,0,IF(K84=203,0,IF(K84=300,41,IF(K84=400,41,IF(K84=500,60)))))))))))</f>
        <v>0</v>
      </c>
      <c r="H84" s="174" t="b">
        <f t="shared" ref="H84:H85" si="10">IF(B84&lt;&gt;"",IF(#REF!&lt;&gt;"",#REF!,IF(L84=101,0,IF(L84=102,41,IF(L84=103,0,IF(L84=201,0,IF(L84=202,0,IF(L84=203,0,IF(L84=300,41,IF(L84=400,41,IF(L84=500,60)))))))))))</f>
        <v>0</v>
      </c>
      <c r="I84" s="174" t="b">
        <f t="shared" ref="I84:I85" si="11">IF(B84&lt;&gt;"",IF(#REF!&lt;&gt;"",#REF!,"0,00"))</f>
        <v>0</v>
      </c>
      <c r="J84" s="174" t="b">
        <f t="shared" ref="J84:J85" si="12">IF(B84&lt;&gt;"",IF(#REF!&lt;&gt;"",#REF!,"0,00"))</f>
        <v>0</v>
      </c>
      <c r="K84" s="174" t="b">
        <f t="shared" ref="K84:K85" si="13">IF(B84&lt;&gt;"",IF(#REF!&lt;&gt;"",#REF!,"null"))</f>
        <v>0</v>
      </c>
      <c r="L84" s="174" t="b">
        <f t="shared" ref="L84:L85" si="14">IF(B84&lt;&gt;"",IF(#REF!&lt;&gt;"",#REF!,"null"))</f>
        <v>0</v>
      </c>
      <c r="M84" s="170" t="b">
        <f t="shared" ref="M84:M85" si="15">IF(B84&lt;&gt;"",IF(#REF!="CARNES","2.01.001.001",IF(#REF!="MASSAS","2.01.001.002",IF(#REF!="LATICINIOS","2.01.001.003",IF(#REF!="DOCES E GULOSEIMAS","2.01.001.004",IF(#REF!="FARINHAS E GRAOS","2.01.001.005",IF(#REF!="AGUAS","2.01.002.001",IF(#REF!="SUCOS","2.01.002.002",IF(#REF!="BEBIDAS ALCOOLICAS","2.01.002.003",IF(#REF!="BEBIDAS LACTEAS","2.01.002.004",IF(#REF!="MATERIAL DE LIMPEZA","2.02",IF(#REF!="FRUTAS","2.01.001.006",IF(#REF!="VERDURAS E LEGUMES","2.01.001.007",IF(#REF!="SERVIÇO","1",IF(#REF!="PRODUTOS DIVERSOS","2","2"))))))))))))))
)</f>
        <v>0</v>
      </c>
      <c r="N84" s="170" t="str">
        <f t="shared" si="1"/>
        <v/>
      </c>
      <c r="O84" s="170" t="str">
        <f t="shared" si="4"/>
        <v/>
      </c>
      <c r="P84" s="170" t="str">
        <f t="shared" si="2"/>
        <v/>
      </c>
      <c r="Q84" s="125" t="b">
        <f t="shared" ref="Q84:Q85" si="16">IF(B84&lt;&gt;"",IF(#REF!&lt;&gt;"",#REF!,"UN"))</f>
        <v>0</v>
      </c>
      <c r="R84" s="179" t="b">
        <f t="shared" ref="R84:R85" si="17">IF(B84&lt;&gt;"",IF(#REF!&lt;&gt;"",#REF!,""))</f>
        <v>0</v>
      </c>
      <c r="S84" s="125" t="b">
        <f t="shared" ref="S84:S85" si="18">IF(B84&lt;&gt;"",IF(#REF!&lt;&gt;"",#REF!,""))</f>
        <v>0</v>
      </c>
      <c r="T84" s="180" t="b">
        <f t="shared" ref="T84:T85" si="19">IF(B84&lt;&gt;"",IF(#REF!&lt;&gt;"",#REF!,""))</f>
        <v>0</v>
      </c>
      <c r="U84" s="171" t="str">
        <f t="shared" si="3"/>
        <v/>
      </c>
    </row>
    <row r="85" ht="15.75" customHeight="1">
      <c r="A85" s="170" t="b">
        <f>IF('02 - Produtos e Tributações'!B155 &lt;&gt;"",A84+1)</f>
        <v>0</v>
      </c>
      <c r="B85" s="170" t="str">
        <f>IF('02 - Produtos e Tributações'!B154&lt;&gt;"",#REF!,"")</f>
        <v/>
      </c>
      <c r="C85" s="174" t="b">
        <f t="shared" si="5"/>
        <v>0</v>
      </c>
      <c r="D85" s="174" t="b">
        <f t="shared" si="6"/>
        <v>0</v>
      </c>
      <c r="E85" s="174" t="b">
        <f t="shared" si="7"/>
        <v>0</v>
      </c>
      <c r="F85" s="174" t="b">
        <f t="shared" si="8"/>
        <v>0</v>
      </c>
      <c r="G85" s="174" t="b">
        <f t="shared" si="9"/>
        <v>0</v>
      </c>
      <c r="H85" s="174" t="b">
        <f t="shared" si="10"/>
        <v>0</v>
      </c>
      <c r="I85" s="174" t="b">
        <f t="shared" si="11"/>
        <v>0</v>
      </c>
      <c r="J85" s="174" t="b">
        <f t="shared" si="12"/>
        <v>0</v>
      </c>
      <c r="K85" s="174" t="b">
        <f t="shared" si="13"/>
        <v>0</v>
      </c>
      <c r="L85" s="174" t="b">
        <f t="shared" si="14"/>
        <v>0</v>
      </c>
      <c r="M85" s="170" t="b">
        <f t="shared" si="15"/>
        <v>0</v>
      </c>
      <c r="N85" s="170" t="str">
        <f t="shared" si="1"/>
        <v/>
      </c>
      <c r="O85" s="170" t="str">
        <f t="shared" si="4"/>
        <v/>
      </c>
      <c r="P85" s="170" t="str">
        <f t="shared" si="2"/>
        <v/>
      </c>
      <c r="Q85" s="125" t="b">
        <f t="shared" si="16"/>
        <v>0</v>
      </c>
      <c r="R85" s="179" t="b">
        <f t="shared" si="17"/>
        <v>0</v>
      </c>
      <c r="S85" s="125" t="b">
        <f t="shared" si="18"/>
        <v>0</v>
      </c>
      <c r="T85" s="180" t="b">
        <f t="shared" si="19"/>
        <v>0</v>
      </c>
      <c r="U85" s="171" t="str">
        <f t="shared" si="3"/>
        <v/>
      </c>
    </row>
    <row r="86" ht="15.75" customHeight="1">
      <c r="A86" s="170" t="b">
        <f>IF('02 - Produtos e Tributações'!B156 &lt;&gt;"",A85+1)</f>
        <v>0</v>
      </c>
      <c r="B86" s="170" t="str">
        <f>IF('02 - Produtos e Tributações'!B155&lt;&gt;"",'02 - Produtos e Tributações'!U101,"")</f>
        <v/>
      </c>
      <c r="C86" s="174" t="b">
        <f>IF(B86&lt;&gt;"",IF('02 - Produtos e Tributações'!H101&lt;&gt;"",IF('02 - Produtos e Tributações'!H101="TERCEIRIZADA","T",IF('02 - Produtos e Tributações'!H101="PROPRIA","P")), IF(B86&lt;&gt;"",IF('02 - Produtos e Tributações'!H101="","T"))))</f>
        <v>0</v>
      </c>
      <c r="D86" s="174" t="b">
        <f>IF(B86&lt;&gt;"",IF('02 - Produtos e Tributações'!E101&lt;&gt;"",'02 - Produtos e Tributações'!E101,""))</f>
        <v>0</v>
      </c>
      <c r="E86" s="174" t="b">
        <f>IF(B86&lt;&gt;"",IF('02 - Produtos e Tributações'!F101&lt;&gt;"",'02 - Produtos e Tributações'!F101,""))</f>
        <v>0</v>
      </c>
      <c r="F86" s="174" t="b">
        <f>IF(B86&lt;&gt;"",IF(A86&lt;&gt;"",IF('02 - Produtos e Tributações'!G101&lt;&gt;"",'02 - Produtos e Tributações'!G101,"")))</f>
        <v>0</v>
      </c>
      <c r="G86" s="174" t="b">
        <f>IF(B86&lt;&gt;"",IF('02 - Produtos e Tributações'!I101&lt;&gt;"",'02 - Produtos e Tributações'!I101,IF(K86=101,0,IF(K86=102,41,IF(K86=103,0,IF(K86=201,0,IF(K86=202,0,IF(K86=203,0,IF(K86=300,41,IF(K86=400,41,IF(K86=500,60)))))))))))</f>
        <v>0</v>
      </c>
      <c r="H86" s="174" t="b">
        <f>IF(B86&lt;&gt;"",IF('02 - Produtos e Tributações'!L101&lt;&gt;"",'02 - Produtos e Tributações'!L101,IF(L86=101,0,IF(L86=102,41,IF(L86=103,0,IF(L86=201,0,IF(L86=202,0,IF(L86=203,0,IF(L86=300,41,IF(L86=400,41,IF(L86=500,60)))))))))))</f>
        <v>0</v>
      </c>
      <c r="I86" s="174" t="b">
        <f>IF(B86&lt;&gt;"",IF('02 - Produtos e Tributações'!K101&lt;&gt;"",'02 - Produtos e Tributações'!K101,"0,00"))</f>
        <v>0</v>
      </c>
      <c r="J86" s="174" t="b">
        <f>IF(B86&lt;&gt;"",IF('02 - Produtos e Tributações'!N101&lt;&gt;"",'02 - Produtos e Tributações'!N101,"0,00"))</f>
        <v>0</v>
      </c>
      <c r="K86" s="174" t="b">
        <f>IF(B86&lt;&gt;"",IF('02 - Produtos e Tributações'!J101&lt;&gt;"",'02 - Produtos e Tributações'!J101,"null"))</f>
        <v>0</v>
      </c>
      <c r="L86" s="174" t="b">
        <f>IF(B86&lt;&gt;"",IF('02 - Produtos e Tributações'!M101&lt;&gt;"",'02 - Produtos e Tributações'!M101,"null"))</f>
        <v>0</v>
      </c>
      <c r="M86" s="170" t="b">
        <f>IF(B86&lt;&gt;"",IF('02 -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6" s="170" t="str">
        <f t="shared" si="1"/>
        <v/>
      </c>
      <c r="O86" s="170" t="str">
        <f t="shared" si="4"/>
        <v/>
      </c>
      <c r="P86" s="170" t="str">
        <f t="shared" si="2"/>
        <v/>
      </c>
      <c r="Q86" s="125" t="b">
        <f>IF(B86&lt;&gt;"",IF('02 - Produtos e Tributações'!C101&lt;&gt;"",'02 - Produtos e Tributações'!C101,"UN"))</f>
        <v>0</v>
      </c>
      <c r="R86" s="179" t="b">
        <f>IF(B86&lt;&gt;"",IF('02 - Produtos e Tributações'!O101&lt;&gt;"",'02 - Produtos e Tributações'!O101,""))</f>
        <v>0</v>
      </c>
      <c r="S86" s="125" t="b">
        <f>IF(B86&lt;&gt;"",IF('02 - Produtos e Tributações'!P101&lt;&gt;"",'02 - Produtos e Tributações'!P101,""))</f>
        <v>0</v>
      </c>
      <c r="T86" s="180" t="b">
        <f>IF(B86&lt;&gt;"",IF('02 - Produtos e Tributações'!Q101&lt;&gt;"",'02 - Produtos e Tributações'!Q101,""))</f>
        <v>0</v>
      </c>
      <c r="U86" s="171" t="str">
        <f t="shared" si="3"/>
        <v/>
      </c>
    </row>
    <row r="87" ht="15.75" customHeight="1">
      <c r="A87" s="170" t="b">
        <f>IF('02 - Produtos e Tributações'!B157 &lt;&gt;"",A86+1)</f>
        <v>0</v>
      </c>
      <c r="B87" s="170" t="str">
        <f>IF('02 - Produtos e Tributações'!B156&lt;&gt;"",'02 - Produtos e Tributações'!U102,"")</f>
        <v/>
      </c>
      <c r="C87" s="174" t="b">
        <f>IF(B87&lt;&gt;"",IF('02 - Produtos e Tributações'!H102&lt;&gt;"",IF('02 - Produtos e Tributações'!H102="TERCEIRIZADA","T",IF('02 - Produtos e Tributações'!H102="PROPRIA","P")), IF(B87&lt;&gt;"",IF('02 - Produtos e Tributações'!H102="","T"))))</f>
        <v>0</v>
      </c>
      <c r="D87" s="174" t="b">
        <f>IF(B87&lt;&gt;"",IF('02 - Produtos e Tributações'!E102&lt;&gt;"",'02 - Produtos e Tributações'!E102,""))</f>
        <v>0</v>
      </c>
      <c r="E87" s="174" t="b">
        <f>IF(B87&lt;&gt;"",IF('02 - Produtos e Tributações'!F102&lt;&gt;"",'02 - Produtos e Tributações'!F102,""))</f>
        <v>0</v>
      </c>
      <c r="F87" s="174" t="b">
        <f>IF(B87&lt;&gt;"",IF(A87&lt;&gt;"",IF('02 - Produtos e Tributações'!G102&lt;&gt;"",'02 - Produtos e Tributações'!G102,"")))</f>
        <v>0</v>
      </c>
      <c r="G87" s="174" t="b">
        <f>IF(B87&lt;&gt;"",IF('02 - Produtos e Tributações'!I102&lt;&gt;"",'02 - Produtos e Tributações'!I102,IF(K87=101,0,IF(K87=102,41,IF(K87=103,0,IF(K87=201,0,IF(K87=202,0,IF(K87=203,0,IF(K87=300,41,IF(K87=400,41,IF(K87=500,60)))))))))))</f>
        <v>0</v>
      </c>
      <c r="H87" s="174" t="b">
        <f>IF(B87&lt;&gt;"",IF('02 - Produtos e Tributações'!L102&lt;&gt;"",'02 - Produtos e Tributações'!L102,IF(L87=101,0,IF(L87=102,41,IF(L87=103,0,IF(L87=201,0,IF(L87=202,0,IF(L87=203,0,IF(L87=300,41,IF(L87=400,41,IF(L87=500,60)))))))))))</f>
        <v>0</v>
      </c>
      <c r="I87" s="174" t="b">
        <f>IF(B87&lt;&gt;"",IF('02 - Produtos e Tributações'!K102&lt;&gt;"",'02 - Produtos e Tributações'!K102,"0,00"))</f>
        <v>0</v>
      </c>
      <c r="J87" s="174" t="b">
        <f>IF(B87&lt;&gt;"",IF('02 - Produtos e Tributações'!N102&lt;&gt;"",'02 - Produtos e Tributações'!N102,"0,00"))</f>
        <v>0</v>
      </c>
      <c r="K87" s="174" t="b">
        <f>IF(B87&lt;&gt;"",IF('02 - Produtos e Tributações'!J102&lt;&gt;"",'02 - Produtos e Tributações'!J102,"null"))</f>
        <v>0</v>
      </c>
      <c r="L87" s="174" t="b">
        <f>IF(B87&lt;&gt;"",IF('02 - Produtos e Tributações'!M102&lt;&gt;"",'02 - Produtos e Tributações'!M102,"null"))</f>
        <v>0</v>
      </c>
      <c r="M87" s="170" t="b">
        <f>IF(B87&lt;&gt;"",IF('02 -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7" s="170" t="str">
        <f t="shared" si="1"/>
        <v/>
      </c>
      <c r="O87" s="170" t="str">
        <f t="shared" si="4"/>
        <v/>
      </c>
      <c r="P87" s="170" t="str">
        <f t="shared" si="2"/>
        <v/>
      </c>
      <c r="Q87" s="125" t="b">
        <f>IF(B87&lt;&gt;"",IF('02 - Produtos e Tributações'!C102&lt;&gt;"",'02 - Produtos e Tributações'!C102,"UN"))</f>
        <v>0</v>
      </c>
      <c r="R87" s="179" t="b">
        <f>IF(B87&lt;&gt;"",IF('02 - Produtos e Tributações'!O102&lt;&gt;"",'02 - Produtos e Tributações'!O102,""))</f>
        <v>0</v>
      </c>
      <c r="S87" s="125" t="b">
        <f>IF(B87&lt;&gt;"",IF('02 - Produtos e Tributações'!P102&lt;&gt;"",'02 - Produtos e Tributações'!P102,""))</f>
        <v>0</v>
      </c>
      <c r="T87" s="180" t="b">
        <f>IF(B87&lt;&gt;"",IF('02 - Produtos e Tributações'!Q102&lt;&gt;"",'02 - Produtos e Tributações'!Q102,""))</f>
        <v>0</v>
      </c>
      <c r="U87" s="171" t="str">
        <f t="shared" si="3"/>
        <v/>
      </c>
    </row>
    <row r="88" ht="15.75" customHeight="1">
      <c r="A88" s="170" t="b">
        <f>IF('02 - Produtos e Tributações'!B158 &lt;&gt;"",A87+1)</f>
        <v>0</v>
      </c>
      <c r="B88" s="170" t="str">
        <f>IF('02 - Produtos e Tributações'!B157&lt;&gt;"",'02 - Produtos e Tributações'!U103,"")</f>
        <v/>
      </c>
      <c r="C88" s="174" t="b">
        <f>IF(B88&lt;&gt;"",IF('02 - Produtos e Tributações'!H103&lt;&gt;"",IF('02 - Produtos e Tributações'!H103="TERCEIRIZADA","T",IF('02 - Produtos e Tributações'!H103="PROPRIA","P")), IF(B88&lt;&gt;"",IF('02 - Produtos e Tributações'!H103="","T"))))</f>
        <v>0</v>
      </c>
      <c r="D88" s="174" t="b">
        <f>IF(B88&lt;&gt;"",IF('02 - Produtos e Tributações'!E103&lt;&gt;"",'02 - Produtos e Tributações'!E103,""))</f>
        <v>0</v>
      </c>
      <c r="E88" s="174" t="b">
        <f>IF(B88&lt;&gt;"",IF('02 - Produtos e Tributações'!F103&lt;&gt;"",'02 - Produtos e Tributações'!F103,""))</f>
        <v>0</v>
      </c>
      <c r="F88" s="174" t="b">
        <f>IF(B88&lt;&gt;"",IF(A88&lt;&gt;"",IF('02 - Produtos e Tributações'!G103&lt;&gt;"",'02 - Produtos e Tributações'!G103,"")))</f>
        <v>0</v>
      </c>
      <c r="G88" s="174" t="b">
        <f>IF(B88&lt;&gt;"",IF('02 - Produtos e Tributações'!I103&lt;&gt;"",'02 - Produtos e Tributações'!I103,IF(K88=101,0,IF(K88=102,41,IF(K88=103,0,IF(K88=201,0,IF(K88=202,0,IF(K88=203,0,IF(K88=300,41,IF(K88=400,41,IF(K88=500,60)))))))))))</f>
        <v>0</v>
      </c>
      <c r="H88" s="174" t="b">
        <f>IF(B88&lt;&gt;"",IF('02 - Produtos e Tributações'!L103&lt;&gt;"",'02 - Produtos e Tributações'!L103,IF(L88=101,0,IF(L88=102,41,IF(L88=103,0,IF(L88=201,0,IF(L88=202,0,IF(L88=203,0,IF(L88=300,41,IF(L88=400,41,IF(L88=500,60)))))))))))</f>
        <v>0</v>
      </c>
      <c r="I88" s="174" t="b">
        <f>IF(B88&lt;&gt;"",IF('02 - Produtos e Tributações'!K103&lt;&gt;"",'02 - Produtos e Tributações'!K103,"0,00"))</f>
        <v>0</v>
      </c>
      <c r="J88" s="174" t="b">
        <f>IF(B88&lt;&gt;"",IF('02 - Produtos e Tributações'!N103&lt;&gt;"",'02 - Produtos e Tributações'!N103,"0,00"))</f>
        <v>0</v>
      </c>
      <c r="K88" s="174" t="b">
        <f>IF(B88&lt;&gt;"",IF('02 - Produtos e Tributações'!J103&lt;&gt;"",'02 - Produtos e Tributações'!J103,"null"))</f>
        <v>0</v>
      </c>
      <c r="L88" s="174" t="b">
        <f>IF(B88&lt;&gt;"",IF('02 - Produtos e Tributações'!M103&lt;&gt;"",'02 - Produtos e Tributações'!M103,"null"))</f>
        <v>0</v>
      </c>
      <c r="M88" s="170" t="b">
        <f>IF(B88&lt;&gt;"",IF('02 -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88" s="170" t="str">
        <f t="shared" si="1"/>
        <v/>
      </c>
      <c r="O88" s="170" t="str">
        <f t="shared" si="4"/>
        <v/>
      </c>
      <c r="P88" s="170" t="str">
        <f t="shared" si="2"/>
        <v/>
      </c>
      <c r="Q88" s="125" t="b">
        <f>IF(B88&lt;&gt;"",IF('02 - Produtos e Tributações'!C103&lt;&gt;"",'02 - Produtos e Tributações'!C103,"UN"))</f>
        <v>0</v>
      </c>
      <c r="R88" s="179" t="b">
        <f>IF(B88&lt;&gt;"",IF('02 - Produtos e Tributações'!O103&lt;&gt;"",'02 - Produtos e Tributações'!O103,""))</f>
        <v>0</v>
      </c>
      <c r="S88" s="125" t="b">
        <f>IF(B88&lt;&gt;"",IF('02 - Produtos e Tributações'!P103&lt;&gt;"",'02 - Produtos e Tributações'!P103,""))</f>
        <v>0</v>
      </c>
      <c r="T88" s="180" t="b">
        <f>IF(B88&lt;&gt;"",IF('02 - Produtos e Tributações'!Q103&lt;&gt;"",'02 - Produtos e Tributações'!Q103,""))</f>
        <v>0</v>
      </c>
      <c r="U88" s="171" t="str">
        <f t="shared" si="3"/>
        <v/>
      </c>
    </row>
    <row r="89" ht="15.75" customHeight="1">
      <c r="A89" s="170" t="b">
        <f>IF('02 - Produtos e Tributações'!B158 &lt;&gt;"",A88+1)</f>
        <v>0</v>
      </c>
      <c r="B89" s="170" t="str">
        <f>IF('02 - Produtos e Tributações'!B158&lt;&gt;"",'02 - Produtos e Tributações'!U104,"")</f>
        <v/>
      </c>
      <c r="C89" s="174" t="b">
        <f>IF(B89&lt;&gt;"",IF('02 - Produtos e Tributações'!H104&lt;&gt;"",IF('02 - Produtos e Tributações'!H104="TERCEIRIZADA","T",IF('02 - Produtos e Tributações'!H104="PROPRIA","P")), IF(B89&lt;&gt;"",IF('02 - Produtos e Tributações'!H104="","T"))))</f>
        <v>0</v>
      </c>
      <c r="D89" s="174" t="b">
        <f>IF(B89&lt;&gt;"",IF('02 - Produtos e Tributações'!E104&lt;&gt;"",'02 - Produtos e Tributações'!E104,""))</f>
        <v>0</v>
      </c>
      <c r="E89" s="174" t="b">
        <f>IF(B89&lt;&gt;"",IF('02 - Produtos e Tributações'!F104&lt;&gt;"",'02 - Produtos e Tributações'!F104,""))</f>
        <v>0</v>
      </c>
      <c r="F89" s="174" t="b">
        <f>IF(B89&lt;&gt;"",IF(A89&lt;&gt;"",IF('02 - Produtos e Tributações'!G104&lt;&gt;"",'02 - Produtos e Tributações'!G104,"")))</f>
        <v>0</v>
      </c>
      <c r="G89" s="174" t="b">
        <f>IF(B89&lt;&gt;"",IF('02 - Produtos e Tributações'!I104&lt;&gt;"",'02 - Produtos e Tributações'!I104,IF(K89=101,0,IF(K89=102,41,IF(K89=103,0,IF(K89=201,0,IF(K89=202,0,IF(K89=203,0,IF(K89=300,41,IF(K89=400,41,IF(K89=500,60)))))))))))</f>
        <v>0</v>
      </c>
      <c r="H89" s="174" t="b">
        <f>IF(B89&lt;&gt;"",IF('02 - Produtos e Tributações'!L104&lt;&gt;"",'02 - Produtos e Tributações'!L104,IF(L89=101,0,IF(L89=102,41,IF(L89=103,0,IF(L89=201,0,IF(L89=202,0,IF(L89=203,0,IF(L89=300,41,IF(L89=400,41,IF(L89=500,60)))))))))))</f>
        <v>0</v>
      </c>
      <c r="I89" s="174" t="b">
        <f>IF(B89&lt;&gt;"",IF('02 - Produtos e Tributações'!K104&lt;&gt;"",'02 - Produtos e Tributações'!K104,"0,00"))</f>
        <v>0</v>
      </c>
      <c r="J89" s="174" t="b">
        <f>IF(B89&lt;&gt;"",IF('02 - Produtos e Tributações'!N104&lt;&gt;"",'02 - Produtos e Tributações'!N104,"0,00"))</f>
        <v>0</v>
      </c>
      <c r="K89" s="174" t="b">
        <f>IF(B89&lt;&gt;"",IF('02 - Produtos e Tributações'!J104&lt;&gt;"",'02 - Produtos e Tributações'!J104,"null"))</f>
        <v>0</v>
      </c>
      <c r="L89" s="174" t="b">
        <f>IF(B89&lt;&gt;"",IF('02 - Produtos e Tributações'!M104&lt;&gt;"",'02 - Produtos e Tributações'!M104,"null"))</f>
        <v>0</v>
      </c>
      <c r="M89" s="170" t="b">
        <f>IF(B89&lt;&gt;"",IF('02 -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89" s="170" t="str">
        <f t="shared" si="1"/>
        <v/>
      </c>
      <c r="O89" s="170" t="str">
        <f t="shared" si="4"/>
        <v/>
      </c>
      <c r="P89" s="170" t="str">
        <f t="shared" si="2"/>
        <v/>
      </c>
      <c r="Q89" s="125" t="b">
        <f>IF(B89&lt;&gt;"",IF('02 - Produtos e Tributações'!C104&lt;&gt;"",'02 - Produtos e Tributações'!C104,"UN"))</f>
        <v>0</v>
      </c>
      <c r="R89" s="179" t="b">
        <f>IF(B89&lt;&gt;"",IF('02 - Produtos e Tributações'!O104&lt;&gt;"",'02 - Produtos e Tributações'!O104,""))</f>
        <v>0</v>
      </c>
      <c r="S89" s="125" t="b">
        <f>IF(B89&lt;&gt;"",IF('02 - Produtos e Tributações'!P104&lt;&gt;"",'02 - Produtos e Tributações'!P104,""))</f>
        <v>0</v>
      </c>
      <c r="T89" s="180" t="b">
        <f>IF(B89&lt;&gt;"",IF('02 - Produtos e Tributações'!Q104&lt;&gt;"",'02 - Produtos e Tributações'!Q104,""))</f>
        <v>0</v>
      </c>
      <c r="U89" s="171" t="str">
        <f t="shared" si="3"/>
        <v/>
      </c>
    </row>
    <row r="90" ht="15.75" customHeight="1">
      <c r="A90" s="170" t="b">
        <f>IF('02 - Produtos e Tributações'!B159 &lt;&gt;"",A89+1)</f>
        <v>0</v>
      </c>
      <c r="B90" s="170" t="str">
        <f>IF('02 - Produtos e Tributações'!B159&lt;&gt;"",'02 - Produtos e Tributações'!U105,"")</f>
        <v/>
      </c>
      <c r="C90" s="174" t="b">
        <f>IF(B90&lt;&gt;"",IF('02 - Produtos e Tributações'!H105&lt;&gt;"",IF('02 - Produtos e Tributações'!H105="TERCEIRIZADA","T",IF('02 - Produtos e Tributações'!H105="PROPRIA","P")), IF(B90&lt;&gt;"",IF('02 - Produtos e Tributações'!H105="","T"))))</f>
        <v>0</v>
      </c>
      <c r="D90" s="174" t="b">
        <f>IF(B90&lt;&gt;"",IF('02 - Produtos e Tributações'!E105&lt;&gt;"",'02 - Produtos e Tributações'!E105,""))</f>
        <v>0</v>
      </c>
      <c r="E90" s="174" t="b">
        <f>IF(B90&lt;&gt;"",IF('02 - Produtos e Tributações'!F105&lt;&gt;"",'02 - Produtos e Tributações'!F105,""))</f>
        <v>0</v>
      </c>
      <c r="F90" s="174" t="b">
        <f>IF(B90&lt;&gt;"",IF(A90&lt;&gt;"",IF('02 - Produtos e Tributações'!G105&lt;&gt;"",'02 - Produtos e Tributações'!G105,"")))</f>
        <v>0</v>
      </c>
      <c r="G90" s="174" t="b">
        <f>IF(B90&lt;&gt;"",IF('02 - Produtos e Tributações'!I105&lt;&gt;"",'02 - Produtos e Tributações'!I105,IF(K90=101,0,IF(K90=102,41,IF(K90=103,0,IF(K90=201,0,IF(K90=202,0,IF(K90=203,0,IF(K90=300,41,IF(K90=400,41,IF(K90=500,60)))))))))))</f>
        <v>0</v>
      </c>
      <c r="H90" s="174" t="b">
        <f>IF(B90&lt;&gt;"",IF('02 - Produtos e Tributações'!L105&lt;&gt;"",'02 - Produtos e Tributações'!L105,IF(L90=101,0,IF(L90=102,41,IF(L90=103,0,IF(L90=201,0,IF(L90=202,0,IF(L90=203,0,IF(L90=300,41,IF(L90=400,41,IF(L90=500,60)))))))))))</f>
        <v>0</v>
      </c>
      <c r="I90" s="174" t="b">
        <f>IF(B90&lt;&gt;"",IF('02 - Produtos e Tributações'!K105&lt;&gt;"",'02 - Produtos e Tributações'!K105,"0,00"))</f>
        <v>0</v>
      </c>
      <c r="J90" s="174" t="b">
        <f>IF(B90&lt;&gt;"",IF('02 - Produtos e Tributações'!N105&lt;&gt;"",'02 - Produtos e Tributações'!N105,"0,00"))</f>
        <v>0</v>
      </c>
      <c r="K90" s="174" t="b">
        <f>IF(B90&lt;&gt;"",IF('02 - Produtos e Tributações'!J105&lt;&gt;"",'02 - Produtos e Tributações'!J105,"null"))</f>
        <v>0</v>
      </c>
      <c r="L90" s="174" t="b">
        <f>IF(B90&lt;&gt;"",IF('02 - Produtos e Tributações'!M105&lt;&gt;"",'02 - Produtos e Tributações'!M105,"null"))</f>
        <v>0</v>
      </c>
      <c r="M90" s="170" t="b">
        <f>IF(B90&lt;&gt;"",IF('02 -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90" s="170" t="str">
        <f t="shared" si="1"/>
        <v/>
      </c>
      <c r="O90" s="170" t="str">
        <f t="shared" si="4"/>
        <v/>
      </c>
      <c r="P90" s="170" t="str">
        <f t="shared" si="2"/>
        <v/>
      </c>
      <c r="Q90" s="125" t="b">
        <f>IF(B90&lt;&gt;"",IF('02 - Produtos e Tributações'!C105&lt;&gt;"",'02 - Produtos e Tributações'!C105,"UN"))</f>
        <v>0</v>
      </c>
      <c r="R90" s="179" t="b">
        <f>IF(B90&lt;&gt;"",IF('02 - Produtos e Tributações'!O105&lt;&gt;"",'02 - Produtos e Tributações'!O105,""))</f>
        <v>0</v>
      </c>
      <c r="S90" s="125" t="b">
        <f>IF(B90&lt;&gt;"",IF('02 - Produtos e Tributações'!P105&lt;&gt;"",'02 - Produtos e Tributações'!P105,""))</f>
        <v>0</v>
      </c>
      <c r="T90" s="180" t="b">
        <f>IF(B90&lt;&gt;"",IF('02 - Produtos e Tributações'!Q105&lt;&gt;"",'02 - Produtos e Tributações'!Q105,""))</f>
        <v>0</v>
      </c>
      <c r="U90" s="171" t="str">
        <f t="shared" si="3"/>
        <v/>
      </c>
    </row>
    <row r="91" ht="15.75" customHeight="1">
      <c r="A91" s="170" t="b">
        <f>IF('02 - Produtos e Tributações'!B160 &lt;&gt;"",A90+1)</f>
        <v>0</v>
      </c>
      <c r="B91" s="170" t="str">
        <f>IF('02 - Produtos e Tributações'!B160&lt;&gt;"",'02 - Produtos e Tributações'!U106,"")</f>
        <v/>
      </c>
      <c r="C91" s="174" t="b">
        <f>IF(B91&lt;&gt;"",IF('02 - Produtos e Tributações'!H106&lt;&gt;"",IF('02 - Produtos e Tributações'!H106="TERCEIRIZADA","T",IF('02 - Produtos e Tributações'!H106="PROPRIA","P")), IF(B91&lt;&gt;"",IF('02 - Produtos e Tributações'!H106="","T"))))</f>
        <v>0</v>
      </c>
      <c r="D91" s="174" t="b">
        <f>IF(B91&lt;&gt;"",IF('02 - Produtos e Tributações'!E106&lt;&gt;"",'02 - Produtos e Tributações'!E106,""))</f>
        <v>0</v>
      </c>
      <c r="E91" s="174" t="b">
        <f>IF(B91&lt;&gt;"",IF('02 - Produtos e Tributações'!F106&lt;&gt;"",'02 - Produtos e Tributações'!F106,""))</f>
        <v>0</v>
      </c>
      <c r="F91" s="174" t="b">
        <f>IF(B91&lt;&gt;"",IF(A91&lt;&gt;"",IF('02 - Produtos e Tributações'!G106&lt;&gt;"",'02 - Produtos e Tributações'!G106,"")))</f>
        <v>0</v>
      </c>
      <c r="G91" s="174" t="b">
        <f>IF(B91&lt;&gt;"",IF('02 - Produtos e Tributações'!I106&lt;&gt;"",'02 - Produtos e Tributações'!I106,IF(K91=101,0,IF(K91=102,41,IF(K91=103,0,IF(K91=201,0,IF(K91=202,0,IF(K91=203,0,IF(K91=300,41,IF(K91=400,41,IF(K91=500,60)))))))))))</f>
        <v>0</v>
      </c>
      <c r="H91" s="174" t="b">
        <f>IF(B91&lt;&gt;"",IF('02 - Produtos e Tributações'!L106&lt;&gt;"",'02 - Produtos e Tributações'!L106,IF(L91=101,0,IF(L91=102,41,IF(L91=103,0,IF(L91=201,0,IF(L91=202,0,IF(L91=203,0,IF(L91=300,41,IF(L91=400,41,IF(L91=500,60)))))))))))</f>
        <v>0</v>
      </c>
      <c r="I91" s="174" t="b">
        <f>IF(B91&lt;&gt;"",IF('02 - Produtos e Tributações'!K106&lt;&gt;"",'02 - Produtos e Tributações'!K106,"0,00"))</f>
        <v>0</v>
      </c>
      <c r="J91" s="174" t="b">
        <f>IF(B91&lt;&gt;"",IF('02 - Produtos e Tributações'!N106&lt;&gt;"",'02 - Produtos e Tributações'!N106,"0,00"))</f>
        <v>0</v>
      </c>
      <c r="K91" s="174" t="b">
        <f>IF(B91&lt;&gt;"",IF('02 - Produtos e Tributações'!J106&lt;&gt;"",'02 - Produtos e Tributações'!J106,"null"))</f>
        <v>0</v>
      </c>
      <c r="L91" s="174" t="b">
        <f>IF(B91&lt;&gt;"",IF('02 - Produtos e Tributações'!M106&lt;&gt;"",'02 - Produtos e Tributações'!M106,"null"))</f>
        <v>0</v>
      </c>
      <c r="M91" s="170" t="b">
        <f>IF(B91&lt;&gt;"",IF('02 -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91" s="170" t="str">
        <f t="shared" si="1"/>
        <v/>
      </c>
      <c r="O91" s="170" t="str">
        <f t="shared" si="4"/>
        <v/>
      </c>
      <c r="P91" s="170" t="str">
        <f t="shared" si="2"/>
        <v/>
      </c>
      <c r="Q91" s="125" t="b">
        <f>IF(B91&lt;&gt;"",IF('02 - Produtos e Tributações'!C106&lt;&gt;"",'02 - Produtos e Tributações'!C106,"UN"))</f>
        <v>0</v>
      </c>
      <c r="R91" s="179" t="b">
        <f>IF(B91&lt;&gt;"",IF('02 - Produtos e Tributações'!O106&lt;&gt;"",'02 - Produtos e Tributações'!O106,""))</f>
        <v>0</v>
      </c>
      <c r="S91" s="125" t="b">
        <f>IF(B91&lt;&gt;"",IF('02 - Produtos e Tributações'!P106&lt;&gt;"",'02 - Produtos e Tributações'!P106,""))</f>
        <v>0</v>
      </c>
      <c r="T91" s="180" t="b">
        <f>IF(B91&lt;&gt;"",IF('02 - Produtos e Tributações'!Q106&lt;&gt;"",'02 - Produtos e Tributações'!Q106,""))</f>
        <v>0</v>
      </c>
      <c r="U91" s="171" t="str">
        <f t="shared" si="3"/>
        <v/>
      </c>
    </row>
    <row r="92" ht="15.75" customHeight="1">
      <c r="A92" s="170" t="b">
        <f>IF('02 - Produtos e Tributações'!B161 &lt;&gt;"",A91+1)</f>
        <v>0</v>
      </c>
      <c r="B92" s="170" t="str">
        <f>IF('02 - Produtos e Tributações'!B161&lt;&gt;"",'02 - Produtos e Tributações'!U107,"")</f>
        <v/>
      </c>
      <c r="C92" s="174" t="b">
        <f>IF(B92&lt;&gt;"",IF('02 - Produtos e Tributações'!H107&lt;&gt;"",IF('02 - Produtos e Tributações'!H107="TERCEIRIZADA","T",IF('02 - Produtos e Tributações'!H107="PROPRIA","P")), IF(B92&lt;&gt;"",IF('02 - Produtos e Tributações'!H107="","T"))))</f>
        <v>0</v>
      </c>
      <c r="D92" s="174" t="b">
        <f>IF(B92&lt;&gt;"",IF('02 - Produtos e Tributações'!E107&lt;&gt;"",'02 - Produtos e Tributações'!E107,""))</f>
        <v>0</v>
      </c>
      <c r="E92" s="174" t="b">
        <f>IF(B92&lt;&gt;"",IF('02 - Produtos e Tributações'!F107&lt;&gt;"",'02 - Produtos e Tributações'!F107,""))</f>
        <v>0</v>
      </c>
      <c r="F92" s="174" t="b">
        <f>IF(B92&lt;&gt;"",IF(A92&lt;&gt;"",IF('02 - Produtos e Tributações'!G107&lt;&gt;"",'02 - Produtos e Tributações'!G107,"")))</f>
        <v>0</v>
      </c>
      <c r="G92" s="174" t="b">
        <f>IF(B92&lt;&gt;"",IF('02 - Produtos e Tributações'!I107&lt;&gt;"",'02 - Produtos e Tributações'!I107,IF(K92=101,0,IF(K92=102,41,IF(K92=103,0,IF(K92=201,0,IF(K92=202,0,IF(K92=203,0,IF(K92=300,41,IF(K92=400,41,IF(K92=500,60)))))))))))</f>
        <v>0</v>
      </c>
      <c r="H92" s="174" t="b">
        <f>IF(B92&lt;&gt;"",IF('02 - Produtos e Tributações'!L107&lt;&gt;"",'02 - Produtos e Tributações'!L107,IF(L92=101,0,IF(L92=102,41,IF(L92=103,0,IF(L92=201,0,IF(L92=202,0,IF(L92=203,0,IF(L92=300,41,IF(L92=400,41,IF(L92=500,60)))))))))))</f>
        <v>0</v>
      </c>
      <c r="I92" s="174" t="b">
        <f>IF(B92&lt;&gt;"",IF('02 - Produtos e Tributações'!K107&lt;&gt;"",'02 - Produtos e Tributações'!K107,"0,00"))</f>
        <v>0</v>
      </c>
      <c r="J92" s="174" t="b">
        <f>IF(B92&lt;&gt;"",IF('02 - Produtos e Tributações'!N107&lt;&gt;"",'02 - Produtos e Tributações'!N107,"0,00"))</f>
        <v>0</v>
      </c>
      <c r="K92" s="174" t="b">
        <f>IF(B92&lt;&gt;"",IF('02 - Produtos e Tributações'!J107&lt;&gt;"",'02 - Produtos e Tributações'!J107,"null"))</f>
        <v>0</v>
      </c>
      <c r="L92" s="174" t="b">
        <f>IF(B92&lt;&gt;"",IF('02 - Produtos e Tributações'!M107&lt;&gt;"",'02 - Produtos e Tributações'!M107,"null"))</f>
        <v>0</v>
      </c>
      <c r="M92" s="170" t="b">
        <f>IF(B92&lt;&gt;"",IF('02 -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92" s="170" t="str">
        <f t="shared" si="1"/>
        <v/>
      </c>
      <c r="O92" s="170" t="str">
        <f t="shared" si="4"/>
        <v/>
      </c>
      <c r="P92" s="170" t="str">
        <f t="shared" si="2"/>
        <v/>
      </c>
      <c r="Q92" s="125" t="b">
        <f>IF(B92&lt;&gt;"",IF('02 - Produtos e Tributações'!C107&lt;&gt;"",'02 - Produtos e Tributações'!C107,"UN"))</f>
        <v>0</v>
      </c>
      <c r="R92" s="179" t="b">
        <f>IF(B92&lt;&gt;"",IF('02 - Produtos e Tributações'!O107&lt;&gt;"",'02 - Produtos e Tributações'!O107,""))</f>
        <v>0</v>
      </c>
      <c r="S92" s="125" t="b">
        <f>IF(B92&lt;&gt;"",IF('02 - Produtos e Tributações'!P107&lt;&gt;"",'02 - Produtos e Tributações'!P107,""))</f>
        <v>0</v>
      </c>
      <c r="T92" s="180" t="b">
        <f>IF(B92&lt;&gt;"",IF('02 - Produtos e Tributações'!Q107&lt;&gt;"",'02 - Produtos e Tributações'!Q107,""))</f>
        <v>0</v>
      </c>
      <c r="U92" s="171" t="str">
        <f t="shared" si="3"/>
        <v/>
      </c>
    </row>
    <row r="93" ht="15.75" customHeight="1">
      <c r="A93" s="170" t="b">
        <f>IF('02 - Produtos e Tributações'!B162 &lt;&gt;"",A92+1)</f>
        <v>0</v>
      </c>
      <c r="B93" s="170" t="str">
        <f>IF('02 - Produtos e Tributações'!B162&lt;&gt;"",'02 - Produtos e Tributações'!U108,"")</f>
        <v/>
      </c>
      <c r="C93" s="174" t="b">
        <f>IF(B93&lt;&gt;"",IF('02 - Produtos e Tributações'!H108&lt;&gt;"",IF('02 - Produtos e Tributações'!H108="TERCEIRIZADA","T",IF('02 - Produtos e Tributações'!H108="PROPRIA","P")), IF(B93&lt;&gt;"",IF('02 - Produtos e Tributações'!H108="","T"))))</f>
        <v>0</v>
      </c>
      <c r="D93" s="174" t="b">
        <f>IF(B93&lt;&gt;"",IF('02 - Produtos e Tributações'!E108&lt;&gt;"",'02 - Produtos e Tributações'!E108,""))</f>
        <v>0</v>
      </c>
      <c r="E93" s="174" t="b">
        <f>IF(B93&lt;&gt;"",IF('02 - Produtos e Tributações'!F108&lt;&gt;"",'02 - Produtos e Tributações'!F108,""))</f>
        <v>0</v>
      </c>
      <c r="F93" s="174" t="b">
        <f>IF(B93&lt;&gt;"",IF(A93&lt;&gt;"",IF('02 - Produtos e Tributações'!G108&lt;&gt;"",'02 - Produtos e Tributações'!G108,"")))</f>
        <v>0</v>
      </c>
      <c r="G93" s="174" t="b">
        <f>IF(B93&lt;&gt;"",IF('02 - Produtos e Tributações'!I108&lt;&gt;"",'02 - Produtos e Tributações'!I108,IF(K93=101,0,IF(K93=102,41,IF(K93=103,0,IF(K93=201,0,IF(K93=202,0,IF(K93=203,0,IF(K93=300,41,IF(K93=400,41,IF(K93=500,60)))))))))))</f>
        <v>0</v>
      </c>
      <c r="H93" s="174" t="b">
        <f>IF(B93&lt;&gt;"",IF('02 - Produtos e Tributações'!L108&lt;&gt;"",'02 - Produtos e Tributações'!L108,IF(L93=101,0,IF(L93=102,41,IF(L93=103,0,IF(L93=201,0,IF(L93=202,0,IF(L93=203,0,IF(L93=300,41,IF(L93=400,41,IF(L93=500,60)))))))))))</f>
        <v>0</v>
      </c>
      <c r="I93" s="174" t="b">
        <f>IF(B93&lt;&gt;"",IF('02 - Produtos e Tributações'!K108&lt;&gt;"",'02 - Produtos e Tributações'!K108,"0,00"))</f>
        <v>0</v>
      </c>
      <c r="J93" s="174" t="b">
        <f>IF(B93&lt;&gt;"",IF('02 - Produtos e Tributações'!N108&lt;&gt;"",'02 - Produtos e Tributações'!N108,"0,00"))</f>
        <v>0</v>
      </c>
      <c r="K93" s="174" t="b">
        <f>IF(B93&lt;&gt;"",IF('02 - Produtos e Tributações'!J108&lt;&gt;"",'02 - Produtos e Tributações'!J108,"null"))</f>
        <v>0</v>
      </c>
      <c r="L93" s="174" t="b">
        <f>IF(B93&lt;&gt;"",IF('02 - Produtos e Tributações'!M108&lt;&gt;"",'02 - Produtos e Tributações'!M108,"null"))</f>
        <v>0</v>
      </c>
      <c r="M93" s="170" t="b">
        <f>IF(B93&lt;&gt;"",IF('02 -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93" s="170" t="str">
        <f t="shared" si="1"/>
        <v/>
      </c>
      <c r="O93" s="170" t="str">
        <f t="shared" si="4"/>
        <v/>
      </c>
      <c r="P93" s="170" t="str">
        <f t="shared" si="2"/>
        <v/>
      </c>
      <c r="Q93" s="125" t="b">
        <f>IF(B93&lt;&gt;"",IF('02 - Produtos e Tributações'!C108&lt;&gt;"",'02 - Produtos e Tributações'!C108,"UN"))</f>
        <v>0</v>
      </c>
      <c r="R93" s="179" t="b">
        <f>IF(B93&lt;&gt;"",IF('02 - Produtos e Tributações'!O108&lt;&gt;"",'02 - Produtos e Tributações'!O108,""))</f>
        <v>0</v>
      </c>
      <c r="S93" s="125" t="b">
        <f>IF(B93&lt;&gt;"",IF('02 - Produtos e Tributações'!P108&lt;&gt;"",'02 - Produtos e Tributações'!P108,""))</f>
        <v>0</v>
      </c>
      <c r="T93" s="180" t="b">
        <f>IF(B93&lt;&gt;"",IF('02 - Produtos e Tributações'!Q108&lt;&gt;"",'02 - Produtos e Tributações'!Q108,""))</f>
        <v>0</v>
      </c>
      <c r="U93" s="171" t="str">
        <f t="shared" si="3"/>
        <v/>
      </c>
    </row>
    <row r="94" ht="15.75" customHeight="1">
      <c r="A94" s="170" t="b">
        <f>IF('02 - Produtos e Tributações'!B163 &lt;&gt;"",A93+1)</f>
        <v>0</v>
      </c>
      <c r="B94" s="170" t="str">
        <f>IF('02 - Produtos e Tributações'!B163&lt;&gt;"",'02 - Produtos e Tributações'!U109,"")</f>
        <v/>
      </c>
      <c r="C94" s="174" t="b">
        <f>IF(B94&lt;&gt;"",IF('02 - Produtos e Tributações'!H109&lt;&gt;"",IF('02 - Produtos e Tributações'!H109="TERCEIRIZADA","T",IF('02 - Produtos e Tributações'!H109="PROPRIA","P")), IF(B94&lt;&gt;"",IF('02 - Produtos e Tributações'!H109="","T"))))</f>
        <v>0</v>
      </c>
      <c r="D94" s="174" t="b">
        <f>IF(B94&lt;&gt;"",IF('02 - Produtos e Tributações'!E109&lt;&gt;"",'02 - Produtos e Tributações'!E109,""))</f>
        <v>0</v>
      </c>
      <c r="E94" s="174" t="b">
        <f>IF(B94&lt;&gt;"",IF('02 - Produtos e Tributações'!F109&lt;&gt;"",'02 - Produtos e Tributações'!F109,""))</f>
        <v>0</v>
      </c>
      <c r="F94" s="174" t="b">
        <f>IF(B94&lt;&gt;"",IF(A94&lt;&gt;"",IF('02 - Produtos e Tributações'!G109&lt;&gt;"",'02 - Produtos e Tributações'!G109,"")))</f>
        <v>0</v>
      </c>
      <c r="G94" s="174" t="b">
        <f>IF(B94&lt;&gt;"",IF('02 - Produtos e Tributações'!I109&lt;&gt;"",'02 - Produtos e Tributações'!I109,IF(K94=101,0,IF(K94=102,41,IF(K94=103,0,IF(K94=201,0,IF(K94=202,0,IF(K94=203,0,IF(K94=300,41,IF(K94=400,41,IF(K94=500,60)))))))))))</f>
        <v>0</v>
      </c>
      <c r="H94" s="174" t="b">
        <f>IF(B94&lt;&gt;"",IF('02 - Produtos e Tributações'!L109&lt;&gt;"",'02 - Produtos e Tributações'!L109,IF(L94=101,0,IF(L94=102,41,IF(L94=103,0,IF(L94=201,0,IF(L94=202,0,IF(L94=203,0,IF(L94=300,41,IF(L94=400,41,IF(L94=500,60)))))))))))</f>
        <v>0</v>
      </c>
      <c r="I94" s="174" t="b">
        <f>IF(B94&lt;&gt;"",IF('02 - Produtos e Tributações'!K109&lt;&gt;"",'02 - Produtos e Tributações'!K109,"0,00"))</f>
        <v>0</v>
      </c>
      <c r="J94" s="174" t="b">
        <f>IF(B94&lt;&gt;"",IF('02 - Produtos e Tributações'!N109&lt;&gt;"",'02 - Produtos e Tributações'!N109,"0,00"))</f>
        <v>0</v>
      </c>
      <c r="K94" s="174" t="b">
        <f>IF(B94&lt;&gt;"",IF('02 - Produtos e Tributações'!J109&lt;&gt;"",'02 - Produtos e Tributações'!J109,"null"))</f>
        <v>0</v>
      </c>
      <c r="L94" s="174" t="b">
        <f>IF(B94&lt;&gt;"",IF('02 - Produtos e Tributações'!M109&lt;&gt;"",'02 - Produtos e Tributações'!M109,"null"))</f>
        <v>0</v>
      </c>
      <c r="M94" s="170" t="b">
        <f>IF(B94&lt;&gt;"",IF('02 -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94" s="170" t="str">
        <f t="shared" si="1"/>
        <v/>
      </c>
      <c r="O94" s="170" t="str">
        <f t="shared" si="4"/>
        <v/>
      </c>
      <c r="P94" s="170" t="str">
        <f t="shared" si="2"/>
        <v/>
      </c>
      <c r="Q94" s="125" t="b">
        <f>IF(B94&lt;&gt;"",IF('02 - Produtos e Tributações'!C109&lt;&gt;"",'02 - Produtos e Tributações'!C109,"UN"))</f>
        <v>0</v>
      </c>
      <c r="R94" s="179" t="b">
        <f>IF(B94&lt;&gt;"",IF('02 - Produtos e Tributações'!O109&lt;&gt;"",'02 - Produtos e Tributações'!O109,""))</f>
        <v>0</v>
      </c>
      <c r="S94" s="125" t="b">
        <f>IF(B94&lt;&gt;"",IF('02 - Produtos e Tributações'!P109&lt;&gt;"",'02 - Produtos e Tributações'!P109,""))</f>
        <v>0</v>
      </c>
      <c r="T94" s="180" t="b">
        <f>IF(B94&lt;&gt;"",IF('02 - Produtos e Tributações'!Q109&lt;&gt;"",'02 - Produtos e Tributações'!Q109,""))</f>
        <v>0</v>
      </c>
      <c r="U94" s="171" t="str">
        <f t="shared" si="3"/>
        <v/>
      </c>
    </row>
    <row r="95" ht="15.75" customHeight="1">
      <c r="A95" s="170" t="b">
        <f>IF('02 - Produtos e Tributações'!B164 &lt;&gt;"",A94+1)</f>
        <v>0</v>
      </c>
      <c r="B95" s="170" t="str">
        <f>IF('02 - Produtos e Tributações'!B164&lt;&gt;"",'02 - Produtos e Tributações'!U110,"")</f>
        <v/>
      </c>
      <c r="C95" s="174" t="b">
        <f>IF(B95&lt;&gt;"",IF('02 - Produtos e Tributações'!H110&lt;&gt;"",IF('02 - Produtos e Tributações'!H110="TERCEIRIZADA","T",IF('02 - Produtos e Tributações'!H110="PROPRIA","P")), IF(B95&lt;&gt;"",IF('02 - Produtos e Tributações'!H110="","T"))))</f>
        <v>0</v>
      </c>
      <c r="D95" s="174" t="b">
        <f>IF(B95&lt;&gt;"",IF('02 - Produtos e Tributações'!E110&lt;&gt;"",'02 - Produtos e Tributações'!E110,""))</f>
        <v>0</v>
      </c>
      <c r="E95" s="174" t="b">
        <f>IF(B95&lt;&gt;"",IF('02 - Produtos e Tributações'!F110&lt;&gt;"",'02 - Produtos e Tributações'!F110,""))</f>
        <v>0</v>
      </c>
      <c r="F95" s="174" t="b">
        <f>IF(B95&lt;&gt;"",IF(A95&lt;&gt;"",IF('02 - Produtos e Tributações'!G110&lt;&gt;"",'02 - Produtos e Tributações'!G110,"")))</f>
        <v>0</v>
      </c>
      <c r="G95" s="174" t="b">
        <f>IF(B95&lt;&gt;"",IF('02 - Produtos e Tributações'!I110&lt;&gt;"",'02 - Produtos e Tributações'!I110,IF(K95=101,0,IF(K95=102,41,IF(K95=103,0,IF(K95=201,0,IF(K95=202,0,IF(K95=203,0,IF(K95=300,41,IF(K95=400,41,IF(K95=500,60)))))))))))</f>
        <v>0</v>
      </c>
      <c r="H95" s="174" t="b">
        <f>IF(B95&lt;&gt;"",IF('02 - Produtos e Tributações'!L110&lt;&gt;"",'02 - Produtos e Tributações'!L110,IF(L95=101,0,IF(L95=102,41,IF(L95=103,0,IF(L95=201,0,IF(L95=202,0,IF(L95=203,0,IF(L95=300,41,IF(L95=400,41,IF(L95=500,60)))))))))))</f>
        <v>0</v>
      </c>
      <c r="I95" s="174" t="b">
        <f>IF(B95&lt;&gt;"",IF('02 - Produtos e Tributações'!K110&lt;&gt;"",'02 - Produtos e Tributações'!K110,"0,00"))</f>
        <v>0</v>
      </c>
      <c r="J95" s="174" t="b">
        <f>IF(B95&lt;&gt;"",IF('02 - Produtos e Tributações'!N110&lt;&gt;"",'02 - Produtos e Tributações'!N110,"0,00"))</f>
        <v>0</v>
      </c>
      <c r="K95" s="174" t="b">
        <f>IF(B95&lt;&gt;"",IF('02 - Produtos e Tributações'!J110&lt;&gt;"",'02 - Produtos e Tributações'!J110,"null"))</f>
        <v>0</v>
      </c>
      <c r="L95" s="174" t="b">
        <f>IF(B95&lt;&gt;"",IF('02 - Produtos e Tributações'!M110&lt;&gt;"",'02 - Produtos e Tributações'!M110,"null"))</f>
        <v>0</v>
      </c>
      <c r="M95" s="170" t="b">
        <f>IF(B95&lt;&gt;"",IF('02 -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95" s="170" t="str">
        <f t="shared" si="1"/>
        <v/>
      </c>
      <c r="O95" s="170" t="str">
        <f t="shared" si="4"/>
        <v/>
      </c>
      <c r="P95" s="170" t="str">
        <f t="shared" si="2"/>
        <v/>
      </c>
      <c r="Q95" s="125" t="b">
        <f>IF(B95&lt;&gt;"",IF('02 - Produtos e Tributações'!C110&lt;&gt;"",'02 - Produtos e Tributações'!C110,"UN"))</f>
        <v>0</v>
      </c>
      <c r="R95" s="179" t="b">
        <f>IF(B95&lt;&gt;"",IF('02 - Produtos e Tributações'!O110&lt;&gt;"",'02 - Produtos e Tributações'!O110,""))</f>
        <v>0</v>
      </c>
      <c r="S95" s="125" t="b">
        <f>IF(B95&lt;&gt;"",IF('02 - Produtos e Tributações'!P110&lt;&gt;"",'02 - Produtos e Tributações'!P110,""))</f>
        <v>0</v>
      </c>
      <c r="T95" s="180" t="b">
        <f>IF(B95&lt;&gt;"",IF('02 - Produtos e Tributações'!Q110&lt;&gt;"",'02 - Produtos e Tributações'!Q110,""))</f>
        <v>0</v>
      </c>
      <c r="U95" s="171" t="str">
        <f t="shared" si="3"/>
        <v/>
      </c>
    </row>
    <row r="96" ht="15.75" customHeight="1">
      <c r="A96" s="170" t="b">
        <f>IF('02 - Produtos e Tributações'!B165 &lt;&gt;"",A95+1)</f>
        <v>0</v>
      </c>
      <c r="B96" s="170" t="str">
        <f>IF('02 - Produtos e Tributações'!B165&lt;&gt;"",'02 - Produtos e Tributações'!U111,"")</f>
        <v/>
      </c>
      <c r="C96" s="174" t="b">
        <f>IF(B96&lt;&gt;"",IF('02 - Produtos e Tributações'!H111&lt;&gt;"",IF('02 - Produtos e Tributações'!H111="TERCEIRIZADA","T",IF('02 - Produtos e Tributações'!H111="PROPRIA","P")), IF(B96&lt;&gt;"",IF('02 - Produtos e Tributações'!H111="","T"))))</f>
        <v>0</v>
      </c>
      <c r="D96" s="174" t="b">
        <f>IF(B96&lt;&gt;"",IF('02 - Produtos e Tributações'!E111&lt;&gt;"",'02 - Produtos e Tributações'!E111,""))</f>
        <v>0</v>
      </c>
      <c r="E96" s="174" t="b">
        <f>IF(B96&lt;&gt;"",IF('02 - Produtos e Tributações'!F111&lt;&gt;"",'02 - Produtos e Tributações'!F111,""))</f>
        <v>0</v>
      </c>
      <c r="F96" s="174" t="b">
        <f>IF(B96&lt;&gt;"",IF(A96&lt;&gt;"",IF('02 - Produtos e Tributações'!G111&lt;&gt;"",'02 - Produtos e Tributações'!G111,"")))</f>
        <v>0</v>
      </c>
      <c r="G96" s="174" t="b">
        <f>IF(B96&lt;&gt;"",IF('02 - Produtos e Tributações'!I111&lt;&gt;"",'02 - Produtos e Tributações'!I111,IF(K96=101,0,IF(K96=102,41,IF(K96=103,0,IF(K96=201,0,IF(K96=202,0,IF(K96=203,0,IF(K96=300,41,IF(K96=400,41,IF(K96=500,60)))))))))))</f>
        <v>0</v>
      </c>
      <c r="H96" s="174" t="b">
        <f>IF(B96&lt;&gt;"",IF('02 - Produtos e Tributações'!L111&lt;&gt;"",'02 - Produtos e Tributações'!L111,IF(L96=101,0,IF(L96=102,41,IF(L96=103,0,IF(L96=201,0,IF(L96=202,0,IF(L96=203,0,IF(L96=300,41,IF(L96=400,41,IF(L96=500,60)))))))))))</f>
        <v>0</v>
      </c>
      <c r="I96" s="174" t="b">
        <f>IF(B96&lt;&gt;"",IF('02 - Produtos e Tributações'!K111&lt;&gt;"",'02 - Produtos e Tributações'!K111,"0,00"))</f>
        <v>0</v>
      </c>
      <c r="J96" s="174" t="b">
        <f>IF(B96&lt;&gt;"",IF('02 - Produtos e Tributações'!N111&lt;&gt;"",'02 - Produtos e Tributações'!N111,"0,00"))</f>
        <v>0</v>
      </c>
      <c r="K96" s="174" t="b">
        <f>IF(B96&lt;&gt;"",IF('02 - Produtos e Tributações'!J111&lt;&gt;"",'02 - Produtos e Tributações'!J111,"null"))</f>
        <v>0</v>
      </c>
      <c r="L96" s="174" t="b">
        <f>IF(B96&lt;&gt;"",IF('02 - Produtos e Tributações'!M111&lt;&gt;"",'02 - Produtos e Tributações'!M111,"null"))</f>
        <v>0</v>
      </c>
      <c r="M96" s="170" t="b">
        <f>IF(B96&lt;&gt;"",IF('02 -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96" s="170" t="str">
        <f t="shared" si="1"/>
        <v/>
      </c>
      <c r="O96" s="170" t="str">
        <f t="shared" si="4"/>
        <v/>
      </c>
      <c r="P96" s="170" t="str">
        <f t="shared" si="2"/>
        <v/>
      </c>
      <c r="Q96" s="125" t="b">
        <f>IF(B96&lt;&gt;"",IF('02 - Produtos e Tributações'!C111&lt;&gt;"",'02 - Produtos e Tributações'!C111,"UN"))</f>
        <v>0</v>
      </c>
      <c r="R96" s="179" t="b">
        <f>IF(B96&lt;&gt;"",IF('02 - Produtos e Tributações'!O111&lt;&gt;"",'02 - Produtos e Tributações'!O111,""))</f>
        <v>0</v>
      </c>
      <c r="S96" s="125" t="b">
        <f>IF(B96&lt;&gt;"",IF('02 - Produtos e Tributações'!P111&lt;&gt;"",'02 - Produtos e Tributações'!P111,""))</f>
        <v>0</v>
      </c>
      <c r="T96" s="180" t="b">
        <f>IF(B96&lt;&gt;"",IF('02 - Produtos e Tributações'!Q111&lt;&gt;"",'02 - Produtos e Tributações'!Q111,""))</f>
        <v>0</v>
      </c>
      <c r="U96" s="171" t="str">
        <f t="shared" si="3"/>
        <v/>
      </c>
    </row>
    <row r="97" ht="15.75" customHeight="1">
      <c r="A97" s="170" t="b">
        <f>IF('02 - Produtos e Tributações'!B166 &lt;&gt;"",A96+1)</f>
        <v>0</v>
      </c>
      <c r="B97" s="170" t="str">
        <f>IF('02 - Produtos e Tributações'!B166&lt;&gt;"",'02 - Produtos e Tributações'!U112,"")</f>
        <v/>
      </c>
      <c r="C97" s="174" t="b">
        <f>IF(B97&lt;&gt;"",IF('02 - Produtos e Tributações'!H112&lt;&gt;"",IF('02 - Produtos e Tributações'!H112="TERCEIRIZADA","T",IF('02 - Produtos e Tributações'!H112="PROPRIA","P")), IF(B97&lt;&gt;"",IF('02 - Produtos e Tributações'!H112="","T"))))</f>
        <v>0</v>
      </c>
      <c r="D97" s="174" t="b">
        <f>IF(B97&lt;&gt;"",IF('02 - Produtos e Tributações'!E112&lt;&gt;"",'02 - Produtos e Tributações'!E112,""))</f>
        <v>0</v>
      </c>
      <c r="E97" s="174" t="b">
        <f>IF(B97&lt;&gt;"",IF('02 - Produtos e Tributações'!F112&lt;&gt;"",'02 - Produtos e Tributações'!F112,""))</f>
        <v>0</v>
      </c>
      <c r="F97" s="174" t="b">
        <f>IF(B97&lt;&gt;"",IF(A97&lt;&gt;"",IF('02 - Produtos e Tributações'!G112&lt;&gt;"",'02 - Produtos e Tributações'!G112,"")))</f>
        <v>0</v>
      </c>
      <c r="G97" s="174" t="b">
        <f>IF(B97&lt;&gt;"",IF('02 - Produtos e Tributações'!I112&lt;&gt;"",'02 - Produtos e Tributações'!I112,IF(K97=101,0,IF(K97=102,41,IF(K97=103,0,IF(K97=201,0,IF(K97=202,0,IF(K97=203,0,IF(K97=300,41,IF(K97=400,41,IF(K97=500,60)))))))))))</f>
        <v>0</v>
      </c>
      <c r="H97" s="174" t="b">
        <f>IF(B97&lt;&gt;"",IF('02 - Produtos e Tributações'!L112&lt;&gt;"",'02 - Produtos e Tributações'!L112,IF(L97=101,0,IF(L97=102,41,IF(L97=103,0,IF(L97=201,0,IF(L97=202,0,IF(L97=203,0,IF(L97=300,41,IF(L97=400,41,IF(L97=500,60)))))))))))</f>
        <v>0</v>
      </c>
      <c r="I97" s="174" t="b">
        <f>IF(B97&lt;&gt;"",IF('02 - Produtos e Tributações'!K112&lt;&gt;"",'02 - Produtos e Tributações'!K112,"0,00"))</f>
        <v>0</v>
      </c>
      <c r="J97" s="174" t="b">
        <f>IF(B97&lt;&gt;"",IF('02 - Produtos e Tributações'!N112&lt;&gt;"",'02 - Produtos e Tributações'!N112,"0,00"))</f>
        <v>0</v>
      </c>
      <c r="K97" s="174" t="b">
        <f>IF(B97&lt;&gt;"",IF('02 - Produtos e Tributações'!J112&lt;&gt;"",'02 - Produtos e Tributações'!J112,"null"))</f>
        <v>0</v>
      </c>
      <c r="L97" s="174" t="b">
        <f>IF(B97&lt;&gt;"",IF('02 - Produtos e Tributações'!M112&lt;&gt;"",'02 - Produtos e Tributações'!M112,"null"))</f>
        <v>0</v>
      </c>
      <c r="M97" s="170" t="b">
        <f>IF(B97&lt;&gt;"",IF('02 -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97" s="170" t="str">
        <f t="shared" si="1"/>
        <v/>
      </c>
      <c r="O97" s="170" t="str">
        <f t="shared" si="4"/>
        <v/>
      </c>
      <c r="P97" s="170" t="str">
        <f t="shared" si="2"/>
        <v/>
      </c>
      <c r="Q97" s="125" t="b">
        <f>IF(B97&lt;&gt;"",IF('02 - Produtos e Tributações'!C112&lt;&gt;"",'02 - Produtos e Tributações'!C112,"UN"))</f>
        <v>0</v>
      </c>
      <c r="R97" s="179" t="b">
        <f>IF(B97&lt;&gt;"",IF('02 - Produtos e Tributações'!O112&lt;&gt;"",'02 - Produtos e Tributações'!O112,""))</f>
        <v>0</v>
      </c>
      <c r="S97" s="125" t="b">
        <f>IF(B97&lt;&gt;"",IF('02 - Produtos e Tributações'!P112&lt;&gt;"",'02 - Produtos e Tributações'!P112,""))</f>
        <v>0</v>
      </c>
      <c r="T97" s="180" t="b">
        <f>IF(B97&lt;&gt;"",IF('02 - Produtos e Tributações'!Q112&lt;&gt;"",'02 - Produtos e Tributações'!Q112,""))</f>
        <v>0</v>
      </c>
      <c r="U97" s="171" t="str">
        <f t="shared" si="3"/>
        <v/>
      </c>
    </row>
    <row r="98" ht="15.75" customHeight="1">
      <c r="A98" s="170" t="b">
        <f>IF('02 - Produtos e Tributações'!B167 &lt;&gt;"",A97+1)</f>
        <v>0</v>
      </c>
      <c r="B98" s="170" t="str">
        <f>IF('02 - Produtos e Tributações'!B167&lt;&gt;"",'02 - Produtos e Tributações'!U113,"")</f>
        <v/>
      </c>
      <c r="C98" s="174" t="b">
        <f>IF(B98&lt;&gt;"",IF('02 - Produtos e Tributações'!H113&lt;&gt;"",IF('02 - Produtos e Tributações'!H113="TERCEIRIZADA","T",IF('02 - Produtos e Tributações'!H113="PROPRIA","P")), IF(B98&lt;&gt;"",IF('02 - Produtos e Tributações'!H113="","T"))))</f>
        <v>0</v>
      </c>
      <c r="D98" s="174" t="b">
        <f>IF(B98&lt;&gt;"",IF('02 - Produtos e Tributações'!E113&lt;&gt;"",'02 - Produtos e Tributações'!E113,""))</f>
        <v>0</v>
      </c>
      <c r="E98" s="174" t="b">
        <f>IF(B98&lt;&gt;"",IF('02 - Produtos e Tributações'!F113&lt;&gt;"",'02 - Produtos e Tributações'!F113,""))</f>
        <v>0</v>
      </c>
      <c r="F98" s="174" t="b">
        <f>IF(B98&lt;&gt;"",IF(A98&lt;&gt;"",IF('02 - Produtos e Tributações'!G113&lt;&gt;"",'02 - Produtos e Tributações'!G113,"")))</f>
        <v>0</v>
      </c>
      <c r="G98" s="174" t="b">
        <f>IF(B98&lt;&gt;"",IF('02 - Produtos e Tributações'!I113&lt;&gt;"",'02 - Produtos e Tributações'!I113,IF(K98=101,0,IF(K98=102,41,IF(K98=103,0,IF(K98=201,0,IF(K98=202,0,IF(K98=203,0,IF(K98=300,41,IF(K98=400,41,IF(K98=500,60)))))))))))</f>
        <v>0</v>
      </c>
      <c r="H98" s="174" t="b">
        <f>IF(B98&lt;&gt;"",IF('02 - Produtos e Tributações'!L113&lt;&gt;"",'02 - Produtos e Tributações'!L113,IF(L98=101,0,IF(L98=102,41,IF(L98=103,0,IF(L98=201,0,IF(L98=202,0,IF(L98=203,0,IF(L98=300,41,IF(L98=400,41,IF(L98=500,60)))))))))))</f>
        <v>0</v>
      </c>
      <c r="I98" s="174" t="b">
        <f>IF(B98&lt;&gt;"",IF('02 - Produtos e Tributações'!K113&lt;&gt;"",'02 - Produtos e Tributações'!K113,"0,00"))</f>
        <v>0</v>
      </c>
      <c r="J98" s="174" t="b">
        <f>IF(B98&lt;&gt;"",IF('02 - Produtos e Tributações'!N113&lt;&gt;"",'02 - Produtos e Tributações'!N113,"0,00"))</f>
        <v>0</v>
      </c>
      <c r="K98" s="174" t="b">
        <f>IF(B98&lt;&gt;"",IF('02 - Produtos e Tributações'!J113&lt;&gt;"",'02 - Produtos e Tributações'!J113,"null"))</f>
        <v>0</v>
      </c>
      <c r="L98" s="174" t="b">
        <f>IF(B98&lt;&gt;"",IF('02 - Produtos e Tributações'!M113&lt;&gt;"",'02 - Produtos e Tributações'!M113,"null"))</f>
        <v>0</v>
      </c>
      <c r="M98" s="170" t="b">
        <f>IF(B98&lt;&gt;"",IF('02 -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98" s="170" t="str">
        <f t="shared" si="1"/>
        <v/>
      </c>
      <c r="O98" s="170" t="str">
        <f t="shared" si="4"/>
        <v/>
      </c>
      <c r="P98" s="170" t="str">
        <f t="shared" si="2"/>
        <v/>
      </c>
      <c r="Q98" s="125" t="b">
        <f>IF(B98&lt;&gt;"",IF('02 - Produtos e Tributações'!C113&lt;&gt;"",'02 - Produtos e Tributações'!C113,"UN"))</f>
        <v>0</v>
      </c>
      <c r="R98" s="179" t="b">
        <f>IF(B98&lt;&gt;"",IF('02 - Produtos e Tributações'!O113&lt;&gt;"",'02 - Produtos e Tributações'!O113,""))</f>
        <v>0</v>
      </c>
      <c r="S98" s="125" t="b">
        <f>IF(B98&lt;&gt;"",IF('02 - Produtos e Tributações'!P113&lt;&gt;"",'02 - Produtos e Tributações'!P113,""))</f>
        <v>0</v>
      </c>
      <c r="T98" s="180" t="b">
        <f>IF(B98&lt;&gt;"",IF('02 - Produtos e Tributações'!Q113&lt;&gt;"",'02 - Produtos e Tributações'!Q113,""))</f>
        <v>0</v>
      </c>
      <c r="U98" s="171" t="str">
        <f t="shared" si="3"/>
        <v/>
      </c>
    </row>
    <row r="99" ht="15.75" customHeight="1">
      <c r="A99" s="170" t="b">
        <f>IF('02 - Produtos e Tributações'!B168 &lt;&gt;"",A98+1)</f>
        <v>0</v>
      </c>
      <c r="B99" s="170" t="str">
        <f>IF('02 - Produtos e Tributações'!B168&lt;&gt;"",'02 - Produtos e Tributações'!U114,"")</f>
        <v/>
      </c>
      <c r="C99" s="174" t="b">
        <f>IF(B99&lt;&gt;"",IF('02 - Produtos e Tributações'!H114&lt;&gt;"",IF('02 - Produtos e Tributações'!H114="TERCEIRIZADA","T",IF('02 - Produtos e Tributações'!H114="PROPRIA","P")), IF(B99&lt;&gt;"",IF('02 - Produtos e Tributações'!H114="","T"))))</f>
        <v>0</v>
      </c>
      <c r="D99" s="174" t="b">
        <f>IF(B99&lt;&gt;"",IF('02 - Produtos e Tributações'!E114&lt;&gt;"",'02 - Produtos e Tributações'!E114,""))</f>
        <v>0</v>
      </c>
      <c r="E99" s="174" t="b">
        <f>IF(B99&lt;&gt;"",IF('02 - Produtos e Tributações'!F114&lt;&gt;"",'02 - Produtos e Tributações'!F114,""))</f>
        <v>0</v>
      </c>
      <c r="F99" s="174" t="b">
        <f>IF(B99&lt;&gt;"",IF(A99&lt;&gt;"",IF('02 - Produtos e Tributações'!G114&lt;&gt;"",'02 - Produtos e Tributações'!G114,"")))</f>
        <v>0</v>
      </c>
      <c r="G99" s="174" t="b">
        <f>IF(B99&lt;&gt;"",IF('02 - Produtos e Tributações'!I114&lt;&gt;"",'02 - Produtos e Tributações'!I114,IF(K99=101,0,IF(K99=102,41,IF(K99=103,0,IF(K99=201,0,IF(K99=202,0,IF(K99=203,0,IF(K99=300,41,IF(K99=400,41,IF(K99=500,60)))))))))))</f>
        <v>0</v>
      </c>
      <c r="H99" s="174" t="b">
        <f>IF(B99&lt;&gt;"",IF('02 - Produtos e Tributações'!L114&lt;&gt;"",'02 - Produtos e Tributações'!L114,IF(L99=101,0,IF(L99=102,41,IF(L99=103,0,IF(L99=201,0,IF(L99=202,0,IF(L99=203,0,IF(L99=300,41,IF(L99=400,41,IF(L99=500,60)))))))))))</f>
        <v>0</v>
      </c>
      <c r="I99" s="174" t="b">
        <f>IF(B99&lt;&gt;"",IF('02 - Produtos e Tributações'!K114&lt;&gt;"",'02 - Produtos e Tributações'!K114,"0,00"))</f>
        <v>0</v>
      </c>
      <c r="J99" s="174" t="b">
        <f>IF(B99&lt;&gt;"",IF('02 - Produtos e Tributações'!N114&lt;&gt;"",'02 - Produtos e Tributações'!N114,"0,00"))</f>
        <v>0</v>
      </c>
      <c r="K99" s="174" t="b">
        <f>IF(B99&lt;&gt;"",IF('02 - Produtos e Tributações'!J114&lt;&gt;"",'02 - Produtos e Tributações'!J114,"null"))</f>
        <v>0</v>
      </c>
      <c r="L99" s="174" t="b">
        <f>IF(B99&lt;&gt;"",IF('02 - Produtos e Tributações'!M114&lt;&gt;"",'02 - Produtos e Tributações'!M114,"null"))</f>
        <v>0</v>
      </c>
      <c r="M99" s="170" t="b">
        <f>IF(B99&lt;&gt;"",IF('02 -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99" s="170" t="str">
        <f t="shared" si="1"/>
        <v/>
      </c>
      <c r="O99" s="170" t="str">
        <f t="shared" si="4"/>
        <v/>
      </c>
      <c r="P99" s="170" t="str">
        <f t="shared" si="2"/>
        <v/>
      </c>
      <c r="Q99" s="125" t="b">
        <f>IF(B99&lt;&gt;"",IF('02 - Produtos e Tributações'!C114&lt;&gt;"",'02 - Produtos e Tributações'!C114,"UN"))</f>
        <v>0</v>
      </c>
      <c r="R99" s="179" t="b">
        <f>IF(B99&lt;&gt;"",IF('02 - Produtos e Tributações'!O114&lt;&gt;"",'02 - Produtos e Tributações'!O114,""))</f>
        <v>0</v>
      </c>
      <c r="S99" s="125" t="b">
        <f>IF(B99&lt;&gt;"",IF('02 - Produtos e Tributações'!P114&lt;&gt;"",'02 - Produtos e Tributações'!P114,""))</f>
        <v>0</v>
      </c>
      <c r="T99" s="180" t="b">
        <f>IF(B99&lt;&gt;"",IF('02 - Produtos e Tributações'!Q114&lt;&gt;"",'02 - Produtos e Tributações'!Q114,""))</f>
        <v>0</v>
      </c>
      <c r="U99" s="171" t="str">
        <f t="shared" si="3"/>
        <v/>
      </c>
    </row>
    <row r="100" ht="15.75" customHeight="1">
      <c r="A100" s="170" t="b">
        <f>IF('02 - Produtos e Tributações'!B169 &lt;&gt;"",A99+1)</f>
        <v>0</v>
      </c>
      <c r="B100" s="170" t="str">
        <f>IF('02 - Produtos e Tributações'!B169&lt;&gt;"",'02 - Produtos e Tributações'!U115,"")</f>
        <v/>
      </c>
      <c r="C100" s="174" t="b">
        <f>IF(B100&lt;&gt;"",IF('02 - Produtos e Tributações'!H115&lt;&gt;"",IF('02 - Produtos e Tributações'!H115="TERCEIRIZADA","T",IF('02 - Produtos e Tributações'!H115="PROPRIA","P")), IF(B100&lt;&gt;"",IF('02 - Produtos e Tributações'!H115="","T"))))</f>
        <v>0</v>
      </c>
      <c r="D100" s="174" t="b">
        <f>IF(B100&lt;&gt;"",IF('02 - Produtos e Tributações'!E115&lt;&gt;"",'02 - Produtos e Tributações'!E115,""))</f>
        <v>0</v>
      </c>
      <c r="E100" s="174" t="b">
        <f>IF(B100&lt;&gt;"",IF('02 - Produtos e Tributações'!F115&lt;&gt;"",'02 - Produtos e Tributações'!F115,""))</f>
        <v>0</v>
      </c>
      <c r="F100" s="174" t="b">
        <f>IF(B100&lt;&gt;"",IF(A100&lt;&gt;"",IF('02 - Produtos e Tributações'!G115&lt;&gt;"",'02 - Produtos e Tributações'!G115,"")))</f>
        <v>0</v>
      </c>
      <c r="G100" s="174" t="b">
        <f>IF(B100&lt;&gt;"",IF('02 - Produtos e Tributações'!I115&lt;&gt;"",'02 - Produtos e Tributações'!I115,IF(K100=101,0,IF(K100=102,41,IF(K100=103,0,IF(K100=201,0,IF(K100=202,0,IF(K100=203,0,IF(K100=300,41,IF(K100=400,41,IF(K100=500,60)))))))))))</f>
        <v>0</v>
      </c>
      <c r="H100" s="174" t="b">
        <f>IF(B100&lt;&gt;"",IF('02 - Produtos e Tributações'!L115&lt;&gt;"",'02 - Produtos e Tributações'!L115,IF(L100=101,0,IF(L100=102,41,IF(L100=103,0,IF(L100=201,0,IF(L100=202,0,IF(L100=203,0,IF(L100=300,41,IF(L100=400,41,IF(L100=500,60)))))))))))</f>
        <v>0</v>
      </c>
      <c r="I100" s="174" t="b">
        <f>IF(B100&lt;&gt;"",IF('02 - Produtos e Tributações'!K115&lt;&gt;"",'02 - Produtos e Tributações'!K115,"0,00"))</f>
        <v>0</v>
      </c>
      <c r="J100" s="174" t="b">
        <f>IF(B100&lt;&gt;"",IF('02 - Produtos e Tributações'!N115&lt;&gt;"",'02 - Produtos e Tributações'!N115,"0,00"))</f>
        <v>0</v>
      </c>
      <c r="K100" s="174" t="b">
        <f>IF(B100&lt;&gt;"",IF('02 - Produtos e Tributações'!J115&lt;&gt;"",'02 - Produtos e Tributações'!J115,"null"))</f>
        <v>0</v>
      </c>
      <c r="L100" s="174" t="b">
        <f>IF(B100&lt;&gt;"",IF('02 - Produtos e Tributações'!M115&lt;&gt;"",'02 - Produtos e Tributações'!M115,"null"))</f>
        <v>0</v>
      </c>
      <c r="M100" s="170" t="b">
        <f>IF(B100&lt;&gt;"",IF('02 -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100" s="170" t="str">
        <f t="shared" si="1"/>
        <v/>
      </c>
      <c r="O100" s="170" t="str">
        <f t="shared" si="4"/>
        <v/>
      </c>
      <c r="P100" s="170" t="str">
        <f t="shared" si="2"/>
        <v/>
      </c>
      <c r="Q100" s="125" t="b">
        <f>IF(B100&lt;&gt;"",IF('02 - Produtos e Tributações'!C115&lt;&gt;"",'02 - Produtos e Tributações'!C115,"UN"))</f>
        <v>0</v>
      </c>
      <c r="R100" s="179" t="b">
        <f>IF(B100&lt;&gt;"",IF('02 - Produtos e Tributações'!O115&lt;&gt;"",'02 - Produtos e Tributações'!O115,""))</f>
        <v>0</v>
      </c>
      <c r="S100" s="125" t="b">
        <f>IF(B100&lt;&gt;"",IF('02 - Produtos e Tributações'!P115&lt;&gt;"",'02 - Produtos e Tributações'!P115,""))</f>
        <v>0</v>
      </c>
      <c r="T100" s="180" t="b">
        <f>IF(B100&lt;&gt;"",IF('02 - Produtos e Tributações'!Q115&lt;&gt;"",'02 - Produtos e Tributações'!Q115,""))</f>
        <v>0</v>
      </c>
      <c r="U100" s="171" t="str">
        <f t="shared" si="3"/>
        <v/>
      </c>
    </row>
    <row r="101" ht="15.75" customHeight="1">
      <c r="A101" s="170" t="b">
        <f>IF('02 - Produtos e Tributações'!B170 &lt;&gt;"",A100+1)</f>
        <v>0</v>
      </c>
      <c r="B101" s="170" t="str">
        <f>IF('02 - Produtos e Tributações'!B170&lt;&gt;"",'02 - Produtos e Tributações'!U116,"")</f>
        <v/>
      </c>
      <c r="C101" s="174" t="b">
        <f>IF(B101&lt;&gt;"",IF('02 - Produtos e Tributações'!H116&lt;&gt;"",IF('02 - Produtos e Tributações'!H116="TERCEIRIZADA","T",IF('02 - Produtos e Tributações'!H116="PROPRIA","P")), IF(B101&lt;&gt;"",IF('02 - Produtos e Tributações'!H116="","T"))))</f>
        <v>0</v>
      </c>
      <c r="D101" s="174" t="b">
        <f>IF(B101&lt;&gt;"",IF('02 - Produtos e Tributações'!E116&lt;&gt;"",'02 - Produtos e Tributações'!E116,""))</f>
        <v>0</v>
      </c>
      <c r="E101" s="174" t="b">
        <f>IF(B101&lt;&gt;"",IF('02 - Produtos e Tributações'!F116&lt;&gt;"",'02 - Produtos e Tributações'!F116,""))</f>
        <v>0</v>
      </c>
      <c r="F101" s="174" t="b">
        <f>IF(B101&lt;&gt;"",IF(A101&lt;&gt;"",IF('02 - Produtos e Tributações'!G116&lt;&gt;"",'02 - Produtos e Tributações'!G116,"")))</f>
        <v>0</v>
      </c>
      <c r="G101" s="174" t="b">
        <f>IF(B101&lt;&gt;"",IF('02 - Produtos e Tributações'!I116&lt;&gt;"",'02 - Produtos e Tributações'!I116,IF(K101=101,0,IF(K101=102,41,IF(K101=103,0,IF(K101=201,0,IF(K101=202,0,IF(K101=203,0,IF(K101=300,41,IF(K101=400,41,IF(K101=500,60)))))))))))</f>
        <v>0</v>
      </c>
      <c r="H101" s="174" t="b">
        <f>IF(B101&lt;&gt;"",IF('02 - Produtos e Tributações'!L116&lt;&gt;"",'02 - Produtos e Tributações'!L116,IF(L101=101,0,IF(L101=102,41,IF(L101=103,0,IF(L101=201,0,IF(L101=202,0,IF(L101=203,0,IF(L101=300,41,IF(L101=400,41,IF(L101=500,60)))))))))))</f>
        <v>0</v>
      </c>
      <c r="I101" s="174" t="b">
        <f>IF(B101&lt;&gt;"",IF('02 - Produtos e Tributações'!K116&lt;&gt;"",'02 - Produtos e Tributações'!K116,"0,00"))</f>
        <v>0</v>
      </c>
      <c r="J101" s="174" t="b">
        <f>IF(B101&lt;&gt;"",IF('02 - Produtos e Tributações'!N116&lt;&gt;"",'02 - Produtos e Tributações'!N116,"0,00"))</f>
        <v>0</v>
      </c>
      <c r="K101" s="174" t="b">
        <f>IF(B101&lt;&gt;"",IF('02 - Produtos e Tributações'!J116&lt;&gt;"",'02 - Produtos e Tributações'!J116,"null"))</f>
        <v>0</v>
      </c>
      <c r="L101" s="174" t="b">
        <f>IF(B101&lt;&gt;"",IF('02 - Produtos e Tributações'!M116&lt;&gt;"",'02 - Produtos e Tributações'!M116,"null"))</f>
        <v>0</v>
      </c>
      <c r="M101" s="170" t="b">
        <f>IF(B101&lt;&gt;"",IF('02 -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101" s="170" t="str">
        <f t="shared" si="1"/>
        <v/>
      </c>
      <c r="O101" s="170" t="str">
        <f t="shared" si="4"/>
        <v/>
      </c>
      <c r="P101" s="170" t="str">
        <f t="shared" si="2"/>
        <v/>
      </c>
      <c r="Q101" s="125" t="b">
        <f>IF(B101&lt;&gt;"",IF('02 - Produtos e Tributações'!C116&lt;&gt;"",'02 - Produtos e Tributações'!C116,"UN"))</f>
        <v>0</v>
      </c>
      <c r="R101" s="179" t="b">
        <f>IF(B101&lt;&gt;"",IF('02 - Produtos e Tributações'!O116&lt;&gt;"",'02 - Produtos e Tributações'!O116,""))</f>
        <v>0</v>
      </c>
      <c r="S101" s="125" t="b">
        <f>IF(B101&lt;&gt;"",IF('02 - Produtos e Tributações'!P116&lt;&gt;"",'02 - Produtos e Tributações'!P116,""))</f>
        <v>0</v>
      </c>
      <c r="T101" s="180" t="b">
        <f>IF(B101&lt;&gt;"",IF('02 - Produtos e Tributações'!Q116&lt;&gt;"",'02 - Produtos e Tributações'!Q116,""))</f>
        <v>0</v>
      </c>
      <c r="U101" s="171" t="str">
        <f t="shared" si="3"/>
        <v/>
      </c>
    </row>
    <row r="102" ht="15.75" customHeight="1">
      <c r="A102" s="170" t="b">
        <f>IF('02 - Produtos e Tributações'!B171 &lt;&gt;"",A101+1)</f>
        <v>0</v>
      </c>
      <c r="B102" s="170" t="str">
        <f>IF('02 - Produtos e Tributações'!B171&lt;&gt;"",'02 - Produtos e Tributações'!U117,"")</f>
        <v/>
      </c>
      <c r="C102" s="174" t="b">
        <f>IF(B102&lt;&gt;"",IF('02 - Produtos e Tributações'!H117&lt;&gt;"",IF('02 - Produtos e Tributações'!H117="TERCEIRIZADA","T",IF('02 - Produtos e Tributações'!H117="PROPRIA","P")), IF(B102&lt;&gt;"",IF('02 - Produtos e Tributações'!H117="","T"))))</f>
        <v>0</v>
      </c>
      <c r="D102" s="174" t="b">
        <f>IF(B102&lt;&gt;"",IF('02 - Produtos e Tributações'!E117&lt;&gt;"",'02 - Produtos e Tributações'!E117,""))</f>
        <v>0</v>
      </c>
      <c r="E102" s="174" t="b">
        <f>IF(B102&lt;&gt;"",IF('02 - Produtos e Tributações'!F117&lt;&gt;"",'02 - Produtos e Tributações'!F117,""))</f>
        <v>0</v>
      </c>
      <c r="F102" s="174" t="b">
        <f>IF(B102&lt;&gt;"",IF(A102&lt;&gt;"",IF('02 - Produtos e Tributações'!G117&lt;&gt;"",'02 - Produtos e Tributações'!G117,"")))</f>
        <v>0</v>
      </c>
      <c r="G102" s="174" t="b">
        <f>IF(B102&lt;&gt;"",IF('02 - Produtos e Tributações'!I117&lt;&gt;"",'02 - Produtos e Tributações'!I117,IF(K102=101,0,IF(K102=102,41,IF(K102=103,0,IF(K102=201,0,IF(K102=202,0,IF(K102=203,0,IF(K102=300,41,IF(K102=400,41,IF(K102=500,60)))))))))))</f>
        <v>0</v>
      </c>
      <c r="H102" s="174" t="b">
        <f>IF(B102&lt;&gt;"",IF('02 - Produtos e Tributações'!L117&lt;&gt;"",'02 - Produtos e Tributações'!L117,IF(L102=101,0,IF(L102=102,41,IF(L102=103,0,IF(L102=201,0,IF(L102=202,0,IF(L102=203,0,IF(L102=300,41,IF(L102=400,41,IF(L102=500,60)))))))))))</f>
        <v>0</v>
      </c>
      <c r="I102" s="174" t="b">
        <f>IF(B102&lt;&gt;"",IF('02 - Produtos e Tributações'!K117&lt;&gt;"",'02 - Produtos e Tributações'!K117,"0,00"))</f>
        <v>0</v>
      </c>
      <c r="J102" s="174" t="b">
        <f>IF(B102&lt;&gt;"",IF('02 - Produtos e Tributações'!N117&lt;&gt;"",'02 - Produtos e Tributações'!N117,"0,00"))</f>
        <v>0</v>
      </c>
      <c r="K102" s="174" t="b">
        <f>IF(B102&lt;&gt;"",IF('02 - Produtos e Tributações'!J117&lt;&gt;"",'02 - Produtos e Tributações'!J117,"null"))</f>
        <v>0</v>
      </c>
      <c r="L102" s="174" t="b">
        <f>IF(B102&lt;&gt;"",IF('02 - Produtos e Tributações'!M117&lt;&gt;"",'02 - Produtos e Tributações'!M117,"null"))</f>
        <v>0</v>
      </c>
      <c r="M102" s="170" t="b">
        <f>IF(B102&lt;&gt;"",IF('02 -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102" s="170" t="str">
        <f t="shared" si="1"/>
        <v/>
      </c>
      <c r="O102" s="170" t="str">
        <f t="shared" si="4"/>
        <v/>
      </c>
      <c r="P102" s="170" t="str">
        <f t="shared" si="2"/>
        <v/>
      </c>
      <c r="Q102" s="125" t="b">
        <f>IF(B102&lt;&gt;"",IF('02 - Produtos e Tributações'!C117&lt;&gt;"",'02 - Produtos e Tributações'!C117,"UN"))</f>
        <v>0</v>
      </c>
      <c r="R102" s="179" t="b">
        <f>IF(B102&lt;&gt;"",IF('02 - Produtos e Tributações'!O117&lt;&gt;"",'02 - Produtos e Tributações'!O117,""))</f>
        <v>0</v>
      </c>
      <c r="S102" s="125" t="b">
        <f>IF(B102&lt;&gt;"",IF('02 - Produtos e Tributações'!P117&lt;&gt;"",'02 - Produtos e Tributações'!P117,""))</f>
        <v>0</v>
      </c>
      <c r="T102" s="180" t="b">
        <f>IF(B102&lt;&gt;"",IF('02 - Produtos e Tributações'!Q117&lt;&gt;"",'02 - Produtos e Tributações'!Q117,""))</f>
        <v>0</v>
      </c>
      <c r="U102" s="171" t="str">
        <f t="shared" si="3"/>
        <v/>
      </c>
    </row>
    <row r="103" ht="15.75" customHeight="1">
      <c r="A103" s="170" t="b">
        <f>IF('02 - Produtos e Tributações'!B172 &lt;&gt;"",A102+1)</f>
        <v>0</v>
      </c>
      <c r="B103" s="170" t="str">
        <f>IF('02 - Produtos e Tributações'!B172&lt;&gt;"",'02 - Produtos e Tributações'!U118,"")</f>
        <v/>
      </c>
      <c r="C103" s="174" t="b">
        <f>IF(B103&lt;&gt;"",IF('02 - Produtos e Tributações'!H118&lt;&gt;"",IF('02 - Produtos e Tributações'!H118="TERCEIRIZADA","T",IF('02 - Produtos e Tributações'!H118="PROPRIA","P")), IF(B103&lt;&gt;"",IF('02 - Produtos e Tributações'!H118="","T"))))</f>
        <v>0</v>
      </c>
      <c r="D103" s="174" t="b">
        <f>IF(B103&lt;&gt;"",IF('02 - Produtos e Tributações'!E118&lt;&gt;"",'02 - Produtos e Tributações'!E118,""))</f>
        <v>0</v>
      </c>
      <c r="E103" s="174" t="b">
        <f>IF(B103&lt;&gt;"",IF('02 - Produtos e Tributações'!F118&lt;&gt;"",'02 - Produtos e Tributações'!F118,""))</f>
        <v>0</v>
      </c>
      <c r="F103" s="174" t="b">
        <f>IF(B103&lt;&gt;"",IF(A103&lt;&gt;"",IF('02 - Produtos e Tributações'!G118&lt;&gt;"",'02 - Produtos e Tributações'!G118,"")))</f>
        <v>0</v>
      </c>
      <c r="G103" s="174" t="b">
        <f>IF(B103&lt;&gt;"",IF('02 - Produtos e Tributações'!I118&lt;&gt;"",'02 - Produtos e Tributações'!I118,IF(K103=101,0,IF(K103=102,41,IF(K103=103,0,IF(K103=201,0,IF(K103=202,0,IF(K103=203,0,IF(K103=300,41,IF(K103=400,41,IF(K103=500,60)))))))))))</f>
        <v>0</v>
      </c>
      <c r="H103" s="174" t="b">
        <f>IF(B103&lt;&gt;"",IF('02 - Produtos e Tributações'!L118&lt;&gt;"",'02 - Produtos e Tributações'!L118,IF(L103=101,0,IF(L103=102,41,IF(L103=103,0,IF(L103=201,0,IF(L103=202,0,IF(L103=203,0,IF(L103=300,41,IF(L103=400,41,IF(L103=500,60)))))))))))</f>
        <v>0</v>
      </c>
      <c r="I103" s="174" t="b">
        <f>IF(B103&lt;&gt;"",IF('02 - Produtos e Tributações'!K118&lt;&gt;"",'02 - Produtos e Tributações'!K118,"0,00"))</f>
        <v>0</v>
      </c>
      <c r="J103" s="174" t="b">
        <f>IF(B103&lt;&gt;"",IF('02 - Produtos e Tributações'!N118&lt;&gt;"",'02 - Produtos e Tributações'!N118,"0,00"))</f>
        <v>0</v>
      </c>
      <c r="K103" s="174" t="b">
        <f>IF(B103&lt;&gt;"",IF('02 - Produtos e Tributações'!J118&lt;&gt;"",'02 - Produtos e Tributações'!J118,"null"))</f>
        <v>0</v>
      </c>
      <c r="L103" s="174" t="b">
        <f>IF(B103&lt;&gt;"",IF('02 - Produtos e Tributações'!M118&lt;&gt;"",'02 - Produtos e Tributações'!M118,"null"))</f>
        <v>0</v>
      </c>
      <c r="M103" s="170" t="b">
        <f>IF(B103&lt;&gt;"",IF('02 -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103" s="170" t="str">
        <f t="shared" si="1"/>
        <v/>
      </c>
      <c r="O103" s="170" t="str">
        <f t="shared" si="4"/>
        <v/>
      </c>
      <c r="P103" s="170" t="str">
        <f t="shared" si="2"/>
        <v/>
      </c>
      <c r="Q103" s="125" t="b">
        <f>IF(B103&lt;&gt;"",IF('02 - Produtos e Tributações'!C118&lt;&gt;"",'02 - Produtos e Tributações'!C118,"UN"))</f>
        <v>0</v>
      </c>
      <c r="R103" s="179" t="b">
        <f>IF(B103&lt;&gt;"",IF('02 - Produtos e Tributações'!O118&lt;&gt;"",'02 - Produtos e Tributações'!O118,""))</f>
        <v>0</v>
      </c>
      <c r="S103" s="125" t="b">
        <f>IF(B103&lt;&gt;"",IF('02 - Produtos e Tributações'!P118&lt;&gt;"",'02 - Produtos e Tributações'!P118,""))</f>
        <v>0</v>
      </c>
      <c r="T103" s="180" t="b">
        <f>IF(B103&lt;&gt;"",IF('02 - Produtos e Tributações'!Q118&lt;&gt;"",'02 - Produtos e Tributações'!Q118,""))</f>
        <v>0</v>
      </c>
      <c r="U103" s="171" t="str">
        <f t="shared" si="3"/>
        <v/>
      </c>
    </row>
    <row r="104" ht="15.75" customHeight="1">
      <c r="A104" s="170" t="b">
        <f>IF('02 - Produtos e Tributações'!B173 &lt;&gt;"",A103+1)</f>
        <v>0</v>
      </c>
      <c r="B104" s="170" t="str">
        <f>IF('02 - Produtos e Tributações'!B173&lt;&gt;"",'02 - Produtos e Tributações'!U119,"")</f>
        <v/>
      </c>
      <c r="C104" s="174" t="b">
        <f>IF(B104&lt;&gt;"",IF('02 - Produtos e Tributações'!H119&lt;&gt;"",IF('02 - Produtos e Tributações'!H119="TERCEIRIZADA","T",IF('02 - Produtos e Tributações'!H119="PROPRIA","P")), IF(B104&lt;&gt;"",IF('02 - Produtos e Tributações'!H119="","T"))))</f>
        <v>0</v>
      </c>
      <c r="D104" s="174" t="b">
        <f>IF(B104&lt;&gt;"",IF('02 - Produtos e Tributações'!E119&lt;&gt;"",'02 - Produtos e Tributações'!E119,""))</f>
        <v>0</v>
      </c>
      <c r="E104" s="174" t="b">
        <f>IF(B104&lt;&gt;"",IF('02 - Produtos e Tributações'!F119&lt;&gt;"",'02 - Produtos e Tributações'!F119,""))</f>
        <v>0</v>
      </c>
      <c r="F104" s="174" t="b">
        <f>IF(B104&lt;&gt;"",IF(A104&lt;&gt;"",IF('02 - Produtos e Tributações'!G119&lt;&gt;"",'02 - Produtos e Tributações'!G119,"")))</f>
        <v>0</v>
      </c>
      <c r="G104" s="174" t="b">
        <f>IF(B104&lt;&gt;"",IF('02 - Produtos e Tributações'!I119&lt;&gt;"",'02 - Produtos e Tributações'!I119,IF(K104=101,0,IF(K104=102,41,IF(K104=103,0,IF(K104=201,0,IF(K104=202,0,IF(K104=203,0,IF(K104=300,41,IF(K104=400,41,IF(K104=500,60)))))))))))</f>
        <v>0</v>
      </c>
      <c r="H104" s="174" t="b">
        <f>IF(B104&lt;&gt;"",IF('02 - Produtos e Tributações'!L119&lt;&gt;"",'02 - Produtos e Tributações'!L119,IF(L104=101,0,IF(L104=102,41,IF(L104=103,0,IF(L104=201,0,IF(L104=202,0,IF(L104=203,0,IF(L104=300,41,IF(L104=400,41,IF(L104=500,60)))))))))))</f>
        <v>0</v>
      </c>
      <c r="I104" s="174" t="b">
        <f>IF(B104&lt;&gt;"",IF('02 - Produtos e Tributações'!K119&lt;&gt;"",'02 - Produtos e Tributações'!K119,"0,00"))</f>
        <v>0</v>
      </c>
      <c r="J104" s="174" t="b">
        <f>IF(B104&lt;&gt;"",IF('02 - Produtos e Tributações'!N119&lt;&gt;"",'02 - Produtos e Tributações'!N119,"0,00"))</f>
        <v>0</v>
      </c>
      <c r="K104" s="174" t="b">
        <f>IF(B104&lt;&gt;"",IF('02 - Produtos e Tributações'!J119&lt;&gt;"",'02 - Produtos e Tributações'!J119,"null"))</f>
        <v>0</v>
      </c>
      <c r="L104" s="174" t="b">
        <f>IF(B104&lt;&gt;"",IF('02 - Produtos e Tributações'!M119&lt;&gt;"",'02 - Produtos e Tributações'!M119,"null"))</f>
        <v>0</v>
      </c>
      <c r="M104" s="170" t="b">
        <f>IF(B104&lt;&gt;"",IF('02 -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104" s="170" t="str">
        <f t="shared" si="1"/>
        <v/>
      </c>
      <c r="O104" s="170" t="str">
        <f t="shared" si="4"/>
        <v/>
      </c>
      <c r="P104" s="170" t="str">
        <f t="shared" si="2"/>
        <v/>
      </c>
      <c r="Q104" s="125" t="b">
        <f>IF(B104&lt;&gt;"",IF('02 - Produtos e Tributações'!C119&lt;&gt;"",'02 - Produtos e Tributações'!C119,"UN"))</f>
        <v>0</v>
      </c>
      <c r="R104" s="179" t="b">
        <f>IF(B104&lt;&gt;"",IF('02 - Produtos e Tributações'!O119&lt;&gt;"",'02 - Produtos e Tributações'!O119,""))</f>
        <v>0</v>
      </c>
      <c r="S104" s="125" t="b">
        <f>IF(B104&lt;&gt;"",IF('02 - Produtos e Tributações'!P119&lt;&gt;"",'02 - Produtos e Tributações'!P119,""))</f>
        <v>0</v>
      </c>
      <c r="T104" s="180" t="b">
        <f>IF(B104&lt;&gt;"",IF('02 - Produtos e Tributações'!Q119&lt;&gt;"",'02 - Produtos e Tributações'!Q119,""))</f>
        <v>0</v>
      </c>
      <c r="U104" s="171" t="str">
        <f t="shared" si="3"/>
        <v/>
      </c>
    </row>
    <row r="105" ht="15.75" customHeight="1">
      <c r="A105" s="170" t="b">
        <f>IF('02 - Produtos e Tributações'!B174 &lt;&gt;"",A104+1)</f>
        <v>0</v>
      </c>
      <c r="B105" s="170" t="str">
        <f>IF('02 - Produtos e Tributações'!B174&lt;&gt;"",'02 - Produtos e Tributações'!U120,"")</f>
        <v/>
      </c>
      <c r="C105" s="174" t="b">
        <f>IF(B105&lt;&gt;"",IF('02 - Produtos e Tributações'!H120&lt;&gt;"",IF('02 - Produtos e Tributações'!H120="TERCEIRIZADA","T",IF('02 - Produtos e Tributações'!H120="PROPRIA","P")), IF(B105&lt;&gt;"",IF('02 - Produtos e Tributações'!H120="","T"))))</f>
        <v>0</v>
      </c>
      <c r="D105" s="174" t="b">
        <f>IF(B105&lt;&gt;"",IF('02 - Produtos e Tributações'!E120&lt;&gt;"",'02 - Produtos e Tributações'!E120,""))</f>
        <v>0</v>
      </c>
      <c r="E105" s="174" t="b">
        <f>IF(B105&lt;&gt;"",IF('02 - Produtos e Tributações'!F120&lt;&gt;"",'02 - Produtos e Tributações'!F120,""))</f>
        <v>0</v>
      </c>
      <c r="F105" s="174" t="b">
        <f>IF(B105&lt;&gt;"",IF(A105&lt;&gt;"",IF('02 - Produtos e Tributações'!G120&lt;&gt;"",'02 - Produtos e Tributações'!G120,"")))</f>
        <v>0</v>
      </c>
      <c r="G105" s="174" t="b">
        <f>IF(B105&lt;&gt;"",IF('02 - Produtos e Tributações'!I120&lt;&gt;"",'02 - Produtos e Tributações'!I120,IF(K105=101,0,IF(K105=102,41,IF(K105=103,0,IF(K105=201,0,IF(K105=202,0,IF(K105=203,0,IF(K105=300,41,IF(K105=400,41,IF(K105=500,60)))))))))))</f>
        <v>0</v>
      </c>
      <c r="H105" s="174" t="b">
        <f>IF(B105&lt;&gt;"",IF('02 - Produtos e Tributações'!L120&lt;&gt;"",'02 - Produtos e Tributações'!L120,IF(L105=101,0,IF(L105=102,41,IF(L105=103,0,IF(L105=201,0,IF(L105=202,0,IF(L105=203,0,IF(L105=300,41,IF(L105=400,41,IF(L105=500,60)))))))))))</f>
        <v>0</v>
      </c>
      <c r="I105" s="174" t="b">
        <f>IF(B105&lt;&gt;"",IF('02 - Produtos e Tributações'!K120&lt;&gt;"",'02 - Produtos e Tributações'!K120,"0,00"))</f>
        <v>0</v>
      </c>
      <c r="J105" s="174" t="b">
        <f>IF(B105&lt;&gt;"",IF('02 - Produtos e Tributações'!N120&lt;&gt;"",'02 - Produtos e Tributações'!N120,"0,00"))</f>
        <v>0</v>
      </c>
      <c r="K105" s="174" t="b">
        <f>IF(B105&lt;&gt;"",IF('02 - Produtos e Tributações'!J120&lt;&gt;"",'02 - Produtos e Tributações'!J120,"null"))</f>
        <v>0</v>
      </c>
      <c r="L105" s="174" t="b">
        <f>IF(B105&lt;&gt;"",IF('02 - Produtos e Tributações'!M120&lt;&gt;"",'02 - Produtos e Tributações'!M120,"null"))</f>
        <v>0</v>
      </c>
      <c r="M105" s="170" t="b">
        <f>IF(B105&lt;&gt;"",IF('02 -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105" s="170" t="str">
        <f t="shared" si="1"/>
        <v/>
      </c>
      <c r="O105" s="170" t="str">
        <f t="shared" si="4"/>
        <v/>
      </c>
      <c r="P105" s="170" t="str">
        <f t="shared" si="2"/>
        <v/>
      </c>
      <c r="Q105" s="125" t="b">
        <f>IF(B105&lt;&gt;"",IF('02 - Produtos e Tributações'!C120&lt;&gt;"",'02 - Produtos e Tributações'!C120,"UN"))</f>
        <v>0</v>
      </c>
      <c r="R105" s="179" t="b">
        <f>IF(B105&lt;&gt;"",IF('02 - Produtos e Tributações'!O120&lt;&gt;"",'02 - Produtos e Tributações'!O120,""))</f>
        <v>0</v>
      </c>
      <c r="S105" s="125" t="b">
        <f>IF(B105&lt;&gt;"",IF('02 - Produtos e Tributações'!P120&lt;&gt;"",'02 - Produtos e Tributações'!P120,""))</f>
        <v>0</v>
      </c>
      <c r="T105" s="180" t="b">
        <f>IF(B105&lt;&gt;"",IF('02 - Produtos e Tributações'!Q120&lt;&gt;"",'02 - Produtos e Tributações'!Q120,""))</f>
        <v>0</v>
      </c>
      <c r="U105" s="171" t="str">
        <f t="shared" si="3"/>
        <v/>
      </c>
    </row>
    <row r="106" ht="15.75" customHeight="1">
      <c r="A106" s="170" t="b">
        <f>IF('02 - Produtos e Tributações'!B175 &lt;&gt;"",A105+1)</f>
        <v>0</v>
      </c>
      <c r="B106" s="170" t="str">
        <f>IF('02 - Produtos e Tributações'!B175&lt;&gt;"",'02 - Produtos e Tributações'!U121,"")</f>
        <v/>
      </c>
      <c r="C106" s="174" t="b">
        <f>IF(B106&lt;&gt;"",IF('02 - Produtos e Tributações'!H121&lt;&gt;"",IF('02 - Produtos e Tributações'!H121="TERCEIRIZADA","T",IF('02 - Produtos e Tributações'!H121="PROPRIA","P")), IF(B106&lt;&gt;"",IF('02 - Produtos e Tributações'!H121="","T"))))</f>
        <v>0</v>
      </c>
      <c r="D106" s="174" t="b">
        <f>IF(B106&lt;&gt;"",IF('02 - Produtos e Tributações'!E121&lt;&gt;"",'02 - Produtos e Tributações'!E121,""))</f>
        <v>0</v>
      </c>
      <c r="E106" s="174" t="b">
        <f>IF(B106&lt;&gt;"",IF('02 - Produtos e Tributações'!F121&lt;&gt;"",'02 - Produtos e Tributações'!F121,""))</f>
        <v>0</v>
      </c>
      <c r="F106" s="174" t="b">
        <f>IF(B106&lt;&gt;"",IF(A106&lt;&gt;"",IF('02 - Produtos e Tributações'!G121&lt;&gt;"",'02 - Produtos e Tributações'!G121,"")))</f>
        <v>0</v>
      </c>
      <c r="G106" s="174" t="b">
        <f>IF(B106&lt;&gt;"",IF('02 - Produtos e Tributações'!I121&lt;&gt;"",'02 - Produtos e Tributações'!I121,IF(K106=101,0,IF(K106=102,41,IF(K106=103,0,IF(K106=201,0,IF(K106=202,0,IF(K106=203,0,IF(K106=300,41,IF(K106=400,41,IF(K106=500,60)))))))))))</f>
        <v>0</v>
      </c>
      <c r="H106" s="174" t="b">
        <f>IF(B106&lt;&gt;"",IF('02 - Produtos e Tributações'!L121&lt;&gt;"",'02 - Produtos e Tributações'!L121,IF(L106=101,0,IF(L106=102,41,IF(L106=103,0,IF(L106=201,0,IF(L106=202,0,IF(L106=203,0,IF(L106=300,41,IF(L106=400,41,IF(L106=500,60)))))))))))</f>
        <v>0</v>
      </c>
      <c r="I106" s="174" t="b">
        <f>IF(B106&lt;&gt;"",IF('02 - Produtos e Tributações'!K121&lt;&gt;"",'02 - Produtos e Tributações'!K121,"0,00"))</f>
        <v>0</v>
      </c>
      <c r="J106" s="174" t="b">
        <f>IF(B106&lt;&gt;"",IF('02 - Produtos e Tributações'!N121&lt;&gt;"",'02 - Produtos e Tributações'!N121,"0,00"))</f>
        <v>0</v>
      </c>
      <c r="K106" s="174" t="b">
        <f>IF(B106&lt;&gt;"",IF('02 - Produtos e Tributações'!J121&lt;&gt;"",'02 - Produtos e Tributações'!J121,"null"))</f>
        <v>0</v>
      </c>
      <c r="L106" s="174" t="b">
        <f>IF(B106&lt;&gt;"",IF('02 - Produtos e Tributações'!M121&lt;&gt;"",'02 - Produtos e Tributações'!M121,"null"))</f>
        <v>0</v>
      </c>
      <c r="M106" s="170" t="b">
        <f>IF(B106&lt;&gt;"",IF('02 -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106" s="170" t="str">
        <f t="shared" si="1"/>
        <v/>
      </c>
      <c r="O106" s="170" t="str">
        <f t="shared" si="4"/>
        <v/>
      </c>
      <c r="P106" s="170" t="str">
        <f t="shared" si="2"/>
        <v/>
      </c>
      <c r="Q106" s="125" t="b">
        <f>IF(B106&lt;&gt;"",IF('02 - Produtos e Tributações'!C121&lt;&gt;"",'02 - Produtos e Tributações'!C121,"UN"))</f>
        <v>0</v>
      </c>
      <c r="R106" s="179" t="b">
        <f>IF(B106&lt;&gt;"",IF('02 - Produtos e Tributações'!O121&lt;&gt;"",'02 - Produtos e Tributações'!O121,""))</f>
        <v>0</v>
      </c>
      <c r="S106" s="125" t="b">
        <f>IF(B106&lt;&gt;"",IF('02 - Produtos e Tributações'!P121&lt;&gt;"",'02 - Produtos e Tributações'!P121,""))</f>
        <v>0</v>
      </c>
      <c r="T106" s="180" t="b">
        <f>IF(B106&lt;&gt;"",IF('02 - Produtos e Tributações'!Q121&lt;&gt;"",'02 - Produtos e Tributações'!Q121,""))</f>
        <v>0</v>
      </c>
      <c r="U106" s="171" t="str">
        <f t="shared" si="3"/>
        <v/>
      </c>
    </row>
    <row r="107" ht="15.75" customHeight="1">
      <c r="A107" s="170" t="b">
        <f>IF('02 - Produtos e Tributações'!B176 &lt;&gt;"",A106+1)</f>
        <v>0</v>
      </c>
      <c r="B107" s="170" t="str">
        <f>IF('02 - Produtos e Tributações'!B176&lt;&gt;"",'02 - Produtos e Tributações'!U122,"")</f>
        <v/>
      </c>
      <c r="C107" s="174" t="b">
        <f>IF(B107&lt;&gt;"",IF('02 - Produtos e Tributações'!H122&lt;&gt;"",IF('02 - Produtos e Tributações'!H122="TERCEIRIZADA","T",IF('02 - Produtos e Tributações'!H122="PROPRIA","P")), IF(B107&lt;&gt;"",IF('02 - Produtos e Tributações'!H122="","T"))))</f>
        <v>0</v>
      </c>
      <c r="D107" s="174" t="b">
        <f>IF(B107&lt;&gt;"",IF('02 - Produtos e Tributações'!E122&lt;&gt;"",'02 - Produtos e Tributações'!E122,""))</f>
        <v>0</v>
      </c>
      <c r="E107" s="174" t="b">
        <f>IF(B107&lt;&gt;"",IF('02 - Produtos e Tributações'!F122&lt;&gt;"",'02 - Produtos e Tributações'!F122,""))</f>
        <v>0</v>
      </c>
      <c r="F107" s="174" t="b">
        <f>IF(B107&lt;&gt;"",IF(A107&lt;&gt;"",IF('02 - Produtos e Tributações'!G122&lt;&gt;"",'02 - Produtos e Tributações'!G122,"")))</f>
        <v>0</v>
      </c>
      <c r="G107" s="174" t="b">
        <f>IF(B107&lt;&gt;"",IF('02 - Produtos e Tributações'!I122&lt;&gt;"",'02 - Produtos e Tributações'!I122,IF(K107=101,0,IF(K107=102,41,IF(K107=103,0,IF(K107=201,0,IF(K107=202,0,IF(K107=203,0,IF(K107=300,41,IF(K107=400,41,IF(K107=500,60)))))))))))</f>
        <v>0</v>
      </c>
      <c r="H107" s="174" t="b">
        <f>IF(B107&lt;&gt;"",IF('02 - Produtos e Tributações'!L122&lt;&gt;"",'02 - Produtos e Tributações'!L122,IF(L107=101,0,IF(L107=102,41,IF(L107=103,0,IF(L107=201,0,IF(L107=202,0,IF(L107=203,0,IF(L107=300,41,IF(L107=400,41,IF(L107=500,60)))))))))))</f>
        <v>0</v>
      </c>
      <c r="I107" s="174" t="b">
        <f>IF(B107&lt;&gt;"",IF('02 - Produtos e Tributações'!K122&lt;&gt;"",'02 - Produtos e Tributações'!K122,"0,00"))</f>
        <v>0</v>
      </c>
      <c r="J107" s="174" t="b">
        <f>IF(B107&lt;&gt;"",IF('02 - Produtos e Tributações'!N122&lt;&gt;"",'02 - Produtos e Tributações'!N122,"0,00"))</f>
        <v>0</v>
      </c>
      <c r="K107" s="174" t="b">
        <f>IF(B107&lt;&gt;"",IF('02 - Produtos e Tributações'!J122&lt;&gt;"",'02 - Produtos e Tributações'!J122,"null"))</f>
        <v>0</v>
      </c>
      <c r="L107" s="174" t="b">
        <f>IF(B107&lt;&gt;"",IF('02 - Produtos e Tributações'!M122&lt;&gt;"",'02 - Produtos e Tributações'!M122,"null"))</f>
        <v>0</v>
      </c>
      <c r="M107" s="170" t="b">
        <f>IF(B107&lt;&gt;"",IF('02 -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107" s="170" t="str">
        <f t="shared" si="1"/>
        <v/>
      </c>
      <c r="O107" s="170" t="str">
        <f t="shared" si="4"/>
        <v/>
      </c>
      <c r="P107" s="170" t="str">
        <f t="shared" si="2"/>
        <v/>
      </c>
      <c r="Q107" s="125" t="b">
        <f>IF(B107&lt;&gt;"",IF('02 - Produtos e Tributações'!C122&lt;&gt;"",'02 - Produtos e Tributações'!C122,"UN"))</f>
        <v>0</v>
      </c>
      <c r="R107" s="179" t="b">
        <f>IF(B107&lt;&gt;"",IF('02 - Produtos e Tributações'!O122&lt;&gt;"",'02 - Produtos e Tributações'!O122,""))</f>
        <v>0</v>
      </c>
      <c r="S107" s="125" t="b">
        <f>IF(B107&lt;&gt;"",IF('02 - Produtos e Tributações'!P122&lt;&gt;"",'02 - Produtos e Tributações'!P122,""))</f>
        <v>0</v>
      </c>
      <c r="T107" s="180" t="b">
        <f>IF(B107&lt;&gt;"",IF('02 - Produtos e Tributações'!Q122&lt;&gt;"",'02 - Produtos e Tributações'!Q122,""))</f>
        <v>0</v>
      </c>
      <c r="U107" s="171" t="str">
        <f t="shared" si="3"/>
        <v/>
      </c>
    </row>
    <row r="108" ht="15.75" customHeight="1">
      <c r="A108" s="170" t="b">
        <f>IF('02 - Produtos e Tributações'!B177 &lt;&gt;"",A107+1)</f>
        <v>0</v>
      </c>
      <c r="B108" s="170" t="str">
        <f>IF('02 - Produtos e Tributações'!B177&lt;&gt;"",'02 - Produtos e Tributações'!U123,"")</f>
        <v/>
      </c>
      <c r="C108" s="174" t="b">
        <f>IF(B108&lt;&gt;"",IF('02 - Produtos e Tributações'!H123&lt;&gt;"",IF('02 - Produtos e Tributações'!H123="TERCEIRIZADA","T",IF('02 - Produtos e Tributações'!H123="PROPRIA","P")), IF(B108&lt;&gt;"",IF('02 - Produtos e Tributações'!H123="","T"))))</f>
        <v>0</v>
      </c>
      <c r="D108" s="174" t="b">
        <f>IF(B108&lt;&gt;"",IF('02 - Produtos e Tributações'!E123&lt;&gt;"",'02 - Produtos e Tributações'!E123,""))</f>
        <v>0</v>
      </c>
      <c r="E108" s="174" t="b">
        <f>IF(B108&lt;&gt;"",IF('02 - Produtos e Tributações'!F123&lt;&gt;"",'02 - Produtos e Tributações'!F123,""))</f>
        <v>0</v>
      </c>
      <c r="F108" s="174" t="b">
        <f>IF(B108&lt;&gt;"",IF(A108&lt;&gt;"",IF('02 - Produtos e Tributações'!G123&lt;&gt;"",'02 - Produtos e Tributações'!G123,"")))</f>
        <v>0</v>
      </c>
      <c r="G108" s="174" t="b">
        <f>IF(B108&lt;&gt;"",IF('02 - Produtos e Tributações'!I123&lt;&gt;"",'02 - Produtos e Tributações'!I123,IF(K108=101,0,IF(K108=102,41,IF(K108=103,0,IF(K108=201,0,IF(K108=202,0,IF(K108=203,0,IF(K108=300,41,IF(K108=400,41,IF(K108=500,60)))))))))))</f>
        <v>0</v>
      </c>
      <c r="H108" s="174" t="b">
        <f>IF(B108&lt;&gt;"",IF('02 - Produtos e Tributações'!L123&lt;&gt;"",'02 - Produtos e Tributações'!L123,IF(L108=101,0,IF(L108=102,41,IF(L108=103,0,IF(L108=201,0,IF(L108=202,0,IF(L108=203,0,IF(L108=300,41,IF(L108=400,41,IF(L108=500,60)))))))))))</f>
        <v>0</v>
      </c>
      <c r="I108" s="174" t="b">
        <f>IF(B108&lt;&gt;"",IF('02 - Produtos e Tributações'!K123&lt;&gt;"",'02 - Produtos e Tributações'!K123,"0,00"))</f>
        <v>0</v>
      </c>
      <c r="J108" s="174" t="b">
        <f>IF(B108&lt;&gt;"",IF('02 - Produtos e Tributações'!N123&lt;&gt;"",'02 - Produtos e Tributações'!N123,"0,00"))</f>
        <v>0</v>
      </c>
      <c r="K108" s="174" t="b">
        <f>IF(B108&lt;&gt;"",IF('02 - Produtos e Tributações'!J123&lt;&gt;"",'02 - Produtos e Tributações'!J123,"null"))</f>
        <v>0</v>
      </c>
      <c r="L108" s="174" t="b">
        <f>IF(B108&lt;&gt;"",IF('02 - Produtos e Tributações'!M123&lt;&gt;"",'02 - Produtos e Tributações'!M123,"null"))</f>
        <v>0</v>
      </c>
      <c r="M108" s="170" t="b">
        <f>IF(B108&lt;&gt;"",IF('02 -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108" s="170" t="str">
        <f t="shared" si="1"/>
        <v/>
      </c>
      <c r="O108" s="170" t="str">
        <f t="shared" si="4"/>
        <v/>
      </c>
      <c r="P108" s="170" t="str">
        <f t="shared" si="2"/>
        <v/>
      </c>
      <c r="Q108" s="125" t="b">
        <f>IF(B108&lt;&gt;"",IF('02 - Produtos e Tributações'!C123&lt;&gt;"",'02 - Produtos e Tributações'!C123,"UN"))</f>
        <v>0</v>
      </c>
      <c r="R108" s="179" t="b">
        <f>IF(B108&lt;&gt;"",IF('02 - Produtos e Tributações'!O123&lt;&gt;"",'02 - Produtos e Tributações'!O123,""))</f>
        <v>0</v>
      </c>
      <c r="S108" s="125" t="b">
        <f>IF(B108&lt;&gt;"",IF('02 - Produtos e Tributações'!P123&lt;&gt;"",'02 - Produtos e Tributações'!P123,""))</f>
        <v>0</v>
      </c>
      <c r="T108" s="180" t="b">
        <f>IF(B108&lt;&gt;"",IF('02 - Produtos e Tributações'!Q123&lt;&gt;"",'02 - Produtos e Tributações'!Q123,""))</f>
        <v>0</v>
      </c>
      <c r="U108" s="171" t="str">
        <f t="shared" si="3"/>
        <v/>
      </c>
    </row>
    <row r="109" ht="15.75" customHeight="1">
      <c r="A109" s="170" t="b">
        <f>IF('02 - Produtos e Tributações'!B178 &lt;&gt;"",A108+1)</f>
        <v>0</v>
      </c>
      <c r="B109" s="170" t="str">
        <f>IF('02 - Produtos e Tributações'!B178&lt;&gt;"",'02 - Produtos e Tributações'!U124,"")</f>
        <v/>
      </c>
      <c r="C109" s="174" t="b">
        <f>IF(B109&lt;&gt;"",IF('02 - Produtos e Tributações'!H124&lt;&gt;"",IF('02 - Produtos e Tributações'!H124="TERCEIRIZADA","T",IF('02 - Produtos e Tributações'!H124="PROPRIA","P")), IF(B109&lt;&gt;"",IF('02 - Produtos e Tributações'!H124="","T"))))</f>
        <v>0</v>
      </c>
      <c r="D109" s="174" t="b">
        <f>IF(B109&lt;&gt;"",IF('02 - Produtos e Tributações'!E124&lt;&gt;"",'02 - Produtos e Tributações'!E124,""))</f>
        <v>0</v>
      </c>
      <c r="E109" s="174" t="b">
        <f>IF(B109&lt;&gt;"",IF('02 - Produtos e Tributações'!F124&lt;&gt;"",'02 - Produtos e Tributações'!F124,""))</f>
        <v>0</v>
      </c>
      <c r="F109" s="174" t="b">
        <f>IF(B109&lt;&gt;"",IF(A109&lt;&gt;"",IF('02 - Produtos e Tributações'!G124&lt;&gt;"",'02 - Produtos e Tributações'!G124,"")))</f>
        <v>0</v>
      </c>
      <c r="G109" s="174" t="b">
        <f>IF(B109&lt;&gt;"",IF('02 - Produtos e Tributações'!I124&lt;&gt;"",'02 - Produtos e Tributações'!I124,IF(K109=101,0,IF(K109=102,41,IF(K109=103,0,IF(K109=201,0,IF(K109=202,0,IF(K109=203,0,IF(K109=300,41,IF(K109=400,41,IF(K109=500,60)))))))))))</f>
        <v>0</v>
      </c>
      <c r="H109" s="174" t="b">
        <f>IF(B109&lt;&gt;"",IF('02 - Produtos e Tributações'!L124&lt;&gt;"",'02 - Produtos e Tributações'!L124,IF(L109=101,0,IF(L109=102,41,IF(L109=103,0,IF(L109=201,0,IF(L109=202,0,IF(L109=203,0,IF(L109=300,41,IF(L109=400,41,IF(L109=500,60)))))))))))</f>
        <v>0</v>
      </c>
      <c r="I109" s="174" t="b">
        <f>IF(B109&lt;&gt;"",IF('02 - Produtos e Tributações'!K124&lt;&gt;"",'02 - Produtos e Tributações'!K124,"0,00"))</f>
        <v>0</v>
      </c>
      <c r="J109" s="174" t="b">
        <f>IF(B109&lt;&gt;"",IF('02 - Produtos e Tributações'!N124&lt;&gt;"",'02 - Produtos e Tributações'!N124,"0,00"))</f>
        <v>0</v>
      </c>
      <c r="K109" s="174" t="b">
        <f>IF(B109&lt;&gt;"",IF('02 - Produtos e Tributações'!J124&lt;&gt;"",'02 - Produtos e Tributações'!J124,"null"))</f>
        <v>0</v>
      </c>
      <c r="L109" s="174" t="b">
        <f>IF(B109&lt;&gt;"",IF('02 - Produtos e Tributações'!M124&lt;&gt;"",'02 - Produtos e Tributações'!M124,"null"))</f>
        <v>0</v>
      </c>
      <c r="M109" s="170" t="b">
        <f>IF(B109&lt;&gt;"",IF('02 -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109" s="170" t="str">
        <f t="shared" si="1"/>
        <v/>
      </c>
      <c r="O109" s="170" t="str">
        <f t="shared" si="4"/>
        <v/>
      </c>
      <c r="P109" s="170" t="str">
        <f t="shared" si="2"/>
        <v/>
      </c>
      <c r="Q109" s="125" t="b">
        <f>IF(B109&lt;&gt;"",IF('02 - Produtos e Tributações'!C124&lt;&gt;"",'02 - Produtos e Tributações'!C124,"UN"))</f>
        <v>0</v>
      </c>
      <c r="R109" s="179" t="b">
        <f>IF(B109&lt;&gt;"",IF('02 - Produtos e Tributações'!O124&lt;&gt;"",'02 - Produtos e Tributações'!O124,""))</f>
        <v>0</v>
      </c>
      <c r="S109" s="125" t="b">
        <f>IF(B109&lt;&gt;"",IF('02 - Produtos e Tributações'!P124&lt;&gt;"",'02 - Produtos e Tributações'!P124,""))</f>
        <v>0</v>
      </c>
      <c r="T109" s="180" t="b">
        <f>IF(B109&lt;&gt;"",IF('02 - Produtos e Tributações'!Q124&lt;&gt;"",'02 - Produtos e Tributações'!Q124,""))</f>
        <v>0</v>
      </c>
      <c r="U109" s="171" t="str">
        <f t="shared" si="3"/>
        <v/>
      </c>
    </row>
    <row r="110" ht="15.75" customHeight="1">
      <c r="A110" s="170" t="b">
        <f>IF('02 - Produtos e Tributações'!B179 &lt;&gt;"",A109+1)</f>
        <v>0</v>
      </c>
      <c r="B110" s="170" t="str">
        <f>IF('02 - Produtos e Tributações'!B179&lt;&gt;"",'02 - Produtos e Tributações'!U125,"")</f>
        <v/>
      </c>
      <c r="C110" s="174" t="b">
        <f>IF(B110&lt;&gt;"",IF('02 - Produtos e Tributações'!H125&lt;&gt;"",IF('02 - Produtos e Tributações'!H125="TERCEIRIZADA","T",IF('02 - Produtos e Tributações'!H125="PROPRIA","P")), IF(B110&lt;&gt;"",IF('02 - Produtos e Tributações'!H125="","T"))))</f>
        <v>0</v>
      </c>
      <c r="D110" s="174" t="b">
        <f>IF(B110&lt;&gt;"",IF('02 - Produtos e Tributações'!E125&lt;&gt;"",'02 - Produtos e Tributações'!E125,""))</f>
        <v>0</v>
      </c>
      <c r="E110" s="174" t="b">
        <f>IF(B110&lt;&gt;"",IF('02 - Produtos e Tributações'!F125&lt;&gt;"",'02 - Produtos e Tributações'!F125,""))</f>
        <v>0</v>
      </c>
      <c r="F110" s="174" t="b">
        <f>IF(B110&lt;&gt;"",IF(A110&lt;&gt;"",IF('02 - Produtos e Tributações'!G125&lt;&gt;"",'02 - Produtos e Tributações'!G125,"")))</f>
        <v>0</v>
      </c>
      <c r="G110" s="174" t="b">
        <f>IF(B110&lt;&gt;"",IF('02 - Produtos e Tributações'!I125&lt;&gt;"",'02 - Produtos e Tributações'!I125,IF(K110=101,0,IF(K110=102,41,IF(K110=103,0,IF(K110=201,0,IF(K110=202,0,IF(K110=203,0,IF(K110=300,41,IF(K110=400,41,IF(K110=500,60)))))))))))</f>
        <v>0</v>
      </c>
      <c r="H110" s="174" t="b">
        <f>IF(B110&lt;&gt;"",IF('02 - Produtos e Tributações'!L125&lt;&gt;"",'02 - Produtos e Tributações'!L125,IF(L110=101,0,IF(L110=102,41,IF(L110=103,0,IF(L110=201,0,IF(L110=202,0,IF(L110=203,0,IF(L110=300,41,IF(L110=400,41,IF(L110=500,60)))))))))))</f>
        <v>0</v>
      </c>
      <c r="I110" s="174" t="b">
        <f>IF(B110&lt;&gt;"",IF('02 - Produtos e Tributações'!K125&lt;&gt;"",'02 - Produtos e Tributações'!K125,"0,00"))</f>
        <v>0</v>
      </c>
      <c r="J110" s="174" t="b">
        <f>IF(B110&lt;&gt;"",IF('02 - Produtos e Tributações'!N125&lt;&gt;"",'02 - Produtos e Tributações'!N125,"0,00"))</f>
        <v>0</v>
      </c>
      <c r="K110" s="174" t="b">
        <f>IF(B110&lt;&gt;"",IF('02 - Produtos e Tributações'!J125&lt;&gt;"",'02 - Produtos e Tributações'!J125,"null"))</f>
        <v>0</v>
      </c>
      <c r="L110" s="174" t="b">
        <f>IF(B110&lt;&gt;"",IF('02 - Produtos e Tributações'!M125&lt;&gt;"",'02 - Produtos e Tributações'!M125,"null"))</f>
        <v>0</v>
      </c>
      <c r="M110" s="170" t="b">
        <f>IF(B110&lt;&gt;"",IF('02 -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110" s="170" t="str">
        <f t="shared" si="1"/>
        <v/>
      </c>
      <c r="O110" s="170" t="str">
        <f t="shared" si="4"/>
        <v/>
      </c>
      <c r="P110" s="170" t="str">
        <f t="shared" si="2"/>
        <v/>
      </c>
      <c r="Q110" s="125" t="b">
        <f>IF(B110&lt;&gt;"",IF('02 - Produtos e Tributações'!C125&lt;&gt;"",'02 - Produtos e Tributações'!C125,"UN"))</f>
        <v>0</v>
      </c>
      <c r="R110" s="179" t="b">
        <f>IF(B110&lt;&gt;"",IF('02 - Produtos e Tributações'!O125&lt;&gt;"",'02 - Produtos e Tributações'!O125,""))</f>
        <v>0</v>
      </c>
      <c r="S110" s="125" t="b">
        <f>IF(B110&lt;&gt;"",IF('02 - Produtos e Tributações'!P125&lt;&gt;"",'02 - Produtos e Tributações'!P125,""))</f>
        <v>0</v>
      </c>
      <c r="T110" s="180" t="b">
        <f>IF(B110&lt;&gt;"",IF('02 - Produtos e Tributações'!Q125&lt;&gt;"",'02 - Produtos e Tributações'!Q125,""))</f>
        <v>0</v>
      </c>
      <c r="U110" s="171" t="str">
        <f t="shared" si="3"/>
        <v/>
      </c>
    </row>
    <row r="111" ht="15.75" customHeight="1">
      <c r="A111" s="170" t="b">
        <f>IF('02 - Produtos e Tributações'!B180 &lt;&gt;"",A110+1)</f>
        <v>0</v>
      </c>
      <c r="B111" s="170" t="str">
        <f>IF('02 - Produtos e Tributações'!B180&lt;&gt;"",'02 - Produtos e Tributações'!U126,"")</f>
        <v/>
      </c>
      <c r="C111" s="174" t="b">
        <f>IF(B111&lt;&gt;"",IF('02 - Produtos e Tributações'!H126&lt;&gt;"",IF('02 - Produtos e Tributações'!H126="TERCEIRIZADA","T",IF('02 - Produtos e Tributações'!H126="PROPRIA","P")), IF(B111&lt;&gt;"",IF('02 - Produtos e Tributações'!H126="","T"))))</f>
        <v>0</v>
      </c>
      <c r="D111" s="174" t="b">
        <f>IF(B111&lt;&gt;"",IF('02 - Produtos e Tributações'!E126&lt;&gt;"",'02 - Produtos e Tributações'!E126,""))</f>
        <v>0</v>
      </c>
      <c r="E111" s="174" t="b">
        <f>IF(B111&lt;&gt;"",IF('02 - Produtos e Tributações'!F126&lt;&gt;"",'02 - Produtos e Tributações'!F126,""))</f>
        <v>0</v>
      </c>
      <c r="F111" s="174" t="b">
        <f>IF(B111&lt;&gt;"",IF(A111&lt;&gt;"",IF('02 - Produtos e Tributações'!G126&lt;&gt;"",'02 - Produtos e Tributações'!G126,"")))</f>
        <v>0</v>
      </c>
      <c r="G111" s="174" t="b">
        <f>IF(B111&lt;&gt;"",IF('02 - Produtos e Tributações'!I126&lt;&gt;"",'02 - Produtos e Tributações'!I126,IF(K111=101,0,IF(K111=102,41,IF(K111=103,0,IF(K111=201,0,IF(K111=202,0,IF(K111=203,0,IF(K111=300,41,IF(K111=400,41,IF(K111=500,60)))))))))))</f>
        <v>0</v>
      </c>
      <c r="H111" s="174" t="b">
        <f>IF(B111&lt;&gt;"",IF('02 - Produtos e Tributações'!L126&lt;&gt;"",'02 - Produtos e Tributações'!L126,IF(L111=101,0,IF(L111=102,41,IF(L111=103,0,IF(L111=201,0,IF(L111=202,0,IF(L111=203,0,IF(L111=300,41,IF(L111=400,41,IF(L111=500,60)))))))))))</f>
        <v>0</v>
      </c>
      <c r="I111" s="174" t="b">
        <f>IF(B111&lt;&gt;"",IF('02 - Produtos e Tributações'!K126&lt;&gt;"",'02 - Produtos e Tributações'!K126,"0,00"))</f>
        <v>0</v>
      </c>
      <c r="J111" s="174" t="b">
        <f>IF(B111&lt;&gt;"",IF('02 - Produtos e Tributações'!N126&lt;&gt;"",'02 - Produtos e Tributações'!N126,"0,00"))</f>
        <v>0</v>
      </c>
      <c r="K111" s="174" t="b">
        <f>IF(B111&lt;&gt;"",IF('02 - Produtos e Tributações'!J126&lt;&gt;"",'02 - Produtos e Tributações'!J126,"null"))</f>
        <v>0</v>
      </c>
      <c r="L111" s="174" t="b">
        <f>IF(B111&lt;&gt;"",IF('02 - Produtos e Tributações'!M126&lt;&gt;"",'02 - Produtos e Tributações'!M126,"null"))</f>
        <v>0</v>
      </c>
      <c r="M111" s="170" t="b">
        <f>IF(B111&lt;&gt;"",IF('02 -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111" s="170" t="str">
        <f t="shared" si="1"/>
        <v/>
      </c>
      <c r="O111" s="170" t="str">
        <f t="shared" si="4"/>
        <v/>
      </c>
      <c r="P111" s="170" t="str">
        <f t="shared" si="2"/>
        <v/>
      </c>
      <c r="Q111" s="125" t="b">
        <f>IF(B111&lt;&gt;"",IF('02 - Produtos e Tributações'!C126&lt;&gt;"",'02 - Produtos e Tributações'!C126,"UN"))</f>
        <v>0</v>
      </c>
      <c r="R111" s="179" t="b">
        <f>IF(B111&lt;&gt;"",IF('02 - Produtos e Tributações'!O126&lt;&gt;"",'02 - Produtos e Tributações'!O126,""))</f>
        <v>0</v>
      </c>
      <c r="S111" s="125" t="b">
        <f>IF(B111&lt;&gt;"",IF('02 - Produtos e Tributações'!P126&lt;&gt;"",'02 - Produtos e Tributações'!P126,""))</f>
        <v>0</v>
      </c>
      <c r="T111" s="180" t="b">
        <f>IF(B111&lt;&gt;"",IF('02 - Produtos e Tributações'!Q126&lt;&gt;"",'02 - Produtos e Tributações'!Q126,""))</f>
        <v>0</v>
      </c>
      <c r="U111" s="171" t="str">
        <f t="shared" si="3"/>
        <v/>
      </c>
    </row>
    <row r="112" ht="15.75" customHeight="1">
      <c r="A112" s="170" t="b">
        <f>IF('02 - Produtos e Tributações'!B181 &lt;&gt;"",A111+1)</f>
        <v>0</v>
      </c>
      <c r="B112" s="170" t="str">
        <f>IF('02 - Produtos e Tributações'!B181&lt;&gt;"",'02 - Produtos e Tributações'!U127,"")</f>
        <v/>
      </c>
      <c r="C112" s="174" t="b">
        <f>IF(B112&lt;&gt;"",IF('02 - Produtos e Tributações'!H127&lt;&gt;"",IF('02 - Produtos e Tributações'!H127="TERCEIRIZADA","T",IF('02 - Produtos e Tributações'!H127="PROPRIA","P")), IF(B112&lt;&gt;"",IF('02 - Produtos e Tributações'!H127="","T"))))</f>
        <v>0</v>
      </c>
      <c r="D112" s="174" t="b">
        <f>IF(B112&lt;&gt;"",IF('02 - Produtos e Tributações'!E127&lt;&gt;"",'02 - Produtos e Tributações'!E127,""))</f>
        <v>0</v>
      </c>
      <c r="E112" s="174" t="b">
        <f>IF(B112&lt;&gt;"",IF('02 - Produtos e Tributações'!F127&lt;&gt;"",'02 - Produtos e Tributações'!F127,""))</f>
        <v>0</v>
      </c>
      <c r="F112" s="174" t="b">
        <f>IF(B112&lt;&gt;"",IF(A112&lt;&gt;"",IF('02 - Produtos e Tributações'!G127&lt;&gt;"",'02 - Produtos e Tributações'!G127,"")))</f>
        <v>0</v>
      </c>
      <c r="G112" s="174" t="b">
        <f>IF(B112&lt;&gt;"",IF('02 - Produtos e Tributações'!I127&lt;&gt;"",'02 - Produtos e Tributações'!I127,IF(K112=101,0,IF(K112=102,41,IF(K112=103,0,IF(K112=201,0,IF(K112=202,0,IF(K112=203,0,IF(K112=300,41,IF(K112=400,41,IF(K112=500,60)))))))))))</f>
        <v>0</v>
      </c>
      <c r="H112" s="174" t="b">
        <f>IF(B112&lt;&gt;"",IF('02 - Produtos e Tributações'!L127&lt;&gt;"",'02 - Produtos e Tributações'!L127,IF(L112=101,0,IF(L112=102,41,IF(L112=103,0,IF(L112=201,0,IF(L112=202,0,IF(L112=203,0,IF(L112=300,41,IF(L112=400,41,IF(L112=500,60)))))))))))</f>
        <v>0</v>
      </c>
      <c r="I112" s="174" t="b">
        <f>IF(B112&lt;&gt;"",IF('02 - Produtos e Tributações'!K127&lt;&gt;"",'02 - Produtos e Tributações'!K127,"0,00"))</f>
        <v>0</v>
      </c>
      <c r="J112" s="174" t="b">
        <f>IF(B112&lt;&gt;"",IF('02 - Produtos e Tributações'!N127&lt;&gt;"",'02 - Produtos e Tributações'!N127,"0,00"))</f>
        <v>0</v>
      </c>
      <c r="K112" s="174" t="b">
        <f>IF(B112&lt;&gt;"",IF('02 - Produtos e Tributações'!J127&lt;&gt;"",'02 - Produtos e Tributações'!J127,"null"))</f>
        <v>0</v>
      </c>
      <c r="L112" s="174" t="b">
        <f>IF(B112&lt;&gt;"",IF('02 - Produtos e Tributações'!M127&lt;&gt;"",'02 - Produtos e Tributações'!M127,"null"))</f>
        <v>0</v>
      </c>
      <c r="M112" s="170" t="b">
        <f>IF(B112&lt;&gt;"",IF('02 -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112" s="170" t="str">
        <f t="shared" si="1"/>
        <v/>
      </c>
      <c r="O112" s="170" t="str">
        <f t="shared" si="4"/>
        <v/>
      </c>
      <c r="P112" s="170" t="str">
        <f t="shared" si="2"/>
        <v/>
      </c>
      <c r="Q112" s="125" t="b">
        <f>IF(B112&lt;&gt;"",IF('02 - Produtos e Tributações'!C127&lt;&gt;"",'02 - Produtos e Tributações'!C127,"UN"))</f>
        <v>0</v>
      </c>
      <c r="R112" s="179" t="b">
        <f>IF(B112&lt;&gt;"",IF('02 - Produtos e Tributações'!O127&lt;&gt;"",'02 - Produtos e Tributações'!O127,""))</f>
        <v>0</v>
      </c>
      <c r="S112" s="125" t="b">
        <f>IF(B112&lt;&gt;"",IF('02 - Produtos e Tributações'!P127&lt;&gt;"",'02 - Produtos e Tributações'!P127,""))</f>
        <v>0</v>
      </c>
      <c r="T112" s="180" t="b">
        <f>IF(B112&lt;&gt;"",IF('02 - Produtos e Tributações'!Q127&lt;&gt;"",'02 - Produtos e Tributações'!Q127,""))</f>
        <v>0</v>
      </c>
      <c r="U112" s="171" t="str">
        <f t="shared" si="3"/>
        <v/>
      </c>
    </row>
    <row r="113" ht="15.75" customHeight="1">
      <c r="A113" s="170" t="b">
        <f>IF('02 - Produtos e Tributações'!B182 &lt;&gt;"",A112+1)</f>
        <v>0</v>
      </c>
      <c r="B113" s="170" t="str">
        <f>IF('02 - Produtos e Tributações'!B182&lt;&gt;"",'02 - Produtos e Tributações'!U128,"")</f>
        <v/>
      </c>
      <c r="C113" s="174" t="b">
        <f>IF(B113&lt;&gt;"",IF('02 - Produtos e Tributações'!H128&lt;&gt;"",IF('02 - Produtos e Tributações'!H128="TERCEIRIZADA","T",IF('02 - Produtos e Tributações'!H128="PROPRIA","P")), IF(B113&lt;&gt;"",IF('02 - Produtos e Tributações'!H128="","T"))))</f>
        <v>0</v>
      </c>
      <c r="D113" s="174" t="b">
        <f>IF(B113&lt;&gt;"",IF('02 - Produtos e Tributações'!E128&lt;&gt;"",'02 - Produtos e Tributações'!E128,""))</f>
        <v>0</v>
      </c>
      <c r="E113" s="174" t="b">
        <f>IF(B113&lt;&gt;"",IF('02 - Produtos e Tributações'!F128&lt;&gt;"",'02 - Produtos e Tributações'!F128,""))</f>
        <v>0</v>
      </c>
      <c r="F113" s="174" t="b">
        <f>IF(B113&lt;&gt;"",IF(A113&lt;&gt;"",IF('02 - Produtos e Tributações'!G128&lt;&gt;"",'02 - Produtos e Tributações'!G128,"")))</f>
        <v>0</v>
      </c>
      <c r="G113" s="174" t="b">
        <f>IF(B113&lt;&gt;"",IF('02 - Produtos e Tributações'!I128&lt;&gt;"",'02 - Produtos e Tributações'!I128,IF(K113=101,0,IF(K113=102,41,IF(K113=103,0,IF(K113=201,0,IF(K113=202,0,IF(K113=203,0,IF(K113=300,41,IF(K113=400,41,IF(K113=500,60)))))))))))</f>
        <v>0</v>
      </c>
      <c r="H113" s="174" t="b">
        <f>IF(B113&lt;&gt;"",IF('02 - Produtos e Tributações'!L128&lt;&gt;"",'02 - Produtos e Tributações'!L128,IF(L113=101,0,IF(L113=102,41,IF(L113=103,0,IF(L113=201,0,IF(L113=202,0,IF(L113=203,0,IF(L113=300,41,IF(L113=400,41,IF(L113=500,60)))))))))))</f>
        <v>0</v>
      </c>
      <c r="I113" s="174" t="b">
        <f>IF(B113&lt;&gt;"",IF('02 - Produtos e Tributações'!K128&lt;&gt;"",'02 - Produtos e Tributações'!K128,"0,00"))</f>
        <v>0</v>
      </c>
      <c r="J113" s="174" t="b">
        <f>IF(B113&lt;&gt;"",IF('02 - Produtos e Tributações'!N128&lt;&gt;"",'02 - Produtos e Tributações'!N128,"0,00"))</f>
        <v>0</v>
      </c>
      <c r="K113" s="174" t="b">
        <f>IF(B113&lt;&gt;"",IF('02 - Produtos e Tributações'!J128&lt;&gt;"",'02 - Produtos e Tributações'!J128,"null"))</f>
        <v>0</v>
      </c>
      <c r="L113" s="174" t="b">
        <f>IF(B113&lt;&gt;"",IF('02 - Produtos e Tributações'!M128&lt;&gt;"",'02 - Produtos e Tributações'!M128,"null"))</f>
        <v>0</v>
      </c>
      <c r="M113" s="170" t="b">
        <f>IF(B113&lt;&gt;"",IF('02 -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113" s="170" t="str">
        <f t="shared" si="1"/>
        <v/>
      </c>
      <c r="O113" s="170" t="str">
        <f t="shared" si="4"/>
        <v/>
      </c>
      <c r="P113" s="170" t="str">
        <f t="shared" si="2"/>
        <v/>
      </c>
      <c r="Q113" s="125" t="b">
        <f>IF(B113&lt;&gt;"",IF('02 - Produtos e Tributações'!C128&lt;&gt;"",'02 - Produtos e Tributações'!C128,"UN"))</f>
        <v>0</v>
      </c>
      <c r="R113" s="179" t="b">
        <f>IF(B113&lt;&gt;"",IF('02 - Produtos e Tributações'!O128&lt;&gt;"",'02 - Produtos e Tributações'!O128,""))</f>
        <v>0</v>
      </c>
      <c r="S113" s="125" t="b">
        <f>IF(B113&lt;&gt;"",IF('02 - Produtos e Tributações'!P128&lt;&gt;"",'02 - Produtos e Tributações'!P128,""))</f>
        <v>0</v>
      </c>
      <c r="T113" s="180" t="b">
        <f>IF(B113&lt;&gt;"",IF('02 - Produtos e Tributações'!Q128&lt;&gt;"",'02 - Produtos e Tributações'!Q128,""))</f>
        <v>0</v>
      </c>
      <c r="U113" s="171" t="str">
        <f t="shared" si="3"/>
        <v/>
      </c>
    </row>
    <row r="114" ht="15.75" customHeight="1">
      <c r="A114" s="170" t="b">
        <f>IF('02 - Produtos e Tributações'!B183 &lt;&gt;"",A113+1)</f>
        <v>0</v>
      </c>
      <c r="B114" s="170" t="str">
        <f>IF('02 - Produtos e Tributações'!B183&lt;&gt;"",'02 - Produtos e Tributações'!U129,"")</f>
        <v/>
      </c>
      <c r="C114" s="174" t="b">
        <f>IF(B114&lt;&gt;"",IF('02 - Produtos e Tributações'!H129&lt;&gt;"",IF('02 - Produtos e Tributações'!H129="TERCEIRIZADA","T",IF('02 - Produtos e Tributações'!H129="PROPRIA","P")), IF(B114&lt;&gt;"",IF('02 - Produtos e Tributações'!H129="","T"))))</f>
        <v>0</v>
      </c>
      <c r="D114" s="174" t="b">
        <f>IF(B114&lt;&gt;"",IF('02 - Produtos e Tributações'!E129&lt;&gt;"",'02 - Produtos e Tributações'!E129,""))</f>
        <v>0</v>
      </c>
      <c r="E114" s="174" t="b">
        <f>IF(B114&lt;&gt;"",IF('02 - Produtos e Tributações'!F129&lt;&gt;"",'02 - Produtos e Tributações'!F129,""))</f>
        <v>0</v>
      </c>
      <c r="F114" s="174" t="b">
        <f>IF(B114&lt;&gt;"",IF(A114&lt;&gt;"",IF('02 - Produtos e Tributações'!G129&lt;&gt;"",'02 - Produtos e Tributações'!G129,"")))</f>
        <v>0</v>
      </c>
      <c r="G114" s="174" t="b">
        <f>IF(B114&lt;&gt;"",IF('02 - Produtos e Tributações'!I129&lt;&gt;"",'02 - Produtos e Tributações'!I129,IF(K114=101,0,IF(K114=102,41,IF(K114=103,0,IF(K114=201,0,IF(K114=202,0,IF(K114=203,0,IF(K114=300,41,IF(K114=400,41,IF(K114=500,60)))))))))))</f>
        <v>0</v>
      </c>
      <c r="H114" s="174" t="b">
        <f>IF(B114&lt;&gt;"",IF('02 - Produtos e Tributações'!L129&lt;&gt;"",'02 - Produtos e Tributações'!L129,IF(L114=101,0,IF(L114=102,41,IF(L114=103,0,IF(L114=201,0,IF(L114=202,0,IF(L114=203,0,IF(L114=300,41,IF(L114=400,41,IF(L114=500,60)))))))))))</f>
        <v>0</v>
      </c>
      <c r="I114" s="174" t="b">
        <f>IF(B114&lt;&gt;"",IF('02 - Produtos e Tributações'!K129&lt;&gt;"",'02 - Produtos e Tributações'!K129,"0,00"))</f>
        <v>0</v>
      </c>
      <c r="J114" s="174" t="b">
        <f>IF(B114&lt;&gt;"",IF('02 - Produtos e Tributações'!N129&lt;&gt;"",'02 - Produtos e Tributações'!N129,"0,00"))</f>
        <v>0</v>
      </c>
      <c r="K114" s="174" t="b">
        <f>IF(B114&lt;&gt;"",IF('02 - Produtos e Tributações'!J129&lt;&gt;"",'02 - Produtos e Tributações'!J129,"null"))</f>
        <v>0</v>
      </c>
      <c r="L114" s="174" t="b">
        <f>IF(B114&lt;&gt;"",IF('02 - Produtos e Tributações'!M129&lt;&gt;"",'02 - Produtos e Tributações'!M129,"null"))</f>
        <v>0</v>
      </c>
      <c r="M114" s="170" t="b">
        <f>IF(B114&lt;&gt;"",IF('02 -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114" s="170" t="str">
        <f t="shared" si="1"/>
        <v/>
      </c>
      <c r="O114" s="170" t="str">
        <f t="shared" si="4"/>
        <v/>
      </c>
      <c r="P114" s="170" t="str">
        <f t="shared" si="2"/>
        <v/>
      </c>
      <c r="Q114" s="125" t="b">
        <f>IF(B114&lt;&gt;"",IF('02 - Produtos e Tributações'!C129&lt;&gt;"",'02 - Produtos e Tributações'!C129,"UN"))</f>
        <v>0</v>
      </c>
      <c r="R114" s="179" t="b">
        <f>IF(B114&lt;&gt;"",IF('02 - Produtos e Tributações'!O129&lt;&gt;"",'02 - Produtos e Tributações'!O129,""))</f>
        <v>0</v>
      </c>
      <c r="S114" s="125" t="b">
        <f>IF(B114&lt;&gt;"",IF('02 - Produtos e Tributações'!P129&lt;&gt;"",'02 - Produtos e Tributações'!P129,""))</f>
        <v>0</v>
      </c>
      <c r="T114" s="180" t="b">
        <f>IF(B114&lt;&gt;"",IF('02 - Produtos e Tributações'!Q129&lt;&gt;"",'02 - Produtos e Tributações'!Q129,""))</f>
        <v>0</v>
      </c>
      <c r="U114" s="171" t="str">
        <f t="shared" si="3"/>
        <v/>
      </c>
    </row>
    <row r="115" ht="15.75" customHeight="1">
      <c r="A115" s="170" t="b">
        <f>IF('02 - Produtos e Tributações'!B184 &lt;&gt;"",A114+1)</f>
        <v>0</v>
      </c>
      <c r="B115" s="170" t="str">
        <f>IF('02 - Produtos e Tributações'!B184&lt;&gt;"",'02 - Produtos e Tributações'!U130,"")</f>
        <v/>
      </c>
      <c r="C115" s="174" t="b">
        <f>IF(B115&lt;&gt;"",IF('02 - Produtos e Tributações'!H130&lt;&gt;"",IF('02 - Produtos e Tributações'!H130="TERCEIRIZADA","T",IF('02 - Produtos e Tributações'!H130="PROPRIA","P")), IF(B115&lt;&gt;"",IF('02 - Produtos e Tributações'!H130="","T"))))</f>
        <v>0</v>
      </c>
      <c r="D115" s="174" t="b">
        <f>IF(B115&lt;&gt;"",IF('02 - Produtos e Tributações'!E130&lt;&gt;"",'02 - Produtos e Tributações'!E130,""))</f>
        <v>0</v>
      </c>
      <c r="E115" s="174" t="b">
        <f>IF(B115&lt;&gt;"",IF('02 - Produtos e Tributações'!F130&lt;&gt;"",'02 - Produtos e Tributações'!F130,""))</f>
        <v>0</v>
      </c>
      <c r="F115" s="174" t="b">
        <f>IF(B115&lt;&gt;"",IF(A115&lt;&gt;"",IF('02 - Produtos e Tributações'!G130&lt;&gt;"",'02 - Produtos e Tributações'!G130,"")))</f>
        <v>0</v>
      </c>
      <c r="G115" s="174" t="b">
        <f>IF(B115&lt;&gt;"",IF('02 - Produtos e Tributações'!I130&lt;&gt;"",'02 - Produtos e Tributações'!I130,IF(K115=101,0,IF(K115=102,41,IF(K115=103,0,IF(K115=201,0,IF(K115=202,0,IF(K115=203,0,IF(K115=300,41,IF(K115=400,41,IF(K115=500,60)))))))))))</f>
        <v>0</v>
      </c>
      <c r="H115" s="174" t="b">
        <f>IF(B115&lt;&gt;"",IF('02 - Produtos e Tributações'!L130&lt;&gt;"",'02 - Produtos e Tributações'!L130,IF(L115=101,0,IF(L115=102,41,IF(L115=103,0,IF(L115=201,0,IF(L115=202,0,IF(L115=203,0,IF(L115=300,41,IF(L115=400,41,IF(L115=500,60)))))))))))</f>
        <v>0</v>
      </c>
      <c r="I115" s="174" t="b">
        <f>IF(B115&lt;&gt;"",IF('02 - Produtos e Tributações'!K130&lt;&gt;"",'02 - Produtos e Tributações'!K130,"0,00"))</f>
        <v>0</v>
      </c>
      <c r="J115" s="174" t="b">
        <f>IF(B115&lt;&gt;"",IF('02 - Produtos e Tributações'!N130&lt;&gt;"",'02 - Produtos e Tributações'!N130,"0,00"))</f>
        <v>0</v>
      </c>
      <c r="K115" s="174" t="b">
        <f>IF(B115&lt;&gt;"",IF('02 - Produtos e Tributações'!J130&lt;&gt;"",'02 - Produtos e Tributações'!J130,"null"))</f>
        <v>0</v>
      </c>
      <c r="L115" s="174" t="b">
        <f>IF(B115&lt;&gt;"",IF('02 - Produtos e Tributações'!M130&lt;&gt;"",'02 - Produtos e Tributações'!M130,"null"))</f>
        <v>0</v>
      </c>
      <c r="M115" s="170" t="b">
        <f>IF(B115&lt;&gt;"",IF('02 -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115" s="170" t="str">
        <f t="shared" si="1"/>
        <v/>
      </c>
      <c r="O115" s="170" t="str">
        <f t="shared" si="4"/>
        <v/>
      </c>
      <c r="P115" s="170" t="str">
        <f t="shared" si="2"/>
        <v/>
      </c>
      <c r="Q115" s="125" t="b">
        <f>IF(B115&lt;&gt;"",IF('02 - Produtos e Tributações'!C130&lt;&gt;"",'02 - Produtos e Tributações'!C130,"UN"))</f>
        <v>0</v>
      </c>
      <c r="R115" s="179" t="b">
        <f>IF(B115&lt;&gt;"",IF('02 - Produtos e Tributações'!O130&lt;&gt;"",'02 - Produtos e Tributações'!O130,""))</f>
        <v>0</v>
      </c>
      <c r="S115" s="125" t="b">
        <f>IF(B115&lt;&gt;"",IF('02 - Produtos e Tributações'!P130&lt;&gt;"",'02 - Produtos e Tributações'!P130,""))</f>
        <v>0</v>
      </c>
      <c r="T115" s="180" t="b">
        <f>IF(B115&lt;&gt;"",IF('02 - Produtos e Tributações'!Q130&lt;&gt;"",'02 - Produtos e Tributações'!Q130,""))</f>
        <v>0</v>
      </c>
      <c r="U115" s="171" t="str">
        <f t="shared" si="3"/>
        <v/>
      </c>
    </row>
    <row r="116" ht="15.75" customHeight="1">
      <c r="A116" s="170" t="b">
        <f>IF('02 - Produtos e Tributações'!B185 &lt;&gt;"",A115+1)</f>
        <v>0</v>
      </c>
      <c r="B116" s="170" t="str">
        <f>IF('02 - Produtos e Tributações'!B185&lt;&gt;"",'02 - Produtos e Tributações'!U131,"")</f>
        <v/>
      </c>
      <c r="C116" s="174" t="b">
        <f>IF(B116&lt;&gt;"",IF('02 - Produtos e Tributações'!H131&lt;&gt;"",IF('02 - Produtos e Tributações'!H131="TERCEIRIZADA","T",IF('02 - Produtos e Tributações'!H131="PROPRIA","P")), IF(B116&lt;&gt;"",IF('02 - Produtos e Tributações'!H131="","T"))))</f>
        <v>0</v>
      </c>
      <c r="D116" s="174" t="b">
        <f>IF(B116&lt;&gt;"",IF('02 - Produtos e Tributações'!E131&lt;&gt;"",'02 - Produtos e Tributações'!E131,""))</f>
        <v>0</v>
      </c>
      <c r="E116" s="174" t="b">
        <f>IF(B116&lt;&gt;"",IF('02 - Produtos e Tributações'!F131&lt;&gt;"",'02 - Produtos e Tributações'!F131,""))</f>
        <v>0</v>
      </c>
      <c r="F116" s="174" t="b">
        <f>IF(B116&lt;&gt;"",IF(A116&lt;&gt;"",IF('02 - Produtos e Tributações'!G131&lt;&gt;"",'02 - Produtos e Tributações'!G131,"")))</f>
        <v>0</v>
      </c>
      <c r="G116" s="174" t="b">
        <f>IF(B116&lt;&gt;"",IF('02 - Produtos e Tributações'!I131&lt;&gt;"",'02 - Produtos e Tributações'!I131,IF(K116=101,0,IF(K116=102,41,IF(K116=103,0,IF(K116=201,0,IF(K116=202,0,IF(K116=203,0,IF(K116=300,41,IF(K116=400,41,IF(K116=500,60)))))))))))</f>
        <v>0</v>
      </c>
      <c r="H116" s="174" t="b">
        <f>IF(B116&lt;&gt;"",IF('02 - Produtos e Tributações'!L131&lt;&gt;"",'02 - Produtos e Tributações'!L131,IF(L116=101,0,IF(L116=102,41,IF(L116=103,0,IF(L116=201,0,IF(L116=202,0,IF(L116=203,0,IF(L116=300,41,IF(L116=400,41,IF(L116=500,60)))))))))))</f>
        <v>0</v>
      </c>
      <c r="I116" s="174" t="b">
        <f>IF(B116&lt;&gt;"",IF('02 - Produtos e Tributações'!K131&lt;&gt;"",'02 - Produtos e Tributações'!K131,"0,00"))</f>
        <v>0</v>
      </c>
      <c r="J116" s="174" t="b">
        <f>IF(B116&lt;&gt;"",IF('02 - Produtos e Tributações'!N131&lt;&gt;"",'02 - Produtos e Tributações'!N131,"0,00"))</f>
        <v>0</v>
      </c>
      <c r="K116" s="174" t="b">
        <f>IF(B116&lt;&gt;"",IF('02 - Produtos e Tributações'!J131&lt;&gt;"",'02 - Produtos e Tributações'!J131,"null"))</f>
        <v>0</v>
      </c>
      <c r="L116" s="174" t="b">
        <f>IF(B116&lt;&gt;"",IF('02 - Produtos e Tributações'!M131&lt;&gt;"",'02 - Produtos e Tributações'!M131,"null"))</f>
        <v>0</v>
      </c>
      <c r="M116" s="170" t="b">
        <f>IF(B116&lt;&gt;"",IF('02 -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116" s="170" t="str">
        <f t="shared" si="1"/>
        <v/>
      </c>
      <c r="O116" s="170" t="str">
        <f t="shared" si="4"/>
        <v/>
      </c>
      <c r="P116" s="170" t="str">
        <f t="shared" si="2"/>
        <v/>
      </c>
      <c r="Q116" s="125" t="b">
        <f>IF(B116&lt;&gt;"",IF('02 - Produtos e Tributações'!C131&lt;&gt;"",'02 - Produtos e Tributações'!C131,"UN"))</f>
        <v>0</v>
      </c>
      <c r="R116" s="179" t="b">
        <f>IF(B116&lt;&gt;"",IF('02 - Produtos e Tributações'!O131&lt;&gt;"",'02 - Produtos e Tributações'!O131,""))</f>
        <v>0</v>
      </c>
      <c r="S116" s="125" t="b">
        <f>IF(B116&lt;&gt;"",IF('02 - Produtos e Tributações'!P131&lt;&gt;"",'02 - Produtos e Tributações'!P131,""))</f>
        <v>0</v>
      </c>
      <c r="T116" s="180" t="b">
        <f>IF(B116&lt;&gt;"",IF('02 - Produtos e Tributações'!Q131&lt;&gt;"",'02 - Produtos e Tributações'!Q131,""))</f>
        <v>0</v>
      </c>
      <c r="U116" s="171" t="str">
        <f t="shared" si="3"/>
        <v/>
      </c>
    </row>
    <row r="117" ht="15.75" customHeight="1">
      <c r="A117" s="170" t="b">
        <f>IF('02 - Produtos e Tributações'!B186 &lt;&gt;"",A116+1)</f>
        <v>0</v>
      </c>
      <c r="B117" s="170" t="str">
        <f>IF('02 - Produtos e Tributações'!B186&lt;&gt;"",'02 - Produtos e Tributações'!U132,"")</f>
        <v/>
      </c>
      <c r="C117" s="174" t="b">
        <f>IF(B117&lt;&gt;"",IF('02 - Produtos e Tributações'!H132&lt;&gt;"",IF('02 - Produtos e Tributações'!H132="TERCEIRIZADA","T",IF('02 - Produtos e Tributações'!H132="PROPRIA","P")), IF(B117&lt;&gt;"",IF('02 - Produtos e Tributações'!H132="","T"))))</f>
        <v>0</v>
      </c>
      <c r="D117" s="174" t="b">
        <f>IF(B117&lt;&gt;"",IF('02 - Produtos e Tributações'!E132&lt;&gt;"",'02 - Produtos e Tributações'!E132,""))</f>
        <v>0</v>
      </c>
      <c r="E117" s="174" t="b">
        <f>IF(B117&lt;&gt;"",IF('02 - Produtos e Tributações'!F132&lt;&gt;"",'02 - Produtos e Tributações'!F132,""))</f>
        <v>0</v>
      </c>
      <c r="F117" s="174" t="b">
        <f>IF(B117&lt;&gt;"",IF(A117&lt;&gt;"",IF('02 - Produtos e Tributações'!G132&lt;&gt;"",'02 - Produtos e Tributações'!G132,"")))</f>
        <v>0</v>
      </c>
      <c r="G117" s="174" t="b">
        <f>IF(B117&lt;&gt;"",IF('02 - Produtos e Tributações'!I132&lt;&gt;"",'02 - Produtos e Tributações'!I132,IF(K117=101,0,IF(K117=102,41,IF(K117=103,0,IF(K117=201,0,IF(K117=202,0,IF(K117=203,0,IF(K117=300,41,IF(K117=400,41,IF(K117=500,60)))))))))))</f>
        <v>0</v>
      </c>
      <c r="H117" s="174" t="b">
        <f>IF(B117&lt;&gt;"",IF('02 - Produtos e Tributações'!L132&lt;&gt;"",'02 - Produtos e Tributações'!L132,IF(L117=101,0,IF(L117=102,41,IF(L117=103,0,IF(L117=201,0,IF(L117=202,0,IF(L117=203,0,IF(L117=300,41,IF(L117=400,41,IF(L117=500,60)))))))))))</f>
        <v>0</v>
      </c>
      <c r="I117" s="174" t="b">
        <f>IF(B117&lt;&gt;"",IF('02 - Produtos e Tributações'!K132&lt;&gt;"",'02 - Produtos e Tributações'!K132,"0,00"))</f>
        <v>0</v>
      </c>
      <c r="J117" s="174" t="b">
        <f>IF(B117&lt;&gt;"",IF('02 - Produtos e Tributações'!N132&lt;&gt;"",'02 - Produtos e Tributações'!N132,"0,00"))</f>
        <v>0</v>
      </c>
      <c r="K117" s="174" t="b">
        <f>IF(B117&lt;&gt;"",IF('02 - Produtos e Tributações'!J132&lt;&gt;"",'02 - Produtos e Tributações'!J132,"null"))</f>
        <v>0</v>
      </c>
      <c r="L117" s="174" t="b">
        <f>IF(B117&lt;&gt;"",IF('02 - Produtos e Tributações'!M132&lt;&gt;"",'02 - Produtos e Tributações'!M132,"null"))</f>
        <v>0</v>
      </c>
      <c r="M117" s="170" t="b">
        <f>IF(B117&lt;&gt;"",IF('02 -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117" s="170" t="str">
        <f t="shared" si="1"/>
        <v/>
      </c>
      <c r="O117" s="170" t="str">
        <f t="shared" si="4"/>
        <v/>
      </c>
      <c r="P117" s="170" t="str">
        <f t="shared" si="2"/>
        <v/>
      </c>
      <c r="Q117" s="125" t="b">
        <f>IF(B117&lt;&gt;"",IF('02 - Produtos e Tributações'!C132&lt;&gt;"",'02 - Produtos e Tributações'!C132,"UN"))</f>
        <v>0</v>
      </c>
      <c r="R117" s="179" t="b">
        <f>IF(B117&lt;&gt;"",IF('02 - Produtos e Tributações'!O132&lt;&gt;"",'02 - Produtos e Tributações'!O132,""))</f>
        <v>0</v>
      </c>
      <c r="S117" s="125" t="b">
        <f>IF(B117&lt;&gt;"",IF('02 - Produtos e Tributações'!P132&lt;&gt;"",'02 - Produtos e Tributações'!P132,""))</f>
        <v>0</v>
      </c>
      <c r="T117" s="180" t="b">
        <f>IF(B117&lt;&gt;"",IF('02 - Produtos e Tributações'!Q132&lt;&gt;"",'02 - Produtos e Tributações'!Q132,""))</f>
        <v>0</v>
      </c>
      <c r="U117" s="171" t="str">
        <f t="shared" si="3"/>
        <v/>
      </c>
    </row>
    <row r="118" ht="15.75" customHeight="1">
      <c r="A118" s="170" t="b">
        <f>IF('02 - Produtos e Tributações'!B187 &lt;&gt;"",A117+1)</f>
        <v>0</v>
      </c>
      <c r="B118" s="170" t="str">
        <f>IF('02 - Produtos e Tributações'!B187&lt;&gt;"",'02 - Produtos e Tributações'!U133,"")</f>
        <v/>
      </c>
      <c r="C118" s="174" t="b">
        <f>IF(B118&lt;&gt;"",IF('02 - Produtos e Tributações'!H133&lt;&gt;"",IF('02 - Produtos e Tributações'!H133="TERCEIRIZADA","T",IF('02 - Produtos e Tributações'!H133="PROPRIA","P")), IF(B118&lt;&gt;"",IF('02 - Produtos e Tributações'!H133="","T"))))</f>
        <v>0</v>
      </c>
      <c r="D118" s="174" t="b">
        <f>IF(B118&lt;&gt;"",IF('02 - Produtos e Tributações'!E133&lt;&gt;"",'02 - Produtos e Tributações'!E133,""))</f>
        <v>0</v>
      </c>
      <c r="E118" s="174" t="b">
        <f>IF(B118&lt;&gt;"",IF('02 - Produtos e Tributações'!F133&lt;&gt;"",'02 - Produtos e Tributações'!F133,""))</f>
        <v>0</v>
      </c>
      <c r="F118" s="174" t="b">
        <f>IF(B118&lt;&gt;"",IF(A118&lt;&gt;"",IF('02 - Produtos e Tributações'!G133&lt;&gt;"",'02 - Produtos e Tributações'!G133,"")))</f>
        <v>0</v>
      </c>
      <c r="G118" s="174" t="b">
        <f>IF(B118&lt;&gt;"",IF('02 - Produtos e Tributações'!I133&lt;&gt;"",'02 - Produtos e Tributações'!I133,IF(K118=101,0,IF(K118=102,41,IF(K118=103,0,IF(K118=201,0,IF(K118=202,0,IF(K118=203,0,IF(K118=300,41,IF(K118=400,41,IF(K118=500,60)))))))))))</f>
        <v>0</v>
      </c>
      <c r="H118" s="174" t="b">
        <f>IF(B118&lt;&gt;"",IF('02 - Produtos e Tributações'!L133&lt;&gt;"",'02 - Produtos e Tributações'!L133,IF(L118=101,0,IF(L118=102,41,IF(L118=103,0,IF(L118=201,0,IF(L118=202,0,IF(L118=203,0,IF(L118=300,41,IF(L118=400,41,IF(L118=500,60)))))))))))</f>
        <v>0</v>
      </c>
      <c r="I118" s="174" t="b">
        <f>IF(B118&lt;&gt;"",IF('02 - Produtos e Tributações'!K133&lt;&gt;"",'02 - Produtos e Tributações'!K133,"0,00"))</f>
        <v>0</v>
      </c>
      <c r="J118" s="174" t="b">
        <f>IF(B118&lt;&gt;"",IF('02 - Produtos e Tributações'!N133&lt;&gt;"",'02 - Produtos e Tributações'!N133,"0,00"))</f>
        <v>0</v>
      </c>
      <c r="K118" s="174" t="b">
        <f>IF(B118&lt;&gt;"",IF('02 - Produtos e Tributações'!J133&lt;&gt;"",'02 - Produtos e Tributações'!J133,"null"))</f>
        <v>0</v>
      </c>
      <c r="L118" s="174" t="b">
        <f>IF(B118&lt;&gt;"",IF('02 - Produtos e Tributações'!M133&lt;&gt;"",'02 - Produtos e Tributações'!M133,"null"))</f>
        <v>0</v>
      </c>
      <c r="M118" s="170" t="b">
        <f>IF(B118&lt;&gt;"",IF('02 -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118" s="170" t="str">
        <f t="shared" si="1"/>
        <v/>
      </c>
      <c r="O118" s="170" t="str">
        <f t="shared" si="4"/>
        <v/>
      </c>
      <c r="P118" s="170" t="str">
        <f t="shared" si="2"/>
        <v/>
      </c>
      <c r="Q118" s="125" t="b">
        <f>IF(B118&lt;&gt;"",IF('02 - Produtos e Tributações'!C133&lt;&gt;"",'02 - Produtos e Tributações'!C133,"UN"))</f>
        <v>0</v>
      </c>
      <c r="R118" s="179" t="b">
        <f>IF(B118&lt;&gt;"",IF('02 - Produtos e Tributações'!O133&lt;&gt;"",'02 - Produtos e Tributações'!O133,""))</f>
        <v>0</v>
      </c>
      <c r="S118" s="125" t="b">
        <f>IF(B118&lt;&gt;"",IF('02 - Produtos e Tributações'!P133&lt;&gt;"",'02 - Produtos e Tributações'!P133,""))</f>
        <v>0</v>
      </c>
      <c r="T118" s="180" t="b">
        <f>IF(B118&lt;&gt;"",IF('02 - Produtos e Tributações'!Q133&lt;&gt;"",'02 - Produtos e Tributações'!Q133,""))</f>
        <v>0</v>
      </c>
      <c r="U118" s="171" t="str">
        <f t="shared" si="3"/>
        <v/>
      </c>
    </row>
    <row r="119" ht="15.75" customHeight="1">
      <c r="A119" s="170" t="b">
        <f>IF('02 - Produtos e Tributações'!B188 &lt;&gt;"",A118+1)</f>
        <v>0</v>
      </c>
      <c r="B119" s="170" t="str">
        <f>IF('02 - Produtos e Tributações'!B188&lt;&gt;"",'02 - Produtos e Tributações'!U134,"")</f>
        <v/>
      </c>
      <c r="C119" s="174" t="b">
        <f>IF(B119&lt;&gt;"",IF('02 - Produtos e Tributações'!H134&lt;&gt;"",IF('02 - Produtos e Tributações'!H134="TERCEIRIZADA","T",IF('02 - Produtos e Tributações'!H134="PROPRIA","P")), IF(B119&lt;&gt;"",IF('02 - Produtos e Tributações'!H134="","T"))))</f>
        <v>0</v>
      </c>
      <c r="D119" s="174" t="b">
        <f>IF(B119&lt;&gt;"",IF('02 - Produtos e Tributações'!E134&lt;&gt;"",'02 - Produtos e Tributações'!E134,""))</f>
        <v>0</v>
      </c>
      <c r="E119" s="174" t="b">
        <f>IF(B119&lt;&gt;"",IF('02 - Produtos e Tributações'!F134&lt;&gt;"",'02 - Produtos e Tributações'!F134,""))</f>
        <v>0</v>
      </c>
      <c r="F119" s="174" t="b">
        <f>IF(B119&lt;&gt;"",IF(A119&lt;&gt;"",IF('02 - Produtos e Tributações'!G134&lt;&gt;"",'02 - Produtos e Tributações'!G134,"")))</f>
        <v>0</v>
      </c>
      <c r="G119" s="174" t="b">
        <f>IF(B119&lt;&gt;"",IF('02 - Produtos e Tributações'!I134&lt;&gt;"",'02 - Produtos e Tributações'!I134,IF(K119=101,0,IF(K119=102,41,IF(K119=103,0,IF(K119=201,0,IF(K119=202,0,IF(K119=203,0,IF(K119=300,41,IF(K119=400,41,IF(K119=500,60)))))))))))</f>
        <v>0</v>
      </c>
      <c r="H119" s="174" t="b">
        <f>IF(B119&lt;&gt;"",IF('02 - Produtos e Tributações'!L134&lt;&gt;"",'02 - Produtos e Tributações'!L134,IF(L119=101,0,IF(L119=102,41,IF(L119=103,0,IF(L119=201,0,IF(L119=202,0,IF(L119=203,0,IF(L119=300,41,IF(L119=400,41,IF(L119=500,60)))))))))))</f>
        <v>0</v>
      </c>
      <c r="I119" s="174" t="b">
        <f>IF(B119&lt;&gt;"",IF('02 - Produtos e Tributações'!K134&lt;&gt;"",'02 - Produtos e Tributações'!K134,"0,00"))</f>
        <v>0</v>
      </c>
      <c r="J119" s="174" t="b">
        <f>IF(B119&lt;&gt;"",IF('02 - Produtos e Tributações'!N134&lt;&gt;"",'02 - Produtos e Tributações'!N134,"0,00"))</f>
        <v>0</v>
      </c>
      <c r="K119" s="174" t="b">
        <f>IF(B119&lt;&gt;"",IF('02 - Produtos e Tributações'!J134&lt;&gt;"",'02 - Produtos e Tributações'!J134,"null"))</f>
        <v>0</v>
      </c>
      <c r="L119" s="174" t="b">
        <f>IF(B119&lt;&gt;"",IF('02 - Produtos e Tributações'!M134&lt;&gt;"",'02 - Produtos e Tributações'!M134,"null"))</f>
        <v>0</v>
      </c>
      <c r="M119" s="170" t="b">
        <f>IF(B119&lt;&gt;"",IF('02 -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119" s="170" t="str">
        <f t="shared" si="1"/>
        <v/>
      </c>
      <c r="O119" s="170" t="str">
        <f t="shared" si="4"/>
        <v/>
      </c>
      <c r="P119" s="170" t="str">
        <f t="shared" si="2"/>
        <v/>
      </c>
      <c r="Q119" s="125" t="b">
        <f>IF(B119&lt;&gt;"",IF('02 - Produtos e Tributações'!C134&lt;&gt;"",'02 - Produtos e Tributações'!C134,"UN"))</f>
        <v>0</v>
      </c>
      <c r="R119" s="179" t="b">
        <f>IF(B119&lt;&gt;"",IF('02 - Produtos e Tributações'!O134&lt;&gt;"",'02 - Produtos e Tributações'!O134,""))</f>
        <v>0</v>
      </c>
      <c r="S119" s="125" t="b">
        <f>IF(B119&lt;&gt;"",IF('02 - Produtos e Tributações'!P134&lt;&gt;"",'02 - Produtos e Tributações'!P134,""))</f>
        <v>0</v>
      </c>
      <c r="T119" s="180" t="b">
        <f>IF(B119&lt;&gt;"",IF('02 - Produtos e Tributações'!Q134&lt;&gt;"",'02 - Produtos e Tributações'!Q134,""))</f>
        <v>0</v>
      </c>
      <c r="U119" s="171" t="str">
        <f t="shared" si="3"/>
        <v/>
      </c>
    </row>
    <row r="120" ht="15.75" customHeight="1">
      <c r="A120" s="170" t="b">
        <f>IF('02 - Produtos e Tributações'!B189 &lt;&gt;"",A119+1)</f>
        <v>0</v>
      </c>
      <c r="B120" s="170" t="str">
        <f>IF('02 - Produtos e Tributações'!B189&lt;&gt;"",'02 - Produtos e Tributações'!U135,"")</f>
        <v/>
      </c>
      <c r="C120" s="174" t="b">
        <f>IF(B120&lt;&gt;"",IF('02 - Produtos e Tributações'!H135&lt;&gt;"",IF('02 - Produtos e Tributações'!H135="TERCEIRIZADA","T",IF('02 - Produtos e Tributações'!H135="PROPRIA","P")), IF(B120&lt;&gt;"",IF('02 - Produtos e Tributações'!H135="","T"))))</f>
        <v>0</v>
      </c>
      <c r="D120" s="174" t="b">
        <f>IF(B120&lt;&gt;"",IF('02 - Produtos e Tributações'!E135&lt;&gt;"",'02 - Produtos e Tributações'!E135,""))</f>
        <v>0</v>
      </c>
      <c r="E120" s="174" t="b">
        <f>IF(B120&lt;&gt;"",IF('02 - Produtos e Tributações'!F135&lt;&gt;"",'02 - Produtos e Tributações'!F135,""))</f>
        <v>0</v>
      </c>
      <c r="F120" s="174" t="b">
        <f>IF(B120&lt;&gt;"",IF(A120&lt;&gt;"",IF('02 - Produtos e Tributações'!G135&lt;&gt;"",'02 - Produtos e Tributações'!G135,"")))</f>
        <v>0</v>
      </c>
      <c r="G120" s="174" t="b">
        <f>IF(B120&lt;&gt;"",IF('02 - Produtos e Tributações'!I135&lt;&gt;"",'02 - Produtos e Tributações'!I135,IF(K120=101,0,IF(K120=102,41,IF(K120=103,0,IF(K120=201,0,IF(K120=202,0,IF(K120=203,0,IF(K120=300,41,IF(K120=400,41,IF(K120=500,60)))))))))))</f>
        <v>0</v>
      </c>
      <c r="H120" s="174" t="b">
        <f>IF(B120&lt;&gt;"",IF('02 - Produtos e Tributações'!L135&lt;&gt;"",'02 - Produtos e Tributações'!L135,IF(L120=101,0,IF(L120=102,41,IF(L120=103,0,IF(L120=201,0,IF(L120=202,0,IF(L120=203,0,IF(L120=300,41,IF(L120=400,41,IF(L120=500,60)))))))))))</f>
        <v>0</v>
      </c>
      <c r="I120" s="174" t="b">
        <f>IF(B120&lt;&gt;"",IF('02 - Produtos e Tributações'!K135&lt;&gt;"",'02 - Produtos e Tributações'!K135,"0,00"))</f>
        <v>0</v>
      </c>
      <c r="J120" s="174" t="b">
        <f>IF(B120&lt;&gt;"",IF('02 - Produtos e Tributações'!N135&lt;&gt;"",'02 - Produtos e Tributações'!N135,"0,00"))</f>
        <v>0</v>
      </c>
      <c r="K120" s="174" t="b">
        <f>IF(B120&lt;&gt;"",IF('02 - Produtos e Tributações'!J135&lt;&gt;"",'02 - Produtos e Tributações'!J135,"null"))</f>
        <v>0</v>
      </c>
      <c r="L120" s="174" t="b">
        <f>IF(B120&lt;&gt;"",IF('02 - Produtos e Tributações'!M135&lt;&gt;"",'02 - Produtos e Tributações'!M135,"null"))</f>
        <v>0</v>
      </c>
      <c r="M120" s="170" t="b">
        <f>IF(B120&lt;&gt;"",IF('02 -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120" s="170" t="str">
        <f t="shared" si="1"/>
        <v/>
      </c>
      <c r="O120" s="170" t="str">
        <f t="shared" si="4"/>
        <v/>
      </c>
      <c r="P120" s="170" t="str">
        <f t="shared" si="2"/>
        <v/>
      </c>
      <c r="Q120" s="125" t="b">
        <f>IF(B120&lt;&gt;"",IF('02 - Produtos e Tributações'!C135&lt;&gt;"",'02 - Produtos e Tributações'!C135,"UN"))</f>
        <v>0</v>
      </c>
      <c r="R120" s="179" t="b">
        <f>IF(B120&lt;&gt;"",IF('02 - Produtos e Tributações'!O135&lt;&gt;"",'02 - Produtos e Tributações'!O135,""))</f>
        <v>0</v>
      </c>
      <c r="S120" s="125" t="b">
        <f>IF(B120&lt;&gt;"",IF('02 - Produtos e Tributações'!P135&lt;&gt;"",'02 - Produtos e Tributações'!P135,""))</f>
        <v>0</v>
      </c>
      <c r="T120" s="180" t="b">
        <f>IF(B120&lt;&gt;"",IF('02 - Produtos e Tributações'!Q135&lt;&gt;"",'02 - Produtos e Tributações'!Q135,""))</f>
        <v>0</v>
      </c>
      <c r="U120" s="171" t="str">
        <f t="shared" si="3"/>
        <v/>
      </c>
    </row>
    <row r="121" ht="15.75" customHeight="1">
      <c r="A121" s="170" t="b">
        <f>IF('02 - Produtos e Tributações'!B190 &lt;&gt;"",A120+1)</f>
        <v>0</v>
      </c>
      <c r="B121" s="170" t="str">
        <f>IF('02 - Produtos e Tributações'!B190&lt;&gt;"",'02 - Produtos e Tributações'!U136,"")</f>
        <v/>
      </c>
      <c r="C121" s="174" t="b">
        <f>IF(B121&lt;&gt;"",IF('02 - Produtos e Tributações'!H136&lt;&gt;"",IF('02 - Produtos e Tributações'!H136="TERCEIRIZADA","T",IF('02 - Produtos e Tributações'!H136="PROPRIA","P")), IF(B121&lt;&gt;"",IF('02 - Produtos e Tributações'!H136="","T"))))</f>
        <v>0</v>
      </c>
      <c r="D121" s="174" t="b">
        <f>IF(B121&lt;&gt;"",IF('02 - Produtos e Tributações'!E136&lt;&gt;"",'02 - Produtos e Tributações'!E136,""))</f>
        <v>0</v>
      </c>
      <c r="E121" s="174" t="b">
        <f>IF(B121&lt;&gt;"",IF('02 - Produtos e Tributações'!F136&lt;&gt;"",'02 - Produtos e Tributações'!F136,""))</f>
        <v>0</v>
      </c>
      <c r="F121" s="174" t="b">
        <f>IF(B121&lt;&gt;"",IF(A121&lt;&gt;"",IF('02 - Produtos e Tributações'!G136&lt;&gt;"",'02 - Produtos e Tributações'!G136,"")))</f>
        <v>0</v>
      </c>
      <c r="G121" s="174" t="b">
        <f>IF(B121&lt;&gt;"",IF('02 - Produtos e Tributações'!I136&lt;&gt;"",'02 - Produtos e Tributações'!I136,IF(K121=101,0,IF(K121=102,41,IF(K121=103,0,IF(K121=201,0,IF(K121=202,0,IF(K121=203,0,IF(K121=300,41,IF(K121=400,41,IF(K121=500,60)))))))))))</f>
        <v>0</v>
      </c>
      <c r="H121" s="174" t="b">
        <f>IF(B121&lt;&gt;"",IF('02 - Produtos e Tributações'!L136&lt;&gt;"",'02 - Produtos e Tributações'!L136,IF(L121=101,0,IF(L121=102,41,IF(L121=103,0,IF(L121=201,0,IF(L121=202,0,IF(L121=203,0,IF(L121=300,41,IF(L121=400,41,IF(L121=500,60)))))))))))</f>
        <v>0</v>
      </c>
      <c r="I121" s="174" t="b">
        <f>IF(B121&lt;&gt;"",IF('02 - Produtos e Tributações'!K136&lt;&gt;"",'02 - Produtos e Tributações'!K136,"0,00"))</f>
        <v>0</v>
      </c>
      <c r="J121" s="174" t="b">
        <f>IF(B121&lt;&gt;"",IF('02 - Produtos e Tributações'!N136&lt;&gt;"",'02 - Produtos e Tributações'!N136,"0,00"))</f>
        <v>0</v>
      </c>
      <c r="K121" s="174" t="b">
        <f>IF(B121&lt;&gt;"",IF('02 - Produtos e Tributações'!J136&lt;&gt;"",'02 - Produtos e Tributações'!J136,"null"))</f>
        <v>0</v>
      </c>
      <c r="L121" s="174" t="b">
        <f>IF(B121&lt;&gt;"",IF('02 - Produtos e Tributações'!M136&lt;&gt;"",'02 - Produtos e Tributações'!M136,"null"))</f>
        <v>0</v>
      </c>
      <c r="M121" s="170" t="b">
        <f>IF(B121&lt;&gt;"",IF('02 -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121" s="170" t="str">
        <f t="shared" si="1"/>
        <v/>
      </c>
      <c r="O121" s="170" t="str">
        <f t="shared" si="4"/>
        <v/>
      </c>
      <c r="P121" s="170" t="str">
        <f t="shared" si="2"/>
        <v/>
      </c>
      <c r="Q121" s="125" t="b">
        <f>IF(B121&lt;&gt;"",IF('02 - Produtos e Tributações'!C136&lt;&gt;"",'02 - Produtos e Tributações'!C136,"UN"))</f>
        <v>0</v>
      </c>
      <c r="R121" s="179" t="b">
        <f>IF(B121&lt;&gt;"",IF('02 - Produtos e Tributações'!O136&lt;&gt;"",'02 - Produtos e Tributações'!O136,""))</f>
        <v>0</v>
      </c>
      <c r="S121" s="125" t="b">
        <f>IF(B121&lt;&gt;"",IF('02 - Produtos e Tributações'!P136&lt;&gt;"",'02 - Produtos e Tributações'!P136,""))</f>
        <v>0</v>
      </c>
      <c r="T121" s="180" t="b">
        <f>IF(B121&lt;&gt;"",IF('02 - Produtos e Tributações'!Q136&lt;&gt;"",'02 - Produtos e Tributações'!Q136,""))</f>
        <v>0</v>
      </c>
      <c r="U121" s="171" t="str">
        <f t="shared" si="3"/>
        <v/>
      </c>
    </row>
    <row r="122" ht="15.75" customHeight="1">
      <c r="A122" s="170" t="b">
        <f>IF('02 - Produtos e Tributações'!B191 &lt;&gt;"",A121+1)</f>
        <v>0</v>
      </c>
      <c r="B122" s="170" t="str">
        <f>IF('02 - Produtos e Tributações'!B191&lt;&gt;"",'02 - Produtos e Tributações'!U137,"")</f>
        <v/>
      </c>
      <c r="C122" s="174" t="b">
        <f>IF(B122&lt;&gt;"",IF('02 - Produtos e Tributações'!H137&lt;&gt;"",IF('02 - Produtos e Tributações'!H137="TERCEIRIZADA","T",IF('02 - Produtos e Tributações'!H137="PROPRIA","P")), IF(B122&lt;&gt;"",IF('02 - Produtos e Tributações'!H137="","T"))))</f>
        <v>0</v>
      </c>
      <c r="D122" s="174" t="b">
        <f>IF(B122&lt;&gt;"",IF('02 - Produtos e Tributações'!E137&lt;&gt;"",'02 - Produtos e Tributações'!E137,""))</f>
        <v>0</v>
      </c>
      <c r="E122" s="174" t="b">
        <f>IF(B122&lt;&gt;"",IF('02 - Produtos e Tributações'!F137&lt;&gt;"",'02 - Produtos e Tributações'!F137,""))</f>
        <v>0</v>
      </c>
      <c r="F122" s="174" t="b">
        <f>IF(B122&lt;&gt;"",IF(A122&lt;&gt;"",IF('02 - Produtos e Tributações'!G137&lt;&gt;"",'02 - Produtos e Tributações'!G137,"")))</f>
        <v>0</v>
      </c>
      <c r="G122" s="174" t="b">
        <f>IF(B122&lt;&gt;"",IF('02 - Produtos e Tributações'!I137&lt;&gt;"",'02 - Produtos e Tributações'!I137,IF(K122=101,0,IF(K122=102,41,IF(K122=103,0,IF(K122=201,0,IF(K122=202,0,IF(K122=203,0,IF(K122=300,41,IF(K122=400,41,IF(K122=500,60)))))))))))</f>
        <v>0</v>
      </c>
      <c r="H122" s="174" t="b">
        <f>IF(B122&lt;&gt;"",IF('02 - Produtos e Tributações'!L137&lt;&gt;"",'02 - Produtos e Tributações'!L137,IF(L122=101,0,IF(L122=102,41,IF(L122=103,0,IF(L122=201,0,IF(L122=202,0,IF(L122=203,0,IF(L122=300,41,IF(L122=400,41,IF(L122=500,60)))))))))))</f>
        <v>0</v>
      </c>
      <c r="I122" s="174" t="b">
        <f>IF(B122&lt;&gt;"",IF('02 - Produtos e Tributações'!K137&lt;&gt;"",'02 - Produtos e Tributações'!K137,"0,00"))</f>
        <v>0</v>
      </c>
      <c r="J122" s="174" t="b">
        <f>IF(B122&lt;&gt;"",IF('02 - Produtos e Tributações'!N137&lt;&gt;"",'02 - Produtos e Tributações'!N137,"0,00"))</f>
        <v>0</v>
      </c>
      <c r="K122" s="174" t="b">
        <f>IF(B122&lt;&gt;"",IF('02 - Produtos e Tributações'!J137&lt;&gt;"",'02 - Produtos e Tributações'!J137,"null"))</f>
        <v>0</v>
      </c>
      <c r="L122" s="174" t="b">
        <f>IF(B122&lt;&gt;"",IF('02 - Produtos e Tributações'!M137&lt;&gt;"",'02 - Produtos e Tributações'!M137,"null"))</f>
        <v>0</v>
      </c>
      <c r="M122" s="170" t="b">
        <f>IF(B122&lt;&gt;"",IF('02 -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122" s="170" t="str">
        <f t="shared" si="1"/>
        <v/>
      </c>
      <c r="O122" s="170" t="str">
        <f t="shared" si="4"/>
        <v/>
      </c>
      <c r="P122" s="170" t="str">
        <f t="shared" si="2"/>
        <v/>
      </c>
      <c r="Q122" s="125" t="b">
        <f>IF(B122&lt;&gt;"",IF('02 - Produtos e Tributações'!C137&lt;&gt;"",'02 - Produtos e Tributações'!C137,"UN"))</f>
        <v>0</v>
      </c>
      <c r="R122" s="179" t="b">
        <f>IF(B122&lt;&gt;"",IF('02 - Produtos e Tributações'!O137&lt;&gt;"",'02 - Produtos e Tributações'!O137,""))</f>
        <v>0</v>
      </c>
      <c r="S122" s="125" t="b">
        <f>IF(B122&lt;&gt;"",IF('02 - Produtos e Tributações'!P137&lt;&gt;"",'02 - Produtos e Tributações'!P137,""))</f>
        <v>0</v>
      </c>
      <c r="T122" s="180" t="b">
        <f>IF(B122&lt;&gt;"",IF('02 - Produtos e Tributações'!Q137&lt;&gt;"",'02 - Produtos e Tributações'!Q137,""))</f>
        <v>0</v>
      </c>
      <c r="U122" s="171" t="str">
        <f t="shared" si="3"/>
        <v/>
      </c>
    </row>
    <row r="123" ht="15.75" customHeight="1">
      <c r="A123" s="170" t="b">
        <f>IF('02 - Produtos e Tributações'!B192 &lt;&gt;"",A122+1)</f>
        <v>0</v>
      </c>
      <c r="B123" s="170" t="str">
        <f>IF('02 - Produtos e Tributações'!B192&lt;&gt;"",'02 - Produtos e Tributações'!U138,"")</f>
        <v/>
      </c>
      <c r="C123" s="174" t="b">
        <f>IF(B123&lt;&gt;"",IF('02 - Produtos e Tributações'!H138&lt;&gt;"",IF('02 - Produtos e Tributações'!H138="TERCEIRIZADA","T",IF('02 - Produtos e Tributações'!H138="PROPRIA","P")), IF(B123&lt;&gt;"",IF('02 - Produtos e Tributações'!H138="","T"))))</f>
        <v>0</v>
      </c>
      <c r="D123" s="174" t="b">
        <f>IF(B123&lt;&gt;"",IF('02 - Produtos e Tributações'!E138&lt;&gt;"",'02 - Produtos e Tributações'!E138,""))</f>
        <v>0</v>
      </c>
      <c r="E123" s="174" t="b">
        <f>IF(B123&lt;&gt;"",IF('02 - Produtos e Tributações'!F138&lt;&gt;"",'02 - Produtos e Tributações'!F138,""))</f>
        <v>0</v>
      </c>
      <c r="F123" s="174" t="b">
        <f>IF(B123&lt;&gt;"",IF(A123&lt;&gt;"",IF('02 - Produtos e Tributações'!G138&lt;&gt;"",'02 - Produtos e Tributações'!G138,"")))</f>
        <v>0</v>
      </c>
      <c r="G123" s="174" t="b">
        <f>IF(B123&lt;&gt;"",IF('02 - Produtos e Tributações'!I138&lt;&gt;"",'02 - Produtos e Tributações'!I138,IF(K123=101,0,IF(K123=102,41,IF(K123=103,0,IF(K123=201,0,IF(K123=202,0,IF(K123=203,0,IF(K123=300,41,IF(K123=400,41,IF(K123=500,60)))))))))))</f>
        <v>0</v>
      </c>
      <c r="H123" s="174" t="b">
        <f>IF(B123&lt;&gt;"",IF('02 - Produtos e Tributações'!L138&lt;&gt;"",'02 - Produtos e Tributações'!L138,IF(L123=101,0,IF(L123=102,41,IF(L123=103,0,IF(L123=201,0,IF(L123=202,0,IF(L123=203,0,IF(L123=300,41,IF(L123=400,41,IF(L123=500,60)))))))))))</f>
        <v>0</v>
      </c>
      <c r="I123" s="174" t="b">
        <f>IF(B123&lt;&gt;"",IF('02 - Produtos e Tributações'!K138&lt;&gt;"",'02 - Produtos e Tributações'!K138,"0,00"))</f>
        <v>0</v>
      </c>
      <c r="J123" s="174" t="b">
        <f>IF(B123&lt;&gt;"",IF('02 - Produtos e Tributações'!N138&lt;&gt;"",'02 - Produtos e Tributações'!N138,"0,00"))</f>
        <v>0</v>
      </c>
      <c r="K123" s="174" t="b">
        <f>IF(B123&lt;&gt;"",IF('02 - Produtos e Tributações'!J138&lt;&gt;"",'02 - Produtos e Tributações'!J138,"null"))</f>
        <v>0</v>
      </c>
      <c r="L123" s="174" t="b">
        <f>IF(B123&lt;&gt;"",IF('02 - Produtos e Tributações'!M138&lt;&gt;"",'02 - Produtos e Tributações'!M138,"null"))</f>
        <v>0</v>
      </c>
      <c r="M123" s="170" t="b">
        <f>IF(B123&lt;&gt;"",IF('02 -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123" s="170" t="str">
        <f t="shared" si="1"/>
        <v/>
      </c>
      <c r="O123" s="170" t="str">
        <f t="shared" si="4"/>
        <v/>
      </c>
      <c r="P123" s="170" t="str">
        <f t="shared" si="2"/>
        <v/>
      </c>
      <c r="Q123" s="125" t="b">
        <f>IF(B123&lt;&gt;"",IF('02 - Produtos e Tributações'!C138&lt;&gt;"",'02 - Produtos e Tributações'!C138,"UN"))</f>
        <v>0</v>
      </c>
      <c r="R123" s="179" t="b">
        <f>IF(B123&lt;&gt;"",IF('02 - Produtos e Tributações'!O138&lt;&gt;"",'02 - Produtos e Tributações'!O138,""))</f>
        <v>0</v>
      </c>
      <c r="S123" s="125" t="b">
        <f>IF(B123&lt;&gt;"",IF('02 - Produtos e Tributações'!P138&lt;&gt;"",'02 - Produtos e Tributações'!P138,""))</f>
        <v>0</v>
      </c>
      <c r="T123" s="180" t="b">
        <f>IF(B123&lt;&gt;"",IF('02 - Produtos e Tributações'!Q138&lt;&gt;"",'02 - Produtos e Tributações'!Q138,""))</f>
        <v>0</v>
      </c>
      <c r="U123" s="171" t="str">
        <f t="shared" si="3"/>
        <v/>
      </c>
    </row>
    <row r="124" ht="15.75" customHeight="1">
      <c r="A124" s="170" t="b">
        <f>IF('02 - Produtos e Tributações'!B193 &lt;&gt;"",A123+1)</f>
        <v>0</v>
      </c>
      <c r="B124" s="170" t="str">
        <f>IF('02 - Produtos e Tributações'!B193&lt;&gt;"",'02 - Produtos e Tributações'!U139,"")</f>
        <v/>
      </c>
      <c r="C124" s="174" t="b">
        <f>IF(B124&lt;&gt;"",IF('02 - Produtos e Tributações'!H139&lt;&gt;"",IF('02 - Produtos e Tributações'!H139="TERCEIRIZADA","T",IF('02 - Produtos e Tributações'!H139="PROPRIA","P")), IF(B124&lt;&gt;"",IF('02 - Produtos e Tributações'!H139="","T"))))</f>
        <v>0</v>
      </c>
      <c r="D124" s="174" t="b">
        <f>IF(B124&lt;&gt;"",IF('02 - Produtos e Tributações'!E139&lt;&gt;"",'02 - Produtos e Tributações'!E139,""))</f>
        <v>0</v>
      </c>
      <c r="E124" s="174" t="b">
        <f>IF(B124&lt;&gt;"",IF('02 - Produtos e Tributações'!F139&lt;&gt;"",'02 - Produtos e Tributações'!F139,""))</f>
        <v>0</v>
      </c>
      <c r="F124" s="174" t="b">
        <f>IF(B124&lt;&gt;"",IF(A124&lt;&gt;"",IF('02 - Produtos e Tributações'!G139&lt;&gt;"",'02 - Produtos e Tributações'!G139,"")))</f>
        <v>0</v>
      </c>
      <c r="G124" s="174" t="b">
        <f>IF(B124&lt;&gt;"",IF('02 - Produtos e Tributações'!I139&lt;&gt;"",'02 - Produtos e Tributações'!I139,IF(K124=101,0,IF(K124=102,41,IF(K124=103,0,IF(K124=201,0,IF(K124=202,0,IF(K124=203,0,IF(K124=300,41,IF(K124=400,41,IF(K124=500,60)))))))))))</f>
        <v>0</v>
      </c>
      <c r="H124" s="174" t="b">
        <f>IF(B124&lt;&gt;"",IF('02 - Produtos e Tributações'!L139&lt;&gt;"",'02 - Produtos e Tributações'!L139,IF(L124=101,0,IF(L124=102,41,IF(L124=103,0,IF(L124=201,0,IF(L124=202,0,IF(L124=203,0,IF(L124=300,41,IF(L124=400,41,IF(L124=500,60)))))))))))</f>
        <v>0</v>
      </c>
      <c r="I124" s="174" t="b">
        <f>IF(B124&lt;&gt;"",IF('02 - Produtos e Tributações'!K139&lt;&gt;"",'02 - Produtos e Tributações'!K139,"0,00"))</f>
        <v>0</v>
      </c>
      <c r="J124" s="174" t="b">
        <f>IF(B124&lt;&gt;"",IF('02 - Produtos e Tributações'!N139&lt;&gt;"",'02 - Produtos e Tributações'!N139,"0,00"))</f>
        <v>0</v>
      </c>
      <c r="K124" s="174" t="b">
        <f>IF(B124&lt;&gt;"",IF('02 - Produtos e Tributações'!J139&lt;&gt;"",'02 - Produtos e Tributações'!J139,"null"))</f>
        <v>0</v>
      </c>
      <c r="L124" s="174" t="b">
        <f>IF(B124&lt;&gt;"",IF('02 - Produtos e Tributações'!M139&lt;&gt;"",'02 - Produtos e Tributações'!M139,"null"))</f>
        <v>0</v>
      </c>
      <c r="M124" s="170" t="b">
        <f>IF(B124&lt;&gt;"",IF('02 -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124" s="170" t="str">
        <f t="shared" si="1"/>
        <v/>
      </c>
      <c r="O124" s="170" t="str">
        <f t="shared" si="4"/>
        <v/>
      </c>
      <c r="P124" s="170" t="str">
        <f t="shared" si="2"/>
        <v/>
      </c>
      <c r="Q124" s="125" t="b">
        <f>IF(B124&lt;&gt;"",IF('02 - Produtos e Tributações'!C139&lt;&gt;"",'02 - Produtos e Tributações'!C139,"UN"))</f>
        <v>0</v>
      </c>
      <c r="R124" s="179" t="b">
        <f>IF(B124&lt;&gt;"",IF('02 - Produtos e Tributações'!O139&lt;&gt;"",'02 - Produtos e Tributações'!O139,""))</f>
        <v>0</v>
      </c>
      <c r="S124" s="125" t="b">
        <f>IF(B124&lt;&gt;"",IF('02 - Produtos e Tributações'!P139&lt;&gt;"",'02 - Produtos e Tributações'!P139,""))</f>
        <v>0</v>
      </c>
      <c r="T124" s="180" t="b">
        <f>IF(B124&lt;&gt;"",IF('02 - Produtos e Tributações'!Q139&lt;&gt;"",'02 - Produtos e Tributações'!Q139,""))</f>
        <v>0</v>
      </c>
      <c r="U124" s="171" t="str">
        <f t="shared" si="3"/>
        <v/>
      </c>
    </row>
    <row r="125" ht="15.75" customHeight="1">
      <c r="A125" s="170" t="b">
        <f>IF('02 - Produtos e Tributações'!B194 &lt;&gt;"",A124+1)</f>
        <v>0</v>
      </c>
      <c r="B125" s="170" t="str">
        <f>IF('02 - Produtos e Tributações'!B194&lt;&gt;"",'02 - Produtos e Tributações'!U140,"")</f>
        <v/>
      </c>
      <c r="C125" s="174" t="b">
        <f>IF(B125&lt;&gt;"",IF('02 - Produtos e Tributações'!H140&lt;&gt;"",IF('02 - Produtos e Tributações'!H140="TERCEIRIZADA","T",IF('02 - Produtos e Tributações'!H140="PROPRIA","P")), IF(B125&lt;&gt;"",IF('02 - Produtos e Tributações'!H140="","T"))))</f>
        <v>0</v>
      </c>
      <c r="D125" s="174" t="b">
        <f>IF(B125&lt;&gt;"",IF('02 - Produtos e Tributações'!E140&lt;&gt;"",'02 - Produtos e Tributações'!E140,""))</f>
        <v>0</v>
      </c>
      <c r="E125" s="174" t="b">
        <f>IF(B125&lt;&gt;"",IF('02 - Produtos e Tributações'!F140&lt;&gt;"",'02 - Produtos e Tributações'!F140,""))</f>
        <v>0</v>
      </c>
      <c r="F125" s="174" t="b">
        <f>IF(B125&lt;&gt;"",IF(A125&lt;&gt;"",IF('02 - Produtos e Tributações'!G140&lt;&gt;"",'02 - Produtos e Tributações'!G140,"")))</f>
        <v>0</v>
      </c>
      <c r="G125" s="174" t="b">
        <f>IF(B125&lt;&gt;"",IF('02 - Produtos e Tributações'!I140&lt;&gt;"",'02 - Produtos e Tributações'!I140,IF(K125=101,0,IF(K125=102,41,IF(K125=103,0,IF(K125=201,0,IF(K125=202,0,IF(K125=203,0,IF(K125=300,41,IF(K125=400,41,IF(K125=500,60)))))))))))</f>
        <v>0</v>
      </c>
      <c r="H125" s="174" t="b">
        <f>IF(B125&lt;&gt;"",IF('02 - Produtos e Tributações'!L140&lt;&gt;"",'02 - Produtos e Tributações'!L140,IF(L125=101,0,IF(L125=102,41,IF(L125=103,0,IF(L125=201,0,IF(L125=202,0,IF(L125=203,0,IF(L125=300,41,IF(L125=400,41,IF(L125=500,60)))))))))))</f>
        <v>0</v>
      </c>
      <c r="I125" s="174" t="b">
        <f>IF(B125&lt;&gt;"",IF('02 - Produtos e Tributações'!K140&lt;&gt;"",'02 - Produtos e Tributações'!K140,"0,00"))</f>
        <v>0</v>
      </c>
      <c r="J125" s="174" t="b">
        <f>IF(B125&lt;&gt;"",IF('02 - Produtos e Tributações'!N140&lt;&gt;"",'02 - Produtos e Tributações'!N140,"0,00"))</f>
        <v>0</v>
      </c>
      <c r="K125" s="174" t="b">
        <f>IF(B125&lt;&gt;"",IF('02 - Produtos e Tributações'!J140&lt;&gt;"",'02 - Produtos e Tributações'!J140,"null"))</f>
        <v>0</v>
      </c>
      <c r="L125" s="174" t="b">
        <f>IF(B125&lt;&gt;"",IF('02 - Produtos e Tributações'!M140&lt;&gt;"",'02 - Produtos e Tributações'!M140,"null"))</f>
        <v>0</v>
      </c>
      <c r="M125" s="170" t="b">
        <f>IF(B125&lt;&gt;"",IF('02 -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125" s="170" t="str">
        <f t="shared" si="1"/>
        <v/>
      </c>
      <c r="O125" s="170" t="str">
        <f t="shared" si="4"/>
        <v/>
      </c>
      <c r="P125" s="170" t="str">
        <f t="shared" si="2"/>
        <v/>
      </c>
      <c r="Q125" s="125" t="b">
        <f>IF(B125&lt;&gt;"",IF('02 - Produtos e Tributações'!C140&lt;&gt;"",'02 - Produtos e Tributações'!C140,"UN"))</f>
        <v>0</v>
      </c>
      <c r="R125" s="179" t="b">
        <f>IF(B125&lt;&gt;"",IF('02 - Produtos e Tributações'!O140&lt;&gt;"",'02 - Produtos e Tributações'!O140,""))</f>
        <v>0</v>
      </c>
      <c r="S125" s="125" t="b">
        <f>IF(B125&lt;&gt;"",IF('02 - Produtos e Tributações'!P140&lt;&gt;"",'02 - Produtos e Tributações'!P140,""))</f>
        <v>0</v>
      </c>
      <c r="T125" s="180" t="b">
        <f>IF(B125&lt;&gt;"",IF('02 - Produtos e Tributações'!Q140&lt;&gt;"",'02 - Produtos e Tributações'!Q140,""))</f>
        <v>0</v>
      </c>
      <c r="U125" s="171" t="str">
        <f t="shared" si="3"/>
        <v/>
      </c>
    </row>
    <row r="126" ht="15.75" customHeight="1">
      <c r="A126" s="170" t="b">
        <f>IF('02 - Produtos e Tributações'!B195 &lt;&gt;"",A125+1)</f>
        <v>0</v>
      </c>
      <c r="B126" s="170" t="str">
        <f>IF('02 - Produtos e Tributações'!B195&lt;&gt;"",'02 - Produtos e Tributações'!U141,"")</f>
        <v/>
      </c>
      <c r="C126" s="174" t="b">
        <f>IF(B126&lt;&gt;"",IF('02 - Produtos e Tributações'!H141&lt;&gt;"",IF('02 - Produtos e Tributações'!H141="TERCEIRIZADA","T",IF('02 - Produtos e Tributações'!H141="PROPRIA","P")), IF(B126&lt;&gt;"",IF('02 - Produtos e Tributações'!H141="","T"))))</f>
        <v>0</v>
      </c>
      <c r="D126" s="174" t="b">
        <f>IF(B126&lt;&gt;"",IF('02 - Produtos e Tributações'!E141&lt;&gt;"",'02 - Produtos e Tributações'!E141,""))</f>
        <v>0</v>
      </c>
      <c r="E126" s="174" t="b">
        <f>IF(B126&lt;&gt;"",IF('02 - Produtos e Tributações'!F141&lt;&gt;"",'02 - Produtos e Tributações'!F141,""))</f>
        <v>0</v>
      </c>
      <c r="F126" s="174" t="b">
        <f>IF(B126&lt;&gt;"",IF(A126&lt;&gt;"",IF('02 - Produtos e Tributações'!G141&lt;&gt;"",'02 - Produtos e Tributações'!G141,"")))</f>
        <v>0</v>
      </c>
      <c r="G126" s="174" t="b">
        <f>IF(B126&lt;&gt;"",IF('02 - Produtos e Tributações'!I141&lt;&gt;"",'02 - Produtos e Tributações'!I141,IF(K126=101,0,IF(K126=102,41,IF(K126=103,0,IF(K126=201,0,IF(K126=202,0,IF(K126=203,0,IF(K126=300,41,IF(K126=400,41,IF(K126=500,60)))))))))))</f>
        <v>0</v>
      </c>
      <c r="H126" s="174" t="b">
        <f>IF(B126&lt;&gt;"",IF('02 - Produtos e Tributações'!L141&lt;&gt;"",'02 - Produtos e Tributações'!L141,IF(L126=101,0,IF(L126=102,41,IF(L126=103,0,IF(L126=201,0,IF(L126=202,0,IF(L126=203,0,IF(L126=300,41,IF(L126=400,41,IF(L126=500,60)))))))))))</f>
        <v>0</v>
      </c>
      <c r="I126" s="174" t="b">
        <f>IF(B126&lt;&gt;"",IF('02 - Produtos e Tributações'!K141&lt;&gt;"",'02 - Produtos e Tributações'!K141,"0,00"))</f>
        <v>0</v>
      </c>
      <c r="J126" s="174" t="b">
        <f>IF(B126&lt;&gt;"",IF('02 - Produtos e Tributações'!N141&lt;&gt;"",'02 - Produtos e Tributações'!N141,"0,00"))</f>
        <v>0</v>
      </c>
      <c r="K126" s="174" t="b">
        <f>IF(B126&lt;&gt;"",IF('02 - Produtos e Tributações'!J141&lt;&gt;"",'02 - Produtos e Tributações'!J141,"null"))</f>
        <v>0</v>
      </c>
      <c r="L126" s="174" t="b">
        <f>IF(B126&lt;&gt;"",IF('02 - Produtos e Tributações'!M141&lt;&gt;"",'02 - Produtos e Tributações'!M141,"null"))</f>
        <v>0</v>
      </c>
      <c r="M126" s="170" t="b">
        <f>IF(B126&lt;&gt;"",IF('02 -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126" s="170" t="str">
        <f t="shared" si="1"/>
        <v/>
      </c>
      <c r="O126" s="170" t="str">
        <f t="shared" si="4"/>
        <v/>
      </c>
      <c r="P126" s="170" t="str">
        <f t="shared" si="2"/>
        <v/>
      </c>
      <c r="Q126" s="125" t="b">
        <f>IF(B126&lt;&gt;"",IF('02 - Produtos e Tributações'!C141&lt;&gt;"",'02 - Produtos e Tributações'!C141,"UN"))</f>
        <v>0</v>
      </c>
      <c r="R126" s="179" t="b">
        <f>IF(B126&lt;&gt;"",IF('02 - Produtos e Tributações'!O141&lt;&gt;"",'02 - Produtos e Tributações'!O141,""))</f>
        <v>0</v>
      </c>
      <c r="S126" s="125" t="b">
        <f>IF(B126&lt;&gt;"",IF('02 - Produtos e Tributações'!P141&lt;&gt;"",'02 - Produtos e Tributações'!P141,""))</f>
        <v>0</v>
      </c>
      <c r="T126" s="180" t="b">
        <f>IF(B126&lt;&gt;"",IF('02 - Produtos e Tributações'!Q141&lt;&gt;"",'02 - Produtos e Tributações'!Q141,""))</f>
        <v>0</v>
      </c>
      <c r="U126" s="171" t="str">
        <f t="shared" si="3"/>
        <v/>
      </c>
    </row>
    <row r="127" ht="15.75" customHeight="1">
      <c r="A127" s="170" t="b">
        <f>IF('02 - Produtos e Tributações'!B196 &lt;&gt;"",A126+1)</f>
        <v>0</v>
      </c>
      <c r="B127" s="170" t="str">
        <f>IF('02 - Produtos e Tributações'!B196&lt;&gt;"",'02 - Produtos e Tributações'!U142,"")</f>
        <v/>
      </c>
      <c r="C127" s="174" t="b">
        <f>IF(B127&lt;&gt;"",IF('02 - Produtos e Tributações'!H142&lt;&gt;"",IF('02 - Produtos e Tributações'!H142="TERCEIRIZADA","T",IF('02 - Produtos e Tributações'!H142="PROPRIA","P")), IF(B127&lt;&gt;"",IF('02 - Produtos e Tributações'!H142="","T"))))</f>
        <v>0</v>
      </c>
      <c r="D127" s="174" t="b">
        <f>IF(B127&lt;&gt;"",IF('02 - Produtos e Tributações'!E142&lt;&gt;"",'02 - Produtos e Tributações'!E142,""))</f>
        <v>0</v>
      </c>
      <c r="E127" s="174" t="b">
        <f>IF(B127&lt;&gt;"",IF('02 - Produtos e Tributações'!F142&lt;&gt;"",'02 - Produtos e Tributações'!F142,""))</f>
        <v>0</v>
      </c>
      <c r="F127" s="174" t="b">
        <f>IF(B127&lt;&gt;"",IF(A127&lt;&gt;"",IF('02 - Produtos e Tributações'!G142&lt;&gt;"",'02 - Produtos e Tributações'!G142,"")))</f>
        <v>0</v>
      </c>
      <c r="G127" s="174" t="b">
        <f>IF(B127&lt;&gt;"",IF('02 - Produtos e Tributações'!I142&lt;&gt;"",'02 - Produtos e Tributações'!I142,IF(K127=101,0,IF(K127=102,41,IF(K127=103,0,IF(K127=201,0,IF(K127=202,0,IF(K127=203,0,IF(K127=300,41,IF(K127=400,41,IF(K127=500,60)))))))))))</f>
        <v>0</v>
      </c>
      <c r="H127" s="174" t="b">
        <f>IF(B127&lt;&gt;"",IF('02 - Produtos e Tributações'!L142&lt;&gt;"",'02 - Produtos e Tributações'!L142,IF(L127=101,0,IF(L127=102,41,IF(L127=103,0,IF(L127=201,0,IF(L127=202,0,IF(L127=203,0,IF(L127=300,41,IF(L127=400,41,IF(L127=500,60)))))))))))</f>
        <v>0</v>
      </c>
      <c r="I127" s="174" t="b">
        <f>IF(B127&lt;&gt;"",IF('02 - Produtos e Tributações'!K142&lt;&gt;"",'02 - Produtos e Tributações'!K142,"0,00"))</f>
        <v>0</v>
      </c>
      <c r="J127" s="174" t="b">
        <f>IF(B127&lt;&gt;"",IF('02 - Produtos e Tributações'!N142&lt;&gt;"",'02 - Produtos e Tributações'!N142,"0,00"))</f>
        <v>0</v>
      </c>
      <c r="K127" s="174" t="b">
        <f>IF(B127&lt;&gt;"",IF('02 - Produtos e Tributações'!J142&lt;&gt;"",'02 - Produtos e Tributações'!J142,"null"))</f>
        <v>0</v>
      </c>
      <c r="L127" s="174" t="b">
        <f>IF(B127&lt;&gt;"",IF('02 - Produtos e Tributações'!M142&lt;&gt;"",'02 - Produtos e Tributações'!M142,"null"))</f>
        <v>0</v>
      </c>
      <c r="M127" s="170" t="b">
        <f>IF(B127&lt;&gt;"",IF('02 -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127" s="170" t="str">
        <f t="shared" si="1"/>
        <v/>
      </c>
      <c r="O127" s="170" t="str">
        <f t="shared" si="4"/>
        <v/>
      </c>
      <c r="P127" s="170" t="str">
        <f t="shared" si="2"/>
        <v/>
      </c>
      <c r="Q127" s="125" t="b">
        <f>IF(B127&lt;&gt;"",IF('02 - Produtos e Tributações'!C142&lt;&gt;"",'02 - Produtos e Tributações'!C142,"UN"))</f>
        <v>0</v>
      </c>
      <c r="R127" s="179" t="b">
        <f>IF(B127&lt;&gt;"",IF('02 - Produtos e Tributações'!O142&lt;&gt;"",'02 - Produtos e Tributações'!O142,""))</f>
        <v>0</v>
      </c>
      <c r="S127" s="125" t="b">
        <f>IF(B127&lt;&gt;"",IF('02 - Produtos e Tributações'!P142&lt;&gt;"",'02 - Produtos e Tributações'!P142,""))</f>
        <v>0</v>
      </c>
      <c r="T127" s="180" t="b">
        <f>IF(B127&lt;&gt;"",IF('02 - Produtos e Tributações'!Q142&lt;&gt;"",'02 - Produtos e Tributações'!Q142,""))</f>
        <v>0</v>
      </c>
      <c r="U127" s="171" t="str">
        <f t="shared" si="3"/>
        <v/>
      </c>
    </row>
    <row r="128" ht="15.75" customHeight="1">
      <c r="A128" s="170" t="b">
        <f>IF('02 - Produtos e Tributações'!B197 &lt;&gt;"",A127+1)</f>
        <v>0</v>
      </c>
      <c r="B128" s="170" t="str">
        <f>IF('02 - Produtos e Tributações'!B197&lt;&gt;"",'02 - Produtos e Tributações'!U143,"")</f>
        <v/>
      </c>
      <c r="C128" s="174" t="b">
        <f>IF(B128&lt;&gt;"",IF('02 - Produtos e Tributações'!H143&lt;&gt;"",IF('02 - Produtos e Tributações'!H143="TERCEIRIZADA","T",IF('02 - Produtos e Tributações'!H143="PROPRIA","P")), IF(B128&lt;&gt;"",IF('02 - Produtos e Tributações'!H143="","T"))))</f>
        <v>0</v>
      </c>
      <c r="D128" s="174" t="b">
        <f>IF(B128&lt;&gt;"",IF('02 - Produtos e Tributações'!E143&lt;&gt;"",'02 - Produtos e Tributações'!E143,""))</f>
        <v>0</v>
      </c>
      <c r="E128" s="174" t="b">
        <f>IF(B128&lt;&gt;"",IF('02 - Produtos e Tributações'!F143&lt;&gt;"",'02 - Produtos e Tributações'!F143,""))</f>
        <v>0</v>
      </c>
      <c r="F128" s="174" t="b">
        <f>IF(B128&lt;&gt;"",IF(A128&lt;&gt;"",IF('02 - Produtos e Tributações'!G143&lt;&gt;"",'02 - Produtos e Tributações'!G143,"")))</f>
        <v>0</v>
      </c>
      <c r="G128" s="174" t="b">
        <f>IF(B128&lt;&gt;"",IF('02 - Produtos e Tributações'!I143&lt;&gt;"",'02 - Produtos e Tributações'!I143,IF(K128=101,0,IF(K128=102,41,IF(K128=103,0,IF(K128=201,0,IF(K128=202,0,IF(K128=203,0,IF(K128=300,41,IF(K128=400,41,IF(K128=500,60)))))))))))</f>
        <v>0</v>
      </c>
      <c r="H128" s="174" t="b">
        <f>IF(B128&lt;&gt;"",IF('02 - Produtos e Tributações'!L143&lt;&gt;"",'02 - Produtos e Tributações'!L143,IF(L128=101,0,IF(L128=102,41,IF(L128=103,0,IF(L128=201,0,IF(L128=202,0,IF(L128=203,0,IF(L128=300,41,IF(L128=400,41,IF(L128=500,60)))))))))))</f>
        <v>0</v>
      </c>
      <c r="I128" s="174" t="b">
        <f>IF(B128&lt;&gt;"",IF('02 - Produtos e Tributações'!K143&lt;&gt;"",'02 - Produtos e Tributações'!K143,"0,00"))</f>
        <v>0</v>
      </c>
      <c r="J128" s="174" t="b">
        <f>IF(B128&lt;&gt;"",IF('02 - Produtos e Tributações'!N143&lt;&gt;"",'02 - Produtos e Tributações'!N143,"0,00"))</f>
        <v>0</v>
      </c>
      <c r="K128" s="174" t="b">
        <f>IF(B128&lt;&gt;"",IF('02 - Produtos e Tributações'!J143&lt;&gt;"",'02 - Produtos e Tributações'!J143,"null"))</f>
        <v>0</v>
      </c>
      <c r="L128" s="174" t="b">
        <f>IF(B128&lt;&gt;"",IF('02 - Produtos e Tributações'!M143&lt;&gt;"",'02 - Produtos e Tributações'!M143,"null"))</f>
        <v>0</v>
      </c>
      <c r="M128" s="170" t="b">
        <f>IF(B128&lt;&gt;"",IF('02 -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128" s="170" t="str">
        <f t="shared" si="1"/>
        <v/>
      </c>
      <c r="O128" s="170" t="str">
        <f t="shared" si="4"/>
        <v/>
      </c>
      <c r="P128" s="170" t="str">
        <f t="shared" si="2"/>
        <v/>
      </c>
      <c r="Q128" s="125" t="b">
        <f>IF(B128&lt;&gt;"",IF('02 - Produtos e Tributações'!C143&lt;&gt;"",'02 - Produtos e Tributações'!C143,"UN"))</f>
        <v>0</v>
      </c>
      <c r="R128" s="179" t="b">
        <f>IF(B128&lt;&gt;"",IF('02 - Produtos e Tributações'!O143&lt;&gt;"",'02 - Produtos e Tributações'!O143,""))</f>
        <v>0</v>
      </c>
      <c r="S128" s="125" t="b">
        <f>IF(B128&lt;&gt;"",IF('02 - Produtos e Tributações'!P143&lt;&gt;"",'02 - Produtos e Tributações'!P143,""))</f>
        <v>0</v>
      </c>
      <c r="T128" s="180" t="b">
        <f>IF(B128&lt;&gt;"",IF('02 - Produtos e Tributações'!Q143&lt;&gt;"",'02 - Produtos e Tributações'!Q143,""))</f>
        <v>0</v>
      </c>
      <c r="U128" s="171" t="str">
        <f t="shared" si="3"/>
        <v/>
      </c>
    </row>
    <row r="129" ht="15.75" customHeight="1">
      <c r="A129" s="170" t="b">
        <f>IF('02 - Produtos e Tributações'!B198 &lt;&gt;"",A128+1)</f>
        <v>0</v>
      </c>
      <c r="B129" s="170" t="str">
        <f>IF('02 - Produtos e Tributações'!B198&lt;&gt;"",'02 - Produtos e Tributações'!U144,"")</f>
        <v/>
      </c>
      <c r="C129" s="174" t="b">
        <f>IF(B129&lt;&gt;"",IF('02 - Produtos e Tributações'!H144&lt;&gt;"",IF('02 - Produtos e Tributações'!H144="TERCEIRIZADA","T",IF('02 - Produtos e Tributações'!H144="PROPRIA","P")), IF(B129&lt;&gt;"",IF('02 - Produtos e Tributações'!H144="","T"))))</f>
        <v>0</v>
      </c>
      <c r="D129" s="174" t="b">
        <f>IF(B129&lt;&gt;"",IF('02 - Produtos e Tributações'!E144&lt;&gt;"",'02 - Produtos e Tributações'!E144,""))</f>
        <v>0</v>
      </c>
      <c r="E129" s="174" t="b">
        <f>IF(B129&lt;&gt;"",IF('02 - Produtos e Tributações'!F144&lt;&gt;"",'02 - Produtos e Tributações'!F144,""))</f>
        <v>0</v>
      </c>
      <c r="F129" s="174" t="b">
        <f>IF(B129&lt;&gt;"",IF(A129&lt;&gt;"",IF('02 - Produtos e Tributações'!G144&lt;&gt;"",'02 - Produtos e Tributações'!G144,"")))</f>
        <v>0</v>
      </c>
      <c r="G129" s="174" t="b">
        <f>IF(B129&lt;&gt;"",IF('02 - Produtos e Tributações'!I144&lt;&gt;"",'02 - Produtos e Tributações'!I144,IF(K129=101,0,IF(K129=102,41,IF(K129=103,0,IF(K129=201,0,IF(K129=202,0,IF(K129=203,0,IF(K129=300,41,IF(K129=400,41,IF(K129=500,60)))))))))))</f>
        <v>0</v>
      </c>
      <c r="H129" s="174" t="b">
        <f>IF(B129&lt;&gt;"",IF('02 - Produtos e Tributações'!L144&lt;&gt;"",'02 - Produtos e Tributações'!L144,IF(L129=101,0,IF(L129=102,41,IF(L129=103,0,IF(L129=201,0,IF(L129=202,0,IF(L129=203,0,IF(L129=300,41,IF(L129=400,41,IF(L129=500,60)))))))))))</f>
        <v>0</v>
      </c>
      <c r="I129" s="174" t="b">
        <f>IF(B129&lt;&gt;"",IF('02 - Produtos e Tributações'!K144&lt;&gt;"",'02 - Produtos e Tributações'!K144,"0,00"))</f>
        <v>0</v>
      </c>
      <c r="J129" s="174" t="b">
        <f>IF(B129&lt;&gt;"",IF('02 - Produtos e Tributações'!N144&lt;&gt;"",'02 - Produtos e Tributações'!N144,"0,00"))</f>
        <v>0</v>
      </c>
      <c r="K129" s="174" t="b">
        <f>IF(B129&lt;&gt;"",IF('02 - Produtos e Tributações'!J144&lt;&gt;"",'02 - Produtos e Tributações'!J144,"null"))</f>
        <v>0</v>
      </c>
      <c r="L129" s="174" t="b">
        <f>IF(B129&lt;&gt;"",IF('02 - Produtos e Tributações'!M144&lt;&gt;"",'02 - Produtos e Tributações'!M144,"null"))</f>
        <v>0</v>
      </c>
      <c r="M129" s="170" t="b">
        <f>IF(B129&lt;&gt;"",IF('02 -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129" s="170" t="str">
        <f t="shared" si="1"/>
        <v/>
      </c>
      <c r="O129" s="170" t="str">
        <f t="shared" si="4"/>
        <v/>
      </c>
      <c r="P129" s="170" t="str">
        <f t="shared" si="2"/>
        <v/>
      </c>
      <c r="Q129" s="125" t="b">
        <f>IF(B129&lt;&gt;"",IF('02 - Produtos e Tributações'!C144&lt;&gt;"",'02 - Produtos e Tributações'!C144,"UN"))</f>
        <v>0</v>
      </c>
      <c r="R129" s="179" t="b">
        <f>IF(B129&lt;&gt;"",IF('02 - Produtos e Tributações'!O144&lt;&gt;"",'02 - Produtos e Tributações'!O144,""))</f>
        <v>0</v>
      </c>
      <c r="S129" s="125" t="b">
        <f>IF(B129&lt;&gt;"",IF('02 - Produtos e Tributações'!P144&lt;&gt;"",'02 - Produtos e Tributações'!P144,""))</f>
        <v>0</v>
      </c>
      <c r="T129" s="180" t="b">
        <f>IF(B129&lt;&gt;"",IF('02 - Produtos e Tributações'!Q144&lt;&gt;"",'02 - Produtos e Tributações'!Q144,""))</f>
        <v>0</v>
      </c>
      <c r="U129" s="171" t="str">
        <f t="shared" si="3"/>
        <v/>
      </c>
    </row>
    <row r="130" ht="15.75" customHeight="1">
      <c r="A130" s="170" t="b">
        <f>IF('02 - Produtos e Tributações'!B199 &lt;&gt;"",A129+1)</f>
        <v>0</v>
      </c>
      <c r="B130" s="170" t="str">
        <f>IF('02 - Produtos e Tributações'!B199&lt;&gt;"",'02 - Produtos e Tributações'!U145,"")</f>
        <v/>
      </c>
      <c r="C130" s="174" t="b">
        <f>IF(B130&lt;&gt;"",IF('02 - Produtos e Tributações'!H145&lt;&gt;"",IF('02 - Produtos e Tributações'!H145="TERCEIRIZADA","T",IF('02 - Produtos e Tributações'!H145="PROPRIA","P")), IF(B130&lt;&gt;"",IF('02 - Produtos e Tributações'!H145="","T"))))</f>
        <v>0</v>
      </c>
      <c r="D130" s="174" t="b">
        <f>IF(B130&lt;&gt;"",IF('02 - Produtos e Tributações'!E145&lt;&gt;"",'02 - Produtos e Tributações'!E145,""))</f>
        <v>0</v>
      </c>
      <c r="E130" s="174" t="b">
        <f>IF(B130&lt;&gt;"",IF('02 - Produtos e Tributações'!F145&lt;&gt;"",'02 - Produtos e Tributações'!F145,""))</f>
        <v>0</v>
      </c>
      <c r="F130" s="174" t="b">
        <f>IF(B130&lt;&gt;"",IF(A130&lt;&gt;"",IF('02 - Produtos e Tributações'!G145&lt;&gt;"",'02 - Produtos e Tributações'!G145,"")))</f>
        <v>0</v>
      </c>
      <c r="G130" s="174" t="b">
        <f>IF(B130&lt;&gt;"",IF('02 - Produtos e Tributações'!I145&lt;&gt;"",'02 - Produtos e Tributações'!I145,IF(K130=101,0,IF(K130=102,41,IF(K130=103,0,IF(K130=201,0,IF(K130=202,0,IF(K130=203,0,IF(K130=300,41,IF(K130=400,41,IF(K130=500,60)))))))))))</f>
        <v>0</v>
      </c>
      <c r="H130" s="174" t="b">
        <f>IF(B130&lt;&gt;"",IF('02 - Produtos e Tributações'!L145&lt;&gt;"",'02 - Produtos e Tributações'!L145,IF(L130=101,0,IF(L130=102,41,IF(L130=103,0,IF(L130=201,0,IF(L130=202,0,IF(L130=203,0,IF(L130=300,41,IF(L130=400,41,IF(L130=500,60)))))))))))</f>
        <v>0</v>
      </c>
      <c r="I130" s="174" t="b">
        <f>IF(B130&lt;&gt;"",IF('02 - Produtos e Tributações'!K145&lt;&gt;"",'02 - Produtos e Tributações'!K145,"0,00"))</f>
        <v>0</v>
      </c>
      <c r="J130" s="174" t="b">
        <f>IF(B130&lt;&gt;"",IF('02 - Produtos e Tributações'!N145&lt;&gt;"",'02 - Produtos e Tributações'!N145,"0,00"))</f>
        <v>0</v>
      </c>
      <c r="K130" s="174" t="b">
        <f>IF(B130&lt;&gt;"",IF('02 - Produtos e Tributações'!J145&lt;&gt;"",'02 - Produtos e Tributações'!J145,"null"))</f>
        <v>0</v>
      </c>
      <c r="L130" s="174" t="b">
        <f>IF(B130&lt;&gt;"",IF('02 - Produtos e Tributações'!M145&lt;&gt;"",'02 - Produtos e Tributações'!M145,"null"))</f>
        <v>0</v>
      </c>
      <c r="M130" s="170" t="b">
        <f>IF(B130&lt;&gt;"",IF('02 -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130" s="170" t="str">
        <f t="shared" si="1"/>
        <v/>
      </c>
      <c r="O130" s="170" t="str">
        <f t="shared" si="4"/>
        <v/>
      </c>
      <c r="P130" s="170" t="str">
        <f t="shared" si="2"/>
        <v/>
      </c>
      <c r="Q130" s="125" t="b">
        <f>IF(B130&lt;&gt;"",IF('02 - Produtos e Tributações'!C145&lt;&gt;"",'02 - Produtos e Tributações'!C145,"UN"))</f>
        <v>0</v>
      </c>
      <c r="R130" s="179" t="b">
        <f>IF(B130&lt;&gt;"",IF('02 - Produtos e Tributações'!O145&lt;&gt;"",'02 - Produtos e Tributações'!O145,""))</f>
        <v>0</v>
      </c>
      <c r="S130" s="125" t="b">
        <f>IF(B130&lt;&gt;"",IF('02 - Produtos e Tributações'!P145&lt;&gt;"",'02 - Produtos e Tributações'!P145,""))</f>
        <v>0</v>
      </c>
      <c r="T130" s="180" t="b">
        <f>IF(B130&lt;&gt;"",IF('02 - Produtos e Tributações'!Q145&lt;&gt;"",'02 - Produtos e Tributações'!Q145,""))</f>
        <v>0</v>
      </c>
      <c r="U130" s="171" t="str">
        <f t="shared" si="3"/>
        <v/>
      </c>
    </row>
    <row r="131" ht="15.75" customHeight="1">
      <c r="A131" s="170" t="b">
        <f>IF('02 - Produtos e Tributações'!B200 &lt;&gt;"",A130+1)</f>
        <v>0</v>
      </c>
      <c r="B131" s="170" t="str">
        <f>IF('02 - Produtos e Tributações'!B200&lt;&gt;"",'02 - Produtos e Tributações'!U146,"")</f>
        <v/>
      </c>
      <c r="C131" s="174" t="b">
        <f>IF(B131&lt;&gt;"",IF('02 - Produtos e Tributações'!H146&lt;&gt;"",IF('02 - Produtos e Tributações'!H146="TERCEIRIZADA","T",IF('02 - Produtos e Tributações'!H146="PROPRIA","P")), IF(B131&lt;&gt;"",IF('02 - Produtos e Tributações'!H146="","T"))))</f>
        <v>0</v>
      </c>
      <c r="D131" s="174" t="b">
        <f>IF(B131&lt;&gt;"",IF('02 - Produtos e Tributações'!E146&lt;&gt;"",'02 - Produtos e Tributações'!E146,""))</f>
        <v>0</v>
      </c>
      <c r="E131" s="174" t="b">
        <f>IF(B131&lt;&gt;"",IF('02 - Produtos e Tributações'!F146&lt;&gt;"",'02 - Produtos e Tributações'!F146,""))</f>
        <v>0</v>
      </c>
      <c r="F131" s="174" t="b">
        <f>IF(B131&lt;&gt;"",IF(A131&lt;&gt;"",IF('02 - Produtos e Tributações'!G146&lt;&gt;"",'02 - Produtos e Tributações'!G146,"")))</f>
        <v>0</v>
      </c>
      <c r="G131" s="174" t="b">
        <f>IF(B131&lt;&gt;"",IF('02 - Produtos e Tributações'!I146&lt;&gt;"",'02 - Produtos e Tributações'!I146,IF(K131=101,0,IF(K131=102,41,IF(K131=103,0,IF(K131=201,0,IF(K131=202,0,IF(K131=203,0,IF(K131=300,41,IF(K131=400,41,IF(K131=500,60)))))))))))</f>
        <v>0</v>
      </c>
      <c r="H131" s="174" t="b">
        <f>IF(B131&lt;&gt;"",IF('02 - Produtos e Tributações'!L146&lt;&gt;"",'02 - Produtos e Tributações'!L146,IF(L131=101,0,IF(L131=102,41,IF(L131=103,0,IF(L131=201,0,IF(L131=202,0,IF(L131=203,0,IF(L131=300,41,IF(L131=400,41,IF(L131=500,60)))))))))))</f>
        <v>0</v>
      </c>
      <c r="I131" s="174" t="b">
        <f>IF(B131&lt;&gt;"",IF('02 - Produtos e Tributações'!K146&lt;&gt;"",'02 - Produtos e Tributações'!K146,"0,00"))</f>
        <v>0</v>
      </c>
      <c r="J131" s="174" t="b">
        <f>IF(B131&lt;&gt;"",IF('02 - Produtos e Tributações'!N146&lt;&gt;"",'02 - Produtos e Tributações'!N146,"0,00"))</f>
        <v>0</v>
      </c>
      <c r="K131" s="174" t="b">
        <f>IF(B131&lt;&gt;"",IF('02 - Produtos e Tributações'!J146&lt;&gt;"",'02 - Produtos e Tributações'!J146,"null"))</f>
        <v>0</v>
      </c>
      <c r="L131" s="174" t="b">
        <f>IF(B131&lt;&gt;"",IF('02 - Produtos e Tributações'!M146&lt;&gt;"",'02 - Produtos e Tributações'!M146,"null"))</f>
        <v>0</v>
      </c>
      <c r="M131" s="170" t="b">
        <f>IF(B131&lt;&gt;"",IF('02 -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131" s="170" t="str">
        <f t="shared" si="1"/>
        <v/>
      </c>
      <c r="O131" s="170" t="str">
        <f t="shared" si="4"/>
        <v/>
      </c>
      <c r="P131" s="170" t="str">
        <f t="shared" si="2"/>
        <v/>
      </c>
      <c r="Q131" s="125" t="b">
        <f>IF(B131&lt;&gt;"",IF('02 - Produtos e Tributações'!C146&lt;&gt;"",'02 - Produtos e Tributações'!C146,"UN"))</f>
        <v>0</v>
      </c>
      <c r="R131" s="179" t="b">
        <f>IF(B131&lt;&gt;"",IF('02 - Produtos e Tributações'!O146&lt;&gt;"",'02 - Produtos e Tributações'!O146,""))</f>
        <v>0</v>
      </c>
      <c r="S131" s="125" t="b">
        <f>IF(B131&lt;&gt;"",IF('02 - Produtos e Tributações'!P146&lt;&gt;"",'02 - Produtos e Tributações'!P146,""))</f>
        <v>0</v>
      </c>
      <c r="T131" s="180" t="b">
        <f>IF(B131&lt;&gt;"",IF('02 - Produtos e Tributações'!Q146&lt;&gt;"",'02 - Produtos e Tributações'!Q146,""))</f>
        <v>0</v>
      </c>
      <c r="U131" s="171" t="str">
        <f t="shared" si="3"/>
        <v/>
      </c>
    </row>
    <row r="132" ht="15.75" customHeight="1">
      <c r="A132" s="170" t="b">
        <f>IF('02 - Produtos e Tributações'!B201 &lt;&gt;"",A131+1)</f>
        <v>0</v>
      </c>
      <c r="B132" s="170" t="str">
        <f>IF('02 - Produtos e Tributações'!B201&lt;&gt;"",'02 - Produtos e Tributações'!U147,"")</f>
        <v/>
      </c>
      <c r="C132" s="174" t="b">
        <f>IF(B132&lt;&gt;"",IF('02 - Produtos e Tributações'!H147&lt;&gt;"",IF('02 - Produtos e Tributações'!H147="TERCEIRIZADA","T",IF('02 - Produtos e Tributações'!H147="PROPRIA","P")), IF(B132&lt;&gt;"",IF('02 - Produtos e Tributações'!H147="","T"))))</f>
        <v>0</v>
      </c>
      <c r="D132" s="174" t="b">
        <f>IF(B132&lt;&gt;"",IF('02 - Produtos e Tributações'!E147&lt;&gt;"",'02 - Produtos e Tributações'!E147,""))</f>
        <v>0</v>
      </c>
      <c r="E132" s="174" t="b">
        <f>IF(B132&lt;&gt;"",IF('02 - Produtos e Tributações'!F147&lt;&gt;"",'02 - Produtos e Tributações'!F147,""))</f>
        <v>0</v>
      </c>
      <c r="F132" s="174" t="b">
        <f>IF(B132&lt;&gt;"",IF(A132&lt;&gt;"",IF('02 - Produtos e Tributações'!G147&lt;&gt;"",'02 - Produtos e Tributações'!G147,"")))</f>
        <v>0</v>
      </c>
      <c r="G132" s="174" t="b">
        <f>IF(B132&lt;&gt;"",IF('02 - Produtos e Tributações'!I147&lt;&gt;"",'02 - Produtos e Tributações'!I147,IF(K132=101,0,IF(K132=102,41,IF(K132=103,0,IF(K132=201,0,IF(K132=202,0,IF(K132=203,0,IF(K132=300,41,IF(K132=400,41,IF(K132=500,60)))))))))))</f>
        <v>0</v>
      </c>
      <c r="H132" s="174" t="b">
        <f>IF(B132&lt;&gt;"",IF('02 - Produtos e Tributações'!L147&lt;&gt;"",'02 - Produtos e Tributações'!L147,IF(L132=101,0,IF(L132=102,41,IF(L132=103,0,IF(L132=201,0,IF(L132=202,0,IF(L132=203,0,IF(L132=300,41,IF(L132=400,41,IF(L132=500,60)))))))))))</f>
        <v>0</v>
      </c>
      <c r="I132" s="174" t="b">
        <f>IF(B132&lt;&gt;"",IF('02 - Produtos e Tributações'!K147&lt;&gt;"",'02 - Produtos e Tributações'!K147,"0,00"))</f>
        <v>0</v>
      </c>
      <c r="J132" s="174" t="b">
        <f>IF(B132&lt;&gt;"",IF('02 - Produtos e Tributações'!N147&lt;&gt;"",'02 - Produtos e Tributações'!N147,"0,00"))</f>
        <v>0</v>
      </c>
      <c r="K132" s="174" t="b">
        <f>IF(B132&lt;&gt;"",IF('02 - Produtos e Tributações'!J147&lt;&gt;"",'02 - Produtos e Tributações'!J147,"null"))</f>
        <v>0</v>
      </c>
      <c r="L132" s="174" t="b">
        <f>IF(B132&lt;&gt;"",IF('02 - Produtos e Tributações'!M147&lt;&gt;"",'02 - Produtos e Tributações'!M147,"null"))</f>
        <v>0</v>
      </c>
      <c r="M132" s="170" t="b">
        <f>IF(B132&lt;&gt;"",IF('02 -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132" s="170" t="str">
        <f t="shared" si="1"/>
        <v/>
      </c>
      <c r="O132" s="170" t="str">
        <f t="shared" si="4"/>
        <v/>
      </c>
      <c r="P132" s="170" t="str">
        <f t="shared" si="2"/>
        <v/>
      </c>
      <c r="Q132" s="125" t="b">
        <f>IF(B132&lt;&gt;"",IF('02 - Produtos e Tributações'!C147&lt;&gt;"",'02 - Produtos e Tributações'!C147,"UN"))</f>
        <v>0</v>
      </c>
      <c r="R132" s="179" t="b">
        <f>IF(B132&lt;&gt;"",IF('02 - Produtos e Tributações'!O147&lt;&gt;"",'02 - Produtos e Tributações'!O147,""))</f>
        <v>0</v>
      </c>
      <c r="S132" s="125" t="b">
        <f>IF(B132&lt;&gt;"",IF('02 - Produtos e Tributações'!P147&lt;&gt;"",'02 - Produtos e Tributações'!P147,""))</f>
        <v>0</v>
      </c>
      <c r="T132" s="180" t="b">
        <f>IF(B132&lt;&gt;"",IF('02 - Produtos e Tributações'!Q147&lt;&gt;"",'02 - Produtos e Tributações'!Q147,""))</f>
        <v>0</v>
      </c>
      <c r="U132" s="171" t="str">
        <f t="shared" si="3"/>
        <v/>
      </c>
    </row>
    <row r="133" ht="15.75" customHeight="1">
      <c r="A133" s="170" t="b">
        <f>IF('02 - Produtos e Tributações'!B202 &lt;&gt;"",A132+1)</f>
        <v>0</v>
      </c>
      <c r="B133" s="170" t="str">
        <f>IF('02 - Produtos e Tributações'!B202&lt;&gt;"",'02 - Produtos e Tributações'!U148,"")</f>
        <v/>
      </c>
      <c r="C133" s="174" t="b">
        <f>IF(B133&lt;&gt;"",IF('02 - Produtos e Tributações'!H148&lt;&gt;"",IF('02 - Produtos e Tributações'!H148="TERCEIRIZADA","T",IF('02 - Produtos e Tributações'!H148="PROPRIA","P")), IF(B133&lt;&gt;"",IF('02 - Produtos e Tributações'!H148="","T"))))</f>
        <v>0</v>
      </c>
      <c r="D133" s="174" t="b">
        <f>IF(B133&lt;&gt;"",IF('02 - Produtos e Tributações'!E148&lt;&gt;"",'02 - Produtos e Tributações'!E148,""))</f>
        <v>0</v>
      </c>
      <c r="E133" s="174" t="b">
        <f>IF(B133&lt;&gt;"",IF('02 - Produtos e Tributações'!F148&lt;&gt;"",'02 - Produtos e Tributações'!F148,""))</f>
        <v>0</v>
      </c>
      <c r="F133" s="174" t="b">
        <f>IF(B133&lt;&gt;"",IF(A133&lt;&gt;"",IF('02 - Produtos e Tributações'!G148&lt;&gt;"",'02 - Produtos e Tributações'!G148,"")))</f>
        <v>0</v>
      </c>
      <c r="G133" s="174" t="b">
        <f>IF(B133&lt;&gt;"",IF('02 - Produtos e Tributações'!I148&lt;&gt;"",'02 - Produtos e Tributações'!I148,IF(K133=101,0,IF(K133=102,41,IF(K133=103,0,IF(K133=201,0,IF(K133=202,0,IF(K133=203,0,IF(K133=300,41,IF(K133=400,41,IF(K133=500,60)))))))))))</f>
        <v>0</v>
      </c>
      <c r="H133" s="174" t="b">
        <f>IF(B133&lt;&gt;"",IF('02 - Produtos e Tributações'!L148&lt;&gt;"",'02 - Produtos e Tributações'!L148,IF(L133=101,0,IF(L133=102,41,IF(L133=103,0,IF(L133=201,0,IF(L133=202,0,IF(L133=203,0,IF(L133=300,41,IF(L133=400,41,IF(L133=500,60)))))))))))</f>
        <v>0</v>
      </c>
      <c r="I133" s="174" t="b">
        <f>IF(B133&lt;&gt;"",IF('02 - Produtos e Tributações'!K148&lt;&gt;"",'02 - Produtos e Tributações'!K148,"0,00"))</f>
        <v>0</v>
      </c>
      <c r="J133" s="174" t="b">
        <f>IF(B133&lt;&gt;"",IF('02 - Produtos e Tributações'!N148&lt;&gt;"",'02 - Produtos e Tributações'!N148,"0,00"))</f>
        <v>0</v>
      </c>
      <c r="K133" s="174" t="b">
        <f>IF(B133&lt;&gt;"",IF('02 - Produtos e Tributações'!J148&lt;&gt;"",'02 - Produtos e Tributações'!J148,"null"))</f>
        <v>0</v>
      </c>
      <c r="L133" s="174" t="b">
        <f>IF(B133&lt;&gt;"",IF('02 - Produtos e Tributações'!M148&lt;&gt;"",'02 - Produtos e Tributações'!M148,"null"))</f>
        <v>0</v>
      </c>
      <c r="M133" s="170" t="b">
        <f>IF(B133&lt;&gt;"",IF('02 -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133" s="170" t="str">
        <f t="shared" si="1"/>
        <v/>
      </c>
      <c r="O133" s="170" t="str">
        <f t="shared" si="4"/>
        <v/>
      </c>
      <c r="P133" s="170" t="str">
        <f t="shared" si="2"/>
        <v/>
      </c>
      <c r="Q133" s="125" t="b">
        <f>IF(B133&lt;&gt;"",IF('02 - Produtos e Tributações'!C148&lt;&gt;"",'02 - Produtos e Tributações'!C148,"UN"))</f>
        <v>0</v>
      </c>
      <c r="R133" s="179" t="b">
        <f>IF(B133&lt;&gt;"",IF('02 - Produtos e Tributações'!O148&lt;&gt;"",'02 - Produtos e Tributações'!O148,""))</f>
        <v>0</v>
      </c>
      <c r="S133" s="125" t="b">
        <f>IF(B133&lt;&gt;"",IF('02 - Produtos e Tributações'!P148&lt;&gt;"",'02 - Produtos e Tributações'!P148,""))</f>
        <v>0</v>
      </c>
      <c r="T133" s="180" t="b">
        <f>IF(B133&lt;&gt;"",IF('02 - Produtos e Tributações'!Q148&lt;&gt;"",'02 - Produtos e Tributações'!Q148,""))</f>
        <v>0</v>
      </c>
      <c r="U133" s="171" t="str">
        <f t="shared" si="3"/>
        <v/>
      </c>
    </row>
    <row r="134" ht="15.75" customHeight="1">
      <c r="A134" s="170" t="b">
        <f>IF('02 - Produtos e Tributações'!B203 &lt;&gt;"",A133+1)</f>
        <v>0</v>
      </c>
      <c r="B134" s="170" t="str">
        <f>IF('02 - Produtos e Tributações'!B203&lt;&gt;"",'02 - Produtos e Tributações'!U149,"")</f>
        <v/>
      </c>
      <c r="C134" s="174" t="b">
        <f>IF(B134&lt;&gt;"",IF('02 - Produtos e Tributações'!H149&lt;&gt;"",IF('02 - Produtos e Tributações'!H149="TERCEIRIZADA","T",IF('02 - Produtos e Tributações'!H149="PROPRIA","P")), IF(B134&lt;&gt;"",IF('02 - Produtos e Tributações'!H149="","T"))))</f>
        <v>0</v>
      </c>
      <c r="D134" s="174" t="b">
        <f>IF(B134&lt;&gt;"",IF('02 - Produtos e Tributações'!E149&lt;&gt;"",'02 - Produtos e Tributações'!E149,""))</f>
        <v>0</v>
      </c>
      <c r="E134" s="174" t="b">
        <f>IF(B134&lt;&gt;"",IF('02 - Produtos e Tributações'!F149&lt;&gt;"",'02 - Produtos e Tributações'!F149,""))</f>
        <v>0</v>
      </c>
      <c r="F134" s="174" t="b">
        <f>IF(B134&lt;&gt;"",IF(A134&lt;&gt;"",IF('02 - Produtos e Tributações'!G149&lt;&gt;"",'02 - Produtos e Tributações'!G149,"")))</f>
        <v>0</v>
      </c>
      <c r="G134" s="174" t="b">
        <f>IF(B134&lt;&gt;"",IF('02 - Produtos e Tributações'!I149&lt;&gt;"",'02 - Produtos e Tributações'!I149,IF(K134=101,0,IF(K134=102,41,IF(K134=103,0,IF(K134=201,0,IF(K134=202,0,IF(K134=203,0,IF(K134=300,41,IF(K134=400,41,IF(K134=500,60)))))))))))</f>
        <v>0</v>
      </c>
      <c r="H134" s="174" t="b">
        <f>IF(B134&lt;&gt;"",IF('02 - Produtos e Tributações'!L149&lt;&gt;"",'02 - Produtos e Tributações'!L149,IF(L134=101,0,IF(L134=102,41,IF(L134=103,0,IF(L134=201,0,IF(L134=202,0,IF(L134=203,0,IF(L134=300,41,IF(L134=400,41,IF(L134=500,60)))))))))))</f>
        <v>0</v>
      </c>
      <c r="I134" s="174" t="b">
        <f>IF(B134&lt;&gt;"",IF('02 - Produtos e Tributações'!K149&lt;&gt;"",'02 - Produtos e Tributações'!K149,"0,00"))</f>
        <v>0</v>
      </c>
      <c r="J134" s="174" t="b">
        <f>IF(B134&lt;&gt;"",IF('02 - Produtos e Tributações'!N149&lt;&gt;"",'02 - Produtos e Tributações'!N149,"0,00"))</f>
        <v>0</v>
      </c>
      <c r="K134" s="174" t="b">
        <f>IF(B134&lt;&gt;"",IF('02 - Produtos e Tributações'!J149&lt;&gt;"",'02 - Produtos e Tributações'!J149,"null"))</f>
        <v>0</v>
      </c>
      <c r="L134" s="174" t="b">
        <f>IF(B134&lt;&gt;"",IF('02 - Produtos e Tributações'!M149&lt;&gt;"",'02 - Produtos e Tributações'!M149,"null"))</f>
        <v>0</v>
      </c>
      <c r="M134" s="170" t="b">
        <f>IF(B134&lt;&gt;"",IF('02 -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134" s="170" t="str">
        <f t="shared" si="1"/>
        <v/>
      </c>
      <c r="O134" s="170" t="str">
        <f t="shared" si="4"/>
        <v/>
      </c>
      <c r="P134" s="170" t="str">
        <f t="shared" si="2"/>
        <v/>
      </c>
      <c r="Q134" s="125" t="b">
        <f>IF(B134&lt;&gt;"",IF('02 - Produtos e Tributações'!C149&lt;&gt;"",'02 - Produtos e Tributações'!C149,"UN"))</f>
        <v>0</v>
      </c>
      <c r="R134" s="179" t="b">
        <f>IF(B134&lt;&gt;"",IF('02 - Produtos e Tributações'!O149&lt;&gt;"",'02 - Produtos e Tributações'!O149,""))</f>
        <v>0</v>
      </c>
      <c r="S134" s="125" t="b">
        <f>IF(B134&lt;&gt;"",IF('02 - Produtos e Tributações'!P149&lt;&gt;"",'02 - Produtos e Tributações'!P149,""))</f>
        <v>0</v>
      </c>
      <c r="T134" s="180" t="b">
        <f>IF(B134&lt;&gt;"",IF('02 - Produtos e Tributações'!Q149&lt;&gt;"",'02 - Produtos e Tributações'!Q149,""))</f>
        <v>0</v>
      </c>
      <c r="U134" s="171" t="str">
        <f t="shared" si="3"/>
        <v/>
      </c>
    </row>
    <row r="135" ht="15.75" customHeight="1">
      <c r="A135" s="170" t="b">
        <f>IF('02 - Produtos e Tributações'!B204 &lt;&gt;"",A134+1)</f>
        <v>0</v>
      </c>
      <c r="B135" s="170" t="str">
        <f>IF('02 - Produtos e Tributações'!B204&lt;&gt;"",'02 - Produtos e Tributações'!U150,"")</f>
        <v/>
      </c>
      <c r="C135" s="174" t="b">
        <f>IF(B135&lt;&gt;"",IF('02 - Produtos e Tributações'!H150&lt;&gt;"",IF('02 - Produtos e Tributações'!H150="TERCEIRIZADA","T",IF('02 - Produtos e Tributações'!H150="PROPRIA","P")), IF(B135&lt;&gt;"",IF('02 - Produtos e Tributações'!H150="","T"))))</f>
        <v>0</v>
      </c>
      <c r="D135" s="174" t="b">
        <f>IF(B135&lt;&gt;"",IF('02 - Produtos e Tributações'!E150&lt;&gt;"",'02 - Produtos e Tributações'!E150,""))</f>
        <v>0</v>
      </c>
      <c r="E135" s="174" t="b">
        <f>IF(B135&lt;&gt;"",IF('02 - Produtos e Tributações'!F150&lt;&gt;"",'02 - Produtos e Tributações'!F150,""))</f>
        <v>0</v>
      </c>
      <c r="F135" s="174" t="b">
        <f>IF(B135&lt;&gt;"",IF(A135&lt;&gt;"",IF('02 - Produtos e Tributações'!G150&lt;&gt;"",'02 - Produtos e Tributações'!G150,"")))</f>
        <v>0</v>
      </c>
      <c r="G135" s="174" t="b">
        <f>IF(B135&lt;&gt;"",IF('02 - Produtos e Tributações'!I150&lt;&gt;"",'02 - Produtos e Tributações'!I150,IF(K135=101,0,IF(K135=102,41,IF(K135=103,0,IF(K135=201,0,IF(K135=202,0,IF(K135=203,0,IF(K135=300,41,IF(K135=400,41,IF(K135=500,60)))))))))))</f>
        <v>0</v>
      </c>
      <c r="H135" s="174" t="b">
        <f>IF(B135&lt;&gt;"",IF('02 - Produtos e Tributações'!L150&lt;&gt;"",'02 - Produtos e Tributações'!L150,IF(L135=101,0,IF(L135=102,41,IF(L135=103,0,IF(L135=201,0,IF(L135=202,0,IF(L135=203,0,IF(L135=300,41,IF(L135=400,41,IF(L135=500,60)))))))))))</f>
        <v>0</v>
      </c>
      <c r="I135" s="174" t="b">
        <f>IF(B135&lt;&gt;"",IF('02 - Produtos e Tributações'!K150&lt;&gt;"",'02 - Produtos e Tributações'!K150,"0,00"))</f>
        <v>0</v>
      </c>
      <c r="J135" s="174" t="b">
        <f>IF(B135&lt;&gt;"",IF('02 - Produtos e Tributações'!N150&lt;&gt;"",'02 - Produtos e Tributações'!N150,"0,00"))</f>
        <v>0</v>
      </c>
      <c r="K135" s="174" t="b">
        <f>IF(B135&lt;&gt;"",IF('02 - Produtos e Tributações'!J150&lt;&gt;"",'02 - Produtos e Tributações'!J150,"null"))</f>
        <v>0</v>
      </c>
      <c r="L135" s="174" t="b">
        <f>IF(B135&lt;&gt;"",IF('02 - Produtos e Tributações'!M150&lt;&gt;"",'02 - Produtos e Tributações'!M150,"null"))</f>
        <v>0</v>
      </c>
      <c r="M135" s="170" t="b">
        <f>IF(B135&lt;&gt;"",IF('02 -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135" s="170" t="str">
        <f t="shared" si="1"/>
        <v/>
      </c>
      <c r="O135" s="170" t="str">
        <f t="shared" si="4"/>
        <v/>
      </c>
      <c r="P135" s="170" t="str">
        <f t="shared" si="2"/>
        <v/>
      </c>
      <c r="Q135" s="125" t="b">
        <f>IF(B135&lt;&gt;"",IF('02 - Produtos e Tributações'!C150&lt;&gt;"",'02 - Produtos e Tributações'!C150,"UN"))</f>
        <v>0</v>
      </c>
      <c r="R135" s="179" t="b">
        <f>IF(B135&lt;&gt;"",IF('02 - Produtos e Tributações'!O150&lt;&gt;"",'02 - Produtos e Tributações'!O150,""))</f>
        <v>0</v>
      </c>
      <c r="S135" s="125" t="b">
        <f>IF(B135&lt;&gt;"",IF('02 - Produtos e Tributações'!P150&lt;&gt;"",'02 - Produtos e Tributações'!P150,""))</f>
        <v>0</v>
      </c>
      <c r="T135" s="180" t="b">
        <f>IF(B135&lt;&gt;"",IF('02 - Produtos e Tributações'!Q150&lt;&gt;"",'02 - Produtos e Tributações'!Q150,""))</f>
        <v>0</v>
      </c>
      <c r="U135" s="171" t="str">
        <f t="shared" si="3"/>
        <v/>
      </c>
    </row>
    <row r="136" ht="15.75" customHeight="1">
      <c r="A136" s="170" t="b">
        <f>IF('02 - Produtos e Tributações'!B205 &lt;&gt;"",A135+1)</f>
        <v>0</v>
      </c>
      <c r="B136" s="170" t="str">
        <f>IF('02 - Produtos e Tributações'!B205&lt;&gt;"",'02 - Produtos e Tributações'!U151,"")</f>
        <v/>
      </c>
      <c r="C136" s="174" t="b">
        <f>IF(B136&lt;&gt;"",IF('02 - Produtos e Tributações'!H151&lt;&gt;"",IF('02 - Produtos e Tributações'!H151="TERCEIRIZADA","T",IF('02 - Produtos e Tributações'!H151="PROPRIA","P")), IF(B136&lt;&gt;"",IF('02 - Produtos e Tributações'!H151="","T"))))</f>
        <v>0</v>
      </c>
      <c r="D136" s="174" t="b">
        <f>IF(B136&lt;&gt;"",IF('02 - Produtos e Tributações'!E151&lt;&gt;"",'02 - Produtos e Tributações'!E151,""))</f>
        <v>0</v>
      </c>
      <c r="E136" s="174" t="b">
        <f>IF(B136&lt;&gt;"",IF('02 - Produtos e Tributações'!F151&lt;&gt;"",'02 - Produtos e Tributações'!F151,""))</f>
        <v>0</v>
      </c>
      <c r="F136" s="174" t="b">
        <f>IF(B136&lt;&gt;"",IF(A136&lt;&gt;"",IF('02 - Produtos e Tributações'!G151&lt;&gt;"",'02 - Produtos e Tributações'!G151,"")))</f>
        <v>0</v>
      </c>
      <c r="G136" s="174" t="b">
        <f>IF(B136&lt;&gt;"",IF('02 - Produtos e Tributações'!I151&lt;&gt;"",'02 - Produtos e Tributações'!I151,IF(K136=101,0,IF(K136=102,41,IF(K136=103,0,IF(K136=201,0,IF(K136=202,0,IF(K136=203,0,IF(K136=300,41,IF(K136=400,41,IF(K136=500,60)))))))))))</f>
        <v>0</v>
      </c>
      <c r="H136" s="174" t="b">
        <f>IF(B136&lt;&gt;"",IF('02 - Produtos e Tributações'!L151&lt;&gt;"",'02 - Produtos e Tributações'!L151,IF(L136=101,0,IF(L136=102,41,IF(L136=103,0,IF(L136=201,0,IF(L136=202,0,IF(L136=203,0,IF(L136=300,41,IF(L136=400,41,IF(L136=500,60)))))))))))</f>
        <v>0</v>
      </c>
      <c r="I136" s="174" t="b">
        <f>IF(B136&lt;&gt;"",IF('02 - Produtos e Tributações'!K151&lt;&gt;"",'02 - Produtos e Tributações'!K151,"0,00"))</f>
        <v>0</v>
      </c>
      <c r="J136" s="174" t="b">
        <f>IF(B136&lt;&gt;"",IF('02 - Produtos e Tributações'!N151&lt;&gt;"",'02 - Produtos e Tributações'!N151,"0,00"))</f>
        <v>0</v>
      </c>
      <c r="K136" s="174" t="b">
        <f>IF(B136&lt;&gt;"",IF('02 - Produtos e Tributações'!J151&lt;&gt;"",'02 - Produtos e Tributações'!J151,"null"))</f>
        <v>0</v>
      </c>
      <c r="L136" s="174" t="b">
        <f>IF(B136&lt;&gt;"",IF('02 - Produtos e Tributações'!M151&lt;&gt;"",'02 - Produtos e Tributações'!M151,"null"))</f>
        <v>0</v>
      </c>
      <c r="M136" s="170" t="b">
        <f>IF(B136&lt;&gt;"",IF('02 -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136" s="170" t="str">
        <f t="shared" si="1"/>
        <v/>
      </c>
      <c r="O136" s="170" t="str">
        <f t="shared" si="4"/>
        <v/>
      </c>
      <c r="P136" s="170" t="str">
        <f t="shared" si="2"/>
        <v/>
      </c>
      <c r="Q136" s="125" t="b">
        <f>IF(B136&lt;&gt;"",IF('02 - Produtos e Tributações'!C151&lt;&gt;"",'02 - Produtos e Tributações'!C151,"UN"))</f>
        <v>0</v>
      </c>
      <c r="R136" s="179" t="b">
        <f>IF(B136&lt;&gt;"",IF('02 - Produtos e Tributações'!O151&lt;&gt;"",'02 - Produtos e Tributações'!O151,""))</f>
        <v>0</v>
      </c>
      <c r="S136" s="125" t="b">
        <f>IF(B136&lt;&gt;"",IF('02 - Produtos e Tributações'!P151&lt;&gt;"",'02 - Produtos e Tributações'!P151,""))</f>
        <v>0</v>
      </c>
      <c r="T136" s="180" t="b">
        <f>IF(B136&lt;&gt;"",IF('02 - Produtos e Tributações'!Q151&lt;&gt;"",'02 - Produtos e Tributações'!Q151,""))</f>
        <v>0</v>
      </c>
      <c r="U136" s="171" t="str">
        <f t="shared" si="3"/>
        <v/>
      </c>
    </row>
    <row r="137" ht="15.75" customHeight="1">
      <c r="A137" s="170" t="b">
        <f>IF('02 - Produtos e Tributações'!B206 &lt;&gt;"",A136+1)</f>
        <v>0</v>
      </c>
      <c r="B137" s="170" t="str">
        <f>IF('02 - Produtos e Tributações'!B206&lt;&gt;"",'02 - Produtos e Tributações'!U152,"")</f>
        <v/>
      </c>
      <c r="C137" s="174" t="b">
        <f>IF(B137&lt;&gt;"",IF('02 - Produtos e Tributações'!H152&lt;&gt;"",IF('02 - Produtos e Tributações'!H152="TERCEIRIZADA","T",IF('02 - Produtos e Tributações'!H152="PROPRIA","P")), IF(B137&lt;&gt;"",IF('02 - Produtos e Tributações'!H152="","T"))))</f>
        <v>0</v>
      </c>
      <c r="D137" s="174" t="b">
        <f>IF(B137&lt;&gt;"",IF('02 - Produtos e Tributações'!E152&lt;&gt;"",'02 - Produtos e Tributações'!E152,""))</f>
        <v>0</v>
      </c>
      <c r="E137" s="174" t="b">
        <f>IF(B137&lt;&gt;"",IF('02 - Produtos e Tributações'!F152&lt;&gt;"",'02 - Produtos e Tributações'!F152,""))</f>
        <v>0</v>
      </c>
      <c r="F137" s="174" t="b">
        <f>IF(B137&lt;&gt;"",IF(A137&lt;&gt;"",IF('02 - Produtos e Tributações'!G152&lt;&gt;"",'02 - Produtos e Tributações'!G152,"")))</f>
        <v>0</v>
      </c>
      <c r="G137" s="174" t="b">
        <f>IF(B137&lt;&gt;"",IF('02 - Produtos e Tributações'!I152&lt;&gt;"",'02 - Produtos e Tributações'!I152,IF(K137=101,0,IF(K137=102,41,IF(K137=103,0,IF(K137=201,0,IF(K137=202,0,IF(K137=203,0,IF(K137=300,41,IF(K137=400,41,IF(K137=500,60)))))))))))</f>
        <v>0</v>
      </c>
      <c r="H137" s="174" t="b">
        <f>IF(B137&lt;&gt;"",IF('02 - Produtos e Tributações'!L152&lt;&gt;"",'02 - Produtos e Tributações'!L152,IF(L137=101,0,IF(L137=102,41,IF(L137=103,0,IF(L137=201,0,IF(L137=202,0,IF(L137=203,0,IF(L137=300,41,IF(L137=400,41,IF(L137=500,60)))))))))))</f>
        <v>0</v>
      </c>
      <c r="I137" s="174" t="b">
        <f>IF(B137&lt;&gt;"",IF('02 - Produtos e Tributações'!K152&lt;&gt;"",'02 - Produtos e Tributações'!K152,"0,00"))</f>
        <v>0</v>
      </c>
      <c r="J137" s="174" t="b">
        <f>IF(B137&lt;&gt;"",IF('02 - Produtos e Tributações'!N152&lt;&gt;"",'02 - Produtos e Tributações'!N152,"0,00"))</f>
        <v>0</v>
      </c>
      <c r="K137" s="174" t="b">
        <f>IF(B137&lt;&gt;"",IF('02 - Produtos e Tributações'!J152&lt;&gt;"",'02 - Produtos e Tributações'!J152,"null"))</f>
        <v>0</v>
      </c>
      <c r="L137" s="174" t="b">
        <f>IF(B137&lt;&gt;"",IF('02 - Produtos e Tributações'!M152&lt;&gt;"",'02 - Produtos e Tributações'!M152,"null"))</f>
        <v>0</v>
      </c>
      <c r="M137" s="170" t="b">
        <f>IF(B137&lt;&gt;"",IF('02 -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137" s="170" t="str">
        <f t="shared" si="1"/>
        <v/>
      </c>
      <c r="O137" s="170" t="str">
        <f t="shared" si="4"/>
        <v/>
      </c>
      <c r="P137" s="170" t="str">
        <f t="shared" si="2"/>
        <v/>
      </c>
      <c r="Q137" s="125" t="b">
        <f>IF(B137&lt;&gt;"",IF('02 - Produtos e Tributações'!C152&lt;&gt;"",'02 - Produtos e Tributações'!C152,"UN"))</f>
        <v>0</v>
      </c>
      <c r="R137" s="179" t="b">
        <f>IF(B137&lt;&gt;"",IF('02 - Produtos e Tributações'!O152&lt;&gt;"",'02 - Produtos e Tributações'!O152,""))</f>
        <v>0</v>
      </c>
      <c r="S137" s="125" t="b">
        <f>IF(B137&lt;&gt;"",IF('02 - Produtos e Tributações'!P152&lt;&gt;"",'02 - Produtos e Tributações'!P152,""))</f>
        <v>0</v>
      </c>
      <c r="T137" s="180" t="b">
        <f>IF(B137&lt;&gt;"",IF('02 - Produtos e Tributações'!Q152&lt;&gt;"",'02 - Produtos e Tributações'!Q152,""))</f>
        <v>0</v>
      </c>
      <c r="U137" s="171" t="str">
        <f t="shared" si="3"/>
        <v/>
      </c>
    </row>
    <row r="138" ht="15.75" customHeight="1">
      <c r="A138" s="170" t="b">
        <f>IF('02 - Produtos e Tributações'!B207 &lt;&gt;"",A137+1)</f>
        <v>0</v>
      </c>
      <c r="B138" s="170" t="str">
        <f>IF('02 - Produtos e Tributações'!B207&lt;&gt;"",'02 - Produtos e Tributações'!U153,"")</f>
        <v/>
      </c>
      <c r="C138" s="174" t="b">
        <f>IF(B138&lt;&gt;"",IF('02 - Produtos e Tributações'!H153&lt;&gt;"",IF('02 - Produtos e Tributações'!H153="TERCEIRIZADA","T",IF('02 - Produtos e Tributações'!H153="PROPRIA","P")), IF(B138&lt;&gt;"",IF('02 - Produtos e Tributações'!H153="","T"))))</f>
        <v>0</v>
      </c>
      <c r="D138" s="174" t="b">
        <f>IF(B138&lt;&gt;"",IF('02 - Produtos e Tributações'!E153&lt;&gt;"",'02 - Produtos e Tributações'!E153,""))</f>
        <v>0</v>
      </c>
      <c r="E138" s="174" t="b">
        <f>IF(B138&lt;&gt;"",IF('02 - Produtos e Tributações'!F153&lt;&gt;"",'02 - Produtos e Tributações'!F153,""))</f>
        <v>0</v>
      </c>
      <c r="F138" s="174" t="b">
        <f>IF(B138&lt;&gt;"",IF(A138&lt;&gt;"",IF('02 - Produtos e Tributações'!G153&lt;&gt;"",'02 - Produtos e Tributações'!G153,"")))</f>
        <v>0</v>
      </c>
      <c r="G138" s="174" t="b">
        <f>IF(B138&lt;&gt;"",IF('02 - Produtos e Tributações'!I153&lt;&gt;"",'02 - Produtos e Tributações'!I153,IF(K138=101,0,IF(K138=102,41,IF(K138=103,0,IF(K138=201,0,IF(K138=202,0,IF(K138=203,0,IF(K138=300,41,IF(K138=400,41,IF(K138=500,60)))))))))))</f>
        <v>0</v>
      </c>
      <c r="H138" s="174" t="b">
        <f>IF(B138&lt;&gt;"",IF('02 - Produtos e Tributações'!L153&lt;&gt;"",'02 - Produtos e Tributações'!L153,IF(L138=101,0,IF(L138=102,41,IF(L138=103,0,IF(L138=201,0,IF(L138=202,0,IF(L138=203,0,IF(L138=300,41,IF(L138=400,41,IF(L138=500,60)))))))))))</f>
        <v>0</v>
      </c>
      <c r="I138" s="174" t="b">
        <f>IF(B138&lt;&gt;"",IF('02 - Produtos e Tributações'!K153&lt;&gt;"",'02 - Produtos e Tributações'!K153,"0,00"))</f>
        <v>0</v>
      </c>
      <c r="J138" s="174" t="b">
        <f>IF(B138&lt;&gt;"",IF('02 - Produtos e Tributações'!N153&lt;&gt;"",'02 - Produtos e Tributações'!N153,"0,00"))</f>
        <v>0</v>
      </c>
      <c r="K138" s="174" t="b">
        <f>IF(B138&lt;&gt;"",IF('02 - Produtos e Tributações'!J153&lt;&gt;"",'02 - Produtos e Tributações'!J153,"null"))</f>
        <v>0</v>
      </c>
      <c r="L138" s="174" t="b">
        <f>IF(B138&lt;&gt;"",IF('02 - Produtos e Tributações'!M153&lt;&gt;"",'02 - Produtos e Tributações'!M153,"null"))</f>
        <v>0</v>
      </c>
      <c r="M138" s="170" t="b">
        <f>IF(B138&lt;&gt;"",IF('02 -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138" s="170" t="str">
        <f t="shared" si="1"/>
        <v/>
      </c>
      <c r="O138" s="170" t="str">
        <f t="shared" si="4"/>
        <v/>
      </c>
      <c r="P138" s="170" t="str">
        <f t="shared" si="2"/>
        <v/>
      </c>
      <c r="Q138" s="125" t="b">
        <f>IF(B138&lt;&gt;"",IF('02 - Produtos e Tributações'!C153&lt;&gt;"",'02 - Produtos e Tributações'!C153,"UN"))</f>
        <v>0</v>
      </c>
      <c r="R138" s="179" t="b">
        <f>IF(B138&lt;&gt;"",IF('02 - Produtos e Tributações'!O153&lt;&gt;"",'02 - Produtos e Tributações'!O153,""))</f>
        <v>0</v>
      </c>
      <c r="S138" s="125" t="b">
        <f>IF(B138&lt;&gt;"",IF('02 - Produtos e Tributações'!P153&lt;&gt;"",'02 - Produtos e Tributações'!P153,""))</f>
        <v>0</v>
      </c>
      <c r="T138" s="180" t="b">
        <f>IF(B138&lt;&gt;"",IF('02 - Produtos e Tributações'!Q153&lt;&gt;"",'02 - Produtos e Tributações'!Q153,""))</f>
        <v>0</v>
      </c>
      <c r="U138" s="171" t="str">
        <f t="shared" si="3"/>
        <v/>
      </c>
    </row>
    <row r="139" ht="15.75" customHeight="1">
      <c r="A139" s="170" t="b">
        <f>IF('02 - Produtos e Tributações'!B208 &lt;&gt;"",A138+1)</f>
        <v>0</v>
      </c>
      <c r="B139" s="170" t="str">
        <f>IF('02 - Produtos e Tributações'!B208&lt;&gt;"",'02 - Produtos e Tributações'!U154,"")</f>
        <v/>
      </c>
      <c r="C139" s="174" t="b">
        <f>IF(B139&lt;&gt;"",IF('02 - Produtos e Tributações'!H154&lt;&gt;"",IF('02 - Produtos e Tributações'!H154="TERCEIRIZADA","T",IF('02 - Produtos e Tributações'!H154="PROPRIA","P")), IF(B139&lt;&gt;"",IF('02 - Produtos e Tributações'!H154="","T"))))</f>
        <v>0</v>
      </c>
      <c r="D139" s="174" t="b">
        <f>IF(B139&lt;&gt;"",IF('02 - Produtos e Tributações'!E154&lt;&gt;"",'02 - Produtos e Tributações'!E154,""))</f>
        <v>0</v>
      </c>
      <c r="E139" s="174" t="b">
        <f>IF(B139&lt;&gt;"",IF('02 - Produtos e Tributações'!F154&lt;&gt;"",'02 - Produtos e Tributações'!F154,""))</f>
        <v>0</v>
      </c>
      <c r="F139" s="174" t="b">
        <f>IF(B139&lt;&gt;"",IF(A139&lt;&gt;"",IF('02 - Produtos e Tributações'!G154&lt;&gt;"",'02 - Produtos e Tributações'!G154,"")))</f>
        <v>0</v>
      </c>
      <c r="G139" s="174" t="b">
        <f>IF(B139&lt;&gt;"",IF('02 - Produtos e Tributações'!I154&lt;&gt;"",'02 - Produtos e Tributações'!I154,IF(K139=101,0,IF(K139=102,41,IF(K139=103,0,IF(K139=201,0,IF(K139=202,0,IF(K139=203,0,IF(K139=300,41,IF(K139=400,41,IF(K139=500,60)))))))))))</f>
        <v>0</v>
      </c>
      <c r="H139" s="174" t="b">
        <f>IF(B139&lt;&gt;"",IF('02 - Produtos e Tributações'!L154&lt;&gt;"",'02 - Produtos e Tributações'!L154,IF(L139=101,0,IF(L139=102,41,IF(L139=103,0,IF(L139=201,0,IF(L139=202,0,IF(L139=203,0,IF(L139=300,41,IF(L139=400,41,IF(L139=500,60)))))))))))</f>
        <v>0</v>
      </c>
      <c r="I139" s="174" t="b">
        <f>IF(B139&lt;&gt;"",IF('02 - Produtos e Tributações'!K154&lt;&gt;"",'02 - Produtos e Tributações'!K154,"0,00"))</f>
        <v>0</v>
      </c>
      <c r="J139" s="174" t="b">
        <f>IF(B139&lt;&gt;"",IF('02 - Produtos e Tributações'!N154&lt;&gt;"",'02 - Produtos e Tributações'!N154,"0,00"))</f>
        <v>0</v>
      </c>
      <c r="K139" s="174" t="b">
        <f>IF(B139&lt;&gt;"",IF('02 - Produtos e Tributações'!J154&lt;&gt;"",'02 - Produtos e Tributações'!J154,"null"))</f>
        <v>0</v>
      </c>
      <c r="L139" s="174" t="b">
        <f>IF(B139&lt;&gt;"",IF('02 - Produtos e Tributações'!M154&lt;&gt;"",'02 - Produtos e Tributações'!M154,"null"))</f>
        <v>0</v>
      </c>
      <c r="M139" s="170" t="b">
        <f>IF(B139&lt;&gt;"",IF('02 -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139" s="170" t="str">
        <f t="shared" si="1"/>
        <v/>
      </c>
      <c r="O139" s="170" t="str">
        <f t="shared" si="4"/>
        <v/>
      </c>
      <c r="P139" s="170" t="str">
        <f t="shared" si="2"/>
        <v/>
      </c>
      <c r="Q139" s="125" t="b">
        <f>IF(B139&lt;&gt;"",IF('02 - Produtos e Tributações'!C154&lt;&gt;"",'02 - Produtos e Tributações'!C154,"UN"))</f>
        <v>0</v>
      </c>
      <c r="R139" s="179" t="b">
        <f>IF(B139&lt;&gt;"",IF('02 - Produtos e Tributações'!O154&lt;&gt;"",'02 - Produtos e Tributações'!O154,""))</f>
        <v>0</v>
      </c>
      <c r="S139" s="125" t="b">
        <f>IF(B139&lt;&gt;"",IF('02 - Produtos e Tributações'!P154&lt;&gt;"",'02 - Produtos e Tributações'!P154,""))</f>
        <v>0</v>
      </c>
      <c r="T139" s="180" t="b">
        <f>IF(B139&lt;&gt;"",IF('02 - Produtos e Tributações'!Q154&lt;&gt;"",'02 - Produtos e Tributações'!Q154,""))</f>
        <v>0</v>
      </c>
      <c r="U139" s="171" t="str">
        <f t="shared" si="3"/>
        <v/>
      </c>
    </row>
    <row r="140" ht="15.75" customHeight="1">
      <c r="A140" s="170" t="b">
        <f>IF('02 - Produtos e Tributações'!B209 &lt;&gt;"",A139+1)</f>
        <v>0</v>
      </c>
      <c r="B140" s="170" t="str">
        <f>IF('02 - Produtos e Tributações'!B209&lt;&gt;"",'02 - Produtos e Tributações'!U155,"")</f>
        <v/>
      </c>
      <c r="C140" s="174" t="b">
        <f>IF(B140&lt;&gt;"",IF('02 - Produtos e Tributações'!H155&lt;&gt;"",IF('02 - Produtos e Tributações'!H155="TERCEIRIZADA","T",IF('02 - Produtos e Tributações'!H155="PROPRIA","P")), IF(B140&lt;&gt;"",IF('02 - Produtos e Tributações'!H155="","T"))))</f>
        <v>0</v>
      </c>
      <c r="D140" s="174" t="b">
        <f>IF(B140&lt;&gt;"",IF('02 - Produtos e Tributações'!E155&lt;&gt;"",'02 - Produtos e Tributações'!E155,""))</f>
        <v>0</v>
      </c>
      <c r="E140" s="174" t="b">
        <f>IF(B140&lt;&gt;"",IF('02 - Produtos e Tributações'!F155&lt;&gt;"",'02 - Produtos e Tributações'!F155,""))</f>
        <v>0</v>
      </c>
      <c r="F140" s="174" t="b">
        <f>IF(B140&lt;&gt;"",IF(A140&lt;&gt;"",IF('02 - Produtos e Tributações'!G155&lt;&gt;"",'02 - Produtos e Tributações'!G155,"")))</f>
        <v>0</v>
      </c>
      <c r="G140" s="174" t="b">
        <f>IF(B140&lt;&gt;"",IF('02 - Produtos e Tributações'!I155&lt;&gt;"",'02 - Produtos e Tributações'!I155,IF(K140=101,0,IF(K140=102,41,IF(K140=103,0,IF(K140=201,0,IF(K140=202,0,IF(K140=203,0,IF(K140=300,41,IF(K140=400,41,IF(K140=500,60)))))))))))</f>
        <v>0</v>
      </c>
      <c r="H140" s="174" t="b">
        <f>IF(B140&lt;&gt;"",IF('02 - Produtos e Tributações'!L155&lt;&gt;"",'02 - Produtos e Tributações'!L155,IF(L140=101,0,IF(L140=102,41,IF(L140=103,0,IF(L140=201,0,IF(L140=202,0,IF(L140=203,0,IF(L140=300,41,IF(L140=400,41,IF(L140=500,60)))))))))))</f>
        <v>0</v>
      </c>
      <c r="I140" s="174" t="b">
        <f>IF(B140&lt;&gt;"",IF('02 - Produtos e Tributações'!K155&lt;&gt;"",'02 - Produtos e Tributações'!K155,"0,00"))</f>
        <v>0</v>
      </c>
      <c r="J140" s="174" t="b">
        <f>IF(B140&lt;&gt;"",IF('02 - Produtos e Tributações'!N155&lt;&gt;"",'02 - Produtos e Tributações'!N155,"0,00"))</f>
        <v>0</v>
      </c>
      <c r="K140" s="174" t="b">
        <f>IF(B140&lt;&gt;"",IF('02 - Produtos e Tributações'!J155&lt;&gt;"",'02 - Produtos e Tributações'!J155,"null"))</f>
        <v>0</v>
      </c>
      <c r="L140" s="174" t="b">
        <f>IF(B140&lt;&gt;"",IF('02 - Produtos e Tributações'!M155&lt;&gt;"",'02 - Produtos e Tributações'!M155,"null"))</f>
        <v>0</v>
      </c>
      <c r="M140" s="170" t="b">
        <f>IF(B140&lt;&gt;"",IF('02 -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140" s="170" t="str">
        <f t="shared" si="1"/>
        <v/>
      </c>
      <c r="O140" s="170" t="str">
        <f t="shared" si="4"/>
        <v/>
      </c>
      <c r="P140" s="170" t="str">
        <f t="shared" si="2"/>
        <v/>
      </c>
      <c r="Q140" s="125" t="b">
        <f>IF(B140&lt;&gt;"",IF('02 - Produtos e Tributações'!C155&lt;&gt;"",'02 - Produtos e Tributações'!C155,"UN"))</f>
        <v>0</v>
      </c>
      <c r="R140" s="179" t="b">
        <f>IF(B140&lt;&gt;"",IF('02 - Produtos e Tributações'!O155&lt;&gt;"",'02 - Produtos e Tributações'!O155,""))</f>
        <v>0</v>
      </c>
      <c r="S140" s="125" t="b">
        <f>IF(B140&lt;&gt;"",IF('02 - Produtos e Tributações'!P155&lt;&gt;"",'02 - Produtos e Tributações'!P155,""))</f>
        <v>0</v>
      </c>
      <c r="T140" s="180" t="b">
        <f>IF(B140&lt;&gt;"",IF('02 - Produtos e Tributações'!Q155&lt;&gt;"",'02 - Produtos e Tributações'!Q155,""))</f>
        <v>0</v>
      </c>
      <c r="U140" s="171" t="str">
        <f t="shared" si="3"/>
        <v/>
      </c>
    </row>
    <row r="141" ht="15.75" customHeight="1">
      <c r="A141" s="170" t="b">
        <f>IF('02 - Produtos e Tributações'!B210 &lt;&gt;"",A140+1)</f>
        <v>0</v>
      </c>
      <c r="B141" s="170" t="str">
        <f>IF('02 - Produtos e Tributações'!B210&lt;&gt;"",'02 - Produtos e Tributações'!U156,"")</f>
        <v/>
      </c>
      <c r="C141" s="174" t="b">
        <f>IF(B141&lt;&gt;"",IF('02 - Produtos e Tributações'!H156&lt;&gt;"",IF('02 - Produtos e Tributações'!H156="TERCEIRIZADA","T",IF('02 - Produtos e Tributações'!H156="PROPRIA","P")), IF(B141&lt;&gt;"",IF('02 - Produtos e Tributações'!H156="","T"))))</f>
        <v>0</v>
      </c>
      <c r="D141" s="174" t="b">
        <f>IF(B141&lt;&gt;"",IF('02 - Produtos e Tributações'!E156&lt;&gt;"",'02 - Produtos e Tributações'!E156,""))</f>
        <v>0</v>
      </c>
      <c r="E141" s="174" t="b">
        <f>IF(B141&lt;&gt;"",IF('02 - Produtos e Tributações'!F156&lt;&gt;"",'02 - Produtos e Tributações'!F156,""))</f>
        <v>0</v>
      </c>
      <c r="F141" s="174" t="b">
        <f>IF(B141&lt;&gt;"",IF(A141&lt;&gt;"",IF('02 - Produtos e Tributações'!G156&lt;&gt;"",'02 - Produtos e Tributações'!G156,"")))</f>
        <v>0</v>
      </c>
      <c r="G141" s="174" t="b">
        <f>IF(B141&lt;&gt;"",IF('02 - Produtos e Tributações'!I156&lt;&gt;"",'02 - Produtos e Tributações'!I156,IF(K141=101,0,IF(K141=102,41,IF(K141=103,0,IF(K141=201,0,IF(K141=202,0,IF(K141=203,0,IF(K141=300,41,IF(K141=400,41,IF(K141=500,60)))))))))))</f>
        <v>0</v>
      </c>
      <c r="H141" s="174" t="b">
        <f>IF(B141&lt;&gt;"",IF('02 - Produtos e Tributações'!L156&lt;&gt;"",'02 - Produtos e Tributações'!L156,IF(L141=101,0,IF(L141=102,41,IF(L141=103,0,IF(L141=201,0,IF(L141=202,0,IF(L141=203,0,IF(L141=300,41,IF(L141=400,41,IF(L141=500,60)))))))))))</f>
        <v>0</v>
      </c>
      <c r="I141" s="174" t="b">
        <f>IF(B141&lt;&gt;"",IF('02 - Produtos e Tributações'!K156&lt;&gt;"",'02 - Produtos e Tributações'!K156,"0,00"))</f>
        <v>0</v>
      </c>
      <c r="J141" s="174" t="b">
        <f>IF(B141&lt;&gt;"",IF('02 - Produtos e Tributações'!N156&lt;&gt;"",'02 - Produtos e Tributações'!N156,"0,00"))</f>
        <v>0</v>
      </c>
      <c r="K141" s="174" t="b">
        <f>IF(B141&lt;&gt;"",IF('02 - Produtos e Tributações'!J156&lt;&gt;"",'02 - Produtos e Tributações'!J156,"null"))</f>
        <v>0</v>
      </c>
      <c r="L141" s="174" t="b">
        <f>IF(B141&lt;&gt;"",IF('02 - Produtos e Tributações'!M156&lt;&gt;"",'02 - Produtos e Tributações'!M156,"null"))</f>
        <v>0</v>
      </c>
      <c r="M141" s="170" t="b">
        <f>IF(B141&lt;&gt;"",IF('02 -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141" s="170" t="str">
        <f t="shared" si="1"/>
        <v/>
      </c>
      <c r="O141" s="170" t="str">
        <f t="shared" si="4"/>
        <v/>
      </c>
      <c r="P141" s="170" t="str">
        <f t="shared" si="2"/>
        <v/>
      </c>
      <c r="Q141" s="125" t="b">
        <f>IF(B141&lt;&gt;"",IF('02 - Produtos e Tributações'!C156&lt;&gt;"",'02 - Produtos e Tributações'!C156,"UN"))</f>
        <v>0</v>
      </c>
      <c r="R141" s="179" t="b">
        <f>IF(B141&lt;&gt;"",IF('02 - Produtos e Tributações'!O156&lt;&gt;"",'02 - Produtos e Tributações'!O156,""))</f>
        <v>0</v>
      </c>
      <c r="S141" s="125" t="b">
        <f>IF(B141&lt;&gt;"",IF('02 - Produtos e Tributações'!P156&lt;&gt;"",'02 - Produtos e Tributações'!P156,""))</f>
        <v>0</v>
      </c>
      <c r="T141" s="180" t="b">
        <f>IF(B141&lt;&gt;"",IF('02 - Produtos e Tributações'!Q156&lt;&gt;"",'02 - Produtos e Tributações'!Q156,""))</f>
        <v>0</v>
      </c>
      <c r="U141" s="171" t="str">
        <f t="shared" si="3"/>
        <v/>
      </c>
    </row>
    <row r="142" ht="15.75" customHeight="1">
      <c r="A142" s="170" t="b">
        <f>IF('02 - Produtos e Tributações'!B211 &lt;&gt;"",A141+1)</f>
        <v>0</v>
      </c>
      <c r="B142" s="170" t="str">
        <f>IF('02 - Produtos e Tributações'!B211&lt;&gt;"",'02 - Produtos e Tributações'!U157,"")</f>
        <v/>
      </c>
      <c r="C142" s="174" t="b">
        <f>IF(B142&lt;&gt;"",IF('02 - Produtos e Tributações'!H157&lt;&gt;"",IF('02 - Produtos e Tributações'!H157="TERCEIRIZADA","T",IF('02 - Produtos e Tributações'!H157="PROPRIA","P")), IF(B142&lt;&gt;"",IF('02 - Produtos e Tributações'!H157="","T"))))</f>
        <v>0</v>
      </c>
      <c r="D142" s="174" t="b">
        <f>IF(B142&lt;&gt;"",IF('02 - Produtos e Tributações'!E157&lt;&gt;"",'02 - Produtos e Tributações'!E157,""))</f>
        <v>0</v>
      </c>
      <c r="E142" s="174" t="b">
        <f>IF(B142&lt;&gt;"",IF('02 - Produtos e Tributações'!F157&lt;&gt;"",'02 - Produtos e Tributações'!F157,""))</f>
        <v>0</v>
      </c>
      <c r="F142" s="174" t="b">
        <f>IF(B142&lt;&gt;"",IF(A142&lt;&gt;"",IF('02 - Produtos e Tributações'!G157&lt;&gt;"",'02 - Produtos e Tributações'!G157,"")))</f>
        <v>0</v>
      </c>
      <c r="G142" s="174" t="b">
        <f>IF(B142&lt;&gt;"",IF('02 - Produtos e Tributações'!I157&lt;&gt;"",'02 - Produtos e Tributações'!I157,IF(K142=101,0,IF(K142=102,41,IF(K142=103,0,IF(K142=201,0,IF(K142=202,0,IF(K142=203,0,IF(K142=300,41,IF(K142=400,41,IF(K142=500,60)))))))))))</f>
        <v>0</v>
      </c>
      <c r="H142" s="174" t="b">
        <f>IF(B142&lt;&gt;"",IF('02 - Produtos e Tributações'!L157&lt;&gt;"",'02 - Produtos e Tributações'!L157,IF(L142=101,0,IF(L142=102,41,IF(L142=103,0,IF(L142=201,0,IF(L142=202,0,IF(L142=203,0,IF(L142=300,41,IF(L142=400,41,IF(L142=500,60)))))))))))</f>
        <v>0</v>
      </c>
      <c r="I142" s="174" t="b">
        <f>IF(B142&lt;&gt;"",IF('02 - Produtos e Tributações'!K157&lt;&gt;"",'02 - Produtos e Tributações'!K157,"0,00"))</f>
        <v>0</v>
      </c>
      <c r="J142" s="174" t="b">
        <f>IF(B142&lt;&gt;"",IF('02 - Produtos e Tributações'!N157&lt;&gt;"",'02 - Produtos e Tributações'!N157,"0,00"))</f>
        <v>0</v>
      </c>
      <c r="K142" s="174" t="b">
        <f>IF(B142&lt;&gt;"",IF('02 - Produtos e Tributações'!J157&lt;&gt;"",'02 - Produtos e Tributações'!J157,"null"))</f>
        <v>0</v>
      </c>
      <c r="L142" s="174" t="b">
        <f>IF(B142&lt;&gt;"",IF('02 - Produtos e Tributações'!M157&lt;&gt;"",'02 - Produtos e Tributações'!M157,"null"))</f>
        <v>0</v>
      </c>
      <c r="M142" s="170" t="b">
        <f>IF(B142&lt;&gt;"",IF('02 -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142" s="170" t="str">
        <f t="shared" si="1"/>
        <v/>
      </c>
      <c r="O142" s="170" t="str">
        <f t="shared" si="4"/>
        <v/>
      </c>
      <c r="P142" s="170" t="str">
        <f t="shared" si="2"/>
        <v/>
      </c>
      <c r="Q142" s="125" t="b">
        <f>IF(B142&lt;&gt;"",IF('02 - Produtos e Tributações'!C157&lt;&gt;"",'02 - Produtos e Tributações'!C157,"UN"))</f>
        <v>0</v>
      </c>
      <c r="R142" s="179" t="b">
        <f>IF(B142&lt;&gt;"",IF('02 - Produtos e Tributações'!O157&lt;&gt;"",'02 - Produtos e Tributações'!O157,""))</f>
        <v>0</v>
      </c>
      <c r="S142" s="125" t="b">
        <f>IF(B142&lt;&gt;"",IF('02 - Produtos e Tributações'!P157&lt;&gt;"",'02 - Produtos e Tributações'!P157,""))</f>
        <v>0</v>
      </c>
      <c r="T142" s="180" t="b">
        <f>IF(B142&lt;&gt;"",IF('02 - Produtos e Tributações'!Q157&lt;&gt;"",'02 - Produtos e Tributações'!Q157,""))</f>
        <v>0</v>
      </c>
      <c r="U142" s="171" t="str">
        <f t="shared" si="3"/>
        <v/>
      </c>
    </row>
    <row r="143" ht="15.75" customHeight="1">
      <c r="A143" s="170" t="b">
        <f>IF('02 - Produtos e Tributações'!B212 &lt;&gt;"",A142+1)</f>
        <v>0</v>
      </c>
      <c r="B143" s="170" t="str">
        <f>IF('02 - Produtos e Tributações'!B212&lt;&gt;"",'02 - Produtos e Tributações'!U158,"")</f>
        <v/>
      </c>
      <c r="C143" s="174" t="b">
        <f>IF(B143&lt;&gt;"",IF('02 - Produtos e Tributações'!H158&lt;&gt;"",IF('02 - Produtos e Tributações'!H158="TERCEIRIZADA","T",IF('02 - Produtos e Tributações'!H158="PROPRIA","P")), IF(B143&lt;&gt;"",IF('02 - Produtos e Tributações'!H158="","T"))))</f>
        <v>0</v>
      </c>
      <c r="D143" s="174" t="b">
        <f>IF(B143&lt;&gt;"",IF('02 - Produtos e Tributações'!E158&lt;&gt;"",'02 - Produtos e Tributações'!E158,""))</f>
        <v>0</v>
      </c>
      <c r="E143" s="174" t="b">
        <f>IF(B143&lt;&gt;"",IF('02 - Produtos e Tributações'!F158&lt;&gt;"",'02 - Produtos e Tributações'!F158,""))</f>
        <v>0</v>
      </c>
      <c r="F143" s="174" t="b">
        <f>IF(B143&lt;&gt;"",IF(A143&lt;&gt;"",IF('02 - Produtos e Tributações'!G158&lt;&gt;"",'02 - Produtos e Tributações'!G158,"")))</f>
        <v>0</v>
      </c>
      <c r="G143" s="174" t="b">
        <f>IF(B143&lt;&gt;"",IF('02 - Produtos e Tributações'!I158&lt;&gt;"",'02 - Produtos e Tributações'!I158,IF(K143=101,0,IF(K143=102,41,IF(K143=103,0,IF(K143=201,0,IF(K143=202,0,IF(K143=203,0,IF(K143=300,41,IF(K143=400,41,IF(K143=500,60)))))))))))</f>
        <v>0</v>
      </c>
      <c r="H143" s="174" t="b">
        <f>IF(B143&lt;&gt;"",IF('02 - Produtos e Tributações'!L158&lt;&gt;"",'02 - Produtos e Tributações'!L158,IF(L143=101,0,IF(L143=102,41,IF(L143=103,0,IF(L143=201,0,IF(L143=202,0,IF(L143=203,0,IF(L143=300,41,IF(L143=400,41,IF(L143=500,60)))))))))))</f>
        <v>0</v>
      </c>
      <c r="I143" s="174" t="b">
        <f>IF(B143&lt;&gt;"",IF('02 - Produtos e Tributações'!K158&lt;&gt;"",'02 - Produtos e Tributações'!K158,"0,00"))</f>
        <v>0</v>
      </c>
      <c r="J143" s="174" t="b">
        <f>IF(B143&lt;&gt;"",IF('02 - Produtos e Tributações'!N158&lt;&gt;"",'02 - Produtos e Tributações'!N158,"0,00"))</f>
        <v>0</v>
      </c>
      <c r="K143" s="174" t="b">
        <f>IF(B143&lt;&gt;"",IF('02 - Produtos e Tributações'!J158&lt;&gt;"",'02 - Produtos e Tributações'!J158,"null"))</f>
        <v>0</v>
      </c>
      <c r="L143" s="174" t="b">
        <f>IF(B143&lt;&gt;"",IF('02 - Produtos e Tributações'!M158&lt;&gt;"",'02 - Produtos e Tributações'!M158,"null"))</f>
        <v>0</v>
      </c>
      <c r="M143" s="170" t="b">
        <f>IF(B143&lt;&gt;"",IF('02 -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143" s="170" t="str">
        <f t="shared" si="1"/>
        <v/>
      </c>
      <c r="O143" s="170" t="str">
        <f t="shared" si="4"/>
        <v/>
      </c>
      <c r="P143" s="170" t="str">
        <f t="shared" si="2"/>
        <v/>
      </c>
      <c r="Q143" s="125" t="b">
        <f>IF(B143&lt;&gt;"",IF('02 - Produtos e Tributações'!C158&lt;&gt;"",'02 - Produtos e Tributações'!C158,"UN"))</f>
        <v>0</v>
      </c>
      <c r="R143" s="179" t="b">
        <f>IF(B143&lt;&gt;"",IF('02 - Produtos e Tributações'!O158&lt;&gt;"",'02 - Produtos e Tributações'!O158,""))</f>
        <v>0</v>
      </c>
      <c r="S143" s="125" t="b">
        <f>IF(B143&lt;&gt;"",IF('02 - Produtos e Tributações'!P158&lt;&gt;"",'02 - Produtos e Tributações'!P158,""))</f>
        <v>0</v>
      </c>
      <c r="T143" s="180" t="b">
        <f>IF(B143&lt;&gt;"",IF('02 - Produtos e Tributações'!Q158&lt;&gt;"",'02 - Produtos e Tributações'!Q158,""))</f>
        <v>0</v>
      </c>
      <c r="U143" s="171" t="str">
        <f t="shared" si="3"/>
        <v/>
      </c>
    </row>
    <row r="144" ht="15.75" customHeight="1">
      <c r="A144" s="170" t="b">
        <f>IF('02 - Produtos e Tributações'!B213 &lt;&gt;"",A143+1)</f>
        <v>0</v>
      </c>
      <c r="B144" s="170" t="str">
        <f>IF('02 - Produtos e Tributações'!B213&lt;&gt;"",'02 - Produtos e Tributações'!U159,"")</f>
        <v/>
      </c>
      <c r="C144" s="174" t="b">
        <f>IF(B144&lt;&gt;"",IF('02 - Produtos e Tributações'!H159&lt;&gt;"",IF('02 - Produtos e Tributações'!H159="TERCEIRIZADA","T",IF('02 - Produtos e Tributações'!H159="PROPRIA","P")), IF(B144&lt;&gt;"",IF('02 - Produtos e Tributações'!H159="","T"))))</f>
        <v>0</v>
      </c>
      <c r="D144" s="174" t="b">
        <f>IF(B144&lt;&gt;"",IF('02 - Produtos e Tributações'!E159&lt;&gt;"",'02 - Produtos e Tributações'!E159,""))</f>
        <v>0</v>
      </c>
      <c r="E144" s="174" t="b">
        <f>IF(B144&lt;&gt;"",IF('02 - Produtos e Tributações'!F159&lt;&gt;"",'02 - Produtos e Tributações'!F159,""))</f>
        <v>0</v>
      </c>
      <c r="F144" s="174" t="b">
        <f>IF(B144&lt;&gt;"",IF(A144&lt;&gt;"",IF('02 - Produtos e Tributações'!G159&lt;&gt;"",'02 - Produtos e Tributações'!G159,"")))</f>
        <v>0</v>
      </c>
      <c r="G144" s="174" t="b">
        <f>IF(B144&lt;&gt;"",IF('02 - Produtos e Tributações'!I159&lt;&gt;"",'02 - Produtos e Tributações'!I159,IF(K144=101,0,IF(K144=102,41,IF(K144=103,0,IF(K144=201,0,IF(K144=202,0,IF(K144=203,0,IF(K144=300,41,IF(K144=400,41,IF(K144=500,60)))))))))))</f>
        <v>0</v>
      </c>
      <c r="H144" s="174" t="b">
        <f>IF(B144&lt;&gt;"",IF('02 - Produtos e Tributações'!L159&lt;&gt;"",'02 - Produtos e Tributações'!L159,IF(L144=101,0,IF(L144=102,41,IF(L144=103,0,IF(L144=201,0,IF(L144=202,0,IF(L144=203,0,IF(L144=300,41,IF(L144=400,41,IF(L144=500,60)))))))))))</f>
        <v>0</v>
      </c>
      <c r="I144" s="174" t="b">
        <f>IF(B144&lt;&gt;"",IF('02 - Produtos e Tributações'!K159&lt;&gt;"",'02 - Produtos e Tributações'!K159,"0,00"))</f>
        <v>0</v>
      </c>
      <c r="J144" s="174" t="b">
        <f>IF(B144&lt;&gt;"",IF('02 - Produtos e Tributações'!N159&lt;&gt;"",'02 - Produtos e Tributações'!N159,"0,00"))</f>
        <v>0</v>
      </c>
      <c r="K144" s="174" t="b">
        <f>IF(B144&lt;&gt;"",IF('02 - Produtos e Tributações'!J159&lt;&gt;"",'02 - Produtos e Tributações'!J159,"null"))</f>
        <v>0</v>
      </c>
      <c r="L144" s="174" t="b">
        <f>IF(B144&lt;&gt;"",IF('02 - Produtos e Tributações'!M159&lt;&gt;"",'02 - Produtos e Tributações'!M159,"null"))</f>
        <v>0</v>
      </c>
      <c r="M144" s="170" t="b">
        <f>IF(B144&lt;&gt;"",IF('02 -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144" s="170" t="str">
        <f t="shared" si="1"/>
        <v/>
      </c>
      <c r="O144" s="170" t="str">
        <f t="shared" si="4"/>
        <v/>
      </c>
      <c r="P144" s="170" t="str">
        <f t="shared" si="2"/>
        <v/>
      </c>
      <c r="Q144" s="125" t="b">
        <f>IF(B144&lt;&gt;"",IF('02 - Produtos e Tributações'!C159&lt;&gt;"",'02 - Produtos e Tributações'!C159,"UN"))</f>
        <v>0</v>
      </c>
      <c r="R144" s="179" t="b">
        <f>IF(B144&lt;&gt;"",IF('02 - Produtos e Tributações'!O159&lt;&gt;"",'02 - Produtos e Tributações'!O159,""))</f>
        <v>0</v>
      </c>
      <c r="S144" s="125" t="b">
        <f>IF(B144&lt;&gt;"",IF('02 - Produtos e Tributações'!P159&lt;&gt;"",'02 - Produtos e Tributações'!P159,""))</f>
        <v>0</v>
      </c>
      <c r="T144" s="180" t="b">
        <f>IF(B144&lt;&gt;"",IF('02 - Produtos e Tributações'!Q159&lt;&gt;"",'02 - Produtos e Tributações'!Q159,""))</f>
        <v>0</v>
      </c>
      <c r="U144" s="171" t="str">
        <f t="shared" si="3"/>
        <v/>
      </c>
    </row>
    <row r="145" ht="15.75" customHeight="1">
      <c r="A145" s="170" t="b">
        <f>IF('02 - Produtos e Tributações'!B214 &lt;&gt;"",A144+1)</f>
        <v>0</v>
      </c>
      <c r="B145" s="170" t="str">
        <f>IF('02 - Produtos e Tributações'!B214&lt;&gt;"",'02 - Produtos e Tributações'!U160,"")</f>
        <v/>
      </c>
      <c r="C145" s="174" t="b">
        <f>IF(B145&lt;&gt;"",IF('02 - Produtos e Tributações'!H160&lt;&gt;"",IF('02 - Produtos e Tributações'!H160="TERCEIRIZADA","T",IF('02 - Produtos e Tributações'!H160="PROPRIA","P")), IF(B145&lt;&gt;"",IF('02 - Produtos e Tributações'!H160="","T"))))</f>
        <v>0</v>
      </c>
      <c r="D145" s="174" t="b">
        <f>IF(B145&lt;&gt;"",IF('02 - Produtos e Tributações'!E160&lt;&gt;"",'02 - Produtos e Tributações'!E160,""))</f>
        <v>0</v>
      </c>
      <c r="E145" s="174" t="b">
        <f>IF(B145&lt;&gt;"",IF('02 - Produtos e Tributações'!F160&lt;&gt;"",'02 - Produtos e Tributações'!F160,""))</f>
        <v>0</v>
      </c>
      <c r="F145" s="174" t="b">
        <f>IF(B145&lt;&gt;"",IF(A145&lt;&gt;"",IF('02 - Produtos e Tributações'!G160&lt;&gt;"",'02 - Produtos e Tributações'!G160,"")))</f>
        <v>0</v>
      </c>
      <c r="G145" s="174" t="b">
        <f>IF(B145&lt;&gt;"",IF('02 - Produtos e Tributações'!I160&lt;&gt;"",'02 - Produtos e Tributações'!I160,IF(K145=101,0,IF(K145=102,41,IF(K145=103,0,IF(K145=201,0,IF(K145=202,0,IF(K145=203,0,IF(K145=300,41,IF(K145=400,41,IF(K145=500,60)))))))))))</f>
        <v>0</v>
      </c>
      <c r="H145" s="174" t="b">
        <f>IF(B145&lt;&gt;"",IF('02 - Produtos e Tributações'!L160&lt;&gt;"",'02 - Produtos e Tributações'!L160,IF(L145=101,0,IF(L145=102,41,IF(L145=103,0,IF(L145=201,0,IF(L145=202,0,IF(L145=203,0,IF(L145=300,41,IF(L145=400,41,IF(L145=500,60)))))))))))</f>
        <v>0</v>
      </c>
      <c r="I145" s="174" t="b">
        <f>IF(B145&lt;&gt;"",IF('02 - Produtos e Tributações'!K160&lt;&gt;"",'02 - Produtos e Tributações'!K160,"0,00"))</f>
        <v>0</v>
      </c>
      <c r="J145" s="174" t="b">
        <f>IF(B145&lt;&gt;"",IF('02 - Produtos e Tributações'!N160&lt;&gt;"",'02 - Produtos e Tributações'!N160,"0,00"))</f>
        <v>0</v>
      </c>
      <c r="K145" s="174" t="b">
        <f>IF(B145&lt;&gt;"",IF('02 - Produtos e Tributações'!J160&lt;&gt;"",'02 - Produtos e Tributações'!J160,"null"))</f>
        <v>0</v>
      </c>
      <c r="L145" s="174" t="b">
        <f>IF(B145&lt;&gt;"",IF('02 - Produtos e Tributações'!M160&lt;&gt;"",'02 - Produtos e Tributações'!M160,"null"))</f>
        <v>0</v>
      </c>
      <c r="M145" s="170" t="b">
        <f>IF(B145&lt;&gt;"",IF('02 -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145" s="170" t="str">
        <f t="shared" si="1"/>
        <v/>
      </c>
      <c r="O145" s="170" t="str">
        <f t="shared" si="4"/>
        <v/>
      </c>
      <c r="P145" s="170" t="str">
        <f t="shared" si="2"/>
        <v/>
      </c>
      <c r="Q145" s="125" t="b">
        <f>IF(B145&lt;&gt;"",IF('02 - Produtos e Tributações'!C160&lt;&gt;"",'02 - Produtos e Tributações'!C160,"UN"))</f>
        <v>0</v>
      </c>
      <c r="R145" s="179" t="b">
        <f>IF(B145&lt;&gt;"",IF('02 - Produtos e Tributações'!O160&lt;&gt;"",'02 - Produtos e Tributações'!O160,""))</f>
        <v>0</v>
      </c>
      <c r="S145" s="125" t="b">
        <f>IF(B145&lt;&gt;"",IF('02 - Produtos e Tributações'!P160&lt;&gt;"",'02 - Produtos e Tributações'!P160,""))</f>
        <v>0</v>
      </c>
      <c r="T145" s="180" t="b">
        <f>IF(B145&lt;&gt;"",IF('02 - Produtos e Tributações'!Q160&lt;&gt;"",'02 - Produtos e Tributações'!Q160,""))</f>
        <v>0</v>
      </c>
      <c r="U145" s="171" t="str">
        <f t="shared" si="3"/>
        <v/>
      </c>
    </row>
    <row r="146" ht="15.75" customHeight="1">
      <c r="A146" s="170" t="b">
        <f>IF('02 - Produtos e Tributações'!B215 &lt;&gt;"",A145+1)</f>
        <v>0</v>
      </c>
      <c r="B146" s="170" t="str">
        <f>IF('02 - Produtos e Tributações'!B215&lt;&gt;"",'02 - Produtos e Tributações'!U161,"")</f>
        <v/>
      </c>
      <c r="C146" s="174" t="b">
        <f>IF(B146&lt;&gt;"",IF('02 - Produtos e Tributações'!H161&lt;&gt;"",IF('02 - Produtos e Tributações'!H161="TERCEIRIZADA","T",IF('02 - Produtos e Tributações'!H161="PROPRIA","P")), IF(B146&lt;&gt;"",IF('02 - Produtos e Tributações'!H161="","T"))))</f>
        <v>0</v>
      </c>
      <c r="D146" s="174" t="b">
        <f>IF(B146&lt;&gt;"",IF('02 - Produtos e Tributações'!E161&lt;&gt;"",'02 - Produtos e Tributações'!E161,""))</f>
        <v>0</v>
      </c>
      <c r="E146" s="174" t="b">
        <f>IF(B146&lt;&gt;"",IF('02 - Produtos e Tributações'!F161&lt;&gt;"",'02 - Produtos e Tributações'!F161,""))</f>
        <v>0</v>
      </c>
      <c r="F146" s="174" t="b">
        <f>IF(B146&lt;&gt;"",IF(A146&lt;&gt;"",IF('02 - Produtos e Tributações'!G161&lt;&gt;"",'02 - Produtos e Tributações'!G161,"")))</f>
        <v>0</v>
      </c>
      <c r="G146" s="174" t="b">
        <f>IF(B146&lt;&gt;"",IF('02 - Produtos e Tributações'!I161&lt;&gt;"",'02 - Produtos e Tributações'!I161,IF(K146=101,0,IF(K146=102,41,IF(K146=103,0,IF(K146=201,0,IF(K146=202,0,IF(K146=203,0,IF(K146=300,41,IF(K146=400,41,IF(K146=500,60)))))))))))</f>
        <v>0</v>
      </c>
      <c r="H146" s="174" t="b">
        <f>IF(B146&lt;&gt;"",IF('02 - Produtos e Tributações'!L161&lt;&gt;"",'02 - Produtos e Tributações'!L161,IF(L146=101,0,IF(L146=102,41,IF(L146=103,0,IF(L146=201,0,IF(L146=202,0,IF(L146=203,0,IF(L146=300,41,IF(L146=400,41,IF(L146=500,60)))))))))))</f>
        <v>0</v>
      </c>
      <c r="I146" s="174" t="b">
        <f>IF(B146&lt;&gt;"",IF('02 - Produtos e Tributações'!K161&lt;&gt;"",'02 - Produtos e Tributações'!K161,"0,00"))</f>
        <v>0</v>
      </c>
      <c r="J146" s="174" t="b">
        <f>IF(B146&lt;&gt;"",IF('02 - Produtos e Tributações'!N161&lt;&gt;"",'02 - Produtos e Tributações'!N161,"0,00"))</f>
        <v>0</v>
      </c>
      <c r="K146" s="174" t="b">
        <f>IF(B146&lt;&gt;"",IF('02 - Produtos e Tributações'!J161&lt;&gt;"",'02 - Produtos e Tributações'!J161,"null"))</f>
        <v>0</v>
      </c>
      <c r="L146" s="174" t="b">
        <f>IF(B146&lt;&gt;"",IF('02 - Produtos e Tributações'!M161&lt;&gt;"",'02 - Produtos e Tributações'!M161,"null"))</f>
        <v>0</v>
      </c>
      <c r="M146" s="170" t="b">
        <f>IF(B146&lt;&gt;"",IF('02 -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146" s="170" t="str">
        <f t="shared" si="1"/>
        <v/>
      </c>
      <c r="O146" s="170" t="str">
        <f t="shared" si="4"/>
        <v/>
      </c>
      <c r="P146" s="170" t="str">
        <f t="shared" si="2"/>
        <v/>
      </c>
      <c r="Q146" s="125" t="b">
        <f>IF(B146&lt;&gt;"",IF('02 - Produtos e Tributações'!C161&lt;&gt;"",'02 - Produtos e Tributações'!C161,"UN"))</f>
        <v>0</v>
      </c>
      <c r="R146" s="179" t="b">
        <f>IF(B146&lt;&gt;"",IF('02 - Produtos e Tributações'!O161&lt;&gt;"",'02 - Produtos e Tributações'!O161,""))</f>
        <v>0</v>
      </c>
      <c r="S146" s="125" t="b">
        <f>IF(B146&lt;&gt;"",IF('02 - Produtos e Tributações'!P161&lt;&gt;"",'02 - Produtos e Tributações'!P161,""))</f>
        <v>0</v>
      </c>
      <c r="T146" s="180" t="b">
        <f>IF(B146&lt;&gt;"",IF('02 - Produtos e Tributações'!Q161&lt;&gt;"",'02 - Produtos e Tributações'!Q161,""))</f>
        <v>0</v>
      </c>
      <c r="U146" s="171" t="str">
        <f t="shared" si="3"/>
        <v/>
      </c>
    </row>
    <row r="147" ht="15.75" customHeight="1">
      <c r="A147" s="170" t="b">
        <f>IF('02 - Produtos e Tributações'!B216 &lt;&gt;"",A146+1)</f>
        <v>0</v>
      </c>
      <c r="B147" s="170" t="str">
        <f>IF('02 - Produtos e Tributações'!B216&lt;&gt;"",'02 - Produtos e Tributações'!U162,"")</f>
        <v/>
      </c>
      <c r="C147" s="174" t="b">
        <f>IF(B147&lt;&gt;"",IF('02 - Produtos e Tributações'!H162&lt;&gt;"",IF('02 - Produtos e Tributações'!H162="TERCEIRIZADA","T",IF('02 - Produtos e Tributações'!H162="PROPRIA","P")), IF(B147&lt;&gt;"",IF('02 - Produtos e Tributações'!H162="","T"))))</f>
        <v>0</v>
      </c>
      <c r="D147" s="174" t="b">
        <f>IF(B147&lt;&gt;"",IF('02 - Produtos e Tributações'!E162&lt;&gt;"",'02 - Produtos e Tributações'!E162,""))</f>
        <v>0</v>
      </c>
      <c r="E147" s="174" t="b">
        <f>IF(B147&lt;&gt;"",IF('02 - Produtos e Tributações'!F162&lt;&gt;"",'02 - Produtos e Tributações'!F162,""))</f>
        <v>0</v>
      </c>
      <c r="F147" s="174" t="b">
        <f>IF(B147&lt;&gt;"",IF(A147&lt;&gt;"",IF('02 - Produtos e Tributações'!G162&lt;&gt;"",'02 - Produtos e Tributações'!G162,"")))</f>
        <v>0</v>
      </c>
      <c r="G147" s="174" t="b">
        <f>IF(B147&lt;&gt;"",IF('02 - Produtos e Tributações'!I162&lt;&gt;"",'02 - Produtos e Tributações'!I162,IF(K147=101,0,IF(K147=102,41,IF(K147=103,0,IF(K147=201,0,IF(K147=202,0,IF(K147=203,0,IF(K147=300,41,IF(K147=400,41,IF(K147=500,60)))))))))))</f>
        <v>0</v>
      </c>
      <c r="H147" s="174" t="b">
        <f>IF(B147&lt;&gt;"",IF('02 - Produtos e Tributações'!L162&lt;&gt;"",'02 - Produtos e Tributações'!L162,IF(L147=101,0,IF(L147=102,41,IF(L147=103,0,IF(L147=201,0,IF(L147=202,0,IF(L147=203,0,IF(L147=300,41,IF(L147=400,41,IF(L147=500,60)))))))))))</f>
        <v>0</v>
      </c>
      <c r="I147" s="174" t="b">
        <f>IF(B147&lt;&gt;"",IF('02 - Produtos e Tributações'!K162&lt;&gt;"",'02 - Produtos e Tributações'!K162,"0,00"))</f>
        <v>0</v>
      </c>
      <c r="J147" s="174" t="b">
        <f>IF(B147&lt;&gt;"",IF('02 - Produtos e Tributações'!N162&lt;&gt;"",'02 - Produtos e Tributações'!N162,"0,00"))</f>
        <v>0</v>
      </c>
      <c r="K147" s="174" t="b">
        <f>IF(B147&lt;&gt;"",IF('02 - Produtos e Tributações'!J162&lt;&gt;"",'02 - Produtos e Tributações'!J162,"null"))</f>
        <v>0</v>
      </c>
      <c r="L147" s="174" t="b">
        <f>IF(B147&lt;&gt;"",IF('02 - Produtos e Tributações'!M162&lt;&gt;"",'02 - Produtos e Tributações'!M162,"null"))</f>
        <v>0</v>
      </c>
      <c r="M147" s="170" t="b">
        <f>IF(B147&lt;&gt;"",IF('02 -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147" s="170" t="str">
        <f t="shared" si="1"/>
        <v/>
      </c>
      <c r="O147" s="170" t="str">
        <f t="shared" si="4"/>
        <v/>
      </c>
      <c r="P147" s="170" t="str">
        <f t="shared" si="2"/>
        <v/>
      </c>
      <c r="Q147" s="125" t="b">
        <f>IF(B147&lt;&gt;"",IF('02 - Produtos e Tributações'!C162&lt;&gt;"",'02 - Produtos e Tributações'!C162,"UN"))</f>
        <v>0</v>
      </c>
      <c r="R147" s="179" t="b">
        <f>IF(B147&lt;&gt;"",IF('02 - Produtos e Tributações'!O162&lt;&gt;"",'02 - Produtos e Tributações'!O162,""))</f>
        <v>0</v>
      </c>
      <c r="S147" s="125" t="b">
        <f>IF(B147&lt;&gt;"",IF('02 - Produtos e Tributações'!P162&lt;&gt;"",'02 - Produtos e Tributações'!P162,""))</f>
        <v>0</v>
      </c>
      <c r="T147" s="180" t="b">
        <f>IF(B147&lt;&gt;"",IF('02 - Produtos e Tributações'!Q162&lt;&gt;"",'02 - Produtos e Tributações'!Q162,""))</f>
        <v>0</v>
      </c>
      <c r="U147" s="171" t="str">
        <f t="shared" si="3"/>
        <v/>
      </c>
    </row>
    <row r="148" ht="15.75" customHeight="1">
      <c r="A148" s="170" t="b">
        <f>IF('02 - Produtos e Tributações'!B217 &lt;&gt;"",A147+1)</f>
        <v>0</v>
      </c>
      <c r="B148" s="170" t="str">
        <f>IF('02 - Produtos e Tributações'!B217&lt;&gt;"",'02 - Produtos e Tributações'!U163,"")</f>
        <v/>
      </c>
      <c r="C148" s="174" t="b">
        <f>IF(B148&lt;&gt;"",IF('02 - Produtos e Tributações'!H163&lt;&gt;"",IF('02 - Produtos e Tributações'!H163="TERCEIRIZADA","T",IF('02 - Produtos e Tributações'!H163="PROPRIA","P")), IF(B148&lt;&gt;"",IF('02 - Produtos e Tributações'!H163="","T"))))</f>
        <v>0</v>
      </c>
      <c r="D148" s="174" t="b">
        <f>IF(B148&lt;&gt;"",IF('02 - Produtos e Tributações'!E163&lt;&gt;"",'02 - Produtos e Tributações'!E163,""))</f>
        <v>0</v>
      </c>
      <c r="E148" s="174" t="b">
        <f>IF(B148&lt;&gt;"",IF('02 - Produtos e Tributações'!F163&lt;&gt;"",'02 - Produtos e Tributações'!F163,""))</f>
        <v>0</v>
      </c>
      <c r="F148" s="174" t="b">
        <f>IF(B148&lt;&gt;"",IF(A148&lt;&gt;"",IF('02 - Produtos e Tributações'!G163&lt;&gt;"",'02 - Produtos e Tributações'!G163,"")))</f>
        <v>0</v>
      </c>
      <c r="G148" s="174" t="b">
        <f>IF(B148&lt;&gt;"",IF('02 - Produtos e Tributações'!I163&lt;&gt;"",'02 - Produtos e Tributações'!I163,IF(K148=101,0,IF(K148=102,41,IF(K148=103,0,IF(K148=201,0,IF(K148=202,0,IF(K148=203,0,IF(K148=300,41,IF(K148=400,41,IF(K148=500,60)))))))))))</f>
        <v>0</v>
      </c>
      <c r="H148" s="174" t="b">
        <f>IF(B148&lt;&gt;"",IF('02 - Produtos e Tributações'!L163&lt;&gt;"",'02 - Produtos e Tributações'!L163,IF(L148=101,0,IF(L148=102,41,IF(L148=103,0,IF(L148=201,0,IF(L148=202,0,IF(L148=203,0,IF(L148=300,41,IF(L148=400,41,IF(L148=500,60)))))))))))</f>
        <v>0</v>
      </c>
      <c r="I148" s="174" t="b">
        <f>IF(B148&lt;&gt;"",IF('02 - Produtos e Tributações'!K163&lt;&gt;"",'02 - Produtos e Tributações'!K163,"0,00"))</f>
        <v>0</v>
      </c>
      <c r="J148" s="174" t="b">
        <f>IF(B148&lt;&gt;"",IF('02 - Produtos e Tributações'!N163&lt;&gt;"",'02 - Produtos e Tributações'!N163,"0,00"))</f>
        <v>0</v>
      </c>
      <c r="K148" s="174" t="b">
        <f>IF(B148&lt;&gt;"",IF('02 - Produtos e Tributações'!J163&lt;&gt;"",'02 - Produtos e Tributações'!J163,"null"))</f>
        <v>0</v>
      </c>
      <c r="L148" s="174" t="b">
        <f>IF(B148&lt;&gt;"",IF('02 - Produtos e Tributações'!M163&lt;&gt;"",'02 - Produtos e Tributações'!M163,"null"))</f>
        <v>0</v>
      </c>
      <c r="M148" s="170" t="b">
        <f>IF(B148&lt;&gt;"",IF('02 -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148" s="170" t="str">
        <f t="shared" si="1"/>
        <v/>
      </c>
      <c r="O148" s="170" t="str">
        <f t="shared" si="4"/>
        <v/>
      </c>
      <c r="P148" s="170" t="str">
        <f t="shared" si="2"/>
        <v/>
      </c>
      <c r="Q148" s="125" t="b">
        <f>IF(B148&lt;&gt;"",IF('02 - Produtos e Tributações'!C163&lt;&gt;"",'02 - Produtos e Tributações'!C163,"UN"))</f>
        <v>0</v>
      </c>
      <c r="R148" s="179" t="b">
        <f>IF(B148&lt;&gt;"",IF('02 - Produtos e Tributações'!O163&lt;&gt;"",'02 - Produtos e Tributações'!O163,""))</f>
        <v>0</v>
      </c>
      <c r="S148" s="125" t="b">
        <f>IF(B148&lt;&gt;"",IF('02 - Produtos e Tributações'!P163&lt;&gt;"",'02 - Produtos e Tributações'!P163,""))</f>
        <v>0</v>
      </c>
      <c r="T148" s="180" t="b">
        <f>IF(B148&lt;&gt;"",IF('02 - Produtos e Tributações'!Q163&lt;&gt;"",'02 - Produtos e Tributações'!Q163,""))</f>
        <v>0</v>
      </c>
      <c r="U148" s="171" t="str">
        <f t="shared" si="3"/>
        <v/>
      </c>
    </row>
    <row r="149" ht="15.75" customHeight="1">
      <c r="A149" s="170" t="b">
        <f>IF('02 - Produtos e Tributações'!B218 &lt;&gt;"",A148+1)</f>
        <v>0</v>
      </c>
      <c r="B149" s="170" t="str">
        <f>IF('02 - Produtos e Tributações'!B218&lt;&gt;"",'02 - Produtos e Tributações'!U164,"")</f>
        <v/>
      </c>
      <c r="C149" s="174" t="b">
        <f>IF(B149&lt;&gt;"",IF('02 - Produtos e Tributações'!H164&lt;&gt;"",IF('02 - Produtos e Tributações'!H164="TERCEIRIZADA","T",IF('02 - Produtos e Tributações'!H164="PROPRIA","P")), IF(B149&lt;&gt;"",IF('02 - Produtos e Tributações'!H164="","T"))))</f>
        <v>0</v>
      </c>
      <c r="D149" s="174" t="b">
        <f>IF(B149&lt;&gt;"",IF('02 - Produtos e Tributações'!E164&lt;&gt;"",'02 - Produtos e Tributações'!E164,""))</f>
        <v>0</v>
      </c>
      <c r="E149" s="174" t="b">
        <f>IF(B149&lt;&gt;"",IF('02 - Produtos e Tributações'!F164&lt;&gt;"",'02 - Produtos e Tributações'!F164,""))</f>
        <v>0</v>
      </c>
      <c r="F149" s="174" t="b">
        <f>IF(B149&lt;&gt;"",IF(A149&lt;&gt;"",IF('02 - Produtos e Tributações'!G164&lt;&gt;"",'02 - Produtos e Tributações'!G164,"")))</f>
        <v>0</v>
      </c>
      <c r="G149" s="174" t="b">
        <f>IF(B149&lt;&gt;"",IF('02 - Produtos e Tributações'!I164&lt;&gt;"",'02 - Produtos e Tributações'!I164,IF(K149=101,0,IF(K149=102,41,IF(K149=103,0,IF(K149=201,0,IF(K149=202,0,IF(K149=203,0,IF(K149=300,41,IF(K149=400,41,IF(K149=500,60)))))))))))</f>
        <v>0</v>
      </c>
      <c r="H149" s="174" t="b">
        <f>IF(B149&lt;&gt;"",IF('02 - Produtos e Tributações'!L164&lt;&gt;"",'02 - Produtos e Tributações'!L164,IF(L149=101,0,IF(L149=102,41,IF(L149=103,0,IF(L149=201,0,IF(L149=202,0,IF(L149=203,0,IF(L149=300,41,IF(L149=400,41,IF(L149=500,60)))))))))))</f>
        <v>0</v>
      </c>
      <c r="I149" s="174" t="b">
        <f>IF(B149&lt;&gt;"",IF('02 - Produtos e Tributações'!K164&lt;&gt;"",'02 - Produtos e Tributações'!K164,"0,00"))</f>
        <v>0</v>
      </c>
      <c r="J149" s="174" t="b">
        <f>IF(B149&lt;&gt;"",IF('02 - Produtos e Tributações'!N164&lt;&gt;"",'02 - Produtos e Tributações'!N164,"0,00"))</f>
        <v>0</v>
      </c>
      <c r="K149" s="174" t="b">
        <f>IF(B149&lt;&gt;"",IF('02 - Produtos e Tributações'!J164&lt;&gt;"",'02 - Produtos e Tributações'!J164,"null"))</f>
        <v>0</v>
      </c>
      <c r="L149" s="174" t="b">
        <f>IF(B149&lt;&gt;"",IF('02 - Produtos e Tributações'!M164&lt;&gt;"",'02 - Produtos e Tributações'!M164,"null"))</f>
        <v>0</v>
      </c>
      <c r="M149" s="170" t="b">
        <f>IF(B149&lt;&gt;"",IF('02 -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149" s="170" t="str">
        <f t="shared" si="1"/>
        <v/>
      </c>
      <c r="O149" s="170" t="str">
        <f t="shared" si="4"/>
        <v/>
      </c>
      <c r="P149" s="170" t="str">
        <f t="shared" si="2"/>
        <v/>
      </c>
      <c r="Q149" s="125" t="b">
        <f>IF(B149&lt;&gt;"",IF('02 - Produtos e Tributações'!C164&lt;&gt;"",'02 - Produtos e Tributações'!C164,"UN"))</f>
        <v>0</v>
      </c>
      <c r="R149" s="179" t="b">
        <f>IF(B149&lt;&gt;"",IF('02 - Produtos e Tributações'!O164&lt;&gt;"",'02 - Produtos e Tributações'!O164,""))</f>
        <v>0</v>
      </c>
      <c r="S149" s="125" t="b">
        <f>IF(B149&lt;&gt;"",IF('02 - Produtos e Tributações'!P164&lt;&gt;"",'02 - Produtos e Tributações'!P164,""))</f>
        <v>0</v>
      </c>
      <c r="T149" s="180" t="b">
        <f>IF(B149&lt;&gt;"",IF('02 - Produtos e Tributações'!Q164&lt;&gt;"",'02 - Produtos e Tributações'!Q164,""))</f>
        <v>0</v>
      </c>
      <c r="U149" s="171" t="str">
        <f t="shared" si="3"/>
        <v/>
      </c>
    </row>
    <row r="150" ht="15.75" customHeight="1">
      <c r="A150" s="170" t="b">
        <f>IF('02 - Produtos e Tributações'!B219 &lt;&gt;"",A149+1)</f>
        <v>0</v>
      </c>
      <c r="B150" s="170" t="str">
        <f>IF('02 - Produtos e Tributações'!B219&lt;&gt;"",'02 - Produtos e Tributações'!U165,"")</f>
        <v/>
      </c>
      <c r="C150" s="174" t="b">
        <f>IF(B150&lt;&gt;"",IF('02 - Produtos e Tributações'!H165&lt;&gt;"",IF('02 - Produtos e Tributações'!H165="TERCEIRIZADA","T",IF('02 - Produtos e Tributações'!H165="PROPRIA","P")), IF(B150&lt;&gt;"",IF('02 - Produtos e Tributações'!H165="","T"))))</f>
        <v>0</v>
      </c>
      <c r="D150" s="174" t="b">
        <f>IF(B150&lt;&gt;"",IF('02 - Produtos e Tributações'!E165&lt;&gt;"",'02 - Produtos e Tributações'!E165,""))</f>
        <v>0</v>
      </c>
      <c r="E150" s="174" t="b">
        <f>IF(B150&lt;&gt;"",IF('02 - Produtos e Tributações'!F165&lt;&gt;"",'02 - Produtos e Tributações'!F165,""))</f>
        <v>0</v>
      </c>
      <c r="F150" s="174" t="b">
        <f>IF(B150&lt;&gt;"",IF(A150&lt;&gt;"",IF('02 - Produtos e Tributações'!G165&lt;&gt;"",'02 - Produtos e Tributações'!G165,"")))</f>
        <v>0</v>
      </c>
      <c r="G150" s="174" t="b">
        <f>IF(B150&lt;&gt;"",IF('02 - Produtos e Tributações'!I165&lt;&gt;"",'02 - Produtos e Tributações'!I165,IF(K150=101,0,IF(K150=102,41,IF(K150=103,0,IF(K150=201,0,IF(K150=202,0,IF(K150=203,0,IF(K150=300,41,IF(K150=400,41,IF(K150=500,60)))))))))))</f>
        <v>0</v>
      </c>
      <c r="H150" s="174" t="b">
        <f>IF(B150&lt;&gt;"",IF('02 - Produtos e Tributações'!L165&lt;&gt;"",'02 - Produtos e Tributações'!L165,IF(L150=101,0,IF(L150=102,41,IF(L150=103,0,IF(L150=201,0,IF(L150=202,0,IF(L150=203,0,IF(L150=300,41,IF(L150=400,41,IF(L150=500,60)))))))))))</f>
        <v>0</v>
      </c>
      <c r="I150" s="174" t="b">
        <f>IF(B150&lt;&gt;"",IF('02 - Produtos e Tributações'!K165&lt;&gt;"",'02 - Produtos e Tributações'!K165,"0,00"))</f>
        <v>0</v>
      </c>
      <c r="J150" s="174" t="b">
        <f>IF(B150&lt;&gt;"",IF('02 - Produtos e Tributações'!N165&lt;&gt;"",'02 - Produtos e Tributações'!N165,"0,00"))</f>
        <v>0</v>
      </c>
      <c r="K150" s="174" t="b">
        <f>IF(B150&lt;&gt;"",IF('02 - Produtos e Tributações'!J165&lt;&gt;"",'02 - Produtos e Tributações'!J165,"null"))</f>
        <v>0</v>
      </c>
      <c r="L150" s="174" t="b">
        <f>IF(B150&lt;&gt;"",IF('02 - Produtos e Tributações'!M165&lt;&gt;"",'02 - Produtos e Tributações'!M165,"null"))</f>
        <v>0</v>
      </c>
      <c r="M150" s="170" t="b">
        <f>IF(B150&lt;&gt;"",IF('02 -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150" s="170" t="str">
        <f t="shared" si="1"/>
        <v/>
      </c>
      <c r="O150" s="170" t="str">
        <f t="shared" si="4"/>
        <v/>
      </c>
      <c r="P150" s="170" t="str">
        <f t="shared" si="2"/>
        <v/>
      </c>
      <c r="Q150" s="125" t="b">
        <f>IF(B150&lt;&gt;"",IF('02 - Produtos e Tributações'!C165&lt;&gt;"",'02 - Produtos e Tributações'!C165,"UN"))</f>
        <v>0</v>
      </c>
      <c r="R150" s="179" t="b">
        <f>IF(B150&lt;&gt;"",IF('02 - Produtos e Tributações'!O165&lt;&gt;"",'02 - Produtos e Tributações'!O165,""))</f>
        <v>0</v>
      </c>
      <c r="S150" s="125" t="b">
        <f>IF(B150&lt;&gt;"",IF('02 - Produtos e Tributações'!P165&lt;&gt;"",'02 - Produtos e Tributações'!P165,""))</f>
        <v>0</v>
      </c>
      <c r="T150" s="180" t="b">
        <f>IF(B150&lt;&gt;"",IF('02 - Produtos e Tributações'!Q165&lt;&gt;"",'02 - Produtos e Tributações'!Q165,""))</f>
        <v>0</v>
      </c>
      <c r="U150" s="171" t="str">
        <f t="shared" si="3"/>
        <v/>
      </c>
    </row>
    <row r="151" ht="15.75" customHeight="1">
      <c r="A151" s="170" t="b">
        <f>IF('02 - Produtos e Tributações'!B220 &lt;&gt;"",A150+1)</f>
        <v>0</v>
      </c>
      <c r="B151" s="170" t="str">
        <f>IF('02 - Produtos e Tributações'!B220&lt;&gt;"",'02 - Produtos e Tributações'!U166,"")</f>
        <v/>
      </c>
      <c r="C151" s="174" t="b">
        <f>IF(B151&lt;&gt;"",IF('02 - Produtos e Tributações'!H166&lt;&gt;"",IF('02 - Produtos e Tributações'!H166="TERCEIRIZADA","T",IF('02 - Produtos e Tributações'!H166="PROPRIA","P")), IF(B151&lt;&gt;"",IF('02 - Produtos e Tributações'!H166="","T"))))</f>
        <v>0</v>
      </c>
      <c r="D151" s="174" t="b">
        <f>IF(B151&lt;&gt;"",IF('02 - Produtos e Tributações'!E166&lt;&gt;"",'02 - Produtos e Tributações'!E166,""))</f>
        <v>0</v>
      </c>
      <c r="E151" s="174" t="b">
        <f>IF(B151&lt;&gt;"",IF('02 - Produtos e Tributações'!F166&lt;&gt;"",'02 - Produtos e Tributações'!F166,""))</f>
        <v>0</v>
      </c>
      <c r="F151" s="174" t="b">
        <f>IF(B151&lt;&gt;"",IF(A151&lt;&gt;"",IF('02 - Produtos e Tributações'!G166&lt;&gt;"",'02 - Produtos e Tributações'!G166,"")))</f>
        <v>0</v>
      </c>
      <c r="G151" s="174" t="b">
        <f>IF(B151&lt;&gt;"",IF('02 - Produtos e Tributações'!I166&lt;&gt;"",'02 - Produtos e Tributações'!I166,IF(K151=101,0,IF(K151=102,41,IF(K151=103,0,IF(K151=201,0,IF(K151=202,0,IF(K151=203,0,IF(K151=300,41,IF(K151=400,41,IF(K151=500,60)))))))))))</f>
        <v>0</v>
      </c>
      <c r="H151" s="174" t="b">
        <f>IF(B151&lt;&gt;"",IF('02 - Produtos e Tributações'!L166&lt;&gt;"",'02 - Produtos e Tributações'!L166,IF(L151=101,0,IF(L151=102,41,IF(L151=103,0,IF(L151=201,0,IF(L151=202,0,IF(L151=203,0,IF(L151=300,41,IF(L151=400,41,IF(L151=500,60)))))))))))</f>
        <v>0</v>
      </c>
      <c r="I151" s="174" t="b">
        <f>IF(B151&lt;&gt;"",IF('02 - Produtos e Tributações'!K166&lt;&gt;"",'02 - Produtos e Tributações'!K166,"0,00"))</f>
        <v>0</v>
      </c>
      <c r="J151" s="174" t="b">
        <f>IF(B151&lt;&gt;"",IF('02 - Produtos e Tributações'!N166&lt;&gt;"",'02 - Produtos e Tributações'!N166,"0,00"))</f>
        <v>0</v>
      </c>
      <c r="K151" s="174" t="b">
        <f>IF(B151&lt;&gt;"",IF('02 - Produtos e Tributações'!J166&lt;&gt;"",'02 - Produtos e Tributações'!J166,"null"))</f>
        <v>0</v>
      </c>
      <c r="L151" s="174" t="b">
        <f>IF(B151&lt;&gt;"",IF('02 - Produtos e Tributações'!M166&lt;&gt;"",'02 - Produtos e Tributações'!M166,"null"))</f>
        <v>0</v>
      </c>
      <c r="M151" s="170" t="b">
        <f>IF(B151&lt;&gt;"",IF('02 -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151" s="170" t="str">
        <f t="shared" si="1"/>
        <v/>
      </c>
      <c r="O151" s="170" t="str">
        <f t="shared" si="4"/>
        <v/>
      </c>
      <c r="P151" s="170" t="str">
        <f t="shared" si="2"/>
        <v/>
      </c>
      <c r="Q151" s="125" t="b">
        <f>IF(B151&lt;&gt;"",IF('02 - Produtos e Tributações'!C166&lt;&gt;"",'02 - Produtos e Tributações'!C166,"UN"))</f>
        <v>0</v>
      </c>
      <c r="R151" s="179" t="b">
        <f>IF(B151&lt;&gt;"",IF('02 - Produtos e Tributações'!O166&lt;&gt;"",'02 - Produtos e Tributações'!O166,""))</f>
        <v>0</v>
      </c>
      <c r="S151" s="125" t="b">
        <f>IF(B151&lt;&gt;"",IF('02 - Produtos e Tributações'!P166&lt;&gt;"",'02 - Produtos e Tributações'!P166,""))</f>
        <v>0</v>
      </c>
      <c r="T151" s="180" t="b">
        <f>IF(B151&lt;&gt;"",IF('02 - Produtos e Tributações'!Q166&lt;&gt;"",'02 - Produtos e Tributações'!Q166,""))</f>
        <v>0</v>
      </c>
      <c r="U151" s="171" t="str">
        <f t="shared" si="3"/>
        <v/>
      </c>
    </row>
    <row r="152" ht="15.75" customHeight="1">
      <c r="A152" s="170" t="b">
        <f>IF('02 - Produtos e Tributações'!B221 &lt;&gt;"",A151+1)</f>
        <v>0</v>
      </c>
      <c r="B152" s="170" t="str">
        <f>IF('02 - Produtos e Tributações'!B221&lt;&gt;"",'02 - Produtos e Tributações'!U167,"")</f>
        <v/>
      </c>
      <c r="C152" s="174" t="b">
        <f>IF(B152&lt;&gt;"",IF('02 - Produtos e Tributações'!H167&lt;&gt;"",IF('02 - Produtos e Tributações'!H167="TERCEIRIZADA","T",IF('02 - Produtos e Tributações'!H167="PROPRIA","P")), IF(B152&lt;&gt;"",IF('02 - Produtos e Tributações'!H167="","T"))))</f>
        <v>0</v>
      </c>
      <c r="D152" s="174" t="b">
        <f>IF(B152&lt;&gt;"",IF('02 - Produtos e Tributações'!E167&lt;&gt;"",'02 - Produtos e Tributações'!E167,""))</f>
        <v>0</v>
      </c>
      <c r="E152" s="174" t="b">
        <f>IF(B152&lt;&gt;"",IF('02 - Produtos e Tributações'!F167&lt;&gt;"",'02 - Produtos e Tributações'!F167,""))</f>
        <v>0</v>
      </c>
      <c r="F152" s="174" t="b">
        <f>IF(B152&lt;&gt;"",IF(A152&lt;&gt;"",IF('02 - Produtos e Tributações'!G167&lt;&gt;"",'02 - Produtos e Tributações'!G167,"")))</f>
        <v>0</v>
      </c>
      <c r="G152" s="174" t="b">
        <f>IF(B152&lt;&gt;"",IF('02 - Produtos e Tributações'!I167&lt;&gt;"",'02 - Produtos e Tributações'!I167,IF(K152=101,0,IF(K152=102,41,IF(K152=103,0,IF(K152=201,0,IF(K152=202,0,IF(K152=203,0,IF(K152=300,41,IF(K152=400,41,IF(K152=500,60)))))))))))</f>
        <v>0</v>
      </c>
      <c r="H152" s="174" t="b">
        <f>IF(B152&lt;&gt;"",IF('02 - Produtos e Tributações'!L167&lt;&gt;"",'02 - Produtos e Tributações'!L167,IF(L152=101,0,IF(L152=102,41,IF(L152=103,0,IF(L152=201,0,IF(L152=202,0,IF(L152=203,0,IF(L152=300,41,IF(L152=400,41,IF(L152=500,60)))))))))))</f>
        <v>0</v>
      </c>
      <c r="I152" s="174" t="b">
        <f>IF(B152&lt;&gt;"",IF('02 - Produtos e Tributações'!K167&lt;&gt;"",'02 - Produtos e Tributações'!K167,"0,00"))</f>
        <v>0</v>
      </c>
      <c r="J152" s="174" t="b">
        <f>IF(B152&lt;&gt;"",IF('02 - Produtos e Tributações'!N167&lt;&gt;"",'02 - Produtos e Tributações'!N167,"0,00"))</f>
        <v>0</v>
      </c>
      <c r="K152" s="174" t="b">
        <f>IF(B152&lt;&gt;"",IF('02 - Produtos e Tributações'!J167&lt;&gt;"",'02 - Produtos e Tributações'!J167,"null"))</f>
        <v>0</v>
      </c>
      <c r="L152" s="174" t="b">
        <f>IF(B152&lt;&gt;"",IF('02 - Produtos e Tributações'!M167&lt;&gt;"",'02 - Produtos e Tributações'!M167,"null"))</f>
        <v>0</v>
      </c>
      <c r="M152" s="170" t="b">
        <f>IF(B152&lt;&gt;"",IF('02 -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152" s="170" t="str">
        <f t="shared" si="1"/>
        <v/>
      </c>
      <c r="O152" s="170" t="str">
        <f t="shared" si="4"/>
        <v/>
      </c>
      <c r="P152" s="170" t="str">
        <f t="shared" si="2"/>
        <v/>
      </c>
      <c r="Q152" s="125" t="b">
        <f>IF(B152&lt;&gt;"",IF('02 - Produtos e Tributações'!C167&lt;&gt;"",'02 - Produtos e Tributações'!C167,"UN"))</f>
        <v>0</v>
      </c>
      <c r="R152" s="179" t="b">
        <f>IF(B152&lt;&gt;"",IF('02 - Produtos e Tributações'!O167&lt;&gt;"",'02 - Produtos e Tributações'!O167,""))</f>
        <v>0</v>
      </c>
      <c r="S152" s="125" t="b">
        <f>IF(B152&lt;&gt;"",IF('02 - Produtos e Tributações'!P167&lt;&gt;"",'02 - Produtos e Tributações'!P167,""))</f>
        <v>0</v>
      </c>
      <c r="T152" s="180" t="b">
        <f>IF(B152&lt;&gt;"",IF('02 - Produtos e Tributações'!Q167&lt;&gt;"",'02 - Produtos e Tributações'!Q167,""))</f>
        <v>0</v>
      </c>
      <c r="U152" s="171" t="str">
        <f t="shared" si="3"/>
        <v/>
      </c>
    </row>
    <row r="153" ht="15.75" customHeight="1">
      <c r="A153" s="170" t="b">
        <f>IF('02 - Produtos e Tributações'!B222 &lt;&gt;"",A152+1)</f>
        <v>0</v>
      </c>
      <c r="B153" s="170" t="str">
        <f>IF('02 - Produtos e Tributações'!B222&lt;&gt;"",'02 - Produtos e Tributações'!U168,"")</f>
        <v/>
      </c>
      <c r="C153" s="174" t="b">
        <f>IF(B153&lt;&gt;"",IF('02 - Produtos e Tributações'!H168&lt;&gt;"",IF('02 - Produtos e Tributações'!H168="TERCEIRIZADA","T",IF('02 - Produtos e Tributações'!H168="PROPRIA","P")), IF(B153&lt;&gt;"",IF('02 - Produtos e Tributações'!H168="","T"))))</f>
        <v>0</v>
      </c>
      <c r="D153" s="174" t="b">
        <f>IF(B153&lt;&gt;"",IF('02 - Produtos e Tributações'!E168&lt;&gt;"",'02 - Produtos e Tributações'!E168,""))</f>
        <v>0</v>
      </c>
      <c r="E153" s="174" t="b">
        <f>IF(B153&lt;&gt;"",IF('02 - Produtos e Tributações'!F168&lt;&gt;"",'02 - Produtos e Tributações'!F168,""))</f>
        <v>0</v>
      </c>
      <c r="F153" s="174" t="b">
        <f>IF(B153&lt;&gt;"",IF(A153&lt;&gt;"",IF('02 - Produtos e Tributações'!G168&lt;&gt;"",'02 - Produtos e Tributações'!G168,"")))</f>
        <v>0</v>
      </c>
      <c r="G153" s="174" t="b">
        <f>IF(B153&lt;&gt;"",IF('02 - Produtos e Tributações'!I168&lt;&gt;"",'02 - Produtos e Tributações'!I168,IF(K153=101,0,IF(K153=102,41,IF(K153=103,0,IF(K153=201,0,IF(K153=202,0,IF(K153=203,0,IF(K153=300,41,IF(K153=400,41,IF(K153=500,60)))))))))))</f>
        <v>0</v>
      </c>
      <c r="H153" s="174" t="b">
        <f>IF(B153&lt;&gt;"",IF('02 - Produtos e Tributações'!L168&lt;&gt;"",'02 - Produtos e Tributações'!L168,IF(L153=101,0,IF(L153=102,41,IF(L153=103,0,IF(L153=201,0,IF(L153=202,0,IF(L153=203,0,IF(L153=300,41,IF(L153=400,41,IF(L153=500,60)))))))))))</f>
        <v>0</v>
      </c>
      <c r="I153" s="174" t="b">
        <f>IF(B153&lt;&gt;"",IF('02 - Produtos e Tributações'!K168&lt;&gt;"",'02 - Produtos e Tributações'!K168,"0,00"))</f>
        <v>0</v>
      </c>
      <c r="J153" s="174" t="b">
        <f>IF(B153&lt;&gt;"",IF('02 - Produtos e Tributações'!N168&lt;&gt;"",'02 - Produtos e Tributações'!N168,"0,00"))</f>
        <v>0</v>
      </c>
      <c r="K153" s="174" t="b">
        <f>IF(B153&lt;&gt;"",IF('02 - Produtos e Tributações'!J168&lt;&gt;"",'02 - Produtos e Tributações'!J168,"null"))</f>
        <v>0</v>
      </c>
      <c r="L153" s="174" t="b">
        <f>IF(B153&lt;&gt;"",IF('02 - Produtos e Tributações'!M168&lt;&gt;"",'02 - Produtos e Tributações'!M168,"null"))</f>
        <v>0</v>
      </c>
      <c r="M153" s="170" t="b">
        <f>IF(B153&lt;&gt;"",IF('02 -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153" s="170" t="str">
        <f t="shared" si="1"/>
        <v/>
      </c>
      <c r="O153" s="170" t="str">
        <f t="shared" si="4"/>
        <v/>
      </c>
      <c r="P153" s="170" t="str">
        <f t="shared" si="2"/>
        <v/>
      </c>
      <c r="Q153" s="125" t="b">
        <f>IF(B153&lt;&gt;"",IF('02 - Produtos e Tributações'!C168&lt;&gt;"",'02 - Produtos e Tributações'!C168,"UN"))</f>
        <v>0</v>
      </c>
      <c r="R153" s="179" t="b">
        <f>IF(B153&lt;&gt;"",IF('02 - Produtos e Tributações'!O168&lt;&gt;"",'02 - Produtos e Tributações'!O168,""))</f>
        <v>0</v>
      </c>
      <c r="S153" s="125" t="b">
        <f>IF(B153&lt;&gt;"",IF('02 - Produtos e Tributações'!P168&lt;&gt;"",'02 - Produtos e Tributações'!P168,""))</f>
        <v>0</v>
      </c>
      <c r="T153" s="180" t="b">
        <f>IF(B153&lt;&gt;"",IF('02 - Produtos e Tributações'!Q168&lt;&gt;"",'02 - Produtos e Tributações'!Q168,""))</f>
        <v>0</v>
      </c>
      <c r="U153" s="171" t="str">
        <f t="shared" si="3"/>
        <v/>
      </c>
    </row>
    <row r="154" ht="15.75" customHeight="1">
      <c r="A154" s="170" t="b">
        <f>IF('02 - Produtos e Tributações'!B223 &lt;&gt;"",A153+1)</f>
        <v>0</v>
      </c>
      <c r="B154" s="170" t="str">
        <f>IF('02 - Produtos e Tributações'!B223&lt;&gt;"",'02 - Produtos e Tributações'!U169,"")</f>
        <v/>
      </c>
      <c r="C154" s="174" t="b">
        <f>IF(B154&lt;&gt;"",IF('02 - Produtos e Tributações'!H169&lt;&gt;"",IF('02 - Produtos e Tributações'!H169="TERCEIRIZADA","T",IF('02 - Produtos e Tributações'!H169="PROPRIA","P")), IF(B154&lt;&gt;"",IF('02 - Produtos e Tributações'!H169="","T"))))</f>
        <v>0</v>
      </c>
      <c r="D154" s="174" t="b">
        <f>IF(B154&lt;&gt;"",IF('02 - Produtos e Tributações'!E169&lt;&gt;"",'02 - Produtos e Tributações'!E169,""))</f>
        <v>0</v>
      </c>
      <c r="E154" s="174" t="b">
        <f>IF(B154&lt;&gt;"",IF('02 - Produtos e Tributações'!F169&lt;&gt;"",'02 - Produtos e Tributações'!F169,""))</f>
        <v>0</v>
      </c>
      <c r="F154" s="174" t="b">
        <f>IF(B154&lt;&gt;"",IF(A154&lt;&gt;"",IF('02 - Produtos e Tributações'!G169&lt;&gt;"",'02 - Produtos e Tributações'!G169,"")))</f>
        <v>0</v>
      </c>
      <c r="G154" s="174" t="b">
        <f>IF(B154&lt;&gt;"",IF('02 - Produtos e Tributações'!I169&lt;&gt;"",'02 - Produtos e Tributações'!I169,IF(K154=101,0,IF(K154=102,41,IF(K154=103,0,IF(K154=201,0,IF(K154=202,0,IF(K154=203,0,IF(K154=300,41,IF(K154=400,41,IF(K154=500,60)))))))))))</f>
        <v>0</v>
      </c>
      <c r="H154" s="174" t="b">
        <f>IF(B154&lt;&gt;"",IF('02 - Produtos e Tributações'!L169&lt;&gt;"",'02 - Produtos e Tributações'!L169,IF(L154=101,0,IF(L154=102,41,IF(L154=103,0,IF(L154=201,0,IF(L154=202,0,IF(L154=203,0,IF(L154=300,41,IF(L154=400,41,IF(L154=500,60)))))))))))</f>
        <v>0</v>
      </c>
      <c r="I154" s="174" t="b">
        <f>IF(B154&lt;&gt;"",IF('02 - Produtos e Tributações'!K169&lt;&gt;"",'02 - Produtos e Tributações'!K169,"0,00"))</f>
        <v>0</v>
      </c>
      <c r="J154" s="174" t="b">
        <f>IF(B154&lt;&gt;"",IF('02 - Produtos e Tributações'!N169&lt;&gt;"",'02 - Produtos e Tributações'!N169,"0,00"))</f>
        <v>0</v>
      </c>
      <c r="K154" s="174" t="b">
        <f>IF(B154&lt;&gt;"",IF('02 - Produtos e Tributações'!J169&lt;&gt;"",'02 - Produtos e Tributações'!J169,"null"))</f>
        <v>0</v>
      </c>
      <c r="L154" s="174" t="b">
        <f>IF(B154&lt;&gt;"",IF('02 - Produtos e Tributações'!M169&lt;&gt;"",'02 - Produtos e Tributações'!M169,"null"))</f>
        <v>0</v>
      </c>
      <c r="M154" s="170" t="b">
        <f>IF(B154&lt;&gt;"",IF('02 -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154" s="170" t="str">
        <f t="shared" si="1"/>
        <v/>
      </c>
      <c r="O154" s="170" t="str">
        <f t="shared" si="4"/>
        <v/>
      </c>
      <c r="P154" s="170" t="str">
        <f t="shared" si="2"/>
        <v/>
      </c>
      <c r="Q154" s="125" t="b">
        <f>IF(B154&lt;&gt;"",IF('02 - Produtos e Tributações'!C169&lt;&gt;"",'02 - Produtos e Tributações'!C169,"UN"))</f>
        <v>0</v>
      </c>
      <c r="R154" s="179" t="b">
        <f>IF(B154&lt;&gt;"",IF('02 - Produtos e Tributações'!O169&lt;&gt;"",'02 - Produtos e Tributações'!O169,""))</f>
        <v>0</v>
      </c>
      <c r="S154" s="125" t="b">
        <f>IF(B154&lt;&gt;"",IF('02 - Produtos e Tributações'!P169&lt;&gt;"",'02 - Produtos e Tributações'!P169,""))</f>
        <v>0</v>
      </c>
      <c r="T154" s="180" t="b">
        <f>IF(B154&lt;&gt;"",IF('02 - Produtos e Tributações'!Q169&lt;&gt;"",'02 - Produtos e Tributações'!Q169,""))</f>
        <v>0</v>
      </c>
      <c r="U154" s="171" t="str">
        <f t="shared" si="3"/>
        <v/>
      </c>
    </row>
    <row r="155" ht="15.75" customHeight="1">
      <c r="A155" s="170" t="b">
        <f>IF('02 - Produtos e Tributações'!B224 &lt;&gt;"",A154+1)</f>
        <v>0</v>
      </c>
      <c r="B155" s="170" t="str">
        <f>IF('02 - Produtos e Tributações'!B224&lt;&gt;"",'02 - Produtos e Tributações'!U170,"")</f>
        <v/>
      </c>
      <c r="C155" s="174" t="b">
        <f>IF(B155&lt;&gt;"",IF('02 - Produtos e Tributações'!H170&lt;&gt;"",IF('02 - Produtos e Tributações'!H170="TERCEIRIZADA","T",IF('02 - Produtos e Tributações'!H170="PROPRIA","P")), IF(B155&lt;&gt;"",IF('02 - Produtos e Tributações'!H170="","T"))))</f>
        <v>0</v>
      </c>
      <c r="D155" s="174" t="b">
        <f>IF(B155&lt;&gt;"",IF('02 - Produtos e Tributações'!E170&lt;&gt;"",'02 - Produtos e Tributações'!E170,""))</f>
        <v>0</v>
      </c>
      <c r="E155" s="174" t="b">
        <f>IF(B155&lt;&gt;"",IF('02 - Produtos e Tributações'!F170&lt;&gt;"",'02 - Produtos e Tributações'!F170,""))</f>
        <v>0</v>
      </c>
      <c r="F155" s="174" t="b">
        <f>IF(B155&lt;&gt;"",IF(A155&lt;&gt;"",IF('02 - Produtos e Tributações'!G170&lt;&gt;"",'02 - Produtos e Tributações'!G170,"")))</f>
        <v>0</v>
      </c>
      <c r="G155" s="174" t="b">
        <f>IF(B155&lt;&gt;"",IF('02 - Produtos e Tributações'!I170&lt;&gt;"",'02 - Produtos e Tributações'!I170,IF(K155=101,0,IF(K155=102,41,IF(K155=103,0,IF(K155=201,0,IF(K155=202,0,IF(K155=203,0,IF(K155=300,41,IF(K155=400,41,IF(K155=500,60)))))))))))</f>
        <v>0</v>
      </c>
      <c r="H155" s="174" t="b">
        <f>IF(B155&lt;&gt;"",IF('02 - Produtos e Tributações'!L170&lt;&gt;"",'02 - Produtos e Tributações'!L170,IF(L155=101,0,IF(L155=102,41,IF(L155=103,0,IF(L155=201,0,IF(L155=202,0,IF(L155=203,0,IF(L155=300,41,IF(L155=400,41,IF(L155=500,60)))))))))))</f>
        <v>0</v>
      </c>
      <c r="I155" s="174" t="b">
        <f>IF(B155&lt;&gt;"",IF('02 - Produtos e Tributações'!K170&lt;&gt;"",'02 - Produtos e Tributações'!K170,"0,00"))</f>
        <v>0</v>
      </c>
      <c r="J155" s="174" t="b">
        <f>IF(B155&lt;&gt;"",IF('02 - Produtos e Tributações'!N170&lt;&gt;"",'02 - Produtos e Tributações'!N170,"0,00"))</f>
        <v>0</v>
      </c>
      <c r="K155" s="174" t="b">
        <f>IF(B155&lt;&gt;"",IF('02 - Produtos e Tributações'!J170&lt;&gt;"",'02 - Produtos e Tributações'!J170,"null"))</f>
        <v>0</v>
      </c>
      <c r="L155" s="174" t="b">
        <f>IF(B155&lt;&gt;"",IF('02 - Produtos e Tributações'!M170&lt;&gt;"",'02 - Produtos e Tributações'!M170,"null"))</f>
        <v>0</v>
      </c>
      <c r="M155" s="170" t="b">
        <f>IF(B155&lt;&gt;"",IF('02 -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155" s="170" t="str">
        <f t="shared" si="1"/>
        <v/>
      </c>
      <c r="O155" s="170" t="str">
        <f t="shared" si="4"/>
        <v/>
      </c>
      <c r="P155" s="170" t="str">
        <f t="shared" si="2"/>
        <v/>
      </c>
      <c r="Q155" s="125" t="b">
        <f>IF(B155&lt;&gt;"",IF('02 - Produtos e Tributações'!C170&lt;&gt;"",'02 - Produtos e Tributações'!C170,"UN"))</f>
        <v>0</v>
      </c>
      <c r="R155" s="179" t="b">
        <f>IF(B155&lt;&gt;"",IF('02 - Produtos e Tributações'!O170&lt;&gt;"",'02 - Produtos e Tributações'!O170,""))</f>
        <v>0</v>
      </c>
      <c r="S155" s="125" t="b">
        <f>IF(B155&lt;&gt;"",IF('02 - Produtos e Tributações'!P170&lt;&gt;"",'02 - Produtos e Tributações'!P170,""))</f>
        <v>0</v>
      </c>
      <c r="T155" s="180" t="b">
        <f>IF(B155&lt;&gt;"",IF('02 - Produtos e Tributações'!Q170&lt;&gt;"",'02 - Produtos e Tributações'!Q170,""))</f>
        <v>0</v>
      </c>
      <c r="U155" s="171" t="str">
        <f t="shared" si="3"/>
        <v/>
      </c>
    </row>
    <row r="156" ht="15.75" customHeight="1">
      <c r="A156" s="170" t="b">
        <f>IF('02 - Produtos e Tributações'!B225 &lt;&gt;"",A155+1)</f>
        <v>0</v>
      </c>
      <c r="B156" s="170" t="str">
        <f>IF('02 - Produtos e Tributações'!B225&lt;&gt;"",'02 - Produtos e Tributações'!U171,"")</f>
        <v/>
      </c>
      <c r="C156" s="174" t="b">
        <f>IF(B156&lt;&gt;"",IF('02 - Produtos e Tributações'!H171&lt;&gt;"",IF('02 - Produtos e Tributações'!H171="TERCEIRIZADA","T",IF('02 - Produtos e Tributações'!H171="PROPRIA","P")), IF(B156&lt;&gt;"",IF('02 - Produtos e Tributações'!H171="","T"))))</f>
        <v>0</v>
      </c>
      <c r="D156" s="174" t="b">
        <f>IF(B156&lt;&gt;"",IF('02 - Produtos e Tributações'!E171&lt;&gt;"",'02 - Produtos e Tributações'!E171,""))</f>
        <v>0</v>
      </c>
      <c r="E156" s="174" t="b">
        <f>IF(B156&lt;&gt;"",IF('02 - Produtos e Tributações'!F171&lt;&gt;"",'02 - Produtos e Tributações'!F171,""))</f>
        <v>0</v>
      </c>
      <c r="F156" s="174" t="b">
        <f>IF(B156&lt;&gt;"",IF(A156&lt;&gt;"",IF('02 - Produtos e Tributações'!G171&lt;&gt;"",'02 - Produtos e Tributações'!G171,"")))</f>
        <v>0</v>
      </c>
      <c r="G156" s="174" t="b">
        <f>IF(B156&lt;&gt;"",IF('02 - Produtos e Tributações'!I171&lt;&gt;"",'02 - Produtos e Tributações'!I171,IF(K156=101,0,IF(K156=102,41,IF(K156=103,0,IF(K156=201,0,IF(K156=202,0,IF(K156=203,0,IF(K156=300,41,IF(K156=400,41,IF(K156=500,60)))))))))))</f>
        <v>0</v>
      </c>
      <c r="H156" s="174" t="b">
        <f>IF(B156&lt;&gt;"",IF('02 - Produtos e Tributações'!L171&lt;&gt;"",'02 - Produtos e Tributações'!L171,IF(L156=101,0,IF(L156=102,41,IF(L156=103,0,IF(L156=201,0,IF(L156=202,0,IF(L156=203,0,IF(L156=300,41,IF(L156=400,41,IF(L156=500,60)))))))))))</f>
        <v>0</v>
      </c>
      <c r="I156" s="174" t="b">
        <f>IF(B156&lt;&gt;"",IF('02 - Produtos e Tributações'!K171&lt;&gt;"",'02 - Produtos e Tributações'!K171,"0,00"))</f>
        <v>0</v>
      </c>
      <c r="J156" s="174" t="b">
        <f>IF(B156&lt;&gt;"",IF('02 - Produtos e Tributações'!N171&lt;&gt;"",'02 - Produtos e Tributações'!N171,"0,00"))</f>
        <v>0</v>
      </c>
      <c r="K156" s="174" t="b">
        <f>IF(B156&lt;&gt;"",IF('02 - Produtos e Tributações'!J171&lt;&gt;"",'02 - Produtos e Tributações'!J171,"null"))</f>
        <v>0</v>
      </c>
      <c r="L156" s="174" t="b">
        <f>IF(B156&lt;&gt;"",IF('02 - Produtos e Tributações'!M171&lt;&gt;"",'02 - Produtos e Tributações'!M171,"null"))</f>
        <v>0</v>
      </c>
      <c r="M156" s="170" t="b">
        <f>IF(B156&lt;&gt;"",IF('02 -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156" s="170" t="str">
        <f t="shared" si="1"/>
        <v/>
      </c>
      <c r="O156" s="170" t="str">
        <f t="shared" si="4"/>
        <v/>
      </c>
      <c r="P156" s="170" t="str">
        <f t="shared" si="2"/>
        <v/>
      </c>
      <c r="Q156" s="125" t="b">
        <f>IF(B156&lt;&gt;"",IF('02 - Produtos e Tributações'!C171&lt;&gt;"",'02 - Produtos e Tributações'!C171,"UN"))</f>
        <v>0</v>
      </c>
      <c r="R156" s="179" t="b">
        <f>IF(B156&lt;&gt;"",IF('02 - Produtos e Tributações'!O171&lt;&gt;"",'02 - Produtos e Tributações'!O171,""))</f>
        <v>0</v>
      </c>
      <c r="S156" s="125" t="b">
        <f>IF(B156&lt;&gt;"",IF('02 - Produtos e Tributações'!P171&lt;&gt;"",'02 - Produtos e Tributações'!P171,""))</f>
        <v>0</v>
      </c>
      <c r="T156" s="180" t="b">
        <f>IF(B156&lt;&gt;"",IF('02 - Produtos e Tributações'!Q171&lt;&gt;"",'02 - Produtos e Tributações'!Q171,""))</f>
        <v>0</v>
      </c>
      <c r="U156" s="171" t="str">
        <f t="shared" si="3"/>
        <v/>
      </c>
    </row>
    <row r="157" ht="15.75" customHeight="1">
      <c r="A157" s="170" t="b">
        <f>IF('02 - Produtos e Tributações'!B226 &lt;&gt;"",A156+1)</f>
        <v>0</v>
      </c>
      <c r="B157" s="170" t="str">
        <f>IF('02 - Produtos e Tributações'!B226&lt;&gt;"",'02 - Produtos e Tributações'!U172,"")</f>
        <v/>
      </c>
      <c r="C157" s="174" t="b">
        <f>IF(B157&lt;&gt;"",IF('02 - Produtos e Tributações'!H172&lt;&gt;"",IF('02 - Produtos e Tributações'!H172="TERCEIRIZADA","T",IF('02 - Produtos e Tributações'!H172="PROPRIA","P")), IF(B157&lt;&gt;"",IF('02 - Produtos e Tributações'!H172="","T"))))</f>
        <v>0</v>
      </c>
      <c r="D157" s="174" t="b">
        <f>IF(B157&lt;&gt;"",IF('02 - Produtos e Tributações'!E172&lt;&gt;"",'02 - Produtos e Tributações'!E172,""))</f>
        <v>0</v>
      </c>
      <c r="E157" s="174" t="b">
        <f>IF(B157&lt;&gt;"",IF('02 - Produtos e Tributações'!F172&lt;&gt;"",'02 - Produtos e Tributações'!F172,""))</f>
        <v>0</v>
      </c>
      <c r="F157" s="174" t="b">
        <f>IF(B157&lt;&gt;"",IF(A157&lt;&gt;"",IF('02 - Produtos e Tributações'!G172&lt;&gt;"",'02 - Produtos e Tributações'!G172,"")))</f>
        <v>0</v>
      </c>
      <c r="G157" s="174" t="b">
        <f>IF(B157&lt;&gt;"",IF('02 - Produtos e Tributações'!I172&lt;&gt;"",'02 - Produtos e Tributações'!I172,IF(K157=101,0,IF(K157=102,41,IF(K157=103,0,IF(K157=201,0,IF(K157=202,0,IF(K157=203,0,IF(K157=300,41,IF(K157=400,41,IF(K157=500,60)))))))))))</f>
        <v>0</v>
      </c>
      <c r="H157" s="174" t="b">
        <f>IF(B157&lt;&gt;"",IF('02 - Produtos e Tributações'!L172&lt;&gt;"",'02 - Produtos e Tributações'!L172,IF(L157=101,0,IF(L157=102,41,IF(L157=103,0,IF(L157=201,0,IF(L157=202,0,IF(L157=203,0,IF(L157=300,41,IF(L157=400,41,IF(L157=500,60)))))))))))</f>
        <v>0</v>
      </c>
      <c r="I157" s="174" t="b">
        <f>IF(B157&lt;&gt;"",IF('02 - Produtos e Tributações'!K172&lt;&gt;"",'02 - Produtos e Tributações'!K172,"0,00"))</f>
        <v>0</v>
      </c>
      <c r="J157" s="174" t="b">
        <f>IF(B157&lt;&gt;"",IF('02 - Produtos e Tributações'!N172&lt;&gt;"",'02 - Produtos e Tributações'!N172,"0,00"))</f>
        <v>0</v>
      </c>
      <c r="K157" s="174" t="b">
        <f>IF(B157&lt;&gt;"",IF('02 - Produtos e Tributações'!J172&lt;&gt;"",'02 - Produtos e Tributações'!J172,"null"))</f>
        <v>0</v>
      </c>
      <c r="L157" s="174" t="b">
        <f>IF(B157&lt;&gt;"",IF('02 - Produtos e Tributações'!M172&lt;&gt;"",'02 - Produtos e Tributações'!M172,"null"))</f>
        <v>0</v>
      </c>
      <c r="M157" s="170" t="b">
        <f>IF(B157&lt;&gt;"",IF('02 -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157" s="170" t="str">
        <f t="shared" si="1"/>
        <v/>
      </c>
      <c r="O157" s="170" t="str">
        <f t="shared" si="4"/>
        <v/>
      </c>
      <c r="P157" s="170" t="str">
        <f t="shared" si="2"/>
        <v/>
      </c>
      <c r="Q157" s="125" t="b">
        <f>IF(B157&lt;&gt;"",IF('02 - Produtos e Tributações'!C172&lt;&gt;"",'02 - Produtos e Tributações'!C172,"UN"))</f>
        <v>0</v>
      </c>
      <c r="R157" s="179" t="b">
        <f>IF(B157&lt;&gt;"",IF('02 - Produtos e Tributações'!O172&lt;&gt;"",'02 - Produtos e Tributações'!O172,""))</f>
        <v>0</v>
      </c>
      <c r="S157" s="125" t="b">
        <f>IF(B157&lt;&gt;"",IF('02 - Produtos e Tributações'!P172&lt;&gt;"",'02 - Produtos e Tributações'!P172,""))</f>
        <v>0</v>
      </c>
      <c r="T157" s="180" t="b">
        <f>IF(B157&lt;&gt;"",IF('02 - Produtos e Tributações'!Q172&lt;&gt;"",'02 - Produtos e Tributações'!Q172,""))</f>
        <v>0</v>
      </c>
      <c r="U157" s="171" t="str">
        <f t="shared" si="3"/>
        <v/>
      </c>
    </row>
    <row r="158" ht="15.75" customHeight="1">
      <c r="A158" s="170" t="b">
        <f>IF('02 - Produtos e Tributações'!B227 &lt;&gt;"",A157+1)</f>
        <v>0</v>
      </c>
      <c r="B158" s="170" t="str">
        <f>IF('02 - Produtos e Tributações'!B227&lt;&gt;"",'02 - Produtos e Tributações'!U173,"")</f>
        <v/>
      </c>
      <c r="C158" s="174" t="b">
        <f>IF(B158&lt;&gt;"",IF('02 - Produtos e Tributações'!H173&lt;&gt;"",IF('02 - Produtos e Tributações'!H173="TERCEIRIZADA","T",IF('02 - Produtos e Tributações'!H173="PROPRIA","P")), IF(B158&lt;&gt;"",IF('02 - Produtos e Tributações'!H173="","T"))))</f>
        <v>0</v>
      </c>
      <c r="D158" s="174" t="b">
        <f>IF(B158&lt;&gt;"",IF('02 - Produtos e Tributações'!E173&lt;&gt;"",'02 - Produtos e Tributações'!E173,""))</f>
        <v>0</v>
      </c>
      <c r="E158" s="174" t="b">
        <f>IF(B158&lt;&gt;"",IF('02 - Produtos e Tributações'!F173&lt;&gt;"",'02 - Produtos e Tributações'!F173,""))</f>
        <v>0</v>
      </c>
      <c r="F158" s="174" t="b">
        <f>IF(B158&lt;&gt;"",IF(A158&lt;&gt;"",IF('02 - Produtos e Tributações'!G173&lt;&gt;"",'02 - Produtos e Tributações'!G173,"")))</f>
        <v>0</v>
      </c>
      <c r="G158" s="174" t="b">
        <f>IF(B158&lt;&gt;"",IF('02 - Produtos e Tributações'!I173&lt;&gt;"",'02 - Produtos e Tributações'!I173,IF(K158=101,0,IF(K158=102,41,IF(K158=103,0,IF(K158=201,0,IF(K158=202,0,IF(K158=203,0,IF(K158=300,41,IF(K158=400,41,IF(K158=500,60)))))))))))</f>
        <v>0</v>
      </c>
      <c r="H158" s="174" t="b">
        <f>IF(B158&lt;&gt;"",IF('02 - Produtos e Tributações'!L173&lt;&gt;"",'02 - Produtos e Tributações'!L173,IF(L158=101,0,IF(L158=102,41,IF(L158=103,0,IF(L158=201,0,IF(L158=202,0,IF(L158=203,0,IF(L158=300,41,IF(L158=400,41,IF(L158=500,60)))))))))))</f>
        <v>0</v>
      </c>
      <c r="I158" s="174" t="b">
        <f>IF(B158&lt;&gt;"",IF('02 - Produtos e Tributações'!K173&lt;&gt;"",'02 - Produtos e Tributações'!K173,"0,00"))</f>
        <v>0</v>
      </c>
      <c r="J158" s="174" t="b">
        <f>IF(B158&lt;&gt;"",IF('02 - Produtos e Tributações'!N173&lt;&gt;"",'02 - Produtos e Tributações'!N173,"0,00"))</f>
        <v>0</v>
      </c>
      <c r="K158" s="174" t="b">
        <f>IF(B158&lt;&gt;"",IF('02 - Produtos e Tributações'!J173&lt;&gt;"",'02 - Produtos e Tributações'!J173,"null"))</f>
        <v>0</v>
      </c>
      <c r="L158" s="174" t="b">
        <f>IF(B158&lt;&gt;"",IF('02 - Produtos e Tributações'!M173&lt;&gt;"",'02 - Produtos e Tributações'!M173,"null"))</f>
        <v>0</v>
      </c>
      <c r="M158" s="170" t="b">
        <f>IF(B158&lt;&gt;"",IF('02 -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158" s="170" t="str">
        <f t="shared" si="1"/>
        <v/>
      </c>
      <c r="O158" s="170" t="str">
        <f t="shared" si="4"/>
        <v/>
      </c>
      <c r="P158" s="170" t="str">
        <f t="shared" si="2"/>
        <v/>
      </c>
      <c r="Q158" s="125" t="b">
        <f>IF(B158&lt;&gt;"",IF('02 - Produtos e Tributações'!C173&lt;&gt;"",'02 - Produtos e Tributações'!C173,"UN"))</f>
        <v>0</v>
      </c>
      <c r="R158" s="179" t="b">
        <f>IF(B158&lt;&gt;"",IF('02 - Produtos e Tributações'!O173&lt;&gt;"",'02 - Produtos e Tributações'!O173,""))</f>
        <v>0</v>
      </c>
      <c r="S158" s="125" t="b">
        <f>IF(B158&lt;&gt;"",IF('02 - Produtos e Tributações'!P173&lt;&gt;"",'02 - Produtos e Tributações'!P173,""))</f>
        <v>0</v>
      </c>
      <c r="T158" s="180" t="b">
        <f>IF(B158&lt;&gt;"",IF('02 - Produtos e Tributações'!Q173&lt;&gt;"",'02 - Produtos e Tributações'!Q173,""))</f>
        <v>0</v>
      </c>
      <c r="U158" s="171" t="str">
        <f t="shared" si="3"/>
        <v/>
      </c>
    </row>
    <row r="159" ht="15.75" customHeight="1">
      <c r="A159" s="170" t="b">
        <f>IF('02 - Produtos e Tributações'!B228 &lt;&gt;"",A158+1)</f>
        <v>0</v>
      </c>
      <c r="B159" s="170" t="str">
        <f>IF('02 - Produtos e Tributações'!B228&lt;&gt;"",'02 - Produtos e Tributações'!U174,"")</f>
        <v/>
      </c>
      <c r="C159" s="174" t="b">
        <f>IF(B159&lt;&gt;"",IF('02 - Produtos e Tributações'!H174&lt;&gt;"",IF('02 - Produtos e Tributações'!H174="TERCEIRIZADA","T",IF('02 - Produtos e Tributações'!H174="PROPRIA","P")), IF(B159&lt;&gt;"",IF('02 - Produtos e Tributações'!H174="","T"))))</f>
        <v>0</v>
      </c>
      <c r="D159" s="174" t="b">
        <f>IF(B159&lt;&gt;"",IF('02 - Produtos e Tributações'!E174&lt;&gt;"",'02 - Produtos e Tributações'!E174,""))</f>
        <v>0</v>
      </c>
      <c r="E159" s="174" t="b">
        <f>IF(B159&lt;&gt;"",IF('02 - Produtos e Tributações'!F174&lt;&gt;"",'02 - Produtos e Tributações'!F174,""))</f>
        <v>0</v>
      </c>
      <c r="F159" s="174" t="b">
        <f>IF(B159&lt;&gt;"",IF(A159&lt;&gt;"",IF('02 - Produtos e Tributações'!G174&lt;&gt;"",'02 - Produtos e Tributações'!G174,"")))</f>
        <v>0</v>
      </c>
      <c r="G159" s="174" t="b">
        <f>IF(B159&lt;&gt;"",IF('02 - Produtos e Tributações'!I174&lt;&gt;"",'02 - Produtos e Tributações'!I174,IF(K159=101,0,IF(K159=102,41,IF(K159=103,0,IF(K159=201,0,IF(K159=202,0,IF(K159=203,0,IF(K159=300,41,IF(K159=400,41,IF(K159=500,60)))))))))))</f>
        <v>0</v>
      </c>
      <c r="H159" s="174" t="b">
        <f>IF(B159&lt;&gt;"",IF('02 - Produtos e Tributações'!L174&lt;&gt;"",'02 - Produtos e Tributações'!L174,IF(L159=101,0,IF(L159=102,41,IF(L159=103,0,IF(L159=201,0,IF(L159=202,0,IF(L159=203,0,IF(L159=300,41,IF(L159=400,41,IF(L159=500,60)))))))))))</f>
        <v>0</v>
      </c>
      <c r="I159" s="174" t="b">
        <f>IF(B159&lt;&gt;"",IF('02 - Produtos e Tributações'!K174&lt;&gt;"",'02 - Produtos e Tributações'!K174,"0,00"))</f>
        <v>0</v>
      </c>
      <c r="J159" s="174" t="b">
        <f>IF(B159&lt;&gt;"",IF('02 - Produtos e Tributações'!N174&lt;&gt;"",'02 - Produtos e Tributações'!N174,"0,00"))</f>
        <v>0</v>
      </c>
      <c r="K159" s="174" t="b">
        <f>IF(B159&lt;&gt;"",IF('02 - Produtos e Tributações'!J174&lt;&gt;"",'02 - Produtos e Tributações'!J174,"null"))</f>
        <v>0</v>
      </c>
      <c r="L159" s="174" t="b">
        <f>IF(B159&lt;&gt;"",IF('02 - Produtos e Tributações'!M174&lt;&gt;"",'02 - Produtos e Tributações'!M174,"null"))</f>
        <v>0</v>
      </c>
      <c r="M159" s="170" t="b">
        <f>IF(B159&lt;&gt;"",IF('02 -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159" s="170" t="str">
        <f t="shared" si="1"/>
        <v/>
      </c>
      <c r="O159" s="170" t="str">
        <f t="shared" si="4"/>
        <v/>
      </c>
      <c r="P159" s="170" t="str">
        <f t="shared" si="2"/>
        <v/>
      </c>
      <c r="Q159" s="125" t="b">
        <f>IF(B159&lt;&gt;"",IF('02 - Produtos e Tributações'!C174&lt;&gt;"",'02 - Produtos e Tributações'!C174,"UN"))</f>
        <v>0</v>
      </c>
      <c r="R159" s="179" t="b">
        <f>IF(B159&lt;&gt;"",IF('02 - Produtos e Tributações'!O174&lt;&gt;"",'02 - Produtos e Tributações'!O174,""))</f>
        <v>0</v>
      </c>
      <c r="S159" s="125" t="b">
        <f>IF(B159&lt;&gt;"",IF('02 - Produtos e Tributações'!P174&lt;&gt;"",'02 - Produtos e Tributações'!P174,""))</f>
        <v>0</v>
      </c>
      <c r="T159" s="180" t="b">
        <f>IF(B159&lt;&gt;"",IF('02 - Produtos e Tributações'!Q174&lt;&gt;"",'02 - Produtos e Tributações'!Q174,""))</f>
        <v>0</v>
      </c>
      <c r="U159" s="171" t="str">
        <f t="shared" si="3"/>
        <v/>
      </c>
    </row>
    <row r="160" ht="15.75" customHeight="1">
      <c r="A160" s="170" t="b">
        <f>IF('02 - Produtos e Tributações'!B229 &lt;&gt;"",A159+1)</f>
        <v>0</v>
      </c>
      <c r="B160" s="170" t="str">
        <f>IF('02 - Produtos e Tributações'!B229&lt;&gt;"",'02 - Produtos e Tributações'!U175,"")</f>
        <v/>
      </c>
      <c r="C160" s="174" t="b">
        <f>IF(B160&lt;&gt;"",IF('02 - Produtos e Tributações'!H175&lt;&gt;"",IF('02 - Produtos e Tributações'!H175="TERCEIRIZADA","T",IF('02 - Produtos e Tributações'!H175="PROPRIA","P")), IF(B160&lt;&gt;"",IF('02 - Produtos e Tributações'!H175="","T"))))</f>
        <v>0</v>
      </c>
      <c r="D160" s="174" t="b">
        <f>IF(B160&lt;&gt;"",IF('02 - Produtos e Tributações'!E175&lt;&gt;"",'02 - Produtos e Tributações'!E175,""))</f>
        <v>0</v>
      </c>
      <c r="E160" s="174" t="b">
        <f>IF(B160&lt;&gt;"",IF('02 - Produtos e Tributações'!F175&lt;&gt;"",'02 - Produtos e Tributações'!F175,""))</f>
        <v>0</v>
      </c>
      <c r="F160" s="174" t="b">
        <f>IF(B160&lt;&gt;"",IF(A160&lt;&gt;"",IF('02 - Produtos e Tributações'!G175&lt;&gt;"",'02 - Produtos e Tributações'!G175,"")))</f>
        <v>0</v>
      </c>
      <c r="G160" s="174" t="b">
        <f>IF(B160&lt;&gt;"",IF('02 - Produtos e Tributações'!I175&lt;&gt;"",'02 - Produtos e Tributações'!I175,IF(K160=101,0,IF(K160=102,41,IF(K160=103,0,IF(K160=201,0,IF(K160=202,0,IF(K160=203,0,IF(K160=300,41,IF(K160=400,41,IF(K160=500,60)))))))))))</f>
        <v>0</v>
      </c>
      <c r="H160" s="174" t="b">
        <f>IF(B160&lt;&gt;"",IF('02 - Produtos e Tributações'!L175&lt;&gt;"",'02 - Produtos e Tributações'!L175,IF(L160=101,0,IF(L160=102,41,IF(L160=103,0,IF(L160=201,0,IF(L160=202,0,IF(L160=203,0,IF(L160=300,41,IF(L160=400,41,IF(L160=500,60)))))))))))</f>
        <v>0</v>
      </c>
      <c r="I160" s="174" t="b">
        <f>IF(B160&lt;&gt;"",IF('02 - Produtos e Tributações'!K175&lt;&gt;"",'02 - Produtos e Tributações'!K175,"0,00"))</f>
        <v>0</v>
      </c>
      <c r="J160" s="174" t="b">
        <f>IF(B160&lt;&gt;"",IF('02 - Produtos e Tributações'!N175&lt;&gt;"",'02 - Produtos e Tributações'!N175,"0,00"))</f>
        <v>0</v>
      </c>
      <c r="K160" s="174" t="b">
        <f>IF(B160&lt;&gt;"",IF('02 - Produtos e Tributações'!J175&lt;&gt;"",'02 - Produtos e Tributações'!J175,"null"))</f>
        <v>0</v>
      </c>
      <c r="L160" s="174" t="b">
        <f>IF(B160&lt;&gt;"",IF('02 - Produtos e Tributações'!M175&lt;&gt;"",'02 - Produtos e Tributações'!M175,"null"))</f>
        <v>0</v>
      </c>
      <c r="M160" s="170" t="b">
        <f>IF(B160&lt;&gt;"",IF('02 -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160" s="170" t="str">
        <f t="shared" si="1"/>
        <v/>
      </c>
      <c r="O160" s="170" t="str">
        <f t="shared" si="4"/>
        <v/>
      </c>
      <c r="P160" s="170" t="str">
        <f t="shared" si="2"/>
        <v/>
      </c>
      <c r="Q160" s="125" t="b">
        <f>IF(B160&lt;&gt;"",IF('02 - Produtos e Tributações'!C175&lt;&gt;"",'02 - Produtos e Tributações'!C175,"UN"))</f>
        <v>0</v>
      </c>
      <c r="R160" s="179" t="b">
        <f>IF(B160&lt;&gt;"",IF('02 - Produtos e Tributações'!O175&lt;&gt;"",'02 - Produtos e Tributações'!O175,""))</f>
        <v>0</v>
      </c>
      <c r="S160" s="125" t="b">
        <f>IF(B160&lt;&gt;"",IF('02 - Produtos e Tributações'!P175&lt;&gt;"",'02 - Produtos e Tributações'!P175,""))</f>
        <v>0</v>
      </c>
      <c r="T160" s="180" t="b">
        <f>IF(B160&lt;&gt;"",IF('02 - Produtos e Tributações'!Q175&lt;&gt;"",'02 - Produtos e Tributações'!Q175,""))</f>
        <v>0</v>
      </c>
      <c r="U160" s="171" t="str">
        <f t="shared" si="3"/>
        <v/>
      </c>
    </row>
    <row r="161" ht="15.75" customHeight="1">
      <c r="A161" s="170" t="b">
        <f>IF('02 - Produtos e Tributações'!B230 &lt;&gt;"",A160+1)</f>
        <v>0</v>
      </c>
      <c r="B161" s="170" t="str">
        <f>IF('02 - Produtos e Tributações'!B230&lt;&gt;"",'02 - Produtos e Tributações'!U176,"")</f>
        <v/>
      </c>
      <c r="C161" s="174" t="b">
        <f>IF(B161&lt;&gt;"",IF('02 - Produtos e Tributações'!H176&lt;&gt;"",IF('02 - Produtos e Tributações'!H176="TERCEIRIZADA","T",IF('02 - Produtos e Tributações'!H176="PROPRIA","P")), IF(B161&lt;&gt;"",IF('02 - Produtos e Tributações'!H176="","T"))))</f>
        <v>0</v>
      </c>
      <c r="D161" s="174" t="b">
        <f>IF(B161&lt;&gt;"",IF('02 - Produtos e Tributações'!E176&lt;&gt;"",'02 - Produtos e Tributações'!E176,""))</f>
        <v>0</v>
      </c>
      <c r="E161" s="174" t="b">
        <f>IF(B161&lt;&gt;"",IF('02 - Produtos e Tributações'!F176&lt;&gt;"",'02 - Produtos e Tributações'!F176,""))</f>
        <v>0</v>
      </c>
      <c r="F161" s="174" t="b">
        <f>IF(B161&lt;&gt;"",IF(A161&lt;&gt;"",IF('02 - Produtos e Tributações'!G176&lt;&gt;"",'02 - Produtos e Tributações'!G176,"")))</f>
        <v>0</v>
      </c>
      <c r="G161" s="174" t="b">
        <f>IF(B161&lt;&gt;"",IF('02 - Produtos e Tributações'!I176&lt;&gt;"",'02 - Produtos e Tributações'!I176,IF(K161=101,0,IF(K161=102,41,IF(K161=103,0,IF(K161=201,0,IF(K161=202,0,IF(K161=203,0,IF(K161=300,41,IF(K161=400,41,IF(K161=500,60)))))))))))</f>
        <v>0</v>
      </c>
      <c r="H161" s="174" t="b">
        <f>IF(B161&lt;&gt;"",IF('02 - Produtos e Tributações'!L176&lt;&gt;"",'02 - Produtos e Tributações'!L176,IF(L161=101,0,IF(L161=102,41,IF(L161=103,0,IF(L161=201,0,IF(L161=202,0,IF(L161=203,0,IF(L161=300,41,IF(L161=400,41,IF(L161=500,60)))))))))))</f>
        <v>0</v>
      </c>
      <c r="I161" s="174" t="b">
        <f>IF(B161&lt;&gt;"",IF('02 - Produtos e Tributações'!K176&lt;&gt;"",'02 - Produtos e Tributações'!K176,"0,00"))</f>
        <v>0</v>
      </c>
      <c r="J161" s="174" t="b">
        <f>IF(B161&lt;&gt;"",IF('02 - Produtos e Tributações'!N176&lt;&gt;"",'02 - Produtos e Tributações'!N176,"0,00"))</f>
        <v>0</v>
      </c>
      <c r="K161" s="174" t="b">
        <f>IF(B161&lt;&gt;"",IF('02 - Produtos e Tributações'!J176&lt;&gt;"",'02 - Produtos e Tributações'!J176,"null"))</f>
        <v>0</v>
      </c>
      <c r="L161" s="174" t="b">
        <f>IF(B161&lt;&gt;"",IF('02 - Produtos e Tributações'!M176&lt;&gt;"",'02 - Produtos e Tributações'!M176,"null"))</f>
        <v>0</v>
      </c>
      <c r="M161" s="170" t="b">
        <f>IF(B161&lt;&gt;"",IF('02 -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161" s="170" t="str">
        <f t="shared" si="1"/>
        <v/>
      </c>
      <c r="O161" s="170" t="str">
        <f t="shared" si="4"/>
        <v/>
      </c>
      <c r="P161" s="170" t="str">
        <f t="shared" si="2"/>
        <v/>
      </c>
      <c r="Q161" s="125" t="b">
        <f>IF(B161&lt;&gt;"",IF('02 - Produtos e Tributações'!C176&lt;&gt;"",'02 - Produtos e Tributações'!C176,"UN"))</f>
        <v>0</v>
      </c>
      <c r="R161" s="179" t="b">
        <f>IF(B161&lt;&gt;"",IF('02 - Produtos e Tributações'!O176&lt;&gt;"",'02 - Produtos e Tributações'!O176,""))</f>
        <v>0</v>
      </c>
      <c r="S161" s="125" t="b">
        <f>IF(B161&lt;&gt;"",IF('02 - Produtos e Tributações'!P176&lt;&gt;"",'02 - Produtos e Tributações'!P176,""))</f>
        <v>0</v>
      </c>
      <c r="T161" s="180" t="b">
        <f>IF(B161&lt;&gt;"",IF('02 - Produtos e Tributações'!Q176&lt;&gt;"",'02 - Produtos e Tributações'!Q176,""))</f>
        <v>0</v>
      </c>
      <c r="U161" s="171" t="str">
        <f t="shared" si="3"/>
        <v/>
      </c>
    </row>
    <row r="162" ht="15.75" customHeight="1">
      <c r="A162" s="170" t="b">
        <f>IF('02 - Produtos e Tributações'!B231 &lt;&gt;"",A161+1)</f>
        <v>0</v>
      </c>
      <c r="B162" s="170" t="str">
        <f>IF('02 - Produtos e Tributações'!B231&lt;&gt;"",'02 - Produtos e Tributações'!U177,"")</f>
        <v/>
      </c>
      <c r="C162" s="174" t="b">
        <f>IF(B162&lt;&gt;"",IF('02 - Produtos e Tributações'!H177&lt;&gt;"",IF('02 - Produtos e Tributações'!H177="TERCEIRIZADA","T",IF('02 - Produtos e Tributações'!H177="PROPRIA","P")), IF(B162&lt;&gt;"",IF('02 - Produtos e Tributações'!H177="","T"))))</f>
        <v>0</v>
      </c>
      <c r="D162" s="174" t="b">
        <f>IF(B162&lt;&gt;"",IF('02 - Produtos e Tributações'!E177&lt;&gt;"",'02 - Produtos e Tributações'!E177,""))</f>
        <v>0</v>
      </c>
      <c r="E162" s="174" t="b">
        <f>IF(B162&lt;&gt;"",IF('02 - Produtos e Tributações'!F177&lt;&gt;"",'02 - Produtos e Tributações'!F177,""))</f>
        <v>0</v>
      </c>
      <c r="F162" s="174" t="b">
        <f>IF(B162&lt;&gt;"",IF(A162&lt;&gt;"",IF('02 - Produtos e Tributações'!G177&lt;&gt;"",'02 - Produtos e Tributações'!G177,"")))</f>
        <v>0</v>
      </c>
      <c r="G162" s="174" t="b">
        <f>IF(B162&lt;&gt;"",IF('02 - Produtos e Tributações'!I177&lt;&gt;"",'02 - Produtos e Tributações'!I177,IF(K162=101,0,IF(K162=102,41,IF(K162=103,0,IF(K162=201,0,IF(K162=202,0,IF(K162=203,0,IF(K162=300,41,IF(K162=400,41,IF(K162=500,60)))))))))))</f>
        <v>0</v>
      </c>
      <c r="H162" s="174" t="b">
        <f>IF(B162&lt;&gt;"",IF('02 - Produtos e Tributações'!L177&lt;&gt;"",'02 - Produtos e Tributações'!L177,IF(L162=101,0,IF(L162=102,41,IF(L162=103,0,IF(L162=201,0,IF(L162=202,0,IF(L162=203,0,IF(L162=300,41,IF(L162=400,41,IF(L162=500,60)))))))))))</f>
        <v>0</v>
      </c>
      <c r="I162" s="174" t="b">
        <f>IF(B162&lt;&gt;"",IF('02 - Produtos e Tributações'!K177&lt;&gt;"",'02 - Produtos e Tributações'!K177,"0,00"))</f>
        <v>0</v>
      </c>
      <c r="J162" s="174" t="b">
        <f>IF(B162&lt;&gt;"",IF('02 - Produtos e Tributações'!N177&lt;&gt;"",'02 - Produtos e Tributações'!N177,"0,00"))</f>
        <v>0</v>
      </c>
      <c r="K162" s="174" t="b">
        <f>IF(B162&lt;&gt;"",IF('02 - Produtos e Tributações'!J177&lt;&gt;"",'02 - Produtos e Tributações'!J177,"null"))</f>
        <v>0</v>
      </c>
      <c r="L162" s="174" t="b">
        <f>IF(B162&lt;&gt;"",IF('02 - Produtos e Tributações'!M177&lt;&gt;"",'02 - Produtos e Tributações'!M177,"null"))</f>
        <v>0</v>
      </c>
      <c r="M162" s="170" t="b">
        <f>IF(B162&lt;&gt;"",IF('02 -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162" s="170" t="str">
        <f t="shared" si="1"/>
        <v/>
      </c>
      <c r="O162" s="170" t="str">
        <f t="shared" si="4"/>
        <v/>
      </c>
      <c r="P162" s="170" t="str">
        <f t="shared" si="2"/>
        <v/>
      </c>
      <c r="Q162" s="125" t="b">
        <f>IF(B162&lt;&gt;"",IF('02 - Produtos e Tributações'!C177&lt;&gt;"",'02 - Produtos e Tributações'!C177,"UN"))</f>
        <v>0</v>
      </c>
      <c r="R162" s="179" t="b">
        <f>IF(B162&lt;&gt;"",IF('02 - Produtos e Tributações'!O177&lt;&gt;"",'02 - Produtos e Tributações'!O177,""))</f>
        <v>0</v>
      </c>
      <c r="S162" s="125" t="b">
        <f>IF(B162&lt;&gt;"",IF('02 - Produtos e Tributações'!P177&lt;&gt;"",'02 - Produtos e Tributações'!P177,""))</f>
        <v>0</v>
      </c>
      <c r="T162" s="180" t="b">
        <f>IF(B162&lt;&gt;"",IF('02 - Produtos e Tributações'!Q177&lt;&gt;"",'02 - Produtos e Tributações'!Q177,""))</f>
        <v>0</v>
      </c>
      <c r="U162" s="171" t="str">
        <f t="shared" si="3"/>
        <v/>
      </c>
    </row>
    <row r="163" ht="15.75" customHeight="1">
      <c r="A163" s="170" t="b">
        <f>IF('02 - Produtos e Tributações'!B232 &lt;&gt;"",A162+1)</f>
        <v>0</v>
      </c>
      <c r="B163" s="170" t="str">
        <f>IF('02 - Produtos e Tributações'!B232&lt;&gt;"",'02 - Produtos e Tributações'!U178,"")</f>
        <v/>
      </c>
      <c r="C163" s="174" t="b">
        <f>IF(B163&lt;&gt;"",IF('02 - Produtos e Tributações'!H178&lt;&gt;"",IF('02 - Produtos e Tributações'!H178="TERCEIRIZADA","T",IF('02 - Produtos e Tributações'!H178="PROPRIA","P")), IF(B163&lt;&gt;"",IF('02 - Produtos e Tributações'!H178="","T"))))</f>
        <v>0</v>
      </c>
      <c r="D163" s="174" t="b">
        <f>IF(B163&lt;&gt;"",IF('02 - Produtos e Tributações'!E178&lt;&gt;"",'02 - Produtos e Tributações'!E178,""))</f>
        <v>0</v>
      </c>
      <c r="E163" s="174" t="b">
        <f>IF(B163&lt;&gt;"",IF('02 - Produtos e Tributações'!F178&lt;&gt;"",'02 - Produtos e Tributações'!F178,""))</f>
        <v>0</v>
      </c>
      <c r="F163" s="174" t="b">
        <f>IF(B163&lt;&gt;"",IF(A163&lt;&gt;"",IF('02 - Produtos e Tributações'!G178&lt;&gt;"",'02 - Produtos e Tributações'!G178,"")))</f>
        <v>0</v>
      </c>
      <c r="G163" s="174" t="b">
        <f>IF(B163&lt;&gt;"",IF('02 - Produtos e Tributações'!I178&lt;&gt;"",'02 - Produtos e Tributações'!I178,IF(K163=101,0,IF(K163=102,41,IF(K163=103,0,IF(K163=201,0,IF(K163=202,0,IF(K163=203,0,IF(K163=300,41,IF(K163=400,41,IF(K163=500,60)))))))))))</f>
        <v>0</v>
      </c>
      <c r="H163" s="174" t="b">
        <f>IF(B163&lt;&gt;"",IF('02 - Produtos e Tributações'!L178&lt;&gt;"",'02 - Produtos e Tributações'!L178,IF(L163=101,0,IF(L163=102,41,IF(L163=103,0,IF(L163=201,0,IF(L163=202,0,IF(L163=203,0,IF(L163=300,41,IF(L163=400,41,IF(L163=500,60)))))))))))</f>
        <v>0</v>
      </c>
      <c r="I163" s="174" t="b">
        <f>IF(B163&lt;&gt;"",IF('02 - Produtos e Tributações'!K178&lt;&gt;"",'02 - Produtos e Tributações'!K178,"0,00"))</f>
        <v>0</v>
      </c>
      <c r="J163" s="174" t="b">
        <f>IF(B163&lt;&gt;"",IF('02 - Produtos e Tributações'!N178&lt;&gt;"",'02 - Produtos e Tributações'!N178,"0,00"))</f>
        <v>0</v>
      </c>
      <c r="K163" s="174" t="b">
        <f>IF(B163&lt;&gt;"",IF('02 - Produtos e Tributações'!J178&lt;&gt;"",'02 - Produtos e Tributações'!J178,"null"))</f>
        <v>0</v>
      </c>
      <c r="L163" s="174" t="b">
        <f>IF(B163&lt;&gt;"",IF('02 - Produtos e Tributações'!M178&lt;&gt;"",'02 - Produtos e Tributações'!M178,"null"))</f>
        <v>0</v>
      </c>
      <c r="M163" s="170" t="b">
        <f>IF(B163&lt;&gt;"",IF('02 -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163" s="170" t="str">
        <f t="shared" si="1"/>
        <v/>
      </c>
      <c r="O163" s="170" t="str">
        <f t="shared" si="4"/>
        <v/>
      </c>
      <c r="P163" s="170" t="str">
        <f t="shared" si="2"/>
        <v/>
      </c>
      <c r="Q163" s="125" t="b">
        <f>IF(B163&lt;&gt;"",IF('02 - Produtos e Tributações'!C178&lt;&gt;"",'02 - Produtos e Tributações'!C178,"UN"))</f>
        <v>0</v>
      </c>
      <c r="R163" s="179" t="b">
        <f>IF(B163&lt;&gt;"",IF('02 - Produtos e Tributações'!O178&lt;&gt;"",'02 - Produtos e Tributações'!O178,""))</f>
        <v>0</v>
      </c>
      <c r="S163" s="125" t="b">
        <f>IF(B163&lt;&gt;"",IF('02 - Produtos e Tributações'!P178&lt;&gt;"",'02 - Produtos e Tributações'!P178,""))</f>
        <v>0</v>
      </c>
      <c r="T163" s="180" t="b">
        <f>IF(B163&lt;&gt;"",IF('02 - Produtos e Tributações'!Q178&lt;&gt;"",'02 - Produtos e Tributações'!Q178,""))</f>
        <v>0</v>
      </c>
      <c r="U163" s="171" t="str">
        <f t="shared" si="3"/>
        <v/>
      </c>
    </row>
    <row r="164" ht="15.75" customHeight="1">
      <c r="A164" s="170" t="b">
        <f>IF('02 - Produtos e Tributações'!B233 &lt;&gt;"",A163+1)</f>
        <v>0</v>
      </c>
      <c r="B164" s="170" t="str">
        <f>IF('02 - Produtos e Tributações'!B233&lt;&gt;"",'02 - Produtos e Tributações'!U179,"")</f>
        <v/>
      </c>
      <c r="C164" s="174" t="b">
        <f>IF(B164&lt;&gt;"",IF('02 - Produtos e Tributações'!H179&lt;&gt;"",IF('02 - Produtos e Tributações'!H179="TERCEIRIZADA","T",IF('02 - Produtos e Tributações'!H179="PROPRIA","P")), IF(B164&lt;&gt;"",IF('02 - Produtos e Tributações'!H179="","T"))))</f>
        <v>0</v>
      </c>
      <c r="D164" s="174" t="b">
        <f>IF(B164&lt;&gt;"",IF('02 - Produtos e Tributações'!E179&lt;&gt;"",'02 - Produtos e Tributações'!E179,""))</f>
        <v>0</v>
      </c>
      <c r="E164" s="174" t="b">
        <f>IF(B164&lt;&gt;"",IF('02 - Produtos e Tributações'!F179&lt;&gt;"",'02 - Produtos e Tributações'!F179,""))</f>
        <v>0</v>
      </c>
      <c r="F164" s="174" t="b">
        <f>IF(B164&lt;&gt;"",IF(A164&lt;&gt;"",IF('02 - Produtos e Tributações'!G179&lt;&gt;"",'02 - Produtos e Tributações'!G179,"")))</f>
        <v>0</v>
      </c>
      <c r="G164" s="174" t="b">
        <f>IF(B164&lt;&gt;"",IF('02 - Produtos e Tributações'!I179&lt;&gt;"",'02 - Produtos e Tributações'!I179,IF(K164=101,0,IF(K164=102,41,IF(K164=103,0,IF(K164=201,0,IF(K164=202,0,IF(K164=203,0,IF(K164=300,41,IF(K164=400,41,IF(K164=500,60)))))))))))</f>
        <v>0</v>
      </c>
      <c r="H164" s="174" t="b">
        <f>IF(B164&lt;&gt;"",IF('02 - Produtos e Tributações'!L179&lt;&gt;"",'02 - Produtos e Tributações'!L179,IF(L164=101,0,IF(L164=102,41,IF(L164=103,0,IF(L164=201,0,IF(L164=202,0,IF(L164=203,0,IF(L164=300,41,IF(L164=400,41,IF(L164=500,60)))))))))))</f>
        <v>0</v>
      </c>
      <c r="I164" s="174" t="b">
        <f>IF(B164&lt;&gt;"",IF('02 - Produtos e Tributações'!K179&lt;&gt;"",'02 - Produtos e Tributações'!K179,"0,00"))</f>
        <v>0</v>
      </c>
      <c r="J164" s="174" t="b">
        <f>IF(B164&lt;&gt;"",IF('02 - Produtos e Tributações'!N179&lt;&gt;"",'02 - Produtos e Tributações'!N179,"0,00"))</f>
        <v>0</v>
      </c>
      <c r="K164" s="174" t="b">
        <f>IF(B164&lt;&gt;"",IF('02 - Produtos e Tributações'!J179&lt;&gt;"",'02 - Produtos e Tributações'!J179,"null"))</f>
        <v>0</v>
      </c>
      <c r="L164" s="174" t="b">
        <f>IF(B164&lt;&gt;"",IF('02 - Produtos e Tributações'!M179&lt;&gt;"",'02 - Produtos e Tributações'!M179,"null"))</f>
        <v>0</v>
      </c>
      <c r="M164" s="170" t="b">
        <f>IF(B164&lt;&gt;"",IF('02 -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164" s="170" t="str">
        <f t="shared" si="1"/>
        <v/>
      </c>
      <c r="O164" s="170" t="str">
        <f t="shared" si="4"/>
        <v/>
      </c>
      <c r="P164" s="170" t="str">
        <f t="shared" si="2"/>
        <v/>
      </c>
      <c r="Q164" s="125" t="b">
        <f>IF(B164&lt;&gt;"",IF('02 - Produtos e Tributações'!C179&lt;&gt;"",'02 - Produtos e Tributações'!C179,"UN"))</f>
        <v>0</v>
      </c>
      <c r="R164" s="179" t="b">
        <f>IF(B164&lt;&gt;"",IF('02 - Produtos e Tributações'!O179&lt;&gt;"",'02 - Produtos e Tributações'!O179,""))</f>
        <v>0</v>
      </c>
      <c r="S164" s="125" t="b">
        <f>IF(B164&lt;&gt;"",IF('02 - Produtos e Tributações'!P179&lt;&gt;"",'02 - Produtos e Tributações'!P179,""))</f>
        <v>0</v>
      </c>
      <c r="T164" s="180" t="b">
        <f>IF(B164&lt;&gt;"",IF('02 - Produtos e Tributações'!Q179&lt;&gt;"",'02 - Produtos e Tributações'!Q179,""))</f>
        <v>0</v>
      </c>
      <c r="U164" s="171" t="str">
        <f t="shared" si="3"/>
        <v/>
      </c>
    </row>
    <row r="165" ht="15.75" customHeight="1">
      <c r="A165" s="170" t="b">
        <f>IF('02 - Produtos e Tributações'!B234 &lt;&gt;"",A164+1)</f>
        <v>0</v>
      </c>
      <c r="B165" s="170" t="str">
        <f>IF('02 - Produtos e Tributações'!B234&lt;&gt;"",'02 - Produtos e Tributações'!U180,"")</f>
        <v/>
      </c>
      <c r="C165" s="174" t="b">
        <f>IF(B165&lt;&gt;"",IF('02 - Produtos e Tributações'!H180&lt;&gt;"",IF('02 - Produtos e Tributações'!H180="TERCEIRIZADA","T",IF('02 - Produtos e Tributações'!H180="PROPRIA","P")), IF(B165&lt;&gt;"",IF('02 - Produtos e Tributações'!H180="","T"))))</f>
        <v>0</v>
      </c>
      <c r="D165" s="174" t="b">
        <f>IF(B165&lt;&gt;"",IF('02 - Produtos e Tributações'!E180&lt;&gt;"",'02 - Produtos e Tributações'!E180,""))</f>
        <v>0</v>
      </c>
      <c r="E165" s="174" t="b">
        <f>IF(B165&lt;&gt;"",IF('02 - Produtos e Tributações'!F180&lt;&gt;"",'02 - Produtos e Tributações'!F180,""))</f>
        <v>0</v>
      </c>
      <c r="F165" s="174" t="b">
        <f>IF(B165&lt;&gt;"",IF(A165&lt;&gt;"",IF('02 - Produtos e Tributações'!G180&lt;&gt;"",'02 - Produtos e Tributações'!G180,"")))</f>
        <v>0</v>
      </c>
      <c r="G165" s="174" t="b">
        <f>IF(B165&lt;&gt;"",IF('02 - Produtos e Tributações'!I180&lt;&gt;"",'02 - Produtos e Tributações'!I180,IF(K165=101,0,IF(K165=102,41,IF(K165=103,0,IF(K165=201,0,IF(K165=202,0,IF(K165=203,0,IF(K165=300,41,IF(K165=400,41,IF(K165=500,60)))))))))))</f>
        <v>0</v>
      </c>
      <c r="H165" s="174" t="b">
        <f>IF(B165&lt;&gt;"",IF('02 - Produtos e Tributações'!L180&lt;&gt;"",'02 - Produtos e Tributações'!L180,IF(L165=101,0,IF(L165=102,41,IF(L165=103,0,IF(L165=201,0,IF(L165=202,0,IF(L165=203,0,IF(L165=300,41,IF(L165=400,41,IF(L165=500,60)))))))))))</f>
        <v>0</v>
      </c>
      <c r="I165" s="174" t="b">
        <f>IF(B165&lt;&gt;"",IF('02 - Produtos e Tributações'!K180&lt;&gt;"",'02 - Produtos e Tributações'!K180,"0,00"))</f>
        <v>0</v>
      </c>
      <c r="J165" s="174" t="b">
        <f>IF(B165&lt;&gt;"",IF('02 - Produtos e Tributações'!N180&lt;&gt;"",'02 - Produtos e Tributações'!N180,"0,00"))</f>
        <v>0</v>
      </c>
      <c r="K165" s="174" t="b">
        <f>IF(B165&lt;&gt;"",IF('02 - Produtos e Tributações'!J180&lt;&gt;"",'02 - Produtos e Tributações'!J180,"null"))</f>
        <v>0</v>
      </c>
      <c r="L165" s="174" t="b">
        <f>IF(B165&lt;&gt;"",IF('02 - Produtos e Tributações'!M180&lt;&gt;"",'02 - Produtos e Tributações'!M180,"null"))</f>
        <v>0</v>
      </c>
      <c r="M165" s="170" t="b">
        <f>IF(B165&lt;&gt;"",IF('02 -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165" s="170" t="str">
        <f t="shared" si="1"/>
        <v/>
      </c>
      <c r="O165" s="170" t="str">
        <f t="shared" si="4"/>
        <v/>
      </c>
      <c r="P165" s="170" t="str">
        <f t="shared" si="2"/>
        <v/>
      </c>
      <c r="Q165" s="125" t="b">
        <f>IF(B165&lt;&gt;"",IF('02 - Produtos e Tributações'!C180&lt;&gt;"",'02 - Produtos e Tributações'!C180,"UN"))</f>
        <v>0</v>
      </c>
      <c r="R165" s="179" t="b">
        <f>IF(B165&lt;&gt;"",IF('02 - Produtos e Tributações'!O180&lt;&gt;"",'02 - Produtos e Tributações'!O180,""))</f>
        <v>0</v>
      </c>
      <c r="S165" s="125" t="b">
        <f>IF(B165&lt;&gt;"",IF('02 - Produtos e Tributações'!P180&lt;&gt;"",'02 - Produtos e Tributações'!P180,""))</f>
        <v>0</v>
      </c>
      <c r="T165" s="180" t="b">
        <f>IF(B165&lt;&gt;"",IF('02 - Produtos e Tributações'!Q180&lt;&gt;"",'02 - Produtos e Tributações'!Q180,""))</f>
        <v>0</v>
      </c>
      <c r="U165" s="171" t="str">
        <f t="shared" si="3"/>
        <v/>
      </c>
    </row>
    <row r="166" ht="15.75" customHeight="1">
      <c r="A166" s="170" t="b">
        <f>IF('02 - Produtos e Tributações'!B235 &lt;&gt;"",A165+1)</f>
        <v>0</v>
      </c>
      <c r="B166" s="170" t="str">
        <f>IF('02 - Produtos e Tributações'!B235&lt;&gt;"",'02 - Produtos e Tributações'!U181,"")</f>
        <v/>
      </c>
      <c r="C166" s="174" t="b">
        <f>IF(B166&lt;&gt;"",IF('02 - Produtos e Tributações'!H181&lt;&gt;"",IF('02 - Produtos e Tributações'!H181="TERCEIRIZADA","T",IF('02 - Produtos e Tributações'!H181="PROPRIA","P")), IF(B166&lt;&gt;"",IF('02 - Produtos e Tributações'!H181="","T"))))</f>
        <v>0</v>
      </c>
      <c r="D166" s="174" t="b">
        <f>IF(B166&lt;&gt;"",IF('02 - Produtos e Tributações'!E181&lt;&gt;"",'02 - Produtos e Tributações'!E181,""))</f>
        <v>0</v>
      </c>
      <c r="E166" s="174" t="b">
        <f>IF(B166&lt;&gt;"",IF('02 - Produtos e Tributações'!F181&lt;&gt;"",'02 - Produtos e Tributações'!F181,""))</f>
        <v>0</v>
      </c>
      <c r="F166" s="174" t="b">
        <f>IF(B166&lt;&gt;"",IF(A166&lt;&gt;"",IF('02 - Produtos e Tributações'!G181&lt;&gt;"",'02 - Produtos e Tributações'!G181,"")))</f>
        <v>0</v>
      </c>
      <c r="G166" s="174" t="b">
        <f>IF(B166&lt;&gt;"",IF('02 - Produtos e Tributações'!I181&lt;&gt;"",'02 - Produtos e Tributações'!I181,IF(K166=101,0,IF(K166=102,41,IF(K166=103,0,IF(K166=201,0,IF(K166=202,0,IF(K166=203,0,IF(K166=300,41,IF(K166=400,41,IF(K166=500,60)))))))))))</f>
        <v>0</v>
      </c>
      <c r="H166" s="174" t="b">
        <f>IF(B166&lt;&gt;"",IF('02 - Produtos e Tributações'!L181&lt;&gt;"",'02 - Produtos e Tributações'!L181,IF(L166=101,0,IF(L166=102,41,IF(L166=103,0,IF(L166=201,0,IF(L166=202,0,IF(L166=203,0,IF(L166=300,41,IF(L166=400,41,IF(L166=500,60)))))))))))</f>
        <v>0</v>
      </c>
      <c r="I166" s="174" t="b">
        <f>IF(B166&lt;&gt;"",IF('02 - Produtos e Tributações'!K181&lt;&gt;"",'02 - Produtos e Tributações'!K181,"0,00"))</f>
        <v>0</v>
      </c>
      <c r="J166" s="174" t="b">
        <f>IF(B166&lt;&gt;"",IF('02 - Produtos e Tributações'!N181&lt;&gt;"",'02 - Produtos e Tributações'!N181,"0,00"))</f>
        <v>0</v>
      </c>
      <c r="K166" s="174" t="b">
        <f>IF(B166&lt;&gt;"",IF('02 - Produtos e Tributações'!J181&lt;&gt;"",'02 - Produtos e Tributações'!J181,"null"))</f>
        <v>0</v>
      </c>
      <c r="L166" s="174" t="b">
        <f>IF(B166&lt;&gt;"",IF('02 - Produtos e Tributações'!M181&lt;&gt;"",'02 - Produtos e Tributações'!M181,"null"))</f>
        <v>0</v>
      </c>
      <c r="M166" s="170" t="b">
        <f>IF(B166&lt;&gt;"",IF('02 -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166" s="170" t="str">
        <f t="shared" si="1"/>
        <v/>
      </c>
      <c r="O166" s="170" t="str">
        <f t="shared" si="4"/>
        <v/>
      </c>
      <c r="P166" s="170" t="str">
        <f t="shared" si="2"/>
        <v/>
      </c>
      <c r="Q166" s="125" t="b">
        <f>IF(B166&lt;&gt;"",IF('02 - Produtos e Tributações'!C181&lt;&gt;"",'02 - Produtos e Tributações'!C181,"UN"))</f>
        <v>0</v>
      </c>
      <c r="R166" s="179" t="b">
        <f>IF(B166&lt;&gt;"",IF('02 - Produtos e Tributações'!O181&lt;&gt;"",'02 - Produtos e Tributações'!O181,""))</f>
        <v>0</v>
      </c>
      <c r="S166" s="125" t="b">
        <f>IF(B166&lt;&gt;"",IF('02 - Produtos e Tributações'!P181&lt;&gt;"",'02 - Produtos e Tributações'!P181,""))</f>
        <v>0</v>
      </c>
      <c r="T166" s="180" t="b">
        <f>IF(B166&lt;&gt;"",IF('02 - Produtos e Tributações'!Q181&lt;&gt;"",'02 - Produtos e Tributações'!Q181,""))</f>
        <v>0</v>
      </c>
      <c r="U166" s="171" t="str">
        <f t="shared" si="3"/>
        <v/>
      </c>
    </row>
    <row r="167" ht="15.75" customHeight="1">
      <c r="A167" s="170" t="b">
        <f>IF('02 - Produtos e Tributações'!B236 &lt;&gt;"",A166+1)</f>
        <v>0</v>
      </c>
      <c r="B167" s="170" t="str">
        <f>IF('02 - Produtos e Tributações'!B236&lt;&gt;"",'02 - Produtos e Tributações'!U182,"")</f>
        <v/>
      </c>
      <c r="C167" s="174" t="b">
        <f>IF(B167&lt;&gt;"",IF('02 - Produtos e Tributações'!H182&lt;&gt;"",IF('02 - Produtos e Tributações'!H182="TERCEIRIZADA","T",IF('02 - Produtos e Tributações'!H182="PROPRIA","P")), IF(B167&lt;&gt;"",IF('02 - Produtos e Tributações'!H182="","T"))))</f>
        <v>0</v>
      </c>
      <c r="D167" s="174" t="b">
        <f>IF(B167&lt;&gt;"",IF('02 - Produtos e Tributações'!E182&lt;&gt;"",'02 - Produtos e Tributações'!E182,""))</f>
        <v>0</v>
      </c>
      <c r="E167" s="174" t="b">
        <f>IF(B167&lt;&gt;"",IF('02 - Produtos e Tributações'!F182&lt;&gt;"",'02 - Produtos e Tributações'!F182,""))</f>
        <v>0</v>
      </c>
      <c r="F167" s="174" t="b">
        <f>IF(B167&lt;&gt;"",IF(A167&lt;&gt;"",IF('02 - Produtos e Tributações'!G182&lt;&gt;"",'02 - Produtos e Tributações'!G182,"")))</f>
        <v>0</v>
      </c>
      <c r="G167" s="174" t="b">
        <f>IF(B167&lt;&gt;"",IF('02 - Produtos e Tributações'!I182&lt;&gt;"",'02 - Produtos e Tributações'!I182,IF(K167=101,0,IF(K167=102,41,IF(K167=103,0,IF(K167=201,0,IF(K167=202,0,IF(K167=203,0,IF(K167=300,41,IF(K167=400,41,IF(K167=500,60)))))))))))</f>
        <v>0</v>
      </c>
      <c r="H167" s="174" t="b">
        <f>IF(B167&lt;&gt;"",IF('02 - Produtos e Tributações'!L182&lt;&gt;"",'02 - Produtos e Tributações'!L182,IF(L167=101,0,IF(L167=102,41,IF(L167=103,0,IF(L167=201,0,IF(L167=202,0,IF(L167=203,0,IF(L167=300,41,IF(L167=400,41,IF(L167=500,60)))))))))))</f>
        <v>0</v>
      </c>
      <c r="I167" s="174" t="b">
        <f>IF(B167&lt;&gt;"",IF('02 - Produtos e Tributações'!K182&lt;&gt;"",'02 - Produtos e Tributações'!K182,"0,00"))</f>
        <v>0</v>
      </c>
      <c r="J167" s="174" t="b">
        <f>IF(B167&lt;&gt;"",IF('02 - Produtos e Tributações'!N182&lt;&gt;"",'02 - Produtos e Tributações'!N182,"0,00"))</f>
        <v>0</v>
      </c>
      <c r="K167" s="174" t="b">
        <f>IF(B167&lt;&gt;"",IF('02 - Produtos e Tributações'!J182&lt;&gt;"",'02 - Produtos e Tributações'!J182,"null"))</f>
        <v>0</v>
      </c>
      <c r="L167" s="174" t="b">
        <f>IF(B167&lt;&gt;"",IF('02 - Produtos e Tributações'!M182&lt;&gt;"",'02 - Produtos e Tributações'!M182,"null"))</f>
        <v>0</v>
      </c>
      <c r="M167" s="170" t="b">
        <f>IF(B167&lt;&gt;"",IF('02 -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167" s="170" t="str">
        <f t="shared" si="1"/>
        <v/>
      </c>
      <c r="O167" s="170" t="str">
        <f t="shared" si="4"/>
        <v/>
      </c>
      <c r="P167" s="170" t="str">
        <f t="shared" si="2"/>
        <v/>
      </c>
      <c r="Q167" s="125" t="b">
        <f>IF(B167&lt;&gt;"",IF('02 - Produtos e Tributações'!C182&lt;&gt;"",'02 - Produtos e Tributações'!C182,"UN"))</f>
        <v>0</v>
      </c>
      <c r="R167" s="179" t="b">
        <f>IF(B167&lt;&gt;"",IF('02 - Produtos e Tributações'!O182&lt;&gt;"",'02 - Produtos e Tributações'!O182,""))</f>
        <v>0</v>
      </c>
      <c r="S167" s="125" t="b">
        <f>IF(B167&lt;&gt;"",IF('02 - Produtos e Tributações'!P182&lt;&gt;"",'02 - Produtos e Tributações'!P182,""))</f>
        <v>0</v>
      </c>
      <c r="T167" s="180" t="b">
        <f>IF(B167&lt;&gt;"",IF('02 - Produtos e Tributações'!Q182&lt;&gt;"",'02 - Produtos e Tributações'!Q182,""))</f>
        <v>0</v>
      </c>
      <c r="U167" s="171" t="str">
        <f t="shared" si="3"/>
        <v/>
      </c>
    </row>
    <row r="168" ht="15.75" customHeight="1">
      <c r="A168" s="170" t="b">
        <f>IF('02 - Produtos e Tributações'!B237 &lt;&gt;"",A167+1)</f>
        <v>0</v>
      </c>
      <c r="B168" s="170" t="str">
        <f>IF('02 - Produtos e Tributações'!B237&lt;&gt;"",'02 - Produtos e Tributações'!U183,"")</f>
        <v/>
      </c>
      <c r="C168" s="174" t="b">
        <f>IF(B168&lt;&gt;"",IF('02 - Produtos e Tributações'!H183&lt;&gt;"",IF('02 - Produtos e Tributações'!H183="TERCEIRIZADA","T",IF('02 - Produtos e Tributações'!H183="PROPRIA","P")), IF(B168&lt;&gt;"",IF('02 - Produtos e Tributações'!H183="","T"))))</f>
        <v>0</v>
      </c>
      <c r="D168" s="174" t="b">
        <f>IF(B168&lt;&gt;"",IF('02 - Produtos e Tributações'!E183&lt;&gt;"",'02 - Produtos e Tributações'!E183,""))</f>
        <v>0</v>
      </c>
      <c r="E168" s="174" t="b">
        <f>IF(B168&lt;&gt;"",IF('02 - Produtos e Tributações'!F183&lt;&gt;"",'02 - Produtos e Tributações'!F183,""))</f>
        <v>0</v>
      </c>
      <c r="F168" s="174" t="b">
        <f>IF(B168&lt;&gt;"",IF(A168&lt;&gt;"",IF('02 - Produtos e Tributações'!G183&lt;&gt;"",'02 - Produtos e Tributações'!G183,"")))</f>
        <v>0</v>
      </c>
      <c r="G168" s="174" t="b">
        <f>IF(B168&lt;&gt;"",IF('02 - Produtos e Tributações'!I183&lt;&gt;"",'02 - Produtos e Tributações'!I183,IF(K168=101,0,IF(K168=102,41,IF(K168=103,0,IF(K168=201,0,IF(K168=202,0,IF(K168=203,0,IF(K168=300,41,IF(K168=400,41,IF(K168=500,60)))))))))))</f>
        <v>0</v>
      </c>
      <c r="H168" s="174" t="b">
        <f>IF(B168&lt;&gt;"",IF('02 - Produtos e Tributações'!L183&lt;&gt;"",'02 - Produtos e Tributações'!L183,IF(L168=101,0,IF(L168=102,41,IF(L168=103,0,IF(L168=201,0,IF(L168=202,0,IF(L168=203,0,IF(L168=300,41,IF(L168=400,41,IF(L168=500,60)))))))))))</f>
        <v>0</v>
      </c>
      <c r="I168" s="174" t="b">
        <f>IF(B168&lt;&gt;"",IF('02 - Produtos e Tributações'!K183&lt;&gt;"",'02 - Produtos e Tributações'!K183,"0,00"))</f>
        <v>0</v>
      </c>
      <c r="J168" s="174" t="b">
        <f>IF(B168&lt;&gt;"",IF('02 - Produtos e Tributações'!N183&lt;&gt;"",'02 - Produtos e Tributações'!N183,"0,00"))</f>
        <v>0</v>
      </c>
      <c r="K168" s="174" t="b">
        <f>IF(B168&lt;&gt;"",IF('02 - Produtos e Tributações'!J183&lt;&gt;"",'02 - Produtos e Tributações'!J183,"null"))</f>
        <v>0</v>
      </c>
      <c r="L168" s="174" t="b">
        <f>IF(B168&lt;&gt;"",IF('02 - Produtos e Tributações'!M183&lt;&gt;"",'02 - Produtos e Tributações'!M183,"null"))</f>
        <v>0</v>
      </c>
      <c r="M168" s="170" t="b">
        <f>IF(B168&lt;&gt;"",IF('02 -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168" s="170" t="str">
        <f t="shared" si="1"/>
        <v/>
      </c>
      <c r="O168" s="170" t="str">
        <f t="shared" si="4"/>
        <v/>
      </c>
      <c r="P168" s="170" t="str">
        <f t="shared" si="2"/>
        <v/>
      </c>
      <c r="Q168" s="125" t="b">
        <f>IF(B168&lt;&gt;"",IF('02 - Produtos e Tributações'!C183&lt;&gt;"",'02 - Produtos e Tributações'!C183,"UN"))</f>
        <v>0</v>
      </c>
      <c r="R168" s="179" t="b">
        <f>IF(B168&lt;&gt;"",IF('02 - Produtos e Tributações'!O183&lt;&gt;"",'02 - Produtos e Tributações'!O183,""))</f>
        <v>0</v>
      </c>
      <c r="S168" s="125" t="b">
        <f>IF(B168&lt;&gt;"",IF('02 - Produtos e Tributações'!P183&lt;&gt;"",'02 - Produtos e Tributações'!P183,""))</f>
        <v>0</v>
      </c>
      <c r="T168" s="180" t="b">
        <f>IF(B168&lt;&gt;"",IF('02 - Produtos e Tributações'!Q183&lt;&gt;"",'02 - Produtos e Tributações'!Q183,""))</f>
        <v>0</v>
      </c>
      <c r="U168" s="171" t="str">
        <f t="shared" si="3"/>
        <v/>
      </c>
    </row>
    <row r="169" ht="15.75" customHeight="1">
      <c r="A169" s="170" t="b">
        <f>IF('02 - Produtos e Tributações'!B238 &lt;&gt;"",A168+1)</f>
        <v>0</v>
      </c>
      <c r="B169" s="170" t="str">
        <f>IF('02 - Produtos e Tributações'!B238&lt;&gt;"",'02 - Produtos e Tributações'!U184,"")</f>
        <v/>
      </c>
      <c r="C169" s="174" t="b">
        <f>IF(B169&lt;&gt;"",IF('02 - Produtos e Tributações'!H184&lt;&gt;"",IF('02 - Produtos e Tributações'!H184="TERCEIRIZADA","T",IF('02 - Produtos e Tributações'!H184="PROPRIA","P")), IF(B169&lt;&gt;"",IF('02 - Produtos e Tributações'!H184="","T"))))</f>
        <v>0</v>
      </c>
      <c r="D169" s="174" t="b">
        <f>IF(B169&lt;&gt;"",IF('02 - Produtos e Tributações'!E184&lt;&gt;"",'02 - Produtos e Tributações'!E184,""))</f>
        <v>0</v>
      </c>
      <c r="E169" s="174" t="b">
        <f>IF(B169&lt;&gt;"",IF('02 - Produtos e Tributações'!F184&lt;&gt;"",'02 - Produtos e Tributações'!F184,""))</f>
        <v>0</v>
      </c>
      <c r="F169" s="174" t="b">
        <f>IF(B169&lt;&gt;"",IF(A169&lt;&gt;"",IF('02 - Produtos e Tributações'!G184&lt;&gt;"",'02 - Produtos e Tributações'!G184,"")))</f>
        <v>0</v>
      </c>
      <c r="G169" s="174" t="b">
        <f>IF(B169&lt;&gt;"",IF('02 - Produtos e Tributações'!I184&lt;&gt;"",'02 - Produtos e Tributações'!I184,IF(K169=101,0,IF(K169=102,41,IF(K169=103,0,IF(K169=201,0,IF(K169=202,0,IF(K169=203,0,IF(K169=300,41,IF(K169=400,41,IF(K169=500,60)))))))))))</f>
        <v>0</v>
      </c>
      <c r="H169" s="174" t="b">
        <f>IF(B169&lt;&gt;"",IF('02 - Produtos e Tributações'!L184&lt;&gt;"",'02 - Produtos e Tributações'!L184,IF(L169=101,0,IF(L169=102,41,IF(L169=103,0,IF(L169=201,0,IF(L169=202,0,IF(L169=203,0,IF(L169=300,41,IF(L169=400,41,IF(L169=500,60)))))))))))</f>
        <v>0</v>
      </c>
      <c r="I169" s="174" t="b">
        <f>IF(B169&lt;&gt;"",IF('02 - Produtos e Tributações'!K184&lt;&gt;"",'02 - Produtos e Tributações'!K184,"0,00"))</f>
        <v>0</v>
      </c>
      <c r="J169" s="174" t="b">
        <f>IF(B169&lt;&gt;"",IF('02 - Produtos e Tributações'!N184&lt;&gt;"",'02 - Produtos e Tributações'!N184,"0,00"))</f>
        <v>0</v>
      </c>
      <c r="K169" s="174" t="b">
        <f>IF(B169&lt;&gt;"",IF('02 - Produtos e Tributações'!J184&lt;&gt;"",'02 - Produtos e Tributações'!J184,"null"))</f>
        <v>0</v>
      </c>
      <c r="L169" s="174" t="b">
        <f>IF(B169&lt;&gt;"",IF('02 - Produtos e Tributações'!M184&lt;&gt;"",'02 - Produtos e Tributações'!M184,"null"))</f>
        <v>0</v>
      </c>
      <c r="M169" s="170" t="b">
        <f>IF(B169&lt;&gt;"",IF('02 -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169" s="170" t="str">
        <f t="shared" si="1"/>
        <v/>
      </c>
      <c r="O169" s="170" t="str">
        <f t="shared" si="4"/>
        <v/>
      </c>
      <c r="P169" s="170" t="str">
        <f t="shared" si="2"/>
        <v/>
      </c>
      <c r="Q169" s="125" t="b">
        <f>IF(B169&lt;&gt;"",IF('02 - Produtos e Tributações'!C184&lt;&gt;"",'02 - Produtos e Tributações'!C184,"UN"))</f>
        <v>0</v>
      </c>
      <c r="R169" s="179" t="b">
        <f>IF(B169&lt;&gt;"",IF('02 - Produtos e Tributações'!O184&lt;&gt;"",'02 - Produtos e Tributações'!O184,""))</f>
        <v>0</v>
      </c>
      <c r="S169" s="125" t="b">
        <f>IF(B169&lt;&gt;"",IF('02 - Produtos e Tributações'!P184&lt;&gt;"",'02 - Produtos e Tributações'!P184,""))</f>
        <v>0</v>
      </c>
      <c r="T169" s="180" t="b">
        <f>IF(B169&lt;&gt;"",IF('02 - Produtos e Tributações'!Q184&lt;&gt;"",'02 - Produtos e Tributações'!Q184,""))</f>
        <v>0</v>
      </c>
      <c r="U169" s="171" t="str">
        <f t="shared" si="3"/>
        <v/>
      </c>
    </row>
    <row r="170" ht="15.75" customHeight="1">
      <c r="A170" s="170" t="b">
        <f>IF('02 - Produtos e Tributações'!B239 &lt;&gt;"",A169+1)</f>
        <v>0</v>
      </c>
      <c r="B170" s="170" t="str">
        <f>IF('02 - Produtos e Tributações'!B239&lt;&gt;"",'02 - Produtos e Tributações'!U185,"")</f>
        <v/>
      </c>
      <c r="C170" s="174" t="b">
        <f>IF(B170&lt;&gt;"",IF('02 - Produtos e Tributações'!H185&lt;&gt;"",IF('02 - Produtos e Tributações'!H185="TERCEIRIZADA","T",IF('02 - Produtos e Tributações'!H185="PROPRIA","P")), IF(B170&lt;&gt;"",IF('02 - Produtos e Tributações'!H185="","T"))))</f>
        <v>0</v>
      </c>
      <c r="D170" s="174" t="b">
        <f>IF(B170&lt;&gt;"",IF('02 - Produtos e Tributações'!E185&lt;&gt;"",'02 - Produtos e Tributações'!E185,""))</f>
        <v>0</v>
      </c>
      <c r="E170" s="174" t="b">
        <f>IF(B170&lt;&gt;"",IF('02 - Produtos e Tributações'!F185&lt;&gt;"",'02 - Produtos e Tributações'!F185,""))</f>
        <v>0</v>
      </c>
      <c r="F170" s="174" t="b">
        <f>IF(B170&lt;&gt;"",IF(A170&lt;&gt;"",IF('02 - Produtos e Tributações'!G185&lt;&gt;"",'02 - Produtos e Tributações'!G185,"")))</f>
        <v>0</v>
      </c>
      <c r="G170" s="174" t="b">
        <f>IF(B170&lt;&gt;"",IF('02 - Produtos e Tributações'!I185&lt;&gt;"",'02 - Produtos e Tributações'!I185,IF(K170=101,0,IF(K170=102,41,IF(K170=103,0,IF(K170=201,0,IF(K170=202,0,IF(K170=203,0,IF(K170=300,41,IF(K170=400,41,IF(K170=500,60)))))))))))</f>
        <v>0</v>
      </c>
      <c r="H170" s="174" t="b">
        <f>IF(B170&lt;&gt;"",IF('02 - Produtos e Tributações'!L185&lt;&gt;"",'02 - Produtos e Tributações'!L185,IF(L170=101,0,IF(L170=102,41,IF(L170=103,0,IF(L170=201,0,IF(L170=202,0,IF(L170=203,0,IF(L170=300,41,IF(L170=400,41,IF(L170=500,60)))))))))))</f>
        <v>0</v>
      </c>
      <c r="I170" s="174" t="b">
        <f>IF(B170&lt;&gt;"",IF('02 - Produtos e Tributações'!K185&lt;&gt;"",'02 - Produtos e Tributações'!K185,"0,00"))</f>
        <v>0</v>
      </c>
      <c r="J170" s="174" t="b">
        <f>IF(B170&lt;&gt;"",IF('02 - Produtos e Tributações'!N185&lt;&gt;"",'02 - Produtos e Tributações'!N185,"0,00"))</f>
        <v>0</v>
      </c>
      <c r="K170" s="174" t="b">
        <f>IF(B170&lt;&gt;"",IF('02 - Produtos e Tributações'!J185&lt;&gt;"",'02 - Produtos e Tributações'!J185,"null"))</f>
        <v>0</v>
      </c>
      <c r="L170" s="174" t="b">
        <f>IF(B170&lt;&gt;"",IF('02 - Produtos e Tributações'!M185&lt;&gt;"",'02 - Produtos e Tributações'!M185,"null"))</f>
        <v>0</v>
      </c>
      <c r="M170" s="170" t="b">
        <f>IF(B170&lt;&gt;"",IF('02 -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170" s="170" t="str">
        <f t="shared" si="1"/>
        <v/>
      </c>
      <c r="O170" s="170" t="str">
        <f t="shared" si="4"/>
        <v/>
      </c>
      <c r="P170" s="170" t="str">
        <f t="shared" si="2"/>
        <v/>
      </c>
      <c r="Q170" s="125" t="b">
        <f>IF(B170&lt;&gt;"",IF('02 - Produtos e Tributações'!C185&lt;&gt;"",'02 - Produtos e Tributações'!C185,"UN"))</f>
        <v>0</v>
      </c>
      <c r="R170" s="179" t="b">
        <f>IF(B170&lt;&gt;"",IF('02 - Produtos e Tributações'!O185&lt;&gt;"",'02 - Produtos e Tributações'!O185,""))</f>
        <v>0</v>
      </c>
      <c r="S170" s="125" t="b">
        <f>IF(B170&lt;&gt;"",IF('02 - Produtos e Tributações'!P185&lt;&gt;"",'02 - Produtos e Tributações'!P185,""))</f>
        <v>0</v>
      </c>
      <c r="T170" s="180" t="b">
        <f>IF(B170&lt;&gt;"",IF('02 - Produtos e Tributações'!Q185&lt;&gt;"",'02 - Produtos e Tributações'!Q185,""))</f>
        <v>0</v>
      </c>
      <c r="U170" s="171" t="str">
        <f t="shared" si="3"/>
        <v/>
      </c>
    </row>
    <row r="171" ht="15.75" customHeight="1">
      <c r="A171" s="170" t="b">
        <f>IF('02 - Produtos e Tributações'!B240 &lt;&gt;"",A170+1)</f>
        <v>0</v>
      </c>
      <c r="B171" s="170" t="str">
        <f>IF('02 - Produtos e Tributações'!B240&lt;&gt;"",'02 - Produtos e Tributações'!U186,"")</f>
        <v/>
      </c>
      <c r="C171" s="174" t="b">
        <f>IF(B171&lt;&gt;"",IF('02 - Produtos e Tributações'!H186&lt;&gt;"",IF('02 - Produtos e Tributações'!H186="TERCEIRIZADA","T",IF('02 - Produtos e Tributações'!H186="PROPRIA","P")), IF(B171&lt;&gt;"",IF('02 - Produtos e Tributações'!H186="","T"))))</f>
        <v>0</v>
      </c>
      <c r="D171" s="174" t="b">
        <f>IF(B171&lt;&gt;"",IF('02 - Produtos e Tributações'!E186&lt;&gt;"",'02 - Produtos e Tributações'!E186,""))</f>
        <v>0</v>
      </c>
      <c r="E171" s="174" t="b">
        <f>IF(B171&lt;&gt;"",IF('02 - Produtos e Tributações'!F186&lt;&gt;"",'02 - Produtos e Tributações'!F186,""))</f>
        <v>0</v>
      </c>
      <c r="F171" s="174" t="b">
        <f>IF(B171&lt;&gt;"",IF(A171&lt;&gt;"",IF('02 - Produtos e Tributações'!G186&lt;&gt;"",'02 - Produtos e Tributações'!G186,"")))</f>
        <v>0</v>
      </c>
      <c r="G171" s="174" t="b">
        <f>IF(B171&lt;&gt;"",IF('02 - Produtos e Tributações'!I186&lt;&gt;"",'02 - Produtos e Tributações'!I186,IF(K171=101,0,IF(K171=102,41,IF(K171=103,0,IF(K171=201,0,IF(K171=202,0,IF(K171=203,0,IF(K171=300,41,IF(K171=400,41,IF(K171=500,60)))))))))))</f>
        <v>0</v>
      </c>
      <c r="H171" s="174" t="b">
        <f>IF(B171&lt;&gt;"",IF('02 - Produtos e Tributações'!L186&lt;&gt;"",'02 - Produtos e Tributações'!L186,IF(L171=101,0,IF(L171=102,41,IF(L171=103,0,IF(L171=201,0,IF(L171=202,0,IF(L171=203,0,IF(L171=300,41,IF(L171=400,41,IF(L171=500,60)))))))))))</f>
        <v>0</v>
      </c>
      <c r="I171" s="174" t="b">
        <f>IF(B171&lt;&gt;"",IF('02 - Produtos e Tributações'!K186&lt;&gt;"",'02 - Produtos e Tributações'!K186,"0,00"))</f>
        <v>0</v>
      </c>
      <c r="J171" s="174" t="b">
        <f>IF(B171&lt;&gt;"",IF('02 - Produtos e Tributações'!N186&lt;&gt;"",'02 - Produtos e Tributações'!N186,"0,00"))</f>
        <v>0</v>
      </c>
      <c r="K171" s="174" t="b">
        <f>IF(B171&lt;&gt;"",IF('02 - Produtos e Tributações'!J186&lt;&gt;"",'02 - Produtos e Tributações'!J186,"null"))</f>
        <v>0</v>
      </c>
      <c r="L171" s="174" t="b">
        <f>IF(B171&lt;&gt;"",IF('02 - Produtos e Tributações'!M186&lt;&gt;"",'02 - Produtos e Tributações'!M186,"null"))</f>
        <v>0</v>
      </c>
      <c r="M171" s="170" t="b">
        <f>IF(B171&lt;&gt;"",IF('02 -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171" s="170" t="str">
        <f t="shared" si="1"/>
        <v/>
      </c>
      <c r="O171" s="170" t="str">
        <f t="shared" si="4"/>
        <v/>
      </c>
      <c r="P171" s="170" t="str">
        <f t="shared" si="2"/>
        <v/>
      </c>
      <c r="Q171" s="125" t="b">
        <f>IF(B171&lt;&gt;"",IF('02 - Produtos e Tributações'!C186&lt;&gt;"",'02 - Produtos e Tributações'!C186,"UN"))</f>
        <v>0</v>
      </c>
      <c r="R171" s="179" t="b">
        <f>IF(B171&lt;&gt;"",IF('02 - Produtos e Tributações'!O186&lt;&gt;"",'02 - Produtos e Tributações'!O186,""))</f>
        <v>0</v>
      </c>
      <c r="S171" s="125" t="b">
        <f>IF(B171&lt;&gt;"",IF('02 - Produtos e Tributações'!P186&lt;&gt;"",'02 - Produtos e Tributações'!P186,""))</f>
        <v>0</v>
      </c>
      <c r="T171" s="180" t="b">
        <f>IF(B171&lt;&gt;"",IF('02 - Produtos e Tributações'!Q186&lt;&gt;"",'02 - Produtos e Tributações'!Q186,""))</f>
        <v>0</v>
      </c>
      <c r="U171" s="171" t="str">
        <f t="shared" si="3"/>
        <v/>
      </c>
    </row>
    <row r="172" ht="15.75" customHeight="1">
      <c r="A172" s="170" t="b">
        <f>IF('02 - Produtos e Tributações'!B241 &lt;&gt;"",A171+1)</f>
        <v>0</v>
      </c>
      <c r="B172" s="170" t="str">
        <f>IF('02 - Produtos e Tributações'!B241&lt;&gt;"",'02 - Produtos e Tributações'!U187,"")</f>
        <v/>
      </c>
      <c r="C172" s="174" t="b">
        <f>IF(B172&lt;&gt;"",IF('02 - Produtos e Tributações'!H187&lt;&gt;"",IF('02 - Produtos e Tributações'!H187="TERCEIRIZADA","T",IF('02 - Produtos e Tributações'!H187="PROPRIA","P")), IF(B172&lt;&gt;"",IF('02 - Produtos e Tributações'!H187="","T"))))</f>
        <v>0</v>
      </c>
      <c r="D172" s="174" t="b">
        <f>IF(B172&lt;&gt;"",IF('02 - Produtos e Tributações'!E187&lt;&gt;"",'02 - Produtos e Tributações'!E187,""))</f>
        <v>0</v>
      </c>
      <c r="E172" s="174" t="b">
        <f>IF(B172&lt;&gt;"",IF('02 - Produtos e Tributações'!F187&lt;&gt;"",'02 - Produtos e Tributações'!F187,""))</f>
        <v>0</v>
      </c>
      <c r="F172" s="174" t="b">
        <f>IF(B172&lt;&gt;"",IF(A172&lt;&gt;"",IF('02 - Produtos e Tributações'!G187&lt;&gt;"",'02 - Produtos e Tributações'!G187,"")))</f>
        <v>0</v>
      </c>
      <c r="G172" s="174" t="b">
        <f>IF(B172&lt;&gt;"",IF('02 - Produtos e Tributações'!I187&lt;&gt;"",'02 - Produtos e Tributações'!I187,IF(K172=101,0,IF(K172=102,41,IF(K172=103,0,IF(K172=201,0,IF(K172=202,0,IF(K172=203,0,IF(K172=300,41,IF(K172=400,41,IF(K172=500,60)))))))))))</f>
        <v>0</v>
      </c>
      <c r="H172" s="174" t="b">
        <f>IF(B172&lt;&gt;"",IF('02 - Produtos e Tributações'!L187&lt;&gt;"",'02 - Produtos e Tributações'!L187,IF(L172=101,0,IF(L172=102,41,IF(L172=103,0,IF(L172=201,0,IF(L172=202,0,IF(L172=203,0,IF(L172=300,41,IF(L172=400,41,IF(L172=500,60)))))))))))</f>
        <v>0</v>
      </c>
      <c r="I172" s="174" t="b">
        <f>IF(B172&lt;&gt;"",IF('02 - Produtos e Tributações'!K187&lt;&gt;"",'02 - Produtos e Tributações'!K187,"0,00"))</f>
        <v>0</v>
      </c>
      <c r="J172" s="174" t="b">
        <f>IF(B172&lt;&gt;"",IF('02 - Produtos e Tributações'!N187&lt;&gt;"",'02 - Produtos e Tributações'!N187,"0,00"))</f>
        <v>0</v>
      </c>
      <c r="K172" s="174" t="b">
        <f>IF(B172&lt;&gt;"",IF('02 - Produtos e Tributações'!J187&lt;&gt;"",'02 - Produtos e Tributações'!J187,"null"))</f>
        <v>0</v>
      </c>
      <c r="L172" s="174" t="b">
        <f>IF(B172&lt;&gt;"",IF('02 - Produtos e Tributações'!M187&lt;&gt;"",'02 - Produtos e Tributações'!M187,"null"))</f>
        <v>0</v>
      </c>
      <c r="M172" s="170" t="b">
        <f>IF(B172&lt;&gt;"",IF('02 -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172" s="170" t="str">
        <f t="shared" si="1"/>
        <v/>
      </c>
      <c r="O172" s="170" t="str">
        <f t="shared" si="4"/>
        <v/>
      </c>
      <c r="P172" s="170" t="str">
        <f t="shared" si="2"/>
        <v/>
      </c>
      <c r="Q172" s="125" t="b">
        <f>IF(B172&lt;&gt;"",IF('02 - Produtos e Tributações'!C187&lt;&gt;"",'02 - Produtos e Tributações'!C187,"UN"))</f>
        <v>0</v>
      </c>
      <c r="R172" s="179" t="b">
        <f>IF(B172&lt;&gt;"",IF('02 - Produtos e Tributações'!O187&lt;&gt;"",'02 - Produtos e Tributações'!O187,""))</f>
        <v>0</v>
      </c>
      <c r="S172" s="125" t="b">
        <f>IF(B172&lt;&gt;"",IF('02 - Produtos e Tributações'!P187&lt;&gt;"",'02 - Produtos e Tributações'!P187,""))</f>
        <v>0</v>
      </c>
      <c r="T172" s="180" t="b">
        <f>IF(B172&lt;&gt;"",IF('02 - Produtos e Tributações'!Q187&lt;&gt;"",'02 - Produtos e Tributações'!Q187,""))</f>
        <v>0</v>
      </c>
      <c r="U172" s="171" t="str">
        <f t="shared" si="3"/>
        <v/>
      </c>
    </row>
    <row r="173" ht="15.75" customHeight="1">
      <c r="A173" s="170" t="b">
        <f>IF('02 - Produtos e Tributações'!B242 &lt;&gt;"",A172+1)</f>
        <v>0</v>
      </c>
      <c r="B173" s="170" t="str">
        <f>IF('02 - Produtos e Tributações'!B242&lt;&gt;"",'02 - Produtos e Tributações'!U188,"")</f>
        <v/>
      </c>
      <c r="C173" s="174" t="b">
        <f>IF(B173&lt;&gt;"",IF('02 - Produtos e Tributações'!H188&lt;&gt;"",IF('02 - Produtos e Tributações'!H188="TERCEIRIZADA","T",IF('02 - Produtos e Tributações'!H188="PROPRIA","P")), IF(B173&lt;&gt;"",IF('02 - Produtos e Tributações'!H188="","T"))))</f>
        <v>0</v>
      </c>
      <c r="D173" s="174" t="b">
        <f>IF(B173&lt;&gt;"",IF('02 - Produtos e Tributações'!E188&lt;&gt;"",'02 - Produtos e Tributações'!E188,""))</f>
        <v>0</v>
      </c>
      <c r="E173" s="174" t="b">
        <f>IF(B173&lt;&gt;"",IF('02 - Produtos e Tributações'!F188&lt;&gt;"",'02 - Produtos e Tributações'!F188,""))</f>
        <v>0</v>
      </c>
      <c r="F173" s="174" t="b">
        <f>IF(B173&lt;&gt;"",IF(A173&lt;&gt;"",IF('02 - Produtos e Tributações'!G188&lt;&gt;"",'02 - Produtos e Tributações'!G188,"")))</f>
        <v>0</v>
      </c>
      <c r="G173" s="174" t="b">
        <f>IF(B173&lt;&gt;"",IF('02 - Produtos e Tributações'!I188&lt;&gt;"",'02 - Produtos e Tributações'!I188,IF(K173=101,0,IF(K173=102,41,IF(K173=103,0,IF(K173=201,0,IF(K173=202,0,IF(K173=203,0,IF(K173=300,41,IF(K173=400,41,IF(K173=500,60)))))))))))</f>
        <v>0</v>
      </c>
      <c r="H173" s="174" t="b">
        <f>IF(B173&lt;&gt;"",IF('02 - Produtos e Tributações'!L188&lt;&gt;"",'02 - Produtos e Tributações'!L188,IF(L173=101,0,IF(L173=102,41,IF(L173=103,0,IF(L173=201,0,IF(L173=202,0,IF(L173=203,0,IF(L173=300,41,IF(L173=400,41,IF(L173=500,60)))))))))))</f>
        <v>0</v>
      </c>
      <c r="I173" s="174" t="b">
        <f>IF(B173&lt;&gt;"",IF('02 - Produtos e Tributações'!K188&lt;&gt;"",'02 - Produtos e Tributações'!K188,"0,00"))</f>
        <v>0</v>
      </c>
      <c r="J173" s="174" t="b">
        <f>IF(B173&lt;&gt;"",IF('02 - Produtos e Tributações'!N188&lt;&gt;"",'02 - Produtos e Tributações'!N188,"0,00"))</f>
        <v>0</v>
      </c>
      <c r="K173" s="174" t="b">
        <f>IF(B173&lt;&gt;"",IF('02 - Produtos e Tributações'!J188&lt;&gt;"",'02 - Produtos e Tributações'!J188,"null"))</f>
        <v>0</v>
      </c>
      <c r="L173" s="174" t="b">
        <f>IF(B173&lt;&gt;"",IF('02 - Produtos e Tributações'!M188&lt;&gt;"",'02 - Produtos e Tributações'!M188,"null"))</f>
        <v>0</v>
      </c>
      <c r="M173" s="170" t="b">
        <f>IF(B173&lt;&gt;"",IF('02 -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173" s="170" t="str">
        <f t="shared" si="1"/>
        <v/>
      </c>
      <c r="O173" s="170" t="str">
        <f t="shared" si="4"/>
        <v/>
      </c>
      <c r="P173" s="170" t="str">
        <f t="shared" si="2"/>
        <v/>
      </c>
      <c r="Q173" s="125" t="b">
        <f>IF(B173&lt;&gt;"",IF('02 - Produtos e Tributações'!C188&lt;&gt;"",'02 - Produtos e Tributações'!C188,"UN"))</f>
        <v>0</v>
      </c>
      <c r="R173" s="179" t="b">
        <f>IF(B173&lt;&gt;"",IF('02 - Produtos e Tributações'!O188&lt;&gt;"",'02 - Produtos e Tributações'!O188,""))</f>
        <v>0</v>
      </c>
      <c r="S173" s="125" t="b">
        <f>IF(B173&lt;&gt;"",IF('02 - Produtos e Tributações'!P188&lt;&gt;"",'02 - Produtos e Tributações'!P188,""))</f>
        <v>0</v>
      </c>
      <c r="T173" s="180" t="b">
        <f>IF(B173&lt;&gt;"",IF('02 - Produtos e Tributações'!Q188&lt;&gt;"",'02 - Produtos e Tributações'!Q188,""))</f>
        <v>0</v>
      </c>
      <c r="U173" s="171" t="str">
        <f t="shared" si="3"/>
        <v/>
      </c>
    </row>
    <row r="174" ht="15.75" customHeight="1">
      <c r="A174" s="170" t="b">
        <f>IF('02 - Produtos e Tributações'!B243 &lt;&gt;"",A173+1)</f>
        <v>0</v>
      </c>
      <c r="B174" s="170" t="str">
        <f>IF('02 - Produtos e Tributações'!B243&lt;&gt;"",'02 - Produtos e Tributações'!U189,"")</f>
        <v/>
      </c>
      <c r="C174" s="174" t="b">
        <f>IF(B174&lt;&gt;"",IF('02 - Produtos e Tributações'!H189&lt;&gt;"",IF('02 - Produtos e Tributações'!H189="TERCEIRIZADA","T",IF('02 - Produtos e Tributações'!H189="PROPRIA","P")), IF(B174&lt;&gt;"",IF('02 - Produtos e Tributações'!H189="","T"))))</f>
        <v>0</v>
      </c>
      <c r="D174" s="174" t="b">
        <f>IF(B174&lt;&gt;"",IF('02 - Produtos e Tributações'!E189&lt;&gt;"",'02 - Produtos e Tributações'!E189,""))</f>
        <v>0</v>
      </c>
      <c r="E174" s="174" t="b">
        <f>IF(B174&lt;&gt;"",IF('02 - Produtos e Tributações'!F189&lt;&gt;"",'02 - Produtos e Tributações'!F189,""))</f>
        <v>0</v>
      </c>
      <c r="F174" s="174" t="b">
        <f>IF(B174&lt;&gt;"",IF(A174&lt;&gt;"",IF('02 - Produtos e Tributações'!G189&lt;&gt;"",'02 - Produtos e Tributações'!G189,"")))</f>
        <v>0</v>
      </c>
      <c r="G174" s="174" t="b">
        <f>IF(B174&lt;&gt;"",IF('02 - Produtos e Tributações'!I189&lt;&gt;"",'02 - Produtos e Tributações'!I189,IF(K174=101,0,IF(K174=102,41,IF(K174=103,0,IF(K174=201,0,IF(K174=202,0,IF(K174=203,0,IF(K174=300,41,IF(K174=400,41,IF(K174=500,60)))))))))))</f>
        <v>0</v>
      </c>
      <c r="H174" s="174" t="b">
        <f>IF(B174&lt;&gt;"",IF('02 - Produtos e Tributações'!L189&lt;&gt;"",'02 - Produtos e Tributações'!L189,IF(L174=101,0,IF(L174=102,41,IF(L174=103,0,IF(L174=201,0,IF(L174=202,0,IF(L174=203,0,IF(L174=300,41,IF(L174=400,41,IF(L174=500,60)))))))))))</f>
        <v>0</v>
      </c>
      <c r="I174" s="174" t="b">
        <f>IF(B174&lt;&gt;"",IF('02 - Produtos e Tributações'!K189&lt;&gt;"",'02 - Produtos e Tributações'!K189,"0,00"))</f>
        <v>0</v>
      </c>
      <c r="J174" s="174" t="b">
        <f>IF(B174&lt;&gt;"",IF('02 - Produtos e Tributações'!N189&lt;&gt;"",'02 - Produtos e Tributações'!N189,"0,00"))</f>
        <v>0</v>
      </c>
      <c r="K174" s="174" t="b">
        <f>IF(B174&lt;&gt;"",IF('02 - Produtos e Tributações'!J189&lt;&gt;"",'02 - Produtos e Tributações'!J189,"null"))</f>
        <v>0</v>
      </c>
      <c r="L174" s="174" t="b">
        <f>IF(B174&lt;&gt;"",IF('02 - Produtos e Tributações'!M189&lt;&gt;"",'02 - Produtos e Tributações'!M189,"null"))</f>
        <v>0</v>
      </c>
      <c r="M174" s="170" t="b">
        <f>IF(B174&lt;&gt;"",IF('02 -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174" s="170" t="str">
        <f t="shared" si="1"/>
        <v/>
      </c>
      <c r="O174" s="170" t="str">
        <f t="shared" si="4"/>
        <v/>
      </c>
      <c r="P174" s="170" t="str">
        <f t="shared" si="2"/>
        <v/>
      </c>
      <c r="Q174" s="125" t="b">
        <f>IF(B174&lt;&gt;"",IF('02 - Produtos e Tributações'!C189&lt;&gt;"",'02 - Produtos e Tributações'!C189,"UN"))</f>
        <v>0</v>
      </c>
      <c r="R174" s="179" t="b">
        <f>IF(B174&lt;&gt;"",IF('02 - Produtos e Tributações'!O189&lt;&gt;"",'02 - Produtos e Tributações'!O189,""))</f>
        <v>0</v>
      </c>
      <c r="S174" s="125" t="b">
        <f>IF(B174&lt;&gt;"",IF('02 - Produtos e Tributações'!P189&lt;&gt;"",'02 - Produtos e Tributações'!P189,""))</f>
        <v>0</v>
      </c>
      <c r="T174" s="180" t="b">
        <f>IF(B174&lt;&gt;"",IF('02 - Produtos e Tributações'!Q189&lt;&gt;"",'02 - Produtos e Tributações'!Q189,""))</f>
        <v>0</v>
      </c>
      <c r="U174" s="171" t="str">
        <f t="shared" si="3"/>
        <v/>
      </c>
    </row>
    <row r="175" ht="15.75" customHeight="1">
      <c r="A175" s="170" t="b">
        <f>IF('02 - Produtos e Tributações'!B244 &lt;&gt;"",A174+1)</f>
        <v>0</v>
      </c>
      <c r="B175" s="170" t="str">
        <f>IF('02 - Produtos e Tributações'!B244&lt;&gt;"",'02 - Produtos e Tributações'!U190,"")</f>
        <v/>
      </c>
      <c r="C175" s="174" t="b">
        <f>IF(B175&lt;&gt;"",IF('02 - Produtos e Tributações'!H190&lt;&gt;"",IF('02 - Produtos e Tributações'!H190="TERCEIRIZADA","T",IF('02 - Produtos e Tributações'!H190="PROPRIA","P")), IF(B175&lt;&gt;"",IF('02 - Produtos e Tributações'!H190="","T"))))</f>
        <v>0</v>
      </c>
      <c r="D175" s="174" t="b">
        <f>IF(B175&lt;&gt;"",IF('02 - Produtos e Tributações'!E190&lt;&gt;"",'02 - Produtos e Tributações'!E190,""))</f>
        <v>0</v>
      </c>
      <c r="E175" s="174" t="b">
        <f>IF(B175&lt;&gt;"",IF('02 - Produtos e Tributações'!F190&lt;&gt;"",'02 - Produtos e Tributações'!F190,""))</f>
        <v>0</v>
      </c>
      <c r="F175" s="174" t="b">
        <f>IF(B175&lt;&gt;"",IF(A175&lt;&gt;"",IF('02 - Produtos e Tributações'!G190&lt;&gt;"",'02 - Produtos e Tributações'!G190,"")))</f>
        <v>0</v>
      </c>
      <c r="G175" s="174" t="b">
        <f>IF(B175&lt;&gt;"",IF('02 - Produtos e Tributações'!I190&lt;&gt;"",'02 - Produtos e Tributações'!I190,IF(K175=101,0,IF(K175=102,41,IF(K175=103,0,IF(K175=201,0,IF(K175=202,0,IF(K175=203,0,IF(K175=300,41,IF(K175=400,41,IF(K175=500,60)))))))))))</f>
        <v>0</v>
      </c>
      <c r="H175" s="174" t="b">
        <f>IF(B175&lt;&gt;"",IF('02 - Produtos e Tributações'!L190&lt;&gt;"",'02 - Produtos e Tributações'!L190,IF(L175=101,0,IF(L175=102,41,IF(L175=103,0,IF(L175=201,0,IF(L175=202,0,IF(L175=203,0,IF(L175=300,41,IF(L175=400,41,IF(L175=500,60)))))))))))</f>
        <v>0</v>
      </c>
      <c r="I175" s="174" t="b">
        <f>IF(B175&lt;&gt;"",IF('02 - Produtos e Tributações'!K190&lt;&gt;"",'02 - Produtos e Tributações'!K190,"0,00"))</f>
        <v>0</v>
      </c>
      <c r="J175" s="174" t="b">
        <f>IF(B175&lt;&gt;"",IF('02 - Produtos e Tributações'!N190&lt;&gt;"",'02 - Produtos e Tributações'!N190,"0,00"))</f>
        <v>0</v>
      </c>
      <c r="K175" s="174" t="b">
        <f>IF(B175&lt;&gt;"",IF('02 - Produtos e Tributações'!J190&lt;&gt;"",'02 - Produtos e Tributações'!J190,"null"))</f>
        <v>0</v>
      </c>
      <c r="L175" s="174" t="b">
        <f>IF(B175&lt;&gt;"",IF('02 - Produtos e Tributações'!M190&lt;&gt;"",'02 - Produtos e Tributações'!M190,"null"))</f>
        <v>0</v>
      </c>
      <c r="M175" s="170" t="b">
        <f>IF(B175&lt;&gt;"",IF('02 -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175" s="170" t="str">
        <f t="shared" si="1"/>
        <v/>
      </c>
      <c r="O175" s="170" t="str">
        <f t="shared" si="4"/>
        <v/>
      </c>
      <c r="P175" s="170" t="str">
        <f t="shared" si="2"/>
        <v/>
      </c>
      <c r="Q175" s="125" t="b">
        <f>IF(B175&lt;&gt;"",IF('02 - Produtos e Tributações'!C190&lt;&gt;"",'02 - Produtos e Tributações'!C190,"UN"))</f>
        <v>0</v>
      </c>
      <c r="R175" s="179" t="b">
        <f>IF(B175&lt;&gt;"",IF('02 - Produtos e Tributações'!O190&lt;&gt;"",'02 - Produtos e Tributações'!O190,""))</f>
        <v>0</v>
      </c>
      <c r="S175" s="125" t="b">
        <f>IF(B175&lt;&gt;"",IF('02 - Produtos e Tributações'!P190&lt;&gt;"",'02 - Produtos e Tributações'!P190,""))</f>
        <v>0</v>
      </c>
      <c r="T175" s="180" t="b">
        <f>IF(B175&lt;&gt;"",IF('02 - Produtos e Tributações'!Q190&lt;&gt;"",'02 - Produtos e Tributações'!Q190,""))</f>
        <v>0</v>
      </c>
      <c r="U175" s="171" t="str">
        <f t="shared" si="3"/>
        <v/>
      </c>
    </row>
    <row r="176" ht="15.75" customHeight="1">
      <c r="A176" s="170" t="b">
        <f>IF('02 - Produtos e Tributações'!B245 &lt;&gt;"",A175+1)</f>
        <v>0</v>
      </c>
      <c r="B176" s="170" t="str">
        <f>IF('02 - Produtos e Tributações'!B245&lt;&gt;"",'02 - Produtos e Tributações'!U191,"")</f>
        <v/>
      </c>
      <c r="C176" s="174" t="b">
        <f>IF(B176&lt;&gt;"",IF('02 - Produtos e Tributações'!H191&lt;&gt;"",IF('02 - Produtos e Tributações'!H191="TERCEIRIZADA","T",IF('02 - Produtos e Tributações'!H191="PROPRIA","P")), IF(B176&lt;&gt;"",IF('02 - Produtos e Tributações'!H191="","T"))))</f>
        <v>0</v>
      </c>
      <c r="D176" s="174" t="b">
        <f>IF(B176&lt;&gt;"",IF('02 - Produtos e Tributações'!E191&lt;&gt;"",'02 - Produtos e Tributações'!E191,""))</f>
        <v>0</v>
      </c>
      <c r="E176" s="174" t="b">
        <f>IF(B176&lt;&gt;"",IF('02 - Produtos e Tributações'!F191&lt;&gt;"",'02 - Produtos e Tributações'!F191,""))</f>
        <v>0</v>
      </c>
      <c r="F176" s="174" t="b">
        <f>IF(B176&lt;&gt;"",IF(A176&lt;&gt;"",IF('02 - Produtos e Tributações'!G191&lt;&gt;"",'02 - Produtos e Tributações'!G191,"")))</f>
        <v>0</v>
      </c>
      <c r="G176" s="174" t="b">
        <f>IF(B176&lt;&gt;"",IF('02 - Produtos e Tributações'!I191&lt;&gt;"",'02 - Produtos e Tributações'!I191,IF(K176=101,0,IF(K176=102,41,IF(K176=103,0,IF(K176=201,0,IF(K176=202,0,IF(K176=203,0,IF(K176=300,41,IF(K176=400,41,IF(K176=500,60)))))))))))</f>
        <v>0</v>
      </c>
      <c r="H176" s="174" t="b">
        <f>IF(B176&lt;&gt;"",IF('02 - Produtos e Tributações'!L191&lt;&gt;"",'02 - Produtos e Tributações'!L191,IF(L176=101,0,IF(L176=102,41,IF(L176=103,0,IF(L176=201,0,IF(L176=202,0,IF(L176=203,0,IF(L176=300,41,IF(L176=400,41,IF(L176=500,60)))))))))))</f>
        <v>0</v>
      </c>
      <c r="I176" s="174" t="b">
        <f>IF(B176&lt;&gt;"",IF('02 - Produtos e Tributações'!K191&lt;&gt;"",'02 - Produtos e Tributações'!K191,"0,00"))</f>
        <v>0</v>
      </c>
      <c r="J176" s="174" t="b">
        <f>IF(B176&lt;&gt;"",IF('02 - Produtos e Tributações'!N191&lt;&gt;"",'02 - Produtos e Tributações'!N191,"0,00"))</f>
        <v>0</v>
      </c>
      <c r="K176" s="174" t="b">
        <f>IF(B176&lt;&gt;"",IF('02 - Produtos e Tributações'!J191&lt;&gt;"",'02 - Produtos e Tributações'!J191,"null"))</f>
        <v>0</v>
      </c>
      <c r="L176" s="174" t="b">
        <f>IF(B176&lt;&gt;"",IF('02 - Produtos e Tributações'!M191&lt;&gt;"",'02 - Produtos e Tributações'!M191,"null"))</f>
        <v>0</v>
      </c>
      <c r="M176" s="170" t="b">
        <f>IF(B176&lt;&gt;"",IF('02 -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176" s="170" t="str">
        <f t="shared" si="1"/>
        <v/>
      </c>
      <c r="O176" s="170" t="str">
        <f t="shared" si="4"/>
        <v/>
      </c>
      <c r="P176" s="170" t="str">
        <f t="shared" si="2"/>
        <v/>
      </c>
      <c r="Q176" s="125" t="b">
        <f>IF(B176&lt;&gt;"",IF('02 - Produtos e Tributações'!C191&lt;&gt;"",'02 - Produtos e Tributações'!C191,"UN"))</f>
        <v>0</v>
      </c>
      <c r="R176" s="179" t="b">
        <f>IF(B176&lt;&gt;"",IF('02 - Produtos e Tributações'!O191&lt;&gt;"",'02 - Produtos e Tributações'!O191,""))</f>
        <v>0</v>
      </c>
      <c r="S176" s="125" t="b">
        <f>IF(B176&lt;&gt;"",IF('02 - Produtos e Tributações'!P191&lt;&gt;"",'02 - Produtos e Tributações'!P191,""))</f>
        <v>0</v>
      </c>
      <c r="T176" s="180" t="b">
        <f>IF(B176&lt;&gt;"",IF('02 - Produtos e Tributações'!Q191&lt;&gt;"",'02 - Produtos e Tributações'!Q191,""))</f>
        <v>0</v>
      </c>
      <c r="U176" s="171" t="str">
        <f t="shared" si="3"/>
        <v/>
      </c>
    </row>
    <row r="177" ht="15.75" customHeight="1">
      <c r="A177" s="170" t="b">
        <f>IF('02 - Produtos e Tributações'!B246 &lt;&gt;"",A176+1)</f>
        <v>0</v>
      </c>
      <c r="B177" s="170" t="str">
        <f>IF('02 - Produtos e Tributações'!B246&lt;&gt;"",'02 - Produtos e Tributações'!U192,"")</f>
        <v/>
      </c>
      <c r="C177" s="174" t="b">
        <f>IF(B177&lt;&gt;"",IF('02 - Produtos e Tributações'!H192&lt;&gt;"",IF('02 - Produtos e Tributações'!H192="TERCEIRIZADA","T",IF('02 - Produtos e Tributações'!H192="PROPRIA","P")), IF(B177&lt;&gt;"",IF('02 - Produtos e Tributações'!H192="","T"))))</f>
        <v>0</v>
      </c>
      <c r="D177" s="174" t="b">
        <f>IF(B177&lt;&gt;"",IF('02 - Produtos e Tributações'!E192&lt;&gt;"",'02 - Produtos e Tributações'!E192,""))</f>
        <v>0</v>
      </c>
      <c r="E177" s="174" t="b">
        <f>IF(B177&lt;&gt;"",IF('02 - Produtos e Tributações'!F192&lt;&gt;"",'02 - Produtos e Tributações'!F192,""))</f>
        <v>0</v>
      </c>
      <c r="F177" s="174" t="b">
        <f>IF(B177&lt;&gt;"",IF(A177&lt;&gt;"",IF('02 - Produtos e Tributações'!G192&lt;&gt;"",'02 - Produtos e Tributações'!G192,"")))</f>
        <v>0</v>
      </c>
      <c r="G177" s="174" t="b">
        <f>IF(B177&lt;&gt;"",IF('02 - Produtos e Tributações'!I192&lt;&gt;"",'02 - Produtos e Tributações'!I192,IF(K177=101,0,IF(K177=102,41,IF(K177=103,0,IF(K177=201,0,IF(K177=202,0,IF(K177=203,0,IF(K177=300,41,IF(K177=400,41,IF(K177=500,60)))))))))))</f>
        <v>0</v>
      </c>
      <c r="H177" s="174" t="b">
        <f>IF(B177&lt;&gt;"",IF('02 - Produtos e Tributações'!L192&lt;&gt;"",'02 - Produtos e Tributações'!L192,IF(L177=101,0,IF(L177=102,41,IF(L177=103,0,IF(L177=201,0,IF(L177=202,0,IF(L177=203,0,IF(L177=300,41,IF(L177=400,41,IF(L177=500,60)))))))))))</f>
        <v>0</v>
      </c>
      <c r="I177" s="174" t="b">
        <f>IF(B177&lt;&gt;"",IF('02 - Produtos e Tributações'!K192&lt;&gt;"",'02 - Produtos e Tributações'!K192,"0,00"))</f>
        <v>0</v>
      </c>
      <c r="J177" s="174" t="b">
        <f>IF(B177&lt;&gt;"",IF('02 - Produtos e Tributações'!N192&lt;&gt;"",'02 - Produtos e Tributações'!N192,"0,00"))</f>
        <v>0</v>
      </c>
      <c r="K177" s="174" t="b">
        <f>IF(B177&lt;&gt;"",IF('02 - Produtos e Tributações'!J192&lt;&gt;"",'02 - Produtos e Tributações'!J192,"null"))</f>
        <v>0</v>
      </c>
      <c r="L177" s="174" t="b">
        <f>IF(B177&lt;&gt;"",IF('02 - Produtos e Tributações'!M192&lt;&gt;"",'02 - Produtos e Tributações'!M192,"null"))</f>
        <v>0</v>
      </c>
      <c r="M177" s="170" t="b">
        <f>IF(B177&lt;&gt;"",IF('02 -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177" s="170" t="str">
        <f t="shared" si="1"/>
        <v/>
      </c>
      <c r="O177" s="170" t="str">
        <f t="shared" si="4"/>
        <v/>
      </c>
      <c r="P177" s="170" t="str">
        <f t="shared" si="2"/>
        <v/>
      </c>
      <c r="Q177" s="125" t="b">
        <f>IF(B177&lt;&gt;"",IF('02 - Produtos e Tributações'!C192&lt;&gt;"",'02 - Produtos e Tributações'!C192,"UN"))</f>
        <v>0</v>
      </c>
      <c r="R177" s="179" t="b">
        <f>IF(B177&lt;&gt;"",IF('02 - Produtos e Tributações'!O192&lt;&gt;"",'02 - Produtos e Tributações'!O192,""))</f>
        <v>0</v>
      </c>
      <c r="S177" s="125" t="b">
        <f>IF(B177&lt;&gt;"",IF('02 - Produtos e Tributações'!P192&lt;&gt;"",'02 - Produtos e Tributações'!P192,""))</f>
        <v>0</v>
      </c>
      <c r="T177" s="180" t="b">
        <f>IF(B177&lt;&gt;"",IF('02 - Produtos e Tributações'!Q192&lt;&gt;"",'02 - Produtos e Tributações'!Q192,""))</f>
        <v>0</v>
      </c>
      <c r="U177" s="171" t="str">
        <f t="shared" si="3"/>
        <v/>
      </c>
    </row>
    <row r="178" ht="15.75" customHeight="1">
      <c r="A178" s="170" t="b">
        <f>IF('02 - Produtos e Tributações'!B247 &lt;&gt;"",A177+1)</f>
        <v>0</v>
      </c>
      <c r="B178" s="170" t="str">
        <f>IF('02 - Produtos e Tributações'!B247&lt;&gt;"",'02 - Produtos e Tributações'!U193,"")</f>
        <v/>
      </c>
      <c r="C178" s="174" t="b">
        <f>IF(B178&lt;&gt;"",IF('02 - Produtos e Tributações'!H193&lt;&gt;"",IF('02 - Produtos e Tributações'!H193="TERCEIRIZADA","T",IF('02 - Produtos e Tributações'!H193="PROPRIA","P")), IF(B178&lt;&gt;"",IF('02 - Produtos e Tributações'!H193="","T"))))</f>
        <v>0</v>
      </c>
      <c r="D178" s="174" t="b">
        <f>IF(B178&lt;&gt;"",IF('02 - Produtos e Tributações'!E193&lt;&gt;"",'02 - Produtos e Tributações'!E193,""))</f>
        <v>0</v>
      </c>
      <c r="E178" s="174" t="b">
        <f>IF(B178&lt;&gt;"",IF('02 - Produtos e Tributações'!F193&lt;&gt;"",'02 - Produtos e Tributações'!F193,""))</f>
        <v>0</v>
      </c>
      <c r="F178" s="174" t="b">
        <f>IF(B178&lt;&gt;"",IF(A178&lt;&gt;"",IF('02 - Produtos e Tributações'!G193&lt;&gt;"",'02 - Produtos e Tributações'!G193,"")))</f>
        <v>0</v>
      </c>
      <c r="G178" s="174" t="b">
        <f>IF(B178&lt;&gt;"",IF('02 - Produtos e Tributações'!I193&lt;&gt;"",'02 - Produtos e Tributações'!I193,IF(K178=101,0,IF(K178=102,41,IF(K178=103,0,IF(K178=201,0,IF(K178=202,0,IF(K178=203,0,IF(K178=300,41,IF(K178=400,41,IF(K178=500,60)))))))))))</f>
        <v>0</v>
      </c>
      <c r="H178" s="174" t="b">
        <f>IF(B178&lt;&gt;"",IF('02 - Produtos e Tributações'!L193&lt;&gt;"",'02 - Produtos e Tributações'!L193,IF(L178=101,0,IF(L178=102,41,IF(L178=103,0,IF(L178=201,0,IF(L178=202,0,IF(L178=203,0,IF(L178=300,41,IF(L178=400,41,IF(L178=500,60)))))))))))</f>
        <v>0</v>
      </c>
      <c r="I178" s="174" t="b">
        <f>IF(B178&lt;&gt;"",IF('02 - Produtos e Tributações'!K193&lt;&gt;"",'02 - Produtos e Tributações'!K193,"0,00"))</f>
        <v>0</v>
      </c>
      <c r="J178" s="174" t="b">
        <f>IF(B178&lt;&gt;"",IF('02 - Produtos e Tributações'!N193&lt;&gt;"",'02 - Produtos e Tributações'!N193,"0,00"))</f>
        <v>0</v>
      </c>
      <c r="K178" s="174" t="b">
        <f>IF(B178&lt;&gt;"",IF('02 - Produtos e Tributações'!J193&lt;&gt;"",'02 - Produtos e Tributações'!J193,"null"))</f>
        <v>0</v>
      </c>
      <c r="L178" s="174" t="b">
        <f>IF(B178&lt;&gt;"",IF('02 - Produtos e Tributações'!M193&lt;&gt;"",'02 - Produtos e Tributações'!M193,"null"))</f>
        <v>0</v>
      </c>
      <c r="M178" s="170" t="b">
        <f>IF(B178&lt;&gt;"",IF('02 -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178" s="170" t="str">
        <f t="shared" si="1"/>
        <v/>
      </c>
      <c r="O178" s="170" t="str">
        <f t="shared" si="4"/>
        <v/>
      </c>
      <c r="P178" s="170" t="str">
        <f t="shared" si="2"/>
        <v/>
      </c>
      <c r="Q178" s="125" t="b">
        <f>IF(B178&lt;&gt;"",IF('02 - Produtos e Tributações'!C193&lt;&gt;"",'02 - Produtos e Tributações'!C193,"UN"))</f>
        <v>0</v>
      </c>
      <c r="R178" s="179" t="b">
        <f>IF(B178&lt;&gt;"",IF('02 - Produtos e Tributações'!O193&lt;&gt;"",'02 - Produtos e Tributações'!O193,""))</f>
        <v>0</v>
      </c>
      <c r="S178" s="125" t="b">
        <f>IF(B178&lt;&gt;"",IF('02 - Produtos e Tributações'!P193&lt;&gt;"",'02 - Produtos e Tributações'!P193,""))</f>
        <v>0</v>
      </c>
      <c r="T178" s="180" t="b">
        <f>IF(B178&lt;&gt;"",IF('02 - Produtos e Tributações'!Q193&lt;&gt;"",'02 - Produtos e Tributações'!Q193,""))</f>
        <v>0</v>
      </c>
      <c r="U178" s="171" t="str">
        <f t="shared" si="3"/>
        <v/>
      </c>
    </row>
    <row r="179" ht="15.75" customHeight="1">
      <c r="A179" s="170" t="b">
        <f>IF('02 - Produtos e Tributações'!B248 &lt;&gt;"",A178+1)</f>
        <v>0</v>
      </c>
      <c r="B179" s="170" t="str">
        <f>IF('02 - Produtos e Tributações'!B248&lt;&gt;"",'02 - Produtos e Tributações'!U194,"")</f>
        <v/>
      </c>
      <c r="C179" s="174" t="b">
        <f>IF(B179&lt;&gt;"",IF('02 - Produtos e Tributações'!H194&lt;&gt;"",IF('02 - Produtos e Tributações'!H194="TERCEIRIZADA","T",IF('02 - Produtos e Tributações'!H194="PROPRIA","P")), IF(B179&lt;&gt;"",IF('02 - Produtos e Tributações'!H194="","T"))))</f>
        <v>0</v>
      </c>
      <c r="D179" s="174" t="b">
        <f>IF(B179&lt;&gt;"",IF('02 - Produtos e Tributações'!E194&lt;&gt;"",'02 - Produtos e Tributações'!E194,""))</f>
        <v>0</v>
      </c>
      <c r="E179" s="174" t="b">
        <f>IF(B179&lt;&gt;"",IF('02 - Produtos e Tributações'!F194&lt;&gt;"",'02 - Produtos e Tributações'!F194,""))</f>
        <v>0</v>
      </c>
      <c r="F179" s="174" t="b">
        <f>IF(B179&lt;&gt;"",IF(A179&lt;&gt;"",IF('02 - Produtos e Tributações'!G194&lt;&gt;"",'02 - Produtos e Tributações'!G194,"")))</f>
        <v>0</v>
      </c>
      <c r="G179" s="174" t="b">
        <f>IF(B179&lt;&gt;"",IF('02 - Produtos e Tributações'!I194&lt;&gt;"",'02 - Produtos e Tributações'!I194,IF(K179=101,0,IF(K179=102,41,IF(K179=103,0,IF(K179=201,0,IF(K179=202,0,IF(K179=203,0,IF(K179=300,41,IF(K179=400,41,IF(K179=500,60)))))))))))</f>
        <v>0</v>
      </c>
      <c r="H179" s="174" t="b">
        <f>IF(B179&lt;&gt;"",IF('02 - Produtos e Tributações'!L194&lt;&gt;"",'02 - Produtos e Tributações'!L194,IF(L179=101,0,IF(L179=102,41,IF(L179=103,0,IF(L179=201,0,IF(L179=202,0,IF(L179=203,0,IF(L179=300,41,IF(L179=400,41,IF(L179=500,60)))))))))))</f>
        <v>0</v>
      </c>
      <c r="I179" s="174" t="b">
        <f>IF(B179&lt;&gt;"",IF('02 - Produtos e Tributações'!K194&lt;&gt;"",'02 - Produtos e Tributações'!K194,"0,00"))</f>
        <v>0</v>
      </c>
      <c r="J179" s="174" t="b">
        <f>IF(B179&lt;&gt;"",IF('02 - Produtos e Tributações'!N194&lt;&gt;"",'02 - Produtos e Tributações'!N194,"0,00"))</f>
        <v>0</v>
      </c>
      <c r="K179" s="174" t="b">
        <f>IF(B179&lt;&gt;"",IF('02 - Produtos e Tributações'!J194&lt;&gt;"",'02 - Produtos e Tributações'!J194,"null"))</f>
        <v>0</v>
      </c>
      <c r="L179" s="174" t="b">
        <f>IF(B179&lt;&gt;"",IF('02 - Produtos e Tributações'!M194&lt;&gt;"",'02 - Produtos e Tributações'!M194,"null"))</f>
        <v>0</v>
      </c>
      <c r="M179" s="170" t="b">
        <f>IF(B179&lt;&gt;"",IF('02 -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179" s="170" t="str">
        <f t="shared" si="1"/>
        <v/>
      </c>
      <c r="O179" s="170" t="str">
        <f t="shared" si="4"/>
        <v/>
      </c>
      <c r="P179" s="170" t="str">
        <f t="shared" si="2"/>
        <v/>
      </c>
      <c r="Q179" s="125" t="b">
        <f>IF(B179&lt;&gt;"",IF('02 - Produtos e Tributações'!C194&lt;&gt;"",'02 - Produtos e Tributações'!C194,"UN"))</f>
        <v>0</v>
      </c>
      <c r="R179" s="179" t="b">
        <f>IF(B179&lt;&gt;"",IF('02 - Produtos e Tributações'!O194&lt;&gt;"",'02 - Produtos e Tributações'!O194,""))</f>
        <v>0</v>
      </c>
      <c r="S179" s="125" t="b">
        <f>IF(B179&lt;&gt;"",IF('02 - Produtos e Tributações'!P194&lt;&gt;"",'02 - Produtos e Tributações'!P194,""))</f>
        <v>0</v>
      </c>
      <c r="T179" s="180" t="b">
        <f>IF(B179&lt;&gt;"",IF('02 - Produtos e Tributações'!Q194&lt;&gt;"",'02 - Produtos e Tributações'!Q194,""))</f>
        <v>0</v>
      </c>
      <c r="U179" s="171" t="str">
        <f t="shared" si="3"/>
        <v/>
      </c>
    </row>
    <row r="180" ht="15.75" customHeight="1">
      <c r="A180" s="170" t="b">
        <f>IF('02 - Produtos e Tributações'!B249 &lt;&gt;"",A179+1)</f>
        <v>0</v>
      </c>
      <c r="B180" s="170" t="str">
        <f>IF('02 - Produtos e Tributações'!B249&lt;&gt;"",'02 - Produtos e Tributações'!U195,"")</f>
        <v/>
      </c>
      <c r="C180" s="174" t="b">
        <f>IF(B180&lt;&gt;"",IF('02 - Produtos e Tributações'!H195&lt;&gt;"",IF('02 - Produtos e Tributações'!H195="TERCEIRIZADA","T",IF('02 - Produtos e Tributações'!H195="PROPRIA","P")), IF(B180&lt;&gt;"",IF('02 - Produtos e Tributações'!H195="","T"))))</f>
        <v>0</v>
      </c>
      <c r="D180" s="174" t="b">
        <f>IF(B180&lt;&gt;"",IF('02 - Produtos e Tributações'!E195&lt;&gt;"",'02 - Produtos e Tributações'!E195,""))</f>
        <v>0</v>
      </c>
      <c r="E180" s="174" t="b">
        <f>IF(B180&lt;&gt;"",IF('02 - Produtos e Tributações'!F195&lt;&gt;"",'02 - Produtos e Tributações'!F195,""))</f>
        <v>0</v>
      </c>
      <c r="F180" s="174" t="b">
        <f>IF(B180&lt;&gt;"",IF(A180&lt;&gt;"",IF('02 - Produtos e Tributações'!G195&lt;&gt;"",'02 - Produtos e Tributações'!G195,"")))</f>
        <v>0</v>
      </c>
      <c r="G180" s="174" t="b">
        <f>IF(B180&lt;&gt;"",IF('02 - Produtos e Tributações'!I195&lt;&gt;"",'02 - Produtos e Tributações'!I195,IF(K180=101,0,IF(K180=102,41,IF(K180=103,0,IF(K180=201,0,IF(K180=202,0,IF(K180=203,0,IF(K180=300,41,IF(K180=400,41,IF(K180=500,60)))))))))))</f>
        <v>0</v>
      </c>
      <c r="H180" s="174" t="b">
        <f>IF(B180&lt;&gt;"",IF('02 - Produtos e Tributações'!L195&lt;&gt;"",'02 - Produtos e Tributações'!L195,IF(L180=101,0,IF(L180=102,41,IF(L180=103,0,IF(L180=201,0,IF(L180=202,0,IF(L180=203,0,IF(L180=300,41,IF(L180=400,41,IF(L180=500,60)))))))))))</f>
        <v>0</v>
      </c>
      <c r="I180" s="174" t="b">
        <f>IF(B180&lt;&gt;"",IF('02 - Produtos e Tributações'!K195&lt;&gt;"",'02 - Produtos e Tributações'!K195,"0,00"))</f>
        <v>0</v>
      </c>
      <c r="J180" s="174" t="b">
        <f>IF(B180&lt;&gt;"",IF('02 - Produtos e Tributações'!N195&lt;&gt;"",'02 - Produtos e Tributações'!N195,"0,00"))</f>
        <v>0</v>
      </c>
      <c r="K180" s="174" t="b">
        <f>IF(B180&lt;&gt;"",IF('02 - Produtos e Tributações'!J195&lt;&gt;"",'02 - Produtos e Tributações'!J195,"null"))</f>
        <v>0</v>
      </c>
      <c r="L180" s="174" t="b">
        <f>IF(B180&lt;&gt;"",IF('02 - Produtos e Tributações'!M195&lt;&gt;"",'02 - Produtos e Tributações'!M195,"null"))</f>
        <v>0</v>
      </c>
      <c r="M180" s="170" t="b">
        <f>IF(B180&lt;&gt;"",IF('02 -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180" s="170" t="str">
        <f t="shared" si="1"/>
        <v/>
      </c>
      <c r="O180" s="170" t="str">
        <f t="shared" si="4"/>
        <v/>
      </c>
      <c r="P180" s="170" t="str">
        <f t="shared" si="2"/>
        <v/>
      </c>
      <c r="Q180" s="125" t="b">
        <f>IF(B180&lt;&gt;"",IF('02 - Produtos e Tributações'!C195&lt;&gt;"",'02 - Produtos e Tributações'!C195,"UN"))</f>
        <v>0</v>
      </c>
      <c r="R180" s="179" t="b">
        <f>IF(B180&lt;&gt;"",IF('02 - Produtos e Tributações'!O195&lt;&gt;"",'02 - Produtos e Tributações'!O195,""))</f>
        <v>0</v>
      </c>
      <c r="S180" s="125" t="b">
        <f>IF(B180&lt;&gt;"",IF('02 - Produtos e Tributações'!P195&lt;&gt;"",'02 - Produtos e Tributações'!P195,""))</f>
        <v>0</v>
      </c>
      <c r="T180" s="180" t="b">
        <f>IF(B180&lt;&gt;"",IF('02 - Produtos e Tributações'!Q195&lt;&gt;"",'02 - Produtos e Tributações'!Q195,""))</f>
        <v>0</v>
      </c>
      <c r="U180" s="171" t="str">
        <f t="shared" si="3"/>
        <v/>
      </c>
    </row>
    <row r="181" ht="15.75" customHeight="1">
      <c r="A181" s="170" t="b">
        <f>IF('02 - Produtos e Tributações'!B250 &lt;&gt;"",A180+1)</f>
        <v>0</v>
      </c>
      <c r="B181" s="170" t="str">
        <f>IF('02 - Produtos e Tributações'!B250&lt;&gt;"",'02 - Produtos e Tributações'!U196,"")</f>
        <v/>
      </c>
      <c r="C181" s="174" t="b">
        <f>IF(B181&lt;&gt;"",IF('02 - Produtos e Tributações'!H196&lt;&gt;"",IF('02 - Produtos e Tributações'!H196="TERCEIRIZADA","T",IF('02 - Produtos e Tributações'!H196="PROPRIA","P")), IF(B181&lt;&gt;"",IF('02 - Produtos e Tributações'!H196="","T"))))</f>
        <v>0</v>
      </c>
      <c r="D181" s="174" t="b">
        <f>IF(B181&lt;&gt;"",IF('02 - Produtos e Tributações'!E196&lt;&gt;"",'02 - Produtos e Tributações'!E196,""))</f>
        <v>0</v>
      </c>
      <c r="E181" s="174" t="b">
        <f>IF(B181&lt;&gt;"",IF('02 - Produtos e Tributações'!F196&lt;&gt;"",'02 - Produtos e Tributações'!F196,""))</f>
        <v>0</v>
      </c>
      <c r="F181" s="174" t="b">
        <f>IF(B181&lt;&gt;"",IF(A181&lt;&gt;"",IF('02 - Produtos e Tributações'!G196&lt;&gt;"",'02 - Produtos e Tributações'!G196,"")))</f>
        <v>0</v>
      </c>
      <c r="G181" s="174" t="b">
        <f>IF(B181&lt;&gt;"",IF('02 - Produtos e Tributações'!I196&lt;&gt;"",'02 - Produtos e Tributações'!I196,IF(K181=101,0,IF(K181=102,41,IF(K181=103,0,IF(K181=201,0,IF(K181=202,0,IF(K181=203,0,IF(K181=300,41,IF(K181=400,41,IF(K181=500,60)))))))))))</f>
        <v>0</v>
      </c>
      <c r="H181" s="174" t="b">
        <f>IF(B181&lt;&gt;"",IF('02 - Produtos e Tributações'!L196&lt;&gt;"",'02 - Produtos e Tributações'!L196,IF(L181=101,0,IF(L181=102,41,IF(L181=103,0,IF(L181=201,0,IF(L181=202,0,IF(L181=203,0,IF(L181=300,41,IF(L181=400,41,IF(L181=500,60)))))))))))</f>
        <v>0</v>
      </c>
      <c r="I181" s="174" t="b">
        <f>IF(B181&lt;&gt;"",IF('02 - Produtos e Tributações'!K196&lt;&gt;"",'02 - Produtos e Tributações'!K196,"0,00"))</f>
        <v>0</v>
      </c>
      <c r="J181" s="174" t="b">
        <f>IF(B181&lt;&gt;"",IF('02 - Produtos e Tributações'!N196&lt;&gt;"",'02 - Produtos e Tributações'!N196,"0,00"))</f>
        <v>0</v>
      </c>
      <c r="K181" s="174" t="b">
        <f>IF(B181&lt;&gt;"",IF('02 - Produtos e Tributações'!J196&lt;&gt;"",'02 - Produtos e Tributações'!J196,"null"))</f>
        <v>0</v>
      </c>
      <c r="L181" s="174" t="b">
        <f>IF(B181&lt;&gt;"",IF('02 - Produtos e Tributações'!M196&lt;&gt;"",'02 - Produtos e Tributações'!M196,"null"))</f>
        <v>0</v>
      </c>
      <c r="M181" s="170" t="b">
        <f>IF(B181&lt;&gt;"",IF('02 -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181" s="170" t="str">
        <f t="shared" si="1"/>
        <v/>
      </c>
      <c r="O181" s="170" t="str">
        <f t="shared" si="4"/>
        <v/>
      </c>
      <c r="P181" s="170" t="str">
        <f t="shared" si="2"/>
        <v/>
      </c>
      <c r="Q181" s="125" t="b">
        <f>IF(B181&lt;&gt;"",IF('02 - Produtos e Tributações'!C196&lt;&gt;"",'02 - Produtos e Tributações'!C196,"UN"))</f>
        <v>0</v>
      </c>
      <c r="R181" s="179" t="b">
        <f>IF(B181&lt;&gt;"",IF('02 - Produtos e Tributações'!O196&lt;&gt;"",'02 - Produtos e Tributações'!O196,""))</f>
        <v>0</v>
      </c>
      <c r="S181" s="125" t="b">
        <f>IF(B181&lt;&gt;"",IF('02 - Produtos e Tributações'!P196&lt;&gt;"",'02 - Produtos e Tributações'!P196,""))</f>
        <v>0</v>
      </c>
      <c r="T181" s="180" t="b">
        <f>IF(B181&lt;&gt;"",IF('02 - Produtos e Tributações'!Q196&lt;&gt;"",'02 - Produtos e Tributações'!Q196,""))</f>
        <v>0</v>
      </c>
      <c r="U181" s="171" t="str">
        <f t="shared" si="3"/>
        <v/>
      </c>
    </row>
    <row r="182" ht="15.75" customHeight="1">
      <c r="A182" s="170" t="b">
        <f>IF('02 - Produtos e Tributações'!B251 &lt;&gt;"",A181+1)</f>
        <v>0</v>
      </c>
      <c r="B182" s="170" t="str">
        <f>IF('02 - Produtos e Tributações'!B251&lt;&gt;"",'02 - Produtos e Tributações'!U197,"")</f>
        <v/>
      </c>
      <c r="C182" s="174" t="b">
        <f>IF(B182&lt;&gt;"",IF('02 - Produtos e Tributações'!H197&lt;&gt;"",IF('02 - Produtos e Tributações'!H197="TERCEIRIZADA","T",IF('02 - Produtos e Tributações'!H197="PROPRIA","P")), IF(B182&lt;&gt;"",IF('02 - Produtos e Tributações'!H197="","T"))))</f>
        <v>0</v>
      </c>
      <c r="D182" s="174" t="b">
        <f>IF(B182&lt;&gt;"",IF('02 - Produtos e Tributações'!E197&lt;&gt;"",'02 - Produtos e Tributações'!E197,""))</f>
        <v>0</v>
      </c>
      <c r="E182" s="174" t="b">
        <f>IF(B182&lt;&gt;"",IF('02 - Produtos e Tributações'!F197&lt;&gt;"",'02 - Produtos e Tributações'!F197,""))</f>
        <v>0</v>
      </c>
      <c r="F182" s="174" t="b">
        <f>IF(B182&lt;&gt;"",IF(A182&lt;&gt;"",IF('02 - Produtos e Tributações'!G197&lt;&gt;"",'02 - Produtos e Tributações'!G197,"")))</f>
        <v>0</v>
      </c>
      <c r="G182" s="174" t="b">
        <f>IF(B182&lt;&gt;"",IF('02 - Produtos e Tributações'!I197&lt;&gt;"",'02 - Produtos e Tributações'!I197,IF(K182=101,0,IF(K182=102,41,IF(K182=103,0,IF(K182=201,0,IF(K182=202,0,IF(K182=203,0,IF(K182=300,41,IF(K182=400,41,IF(K182=500,60)))))))))))</f>
        <v>0</v>
      </c>
      <c r="H182" s="174" t="b">
        <f>IF(B182&lt;&gt;"",IF('02 - Produtos e Tributações'!L197&lt;&gt;"",'02 - Produtos e Tributações'!L197,IF(L182=101,0,IF(L182=102,41,IF(L182=103,0,IF(L182=201,0,IF(L182=202,0,IF(L182=203,0,IF(L182=300,41,IF(L182=400,41,IF(L182=500,60)))))))))))</f>
        <v>0</v>
      </c>
      <c r="I182" s="174" t="b">
        <f>IF(B182&lt;&gt;"",IF('02 - Produtos e Tributações'!K197&lt;&gt;"",'02 - Produtos e Tributações'!K197,"0,00"))</f>
        <v>0</v>
      </c>
      <c r="J182" s="174" t="b">
        <f>IF(B182&lt;&gt;"",IF('02 - Produtos e Tributações'!N197&lt;&gt;"",'02 - Produtos e Tributações'!N197,"0,00"))</f>
        <v>0</v>
      </c>
      <c r="K182" s="174" t="b">
        <f>IF(B182&lt;&gt;"",IF('02 - Produtos e Tributações'!J197&lt;&gt;"",'02 - Produtos e Tributações'!J197,"null"))</f>
        <v>0</v>
      </c>
      <c r="L182" s="174" t="b">
        <f>IF(B182&lt;&gt;"",IF('02 - Produtos e Tributações'!M197&lt;&gt;"",'02 - Produtos e Tributações'!M197,"null"))</f>
        <v>0</v>
      </c>
      <c r="M182" s="170" t="b">
        <f>IF(B182&lt;&gt;"",IF('02 -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182" s="170" t="str">
        <f t="shared" si="1"/>
        <v/>
      </c>
      <c r="O182" s="170" t="str">
        <f t="shared" si="4"/>
        <v/>
      </c>
      <c r="P182" s="170" t="str">
        <f t="shared" si="2"/>
        <v/>
      </c>
      <c r="Q182" s="125" t="b">
        <f>IF(B182&lt;&gt;"",IF('02 - Produtos e Tributações'!C197&lt;&gt;"",'02 - Produtos e Tributações'!C197,"UN"))</f>
        <v>0</v>
      </c>
      <c r="R182" s="179" t="b">
        <f>IF(B182&lt;&gt;"",IF('02 - Produtos e Tributações'!O197&lt;&gt;"",'02 - Produtos e Tributações'!O197,""))</f>
        <v>0</v>
      </c>
      <c r="S182" s="125" t="b">
        <f>IF(B182&lt;&gt;"",IF('02 - Produtos e Tributações'!P197&lt;&gt;"",'02 - Produtos e Tributações'!P197,""))</f>
        <v>0</v>
      </c>
      <c r="T182" s="180" t="b">
        <f>IF(B182&lt;&gt;"",IF('02 - Produtos e Tributações'!Q197&lt;&gt;"",'02 - Produtos e Tributações'!Q197,""))</f>
        <v>0</v>
      </c>
      <c r="U182" s="171" t="str">
        <f t="shared" si="3"/>
        <v/>
      </c>
    </row>
    <row r="183" ht="15.75" customHeight="1">
      <c r="A183" s="170" t="b">
        <f>IF('02 - Produtos e Tributações'!B252 &lt;&gt;"",A182+1)</f>
        <v>0</v>
      </c>
      <c r="B183" s="170" t="str">
        <f>IF('02 - Produtos e Tributações'!B252&lt;&gt;"",'02 - Produtos e Tributações'!U198,"")</f>
        <v/>
      </c>
      <c r="C183" s="174" t="b">
        <f>IF(B183&lt;&gt;"",IF('02 - Produtos e Tributações'!H198&lt;&gt;"",IF('02 - Produtos e Tributações'!H198="TERCEIRIZADA","T",IF('02 - Produtos e Tributações'!H198="PROPRIA","P")), IF(B183&lt;&gt;"",IF('02 - Produtos e Tributações'!H198="","T"))))</f>
        <v>0</v>
      </c>
      <c r="D183" s="174" t="b">
        <f>IF(B183&lt;&gt;"",IF('02 - Produtos e Tributações'!E198&lt;&gt;"",'02 - Produtos e Tributações'!E198,""))</f>
        <v>0</v>
      </c>
      <c r="E183" s="174" t="b">
        <f>IF(B183&lt;&gt;"",IF('02 - Produtos e Tributações'!F198&lt;&gt;"",'02 - Produtos e Tributações'!F198,""))</f>
        <v>0</v>
      </c>
      <c r="F183" s="174" t="b">
        <f>IF(B183&lt;&gt;"",IF(A183&lt;&gt;"",IF('02 - Produtos e Tributações'!G198&lt;&gt;"",'02 - Produtos e Tributações'!G198,"")))</f>
        <v>0</v>
      </c>
      <c r="G183" s="174" t="b">
        <f>IF(B183&lt;&gt;"",IF('02 - Produtos e Tributações'!I198&lt;&gt;"",'02 - Produtos e Tributações'!I198,IF(K183=101,0,IF(K183=102,41,IF(K183=103,0,IF(K183=201,0,IF(K183=202,0,IF(K183=203,0,IF(K183=300,41,IF(K183=400,41,IF(K183=500,60)))))))))))</f>
        <v>0</v>
      </c>
      <c r="H183" s="174" t="b">
        <f>IF(B183&lt;&gt;"",IF('02 - Produtos e Tributações'!L198&lt;&gt;"",'02 - Produtos e Tributações'!L198,IF(L183=101,0,IF(L183=102,41,IF(L183=103,0,IF(L183=201,0,IF(L183=202,0,IF(L183=203,0,IF(L183=300,41,IF(L183=400,41,IF(L183=500,60)))))))))))</f>
        <v>0</v>
      </c>
      <c r="I183" s="174" t="b">
        <f>IF(B183&lt;&gt;"",IF('02 - Produtos e Tributações'!K198&lt;&gt;"",'02 - Produtos e Tributações'!K198,"0,00"))</f>
        <v>0</v>
      </c>
      <c r="J183" s="174" t="b">
        <f>IF(B183&lt;&gt;"",IF('02 - Produtos e Tributações'!N198&lt;&gt;"",'02 - Produtos e Tributações'!N198,"0,00"))</f>
        <v>0</v>
      </c>
      <c r="K183" s="174" t="b">
        <f>IF(B183&lt;&gt;"",IF('02 - Produtos e Tributações'!J198&lt;&gt;"",'02 - Produtos e Tributações'!J198,"null"))</f>
        <v>0</v>
      </c>
      <c r="L183" s="174" t="b">
        <f>IF(B183&lt;&gt;"",IF('02 - Produtos e Tributações'!M198&lt;&gt;"",'02 - Produtos e Tributações'!M198,"null"))</f>
        <v>0</v>
      </c>
      <c r="M183" s="170" t="b">
        <f>IF(B183&lt;&gt;"",IF('02 -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183" s="170" t="str">
        <f t="shared" si="1"/>
        <v/>
      </c>
      <c r="O183" s="170" t="str">
        <f t="shared" si="4"/>
        <v/>
      </c>
      <c r="P183" s="170" t="str">
        <f t="shared" si="2"/>
        <v/>
      </c>
      <c r="Q183" s="125" t="b">
        <f>IF(B183&lt;&gt;"",IF('02 - Produtos e Tributações'!C198&lt;&gt;"",'02 - Produtos e Tributações'!C198,"UN"))</f>
        <v>0</v>
      </c>
      <c r="R183" s="179" t="b">
        <f>IF(B183&lt;&gt;"",IF('02 - Produtos e Tributações'!O198&lt;&gt;"",'02 - Produtos e Tributações'!O198,""))</f>
        <v>0</v>
      </c>
      <c r="S183" s="125" t="b">
        <f>IF(B183&lt;&gt;"",IF('02 - Produtos e Tributações'!P198&lt;&gt;"",'02 - Produtos e Tributações'!P198,""))</f>
        <v>0</v>
      </c>
      <c r="T183" s="180" t="b">
        <f>IF(B183&lt;&gt;"",IF('02 - Produtos e Tributações'!Q198&lt;&gt;"",'02 - Produtos e Tributações'!Q198,""))</f>
        <v>0</v>
      </c>
      <c r="U183" s="171" t="str">
        <f t="shared" si="3"/>
        <v/>
      </c>
    </row>
    <row r="184" ht="15.75" customHeight="1">
      <c r="A184" s="170" t="b">
        <f>IF('02 - Produtos e Tributações'!B253 &lt;&gt;"",A183+1)</f>
        <v>0</v>
      </c>
      <c r="B184" s="170" t="str">
        <f>IF('02 - Produtos e Tributações'!B253&lt;&gt;"",'02 - Produtos e Tributações'!U199,"")</f>
        <v/>
      </c>
      <c r="C184" s="174" t="b">
        <f>IF(B184&lt;&gt;"",IF('02 - Produtos e Tributações'!H199&lt;&gt;"",IF('02 - Produtos e Tributações'!H199="TERCEIRIZADA","T",IF('02 - Produtos e Tributações'!H199="PROPRIA","P")), IF(B184&lt;&gt;"",IF('02 - Produtos e Tributações'!H199="","T"))))</f>
        <v>0</v>
      </c>
      <c r="D184" s="174" t="b">
        <f>IF(B184&lt;&gt;"",IF('02 - Produtos e Tributações'!E199&lt;&gt;"",'02 - Produtos e Tributações'!E199,""))</f>
        <v>0</v>
      </c>
      <c r="E184" s="174" t="b">
        <f>IF(B184&lt;&gt;"",IF('02 - Produtos e Tributações'!F199&lt;&gt;"",'02 - Produtos e Tributações'!F199,""))</f>
        <v>0</v>
      </c>
      <c r="F184" s="174" t="b">
        <f>IF(B184&lt;&gt;"",IF(A184&lt;&gt;"",IF('02 - Produtos e Tributações'!G199&lt;&gt;"",'02 - Produtos e Tributações'!G199,"")))</f>
        <v>0</v>
      </c>
      <c r="G184" s="174" t="b">
        <f>IF(B184&lt;&gt;"",IF('02 - Produtos e Tributações'!I199&lt;&gt;"",'02 - Produtos e Tributações'!I199,IF(K184=101,0,IF(K184=102,41,IF(K184=103,0,IF(K184=201,0,IF(K184=202,0,IF(K184=203,0,IF(K184=300,41,IF(K184=400,41,IF(K184=500,60)))))))))))</f>
        <v>0</v>
      </c>
      <c r="H184" s="174" t="b">
        <f>IF(B184&lt;&gt;"",IF('02 - Produtos e Tributações'!L199&lt;&gt;"",'02 - Produtos e Tributações'!L199,IF(L184=101,0,IF(L184=102,41,IF(L184=103,0,IF(L184=201,0,IF(L184=202,0,IF(L184=203,0,IF(L184=300,41,IF(L184=400,41,IF(L184=500,60)))))))))))</f>
        <v>0</v>
      </c>
      <c r="I184" s="174" t="b">
        <f>IF(B184&lt;&gt;"",IF('02 - Produtos e Tributações'!K199&lt;&gt;"",'02 - Produtos e Tributações'!K199,"0,00"))</f>
        <v>0</v>
      </c>
      <c r="J184" s="174" t="b">
        <f>IF(B184&lt;&gt;"",IF('02 - Produtos e Tributações'!N199&lt;&gt;"",'02 - Produtos e Tributações'!N199,"0,00"))</f>
        <v>0</v>
      </c>
      <c r="K184" s="174" t="b">
        <f>IF(B184&lt;&gt;"",IF('02 - Produtos e Tributações'!J199&lt;&gt;"",'02 - Produtos e Tributações'!J199,"null"))</f>
        <v>0</v>
      </c>
      <c r="L184" s="174" t="b">
        <f>IF(B184&lt;&gt;"",IF('02 - Produtos e Tributações'!M199&lt;&gt;"",'02 - Produtos e Tributações'!M199,"null"))</f>
        <v>0</v>
      </c>
      <c r="M184" s="170" t="b">
        <f>IF(B184&lt;&gt;"",IF('02 -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184" s="170" t="str">
        <f t="shared" si="1"/>
        <v/>
      </c>
      <c r="O184" s="170" t="str">
        <f t="shared" si="4"/>
        <v/>
      </c>
      <c r="P184" s="170" t="str">
        <f t="shared" si="2"/>
        <v/>
      </c>
      <c r="Q184" s="125" t="b">
        <f>IF(B184&lt;&gt;"",IF('02 - Produtos e Tributações'!C199&lt;&gt;"",'02 - Produtos e Tributações'!C199,"UN"))</f>
        <v>0</v>
      </c>
      <c r="R184" s="179" t="b">
        <f>IF(B184&lt;&gt;"",IF('02 - Produtos e Tributações'!O199&lt;&gt;"",'02 - Produtos e Tributações'!O199,""))</f>
        <v>0</v>
      </c>
      <c r="S184" s="125" t="b">
        <f>IF(B184&lt;&gt;"",IF('02 - Produtos e Tributações'!P199&lt;&gt;"",'02 - Produtos e Tributações'!P199,""))</f>
        <v>0</v>
      </c>
      <c r="T184" s="180" t="b">
        <f>IF(B184&lt;&gt;"",IF('02 - Produtos e Tributações'!Q199&lt;&gt;"",'02 - Produtos e Tributações'!Q199,""))</f>
        <v>0</v>
      </c>
      <c r="U184" s="171" t="str">
        <f t="shared" si="3"/>
        <v/>
      </c>
    </row>
    <row r="185" ht="15.75" customHeight="1">
      <c r="A185" s="170" t="b">
        <f>IF('02 - Produtos e Tributações'!B254 &lt;&gt;"",A184+1)</f>
        <v>0</v>
      </c>
      <c r="B185" s="170" t="str">
        <f>IF('02 - Produtos e Tributações'!B254&lt;&gt;"",'02 - Produtos e Tributações'!U200,"")</f>
        <v/>
      </c>
      <c r="C185" s="174" t="b">
        <f>IF(B185&lt;&gt;"",IF('02 - Produtos e Tributações'!H200&lt;&gt;"",IF('02 - Produtos e Tributações'!H200="TERCEIRIZADA","T",IF('02 - Produtos e Tributações'!H200="PROPRIA","P")), IF(B185&lt;&gt;"",IF('02 - Produtos e Tributações'!H200="","T"))))</f>
        <v>0</v>
      </c>
      <c r="D185" s="174" t="b">
        <f>IF(B185&lt;&gt;"",IF('02 - Produtos e Tributações'!E200&lt;&gt;"",'02 - Produtos e Tributações'!E200,""))</f>
        <v>0</v>
      </c>
      <c r="E185" s="174" t="b">
        <f>IF(B185&lt;&gt;"",IF('02 - Produtos e Tributações'!F200&lt;&gt;"",'02 - Produtos e Tributações'!F200,""))</f>
        <v>0</v>
      </c>
      <c r="F185" s="174" t="b">
        <f>IF(B185&lt;&gt;"",IF(A185&lt;&gt;"",IF('02 - Produtos e Tributações'!G200&lt;&gt;"",'02 - Produtos e Tributações'!G200,"")))</f>
        <v>0</v>
      </c>
      <c r="G185" s="174" t="b">
        <f>IF(B185&lt;&gt;"",IF('02 - Produtos e Tributações'!I200&lt;&gt;"",'02 - Produtos e Tributações'!I200,IF(K185=101,0,IF(K185=102,41,IF(K185=103,0,IF(K185=201,0,IF(K185=202,0,IF(K185=203,0,IF(K185=300,41,IF(K185=400,41,IF(K185=500,60)))))))))))</f>
        <v>0</v>
      </c>
      <c r="H185" s="174" t="b">
        <f>IF(B185&lt;&gt;"",IF('02 - Produtos e Tributações'!L200&lt;&gt;"",'02 - Produtos e Tributações'!L200,IF(L185=101,0,IF(L185=102,41,IF(L185=103,0,IF(L185=201,0,IF(L185=202,0,IF(L185=203,0,IF(L185=300,41,IF(L185=400,41,IF(L185=500,60)))))))))))</f>
        <v>0</v>
      </c>
      <c r="I185" s="174" t="b">
        <f>IF(B185&lt;&gt;"",IF('02 - Produtos e Tributações'!K200&lt;&gt;"",'02 - Produtos e Tributações'!K200,"0,00"))</f>
        <v>0</v>
      </c>
      <c r="J185" s="174" t="b">
        <f>IF(B185&lt;&gt;"",IF('02 - Produtos e Tributações'!N200&lt;&gt;"",'02 - Produtos e Tributações'!N200,"0,00"))</f>
        <v>0</v>
      </c>
      <c r="K185" s="174" t="b">
        <f>IF(B185&lt;&gt;"",IF('02 - Produtos e Tributações'!J200&lt;&gt;"",'02 - Produtos e Tributações'!J200,"null"))</f>
        <v>0</v>
      </c>
      <c r="L185" s="174" t="b">
        <f>IF(B185&lt;&gt;"",IF('02 - Produtos e Tributações'!M200&lt;&gt;"",'02 - Produtos e Tributações'!M200,"null"))</f>
        <v>0</v>
      </c>
      <c r="M185" s="170" t="b">
        <f>IF(B185&lt;&gt;"",IF('02 -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185" s="170" t="str">
        <f t="shared" si="1"/>
        <v/>
      </c>
      <c r="O185" s="170" t="str">
        <f t="shared" si="4"/>
        <v/>
      </c>
      <c r="P185" s="170" t="str">
        <f t="shared" si="2"/>
        <v/>
      </c>
      <c r="Q185" s="125" t="b">
        <f>IF(B185&lt;&gt;"",IF('02 - Produtos e Tributações'!C200&lt;&gt;"",'02 - Produtos e Tributações'!C200,"UN"))</f>
        <v>0</v>
      </c>
      <c r="R185" s="179" t="b">
        <f>IF(B185&lt;&gt;"",IF('02 - Produtos e Tributações'!O200&lt;&gt;"",'02 - Produtos e Tributações'!O200,""))</f>
        <v>0</v>
      </c>
      <c r="S185" s="125" t="b">
        <f>IF(B185&lt;&gt;"",IF('02 - Produtos e Tributações'!P200&lt;&gt;"",'02 - Produtos e Tributações'!P200,""))</f>
        <v>0</v>
      </c>
      <c r="T185" s="180" t="b">
        <f>IF(B185&lt;&gt;"",IF('02 - Produtos e Tributações'!Q200&lt;&gt;"",'02 - Produtos e Tributações'!Q200,""))</f>
        <v>0</v>
      </c>
      <c r="U185" s="171" t="str">
        <f t="shared" si="3"/>
        <v/>
      </c>
    </row>
    <row r="186" ht="15.75" customHeight="1">
      <c r="A186" s="170" t="b">
        <f>IF('02 - Produtos e Tributações'!B255 &lt;&gt;"",A185+1)</f>
        <v>0</v>
      </c>
      <c r="B186" s="170" t="str">
        <f>IF('02 - Produtos e Tributações'!B255&lt;&gt;"",'02 - Produtos e Tributações'!U201,"")</f>
        <v/>
      </c>
      <c r="C186" s="174" t="b">
        <f>IF(B186&lt;&gt;"",IF('02 - Produtos e Tributações'!H201&lt;&gt;"",IF('02 - Produtos e Tributações'!H201="TERCEIRIZADA","T",IF('02 - Produtos e Tributações'!H201="PROPRIA","P")), IF(B186&lt;&gt;"",IF('02 - Produtos e Tributações'!H201="","T"))))</f>
        <v>0</v>
      </c>
      <c r="D186" s="174" t="b">
        <f>IF(B186&lt;&gt;"",IF('02 - Produtos e Tributações'!E201&lt;&gt;"",'02 - Produtos e Tributações'!E201,""))</f>
        <v>0</v>
      </c>
      <c r="E186" s="174" t="b">
        <f>IF(B186&lt;&gt;"",IF('02 - Produtos e Tributações'!F201&lt;&gt;"",'02 - Produtos e Tributações'!F201,""))</f>
        <v>0</v>
      </c>
      <c r="F186" s="174" t="b">
        <f>IF(B186&lt;&gt;"",IF(A186&lt;&gt;"",IF('02 - Produtos e Tributações'!G201&lt;&gt;"",'02 - Produtos e Tributações'!G201,"")))</f>
        <v>0</v>
      </c>
      <c r="G186" s="174" t="b">
        <f>IF(B186&lt;&gt;"",IF('02 - Produtos e Tributações'!I201&lt;&gt;"",'02 - Produtos e Tributações'!I201,IF(K186=101,0,IF(K186=102,41,IF(K186=103,0,IF(K186=201,0,IF(K186=202,0,IF(K186=203,0,IF(K186=300,41,IF(K186=400,41,IF(K186=500,60)))))))))))</f>
        <v>0</v>
      </c>
      <c r="H186" s="174" t="b">
        <f>IF(B186&lt;&gt;"",IF('02 - Produtos e Tributações'!L201&lt;&gt;"",'02 - Produtos e Tributações'!L201,IF(L186=101,0,IF(L186=102,41,IF(L186=103,0,IF(L186=201,0,IF(L186=202,0,IF(L186=203,0,IF(L186=300,41,IF(L186=400,41,IF(L186=500,60)))))))))))</f>
        <v>0</v>
      </c>
      <c r="I186" s="174" t="b">
        <f>IF(B186&lt;&gt;"",IF('02 - Produtos e Tributações'!K201&lt;&gt;"",'02 - Produtos e Tributações'!K201,"0,00"))</f>
        <v>0</v>
      </c>
      <c r="J186" s="174" t="b">
        <f>IF(B186&lt;&gt;"",IF('02 - Produtos e Tributações'!N201&lt;&gt;"",'02 - Produtos e Tributações'!N201,"0,00"))</f>
        <v>0</v>
      </c>
      <c r="K186" s="174" t="b">
        <f>IF(B186&lt;&gt;"",IF('02 - Produtos e Tributações'!J201&lt;&gt;"",'02 - Produtos e Tributações'!J201,"null"))</f>
        <v>0</v>
      </c>
      <c r="L186" s="174" t="b">
        <f>IF(B186&lt;&gt;"",IF('02 - Produtos e Tributações'!M201&lt;&gt;"",'02 - Produtos e Tributações'!M201,"null"))</f>
        <v>0</v>
      </c>
      <c r="M186" s="170" t="b">
        <f>IF(B186&lt;&gt;"",IF('02 -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186" s="170" t="str">
        <f t="shared" si="1"/>
        <v/>
      </c>
      <c r="O186" s="170" t="str">
        <f t="shared" si="4"/>
        <v/>
      </c>
      <c r="P186" s="170" t="str">
        <f t="shared" si="2"/>
        <v/>
      </c>
      <c r="Q186" s="125" t="b">
        <f>IF(B186&lt;&gt;"",IF('02 - Produtos e Tributações'!C201&lt;&gt;"",'02 - Produtos e Tributações'!C201,"UN"))</f>
        <v>0</v>
      </c>
      <c r="R186" s="179" t="b">
        <f>IF(B186&lt;&gt;"",IF('02 - Produtos e Tributações'!O201&lt;&gt;"",'02 - Produtos e Tributações'!O201,""))</f>
        <v>0</v>
      </c>
      <c r="S186" s="125" t="b">
        <f>IF(B186&lt;&gt;"",IF('02 - Produtos e Tributações'!P201&lt;&gt;"",'02 - Produtos e Tributações'!P201,""))</f>
        <v>0</v>
      </c>
      <c r="T186" s="180" t="b">
        <f>IF(B186&lt;&gt;"",IF('02 - Produtos e Tributações'!Q201&lt;&gt;"",'02 - Produtos e Tributações'!Q201,""))</f>
        <v>0</v>
      </c>
      <c r="U186" s="171" t="str">
        <f t="shared" si="3"/>
        <v/>
      </c>
    </row>
    <row r="187" ht="15.75" customHeight="1">
      <c r="A187" s="170" t="b">
        <f>IF('02 - Produtos e Tributações'!B256 &lt;&gt;"",A186+1)</f>
        <v>0</v>
      </c>
      <c r="B187" s="170" t="str">
        <f>IF('02 - Produtos e Tributações'!B256&lt;&gt;"",'02 - Produtos e Tributações'!U202,"")</f>
        <v/>
      </c>
      <c r="C187" s="174" t="b">
        <f>IF(B187&lt;&gt;"",IF('02 - Produtos e Tributações'!H202&lt;&gt;"",IF('02 - Produtos e Tributações'!H202="TERCEIRIZADA","T",IF('02 - Produtos e Tributações'!H202="PROPRIA","P")), IF(B187&lt;&gt;"",IF('02 - Produtos e Tributações'!H202="","T"))))</f>
        <v>0</v>
      </c>
      <c r="D187" s="174" t="b">
        <f>IF(B187&lt;&gt;"",IF('02 - Produtos e Tributações'!E202&lt;&gt;"",'02 - Produtos e Tributações'!E202,""))</f>
        <v>0</v>
      </c>
      <c r="E187" s="174" t="b">
        <f>IF(B187&lt;&gt;"",IF('02 - Produtos e Tributações'!F202&lt;&gt;"",'02 - Produtos e Tributações'!F202,""))</f>
        <v>0</v>
      </c>
      <c r="F187" s="174" t="b">
        <f>IF(B187&lt;&gt;"",IF(A187&lt;&gt;"",IF('02 - Produtos e Tributações'!G202&lt;&gt;"",'02 - Produtos e Tributações'!G202,"")))</f>
        <v>0</v>
      </c>
      <c r="G187" s="174" t="b">
        <f>IF(B187&lt;&gt;"",IF('02 - Produtos e Tributações'!I202&lt;&gt;"",'02 - Produtos e Tributações'!I202,IF(K187=101,0,IF(K187=102,41,IF(K187=103,0,IF(K187=201,0,IF(K187=202,0,IF(K187=203,0,IF(K187=300,41,IF(K187=400,41,IF(K187=500,60)))))))))))</f>
        <v>0</v>
      </c>
      <c r="H187" s="174" t="b">
        <f>IF(B187&lt;&gt;"",IF('02 - Produtos e Tributações'!L202&lt;&gt;"",'02 - Produtos e Tributações'!L202,IF(L187=101,0,IF(L187=102,41,IF(L187=103,0,IF(L187=201,0,IF(L187=202,0,IF(L187=203,0,IF(L187=300,41,IF(L187=400,41,IF(L187=500,60)))))))))))</f>
        <v>0</v>
      </c>
      <c r="I187" s="174" t="b">
        <f>IF(B187&lt;&gt;"",IF('02 - Produtos e Tributações'!K202&lt;&gt;"",'02 - Produtos e Tributações'!K202,"0,00"))</f>
        <v>0</v>
      </c>
      <c r="J187" s="174" t="b">
        <f>IF(B187&lt;&gt;"",IF('02 - Produtos e Tributações'!N202&lt;&gt;"",'02 - Produtos e Tributações'!N202,"0,00"))</f>
        <v>0</v>
      </c>
      <c r="K187" s="174" t="b">
        <f>IF(B187&lt;&gt;"",IF('02 - Produtos e Tributações'!J202&lt;&gt;"",'02 - Produtos e Tributações'!J202,"null"))</f>
        <v>0</v>
      </c>
      <c r="L187" s="174" t="b">
        <f>IF(B187&lt;&gt;"",IF('02 - Produtos e Tributações'!M202&lt;&gt;"",'02 - Produtos e Tributações'!M202,"null"))</f>
        <v>0</v>
      </c>
      <c r="M187" s="170" t="b">
        <f>IF(B187&lt;&gt;"",IF('02 -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187" s="170" t="str">
        <f t="shared" si="1"/>
        <v/>
      </c>
      <c r="O187" s="170" t="str">
        <f t="shared" si="4"/>
        <v/>
      </c>
      <c r="P187" s="170" t="str">
        <f t="shared" si="2"/>
        <v/>
      </c>
      <c r="Q187" s="125" t="b">
        <f>IF(B187&lt;&gt;"",IF('02 - Produtos e Tributações'!C202&lt;&gt;"",'02 - Produtos e Tributações'!C202,"UN"))</f>
        <v>0</v>
      </c>
      <c r="R187" s="179" t="b">
        <f>IF(B187&lt;&gt;"",IF('02 - Produtos e Tributações'!O202&lt;&gt;"",'02 - Produtos e Tributações'!O202,""))</f>
        <v>0</v>
      </c>
      <c r="S187" s="125" t="b">
        <f>IF(B187&lt;&gt;"",IF('02 - Produtos e Tributações'!P202&lt;&gt;"",'02 - Produtos e Tributações'!P202,""))</f>
        <v>0</v>
      </c>
      <c r="T187" s="180" t="b">
        <f>IF(B187&lt;&gt;"",IF('02 - Produtos e Tributações'!Q202&lt;&gt;"",'02 - Produtos e Tributações'!Q202,""))</f>
        <v>0</v>
      </c>
      <c r="U187" s="171" t="str">
        <f t="shared" si="3"/>
        <v/>
      </c>
    </row>
    <row r="188" ht="15.75" customHeight="1">
      <c r="A188" s="170" t="b">
        <f>IF('02 - Produtos e Tributações'!B257 &lt;&gt;"",A187+1)</f>
        <v>0</v>
      </c>
      <c r="B188" s="170" t="str">
        <f>IF('02 - Produtos e Tributações'!B257&lt;&gt;"",'02 - Produtos e Tributações'!U203,"")</f>
        <v/>
      </c>
      <c r="C188" s="174" t="b">
        <f>IF(B188&lt;&gt;"",IF('02 - Produtos e Tributações'!H203&lt;&gt;"",IF('02 - Produtos e Tributações'!H203="TERCEIRIZADA","T",IF('02 - Produtos e Tributações'!H203="PROPRIA","P")), IF(B188&lt;&gt;"",IF('02 - Produtos e Tributações'!H203="","T"))))</f>
        <v>0</v>
      </c>
      <c r="D188" s="174" t="b">
        <f>IF(B188&lt;&gt;"",IF('02 - Produtos e Tributações'!E203&lt;&gt;"",'02 - Produtos e Tributações'!E203,""))</f>
        <v>0</v>
      </c>
      <c r="E188" s="174" t="b">
        <f>IF(B188&lt;&gt;"",IF('02 - Produtos e Tributações'!F203&lt;&gt;"",'02 - Produtos e Tributações'!F203,""))</f>
        <v>0</v>
      </c>
      <c r="F188" s="174" t="b">
        <f>IF(B188&lt;&gt;"",IF(A188&lt;&gt;"",IF('02 - Produtos e Tributações'!G203&lt;&gt;"",'02 - Produtos e Tributações'!G203,"")))</f>
        <v>0</v>
      </c>
      <c r="G188" s="174" t="b">
        <f>IF(B188&lt;&gt;"",IF('02 - Produtos e Tributações'!I203&lt;&gt;"",'02 - Produtos e Tributações'!I203,IF(K188=101,0,IF(K188=102,41,IF(K188=103,0,IF(K188=201,0,IF(K188=202,0,IF(K188=203,0,IF(K188=300,41,IF(K188=400,41,IF(K188=500,60)))))))))))</f>
        <v>0</v>
      </c>
      <c r="H188" s="174" t="b">
        <f>IF(B188&lt;&gt;"",IF('02 - Produtos e Tributações'!L203&lt;&gt;"",'02 - Produtos e Tributações'!L203,IF(L188=101,0,IF(L188=102,41,IF(L188=103,0,IF(L188=201,0,IF(L188=202,0,IF(L188=203,0,IF(L188=300,41,IF(L188=400,41,IF(L188=500,60)))))))))))</f>
        <v>0</v>
      </c>
      <c r="I188" s="174" t="b">
        <f>IF(B188&lt;&gt;"",IF('02 - Produtos e Tributações'!K203&lt;&gt;"",'02 - Produtos e Tributações'!K203,"0,00"))</f>
        <v>0</v>
      </c>
      <c r="J188" s="174" t="b">
        <f>IF(B188&lt;&gt;"",IF('02 - Produtos e Tributações'!N203&lt;&gt;"",'02 - Produtos e Tributações'!N203,"0,00"))</f>
        <v>0</v>
      </c>
      <c r="K188" s="174" t="b">
        <f>IF(B188&lt;&gt;"",IF('02 - Produtos e Tributações'!J203&lt;&gt;"",'02 - Produtos e Tributações'!J203,"null"))</f>
        <v>0</v>
      </c>
      <c r="L188" s="174" t="b">
        <f>IF(B188&lt;&gt;"",IF('02 - Produtos e Tributações'!M203&lt;&gt;"",'02 - Produtos e Tributações'!M203,"null"))</f>
        <v>0</v>
      </c>
      <c r="M188" s="170" t="b">
        <f>IF(B188&lt;&gt;"",IF('02 -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188" s="170" t="str">
        <f t="shared" si="1"/>
        <v/>
      </c>
      <c r="O188" s="170" t="str">
        <f t="shared" si="4"/>
        <v/>
      </c>
      <c r="P188" s="170" t="str">
        <f t="shared" si="2"/>
        <v/>
      </c>
      <c r="Q188" s="125" t="b">
        <f>IF(B188&lt;&gt;"",IF('02 - Produtos e Tributações'!C203&lt;&gt;"",'02 - Produtos e Tributações'!C203,"UN"))</f>
        <v>0</v>
      </c>
      <c r="R188" s="179" t="b">
        <f>IF(B188&lt;&gt;"",IF('02 - Produtos e Tributações'!O203&lt;&gt;"",'02 - Produtos e Tributações'!O203,""))</f>
        <v>0</v>
      </c>
      <c r="S188" s="125" t="b">
        <f>IF(B188&lt;&gt;"",IF('02 - Produtos e Tributações'!P203&lt;&gt;"",'02 - Produtos e Tributações'!P203,""))</f>
        <v>0</v>
      </c>
      <c r="T188" s="180" t="b">
        <f>IF(B188&lt;&gt;"",IF('02 - Produtos e Tributações'!Q203&lt;&gt;"",'02 - Produtos e Tributações'!Q203,""))</f>
        <v>0</v>
      </c>
      <c r="U188" s="171" t="str">
        <f t="shared" si="3"/>
        <v/>
      </c>
    </row>
    <row r="189" ht="15.75" customHeight="1">
      <c r="A189" s="170" t="b">
        <f>IF('02 - Produtos e Tributações'!B258 &lt;&gt;"",A188+1)</f>
        <v>0</v>
      </c>
      <c r="B189" s="170" t="str">
        <f>IF('02 - Produtos e Tributações'!B258&lt;&gt;"",'02 - Produtos e Tributações'!U204,"")</f>
        <v/>
      </c>
      <c r="C189" s="174" t="b">
        <f>IF(B189&lt;&gt;"",IF('02 - Produtos e Tributações'!H204&lt;&gt;"",IF('02 - Produtos e Tributações'!H204="TERCEIRIZADA","T",IF('02 - Produtos e Tributações'!H204="PROPRIA","P")), IF(B189&lt;&gt;"",IF('02 - Produtos e Tributações'!H204="","T"))))</f>
        <v>0</v>
      </c>
      <c r="D189" s="174" t="b">
        <f>IF(B189&lt;&gt;"",IF('02 - Produtos e Tributações'!E204&lt;&gt;"",'02 - Produtos e Tributações'!E204,""))</f>
        <v>0</v>
      </c>
      <c r="E189" s="174" t="b">
        <f>IF(B189&lt;&gt;"",IF('02 - Produtos e Tributações'!F204&lt;&gt;"",'02 - Produtos e Tributações'!F204,""))</f>
        <v>0</v>
      </c>
      <c r="F189" s="174" t="b">
        <f>IF(B189&lt;&gt;"",IF(A189&lt;&gt;"",IF('02 - Produtos e Tributações'!G204&lt;&gt;"",'02 - Produtos e Tributações'!G204,"")))</f>
        <v>0</v>
      </c>
      <c r="G189" s="174" t="b">
        <f>IF(B189&lt;&gt;"",IF('02 - Produtos e Tributações'!I204&lt;&gt;"",'02 - Produtos e Tributações'!I204,IF(K189=101,0,IF(K189=102,41,IF(K189=103,0,IF(K189=201,0,IF(K189=202,0,IF(K189=203,0,IF(K189=300,41,IF(K189=400,41,IF(K189=500,60)))))))))))</f>
        <v>0</v>
      </c>
      <c r="H189" s="174" t="b">
        <f>IF(B189&lt;&gt;"",IF('02 - Produtos e Tributações'!L204&lt;&gt;"",'02 - Produtos e Tributações'!L204,IF(L189=101,0,IF(L189=102,41,IF(L189=103,0,IF(L189=201,0,IF(L189=202,0,IF(L189=203,0,IF(L189=300,41,IF(L189=400,41,IF(L189=500,60)))))))))))</f>
        <v>0</v>
      </c>
      <c r="I189" s="174" t="b">
        <f>IF(B189&lt;&gt;"",IF('02 - Produtos e Tributações'!K204&lt;&gt;"",'02 - Produtos e Tributações'!K204,"0,00"))</f>
        <v>0</v>
      </c>
      <c r="J189" s="174" t="b">
        <f>IF(B189&lt;&gt;"",IF('02 - Produtos e Tributações'!N204&lt;&gt;"",'02 - Produtos e Tributações'!N204,"0,00"))</f>
        <v>0</v>
      </c>
      <c r="K189" s="174" t="b">
        <f>IF(B189&lt;&gt;"",IF('02 - Produtos e Tributações'!J204&lt;&gt;"",'02 - Produtos e Tributações'!J204,"null"))</f>
        <v>0</v>
      </c>
      <c r="L189" s="174" t="b">
        <f>IF(B189&lt;&gt;"",IF('02 - Produtos e Tributações'!M204&lt;&gt;"",'02 - Produtos e Tributações'!M204,"null"))</f>
        <v>0</v>
      </c>
      <c r="M189" s="170" t="b">
        <f>IF(B189&lt;&gt;"",IF('02 -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189" s="170" t="str">
        <f t="shared" si="1"/>
        <v/>
      </c>
      <c r="O189" s="170" t="str">
        <f t="shared" si="4"/>
        <v/>
      </c>
      <c r="P189" s="170" t="str">
        <f t="shared" si="2"/>
        <v/>
      </c>
      <c r="Q189" s="125" t="b">
        <f>IF(B189&lt;&gt;"",IF('02 - Produtos e Tributações'!C204&lt;&gt;"",'02 - Produtos e Tributações'!C204,"UN"))</f>
        <v>0</v>
      </c>
      <c r="R189" s="179" t="b">
        <f>IF(B189&lt;&gt;"",IF('02 - Produtos e Tributações'!O204&lt;&gt;"",'02 - Produtos e Tributações'!O204,""))</f>
        <v>0</v>
      </c>
      <c r="S189" s="125" t="b">
        <f>IF(B189&lt;&gt;"",IF('02 - Produtos e Tributações'!P204&lt;&gt;"",'02 - Produtos e Tributações'!P204,""))</f>
        <v>0</v>
      </c>
      <c r="T189" s="180" t="b">
        <f>IF(B189&lt;&gt;"",IF('02 - Produtos e Tributações'!Q204&lt;&gt;"",'02 - Produtos e Tributações'!Q204,""))</f>
        <v>0</v>
      </c>
      <c r="U189" s="171" t="str">
        <f t="shared" si="3"/>
        <v/>
      </c>
    </row>
    <row r="190" ht="15.75" customHeight="1">
      <c r="A190" s="170" t="b">
        <f>IF('02 - Produtos e Tributações'!B259 &lt;&gt;"",A189+1)</f>
        <v>0</v>
      </c>
      <c r="B190" s="170" t="str">
        <f>IF('02 - Produtos e Tributações'!B259&lt;&gt;"",'02 - Produtos e Tributações'!U205,"")</f>
        <v/>
      </c>
      <c r="C190" s="174" t="b">
        <f>IF(B190&lt;&gt;"",IF('02 - Produtos e Tributações'!H205&lt;&gt;"",IF('02 - Produtos e Tributações'!H205="TERCEIRIZADA","T",IF('02 - Produtos e Tributações'!H205="PROPRIA","P")), IF(B190&lt;&gt;"",IF('02 - Produtos e Tributações'!H205="","T"))))</f>
        <v>0</v>
      </c>
      <c r="D190" s="174" t="b">
        <f>IF(B190&lt;&gt;"",IF('02 - Produtos e Tributações'!E205&lt;&gt;"",'02 - Produtos e Tributações'!E205,""))</f>
        <v>0</v>
      </c>
      <c r="E190" s="174" t="b">
        <f>IF(B190&lt;&gt;"",IF('02 - Produtos e Tributações'!F205&lt;&gt;"",'02 - Produtos e Tributações'!F205,""))</f>
        <v>0</v>
      </c>
      <c r="F190" s="174" t="b">
        <f>IF(B190&lt;&gt;"",IF(A190&lt;&gt;"",IF('02 - Produtos e Tributações'!G205&lt;&gt;"",'02 - Produtos e Tributações'!G205,"")))</f>
        <v>0</v>
      </c>
      <c r="G190" s="174" t="b">
        <f>IF(B190&lt;&gt;"",IF('02 - Produtos e Tributações'!I205&lt;&gt;"",'02 - Produtos e Tributações'!I205,IF(K190=101,0,IF(K190=102,41,IF(K190=103,0,IF(K190=201,0,IF(K190=202,0,IF(K190=203,0,IF(K190=300,41,IF(K190=400,41,IF(K190=500,60)))))))))))</f>
        <v>0</v>
      </c>
      <c r="H190" s="174" t="b">
        <f>IF(B190&lt;&gt;"",IF('02 - Produtos e Tributações'!L205&lt;&gt;"",'02 - Produtos e Tributações'!L205,IF(L190=101,0,IF(L190=102,41,IF(L190=103,0,IF(L190=201,0,IF(L190=202,0,IF(L190=203,0,IF(L190=300,41,IF(L190=400,41,IF(L190=500,60)))))))))))</f>
        <v>0</v>
      </c>
      <c r="I190" s="174" t="b">
        <f>IF(B190&lt;&gt;"",IF('02 - Produtos e Tributações'!K205&lt;&gt;"",'02 - Produtos e Tributações'!K205,"0,00"))</f>
        <v>0</v>
      </c>
      <c r="J190" s="174" t="b">
        <f>IF(B190&lt;&gt;"",IF('02 - Produtos e Tributações'!N205&lt;&gt;"",'02 - Produtos e Tributações'!N205,"0,00"))</f>
        <v>0</v>
      </c>
      <c r="K190" s="174" t="b">
        <f>IF(B190&lt;&gt;"",IF('02 - Produtos e Tributações'!J205&lt;&gt;"",'02 - Produtos e Tributações'!J205,"null"))</f>
        <v>0</v>
      </c>
      <c r="L190" s="174" t="b">
        <f>IF(B190&lt;&gt;"",IF('02 - Produtos e Tributações'!M205&lt;&gt;"",'02 - Produtos e Tributações'!M205,"null"))</f>
        <v>0</v>
      </c>
      <c r="M190" s="170" t="b">
        <f>IF(B190&lt;&gt;"",IF('02 -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190" s="170" t="str">
        <f t="shared" si="1"/>
        <v/>
      </c>
      <c r="O190" s="170" t="str">
        <f t="shared" si="4"/>
        <v/>
      </c>
      <c r="P190" s="170" t="str">
        <f t="shared" si="2"/>
        <v/>
      </c>
      <c r="Q190" s="125" t="b">
        <f>IF(B190&lt;&gt;"",IF('02 - Produtos e Tributações'!C205&lt;&gt;"",'02 - Produtos e Tributações'!C205,"UN"))</f>
        <v>0</v>
      </c>
      <c r="R190" s="179" t="b">
        <f>IF(B190&lt;&gt;"",IF('02 - Produtos e Tributações'!O205&lt;&gt;"",'02 - Produtos e Tributações'!O205,""))</f>
        <v>0</v>
      </c>
      <c r="S190" s="125" t="b">
        <f>IF(B190&lt;&gt;"",IF('02 - Produtos e Tributações'!P205&lt;&gt;"",'02 - Produtos e Tributações'!P205,""))</f>
        <v>0</v>
      </c>
      <c r="T190" s="180" t="b">
        <f>IF(B190&lt;&gt;"",IF('02 - Produtos e Tributações'!Q205&lt;&gt;"",'02 - Produtos e Tributações'!Q205,""))</f>
        <v>0</v>
      </c>
      <c r="U190" s="171" t="str">
        <f t="shared" si="3"/>
        <v/>
      </c>
    </row>
    <row r="191" ht="15.75" customHeight="1">
      <c r="A191" s="170" t="b">
        <f>IF('02 - Produtos e Tributações'!B260 &lt;&gt;"",A190+1)</f>
        <v>0</v>
      </c>
      <c r="B191" s="170" t="str">
        <f>IF('02 - Produtos e Tributações'!B260&lt;&gt;"",'02 - Produtos e Tributações'!U206,"")</f>
        <v/>
      </c>
      <c r="C191" s="174" t="b">
        <f>IF(B191&lt;&gt;"",IF('02 - Produtos e Tributações'!H206&lt;&gt;"",IF('02 - Produtos e Tributações'!H206="TERCEIRIZADA","T",IF('02 - Produtos e Tributações'!H206="PROPRIA","P")), IF(B191&lt;&gt;"",IF('02 - Produtos e Tributações'!H206="","T"))))</f>
        <v>0</v>
      </c>
      <c r="D191" s="174" t="b">
        <f>IF(B191&lt;&gt;"",IF('02 - Produtos e Tributações'!E206&lt;&gt;"",'02 - Produtos e Tributações'!E206,""))</f>
        <v>0</v>
      </c>
      <c r="E191" s="174" t="b">
        <f>IF(B191&lt;&gt;"",IF('02 - Produtos e Tributações'!F206&lt;&gt;"",'02 - Produtos e Tributações'!F206,""))</f>
        <v>0</v>
      </c>
      <c r="F191" s="174" t="b">
        <f>IF(B191&lt;&gt;"",IF(A191&lt;&gt;"",IF('02 - Produtos e Tributações'!G206&lt;&gt;"",'02 - Produtos e Tributações'!G206,"")))</f>
        <v>0</v>
      </c>
      <c r="G191" s="174" t="b">
        <f>IF(B191&lt;&gt;"",IF('02 - Produtos e Tributações'!I206&lt;&gt;"",'02 - Produtos e Tributações'!I206,IF(K191=101,0,IF(K191=102,41,IF(K191=103,0,IF(K191=201,0,IF(K191=202,0,IF(K191=203,0,IF(K191=300,41,IF(K191=400,41,IF(K191=500,60)))))))))))</f>
        <v>0</v>
      </c>
      <c r="H191" s="174" t="b">
        <f>IF(B191&lt;&gt;"",IF('02 - Produtos e Tributações'!L206&lt;&gt;"",'02 - Produtos e Tributações'!L206,IF(L191=101,0,IF(L191=102,41,IF(L191=103,0,IF(L191=201,0,IF(L191=202,0,IF(L191=203,0,IF(L191=300,41,IF(L191=400,41,IF(L191=500,60)))))))))))</f>
        <v>0</v>
      </c>
      <c r="I191" s="174" t="b">
        <f>IF(B191&lt;&gt;"",IF('02 - Produtos e Tributações'!K206&lt;&gt;"",'02 - Produtos e Tributações'!K206,"0,00"))</f>
        <v>0</v>
      </c>
      <c r="J191" s="174" t="b">
        <f>IF(B191&lt;&gt;"",IF('02 - Produtos e Tributações'!N206&lt;&gt;"",'02 - Produtos e Tributações'!N206,"0,00"))</f>
        <v>0</v>
      </c>
      <c r="K191" s="174" t="b">
        <f>IF(B191&lt;&gt;"",IF('02 - Produtos e Tributações'!J206&lt;&gt;"",'02 - Produtos e Tributações'!J206,"null"))</f>
        <v>0</v>
      </c>
      <c r="L191" s="174" t="b">
        <f>IF(B191&lt;&gt;"",IF('02 - Produtos e Tributações'!M206&lt;&gt;"",'02 - Produtos e Tributações'!M206,"null"))</f>
        <v>0</v>
      </c>
      <c r="M191" s="170" t="b">
        <f>IF(B191&lt;&gt;"",IF('02 -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191" s="170" t="str">
        <f t="shared" si="1"/>
        <v/>
      </c>
      <c r="O191" s="170" t="str">
        <f t="shared" si="4"/>
        <v/>
      </c>
      <c r="P191" s="170" t="str">
        <f t="shared" si="2"/>
        <v/>
      </c>
      <c r="Q191" s="125" t="b">
        <f>IF(B191&lt;&gt;"",IF('02 - Produtos e Tributações'!C206&lt;&gt;"",'02 - Produtos e Tributações'!C206,"UN"))</f>
        <v>0</v>
      </c>
      <c r="R191" s="179" t="b">
        <f>IF(B191&lt;&gt;"",IF('02 - Produtos e Tributações'!O206&lt;&gt;"",'02 - Produtos e Tributações'!O206,""))</f>
        <v>0</v>
      </c>
      <c r="S191" s="125" t="b">
        <f>IF(B191&lt;&gt;"",IF('02 - Produtos e Tributações'!P206&lt;&gt;"",'02 - Produtos e Tributações'!P206,""))</f>
        <v>0</v>
      </c>
      <c r="T191" s="180" t="b">
        <f>IF(B191&lt;&gt;"",IF('02 - Produtos e Tributações'!Q206&lt;&gt;"",'02 - Produtos e Tributações'!Q206,""))</f>
        <v>0</v>
      </c>
      <c r="U191" s="171" t="str">
        <f t="shared" si="3"/>
        <v/>
      </c>
    </row>
    <row r="192" ht="15.75" customHeight="1">
      <c r="A192" s="170" t="b">
        <f>IF('02 - Produtos e Tributações'!B261 &lt;&gt;"",A191+1)</f>
        <v>0</v>
      </c>
      <c r="B192" s="170" t="str">
        <f>IF('02 - Produtos e Tributações'!B261&lt;&gt;"",'02 - Produtos e Tributações'!U207,"")</f>
        <v/>
      </c>
      <c r="C192" s="174" t="b">
        <f>IF(B192&lt;&gt;"",IF('02 - Produtos e Tributações'!H207&lt;&gt;"",IF('02 - Produtos e Tributações'!H207="TERCEIRIZADA","T",IF('02 - Produtos e Tributações'!H207="PROPRIA","P")), IF(B192&lt;&gt;"",IF('02 - Produtos e Tributações'!H207="","T"))))</f>
        <v>0</v>
      </c>
      <c r="D192" s="174" t="b">
        <f>IF(B192&lt;&gt;"",IF('02 - Produtos e Tributações'!E207&lt;&gt;"",'02 - Produtos e Tributações'!E207,""))</f>
        <v>0</v>
      </c>
      <c r="E192" s="174" t="b">
        <f>IF(B192&lt;&gt;"",IF('02 - Produtos e Tributações'!F207&lt;&gt;"",'02 - Produtos e Tributações'!F207,""))</f>
        <v>0</v>
      </c>
      <c r="F192" s="174" t="b">
        <f>IF(B192&lt;&gt;"",IF(A192&lt;&gt;"",IF('02 - Produtos e Tributações'!G207&lt;&gt;"",'02 - Produtos e Tributações'!G207,"")))</f>
        <v>0</v>
      </c>
      <c r="G192" s="174" t="b">
        <f>IF(B192&lt;&gt;"",IF('02 - Produtos e Tributações'!I207&lt;&gt;"",'02 - Produtos e Tributações'!I207,IF(K192=101,0,IF(K192=102,41,IF(K192=103,0,IF(K192=201,0,IF(K192=202,0,IF(K192=203,0,IF(K192=300,41,IF(K192=400,41,IF(K192=500,60)))))))))))</f>
        <v>0</v>
      </c>
      <c r="H192" s="174" t="b">
        <f>IF(B192&lt;&gt;"",IF('02 - Produtos e Tributações'!L207&lt;&gt;"",'02 - Produtos e Tributações'!L207,IF(L192=101,0,IF(L192=102,41,IF(L192=103,0,IF(L192=201,0,IF(L192=202,0,IF(L192=203,0,IF(L192=300,41,IF(L192=400,41,IF(L192=500,60)))))))))))</f>
        <v>0</v>
      </c>
      <c r="I192" s="174" t="b">
        <f>IF(B192&lt;&gt;"",IF('02 - Produtos e Tributações'!K207&lt;&gt;"",'02 - Produtos e Tributações'!K207,"0,00"))</f>
        <v>0</v>
      </c>
      <c r="J192" s="174" t="b">
        <f>IF(B192&lt;&gt;"",IF('02 - Produtos e Tributações'!N207&lt;&gt;"",'02 - Produtos e Tributações'!N207,"0,00"))</f>
        <v>0</v>
      </c>
      <c r="K192" s="174" t="b">
        <f>IF(B192&lt;&gt;"",IF('02 - Produtos e Tributações'!J207&lt;&gt;"",'02 - Produtos e Tributações'!J207,"null"))</f>
        <v>0</v>
      </c>
      <c r="L192" s="174" t="b">
        <f>IF(B192&lt;&gt;"",IF('02 - Produtos e Tributações'!M207&lt;&gt;"",'02 - Produtos e Tributações'!M207,"null"))</f>
        <v>0</v>
      </c>
      <c r="M192" s="170" t="b">
        <f>IF(B192&lt;&gt;"",IF('02 -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192" s="170" t="str">
        <f t="shared" si="1"/>
        <v/>
      </c>
      <c r="O192" s="170" t="str">
        <f t="shared" si="4"/>
        <v/>
      </c>
      <c r="P192" s="170" t="str">
        <f t="shared" si="2"/>
        <v/>
      </c>
      <c r="Q192" s="125" t="b">
        <f>IF(B192&lt;&gt;"",IF('02 - Produtos e Tributações'!C207&lt;&gt;"",'02 - Produtos e Tributações'!C207,"UN"))</f>
        <v>0</v>
      </c>
      <c r="R192" s="179" t="b">
        <f>IF(B192&lt;&gt;"",IF('02 - Produtos e Tributações'!O207&lt;&gt;"",'02 - Produtos e Tributações'!O207,""))</f>
        <v>0</v>
      </c>
      <c r="S192" s="125" t="b">
        <f>IF(B192&lt;&gt;"",IF('02 - Produtos e Tributações'!P207&lt;&gt;"",'02 - Produtos e Tributações'!P207,""))</f>
        <v>0</v>
      </c>
      <c r="T192" s="180" t="b">
        <f>IF(B192&lt;&gt;"",IF('02 - Produtos e Tributações'!Q207&lt;&gt;"",'02 - Produtos e Tributações'!Q207,""))</f>
        <v>0</v>
      </c>
      <c r="U192" s="171" t="str">
        <f t="shared" si="3"/>
        <v/>
      </c>
    </row>
    <row r="193" ht="15.75" customHeight="1">
      <c r="A193" s="170" t="b">
        <f>IF('02 - Produtos e Tributações'!B262 &lt;&gt;"",A192+1)</f>
        <v>0</v>
      </c>
      <c r="B193" s="170" t="str">
        <f>IF('02 - Produtos e Tributações'!B262&lt;&gt;"",'02 - Produtos e Tributações'!U208,"")</f>
        <v/>
      </c>
      <c r="C193" s="174" t="b">
        <f>IF(B193&lt;&gt;"",IF('02 - Produtos e Tributações'!H208&lt;&gt;"",IF('02 - Produtos e Tributações'!H208="TERCEIRIZADA","T",IF('02 - Produtos e Tributações'!H208="PROPRIA","P")), IF(B193&lt;&gt;"",IF('02 - Produtos e Tributações'!H208="","T"))))</f>
        <v>0</v>
      </c>
      <c r="D193" s="174" t="b">
        <f>IF(B193&lt;&gt;"",IF('02 - Produtos e Tributações'!E208&lt;&gt;"",'02 - Produtos e Tributações'!E208,""))</f>
        <v>0</v>
      </c>
      <c r="E193" s="174" t="b">
        <f>IF(B193&lt;&gt;"",IF('02 - Produtos e Tributações'!F208&lt;&gt;"",'02 - Produtos e Tributações'!F208,""))</f>
        <v>0</v>
      </c>
      <c r="F193" s="174" t="b">
        <f>IF(B193&lt;&gt;"",IF(A193&lt;&gt;"",IF('02 - Produtos e Tributações'!G208&lt;&gt;"",'02 - Produtos e Tributações'!G208,"")))</f>
        <v>0</v>
      </c>
      <c r="G193" s="174" t="b">
        <f>IF(B193&lt;&gt;"",IF('02 - Produtos e Tributações'!I208&lt;&gt;"",'02 - Produtos e Tributações'!I208,IF(K193=101,0,IF(K193=102,41,IF(K193=103,0,IF(K193=201,0,IF(K193=202,0,IF(K193=203,0,IF(K193=300,41,IF(K193=400,41,IF(K193=500,60)))))))))))</f>
        <v>0</v>
      </c>
      <c r="H193" s="174" t="b">
        <f>IF(B193&lt;&gt;"",IF('02 - Produtos e Tributações'!L208&lt;&gt;"",'02 - Produtos e Tributações'!L208,IF(L193=101,0,IF(L193=102,41,IF(L193=103,0,IF(L193=201,0,IF(L193=202,0,IF(L193=203,0,IF(L193=300,41,IF(L193=400,41,IF(L193=500,60)))))))))))</f>
        <v>0</v>
      </c>
      <c r="I193" s="174" t="b">
        <f>IF(B193&lt;&gt;"",IF('02 - Produtos e Tributações'!K208&lt;&gt;"",'02 - Produtos e Tributações'!K208,"0,00"))</f>
        <v>0</v>
      </c>
      <c r="J193" s="174" t="b">
        <f>IF(B193&lt;&gt;"",IF('02 - Produtos e Tributações'!N208&lt;&gt;"",'02 - Produtos e Tributações'!N208,"0,00"))</f>
        <v>0</v>
      </c>
      <c r="K193" s="174" t="b">
        <f>IF(B193&lt;&gt;"",IF('02 - Produtos e Tributações'!J208&lt;&gt;"",'02 - Produtos e Tributações'!J208,"null"))</f>
        <v>0</v>
      </c>
      <c r="L193" s="174" t="b">
        <f>IF(B193&lt;&gt;"",IF('02 - Produtos e Tributações'!M208&lt;&gt;"",'02 - Produtos e Tributações'!M208,"null"))</f>
        <v>0</v>
      </c>
      <c r="M193" s="170" t="b">
        <f>IF(B193&lt;&gt;"",IF('02 -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193" s="170" t="str">
        <f t="shared" si="1"/>
        <v/>
      </c>
      <c r="O193" s="170" t="str">
        <f t="shared" si="4"/>
        <v/>
      </c>
      <c r="P193" s="170" t="str">
        <f t="shared" si="2"/>
        <v/>
      </c>
      <c r="Q193" s="125" t="b">
        <f>IF(B193&lt;&gt;"",IF('02 - Produtos e Tributações'!C208&lt;&gt;"",'02 - Produtos e Tributações'!C208,"UN"))</f>
        <v>0</v>
      </c>
      <c r="R193" s="179" t="b">
        <f>IF(B193&lt;&gt;"",IF('02 - Produtos e Tributações'!O208&lt;&gt;"",'02 - Produtos e Tributações'!O208,""))</f>
        <v>0</v>
      </c>
      <c r="S193" s="125" t="b">
        <f>IF(B193&lt;&gt;"",IF('02 - Produtos e Tributações'!P208&lt;&gt;"",'02 - Produtos e Tributações'!P208,""))</f>
        <v>0</v>
      </c>
      <c r="T193" s="180" t="b">
        <f>IF(B193&lt;&gt;"",IF('02 - Produtos e Tributações'!Q208&lt;&gt;"",'02 - Produtos e Tributações'!Q208,""))</f>
        <v>0</v>
      </c>
      <c r="U193" s="171" t="str">
        <f t="shared" si="3"/>
        <v/>
      </c>
    </row>
    <row r="194" ht="15.75" customHeight="1">
      <c r="A194" s="170" t="b">
        <f>IF('02 - Produtos e Tributações'!B263 &lt;&gt;"",A193+1)</f>
        <v>0</v>
      </c>
      <c r="B194" s="170" t="str">
        <f>IF('02 - Produtos e Tributações'!B263&lt;&gt;"",'02 - Produtos e Tributações'!U209,"")</f>
        <v/>
      </c>
      <c r="C194" s="174" t="b">
        <f>IF(B194&lt;&gt;"",IF('02 - Produtos e Tributações'!H209&lt;&gt;"",IF('02 - Produtos e Tributações'!H209="TERCEIRIZADA","T",IF('02 - Produtos e Tributações'!H209="PROPRIA","P")), IF(B194&lt;&gt;"",IF('02 - Produtos e Tributações'!H209="","T"))))</f>
        <v>0</v>
      </c>
      <c r="D194" s="174" t="b">
        <f>IF(B194&lt;&gt;"",IF('02 - Produtos e Tributações'!E209&lt;&gt;"",'02 - Produtos e Tributações'!E209,""))</f>
        <v>0</v>
      </c>
      <c r="E194" s="174" t="b">
        <f>IF(B194&lt;&gt;"",IF('02 - Produtos e Tributações'!F209&lt;&gt;"",'02 - Produtos e Tributações'!F209,""))</f>
        <v>0</v>
      </c>
      <c r="F194" s="174" t="b">
        <f>IF(B194&lt;&gt;"",IF(A194&lt;&gt;"",IF('02 - Produtos e Tributações'!G209&lt;&gt;"",'02 - Produtos e Tributações'!G209,"")))</f>
        <v>0</v>
      </c>
      <c r="G194" s="174" t="b">
        <f>IF(B194&lt;&gt;"",IF('02 - Produtos e Tributações'!I209&lt;&gt;"",'02 - Produtos e Tributações'!I209,IF(K194=101,0,IF(K194=102,41,IF(K194=103,0,IF(K194=201,0,IF(K194=202,0,IF(K194=203,0,IF(K194=300,41,IF(K194=400,41,IF(K194=500,60)))))))))))</f>
        <v>0</v>
      </c>
      <c r="H194" s="174" t="b">
        <f>IF(B194&lt;&gt;"",IF('02 - Produtos e Tributações'!L209&lt;&gt;"",'02 - Produtos e Tributações'!L209,IF(L194=101,0,IF(L194=102,41,IF(L194=103,0,IF(L194=201,0,IF(L194=202,0,IF(L194=203,0,IF(L194=300,41,IF(L194=400,41,IF(L194=500,60)))))))))))</f>
        <v>0</v>
      </c>
      <c r="I194" s="174" t="b">
        <f>IF(B194&lt;&gt;"",IF('02 - Produtos e Tributações'!K209&lt;&gt;"",'02 - Produtos e Tributações'!K209,"0,00"))</f>
        <v>0</v>
      </c>
      <c r="J194" s="174" t="b">
        <f>IF(B194&lt;&gt;"",IF('02 - Produtos e Tributações'!N209&lt;&gt;"",'02 - Produtos e Tributações'!N209,"0,00"))</f>
        <v>0</v>
      </c>
      <c r="K194" s="174" t="b">
        <f>IF(B194&lt;&gt;"",IF('02 - Produtos e Tributações'!J209&lt;&gt;"",'02 - Produtos e Tributações'!J209,"null"))</f>
        <v>0</v>
      </c>
      <c r="L194" s="174" t="b">
        <f>IF(B194&lt;&gt;"",IF('02 - Produtos e Tributações'!M209&lt;&gt;"",'02 - Produtos e Tributações'!M209,"null"))</f>
        <v>0</v>
      </c>
      <c r="M194" s="170" t="b">
        <f>IF(B194&lt;&gt;"",IF('02 -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194" s="170" t="str">
        <f t="shared" si="1"/>
        <v/>
      </c>
      <c r="O194" s="170" t="str">
        <f t="shared" si="4"/>
        <v/>
      </c>
      <c r="P194" s="170" t="str">
        <f t="shared" si="2"/>
        <v/>
      </c>
      <c r="Q194" s="125" t="b">
        <f>IF(B194&lt;&gt;"",IF('02 - Produtos e Tributações'!C209&lt;&gt;"",'02 - Produtos e Tributações'!C209,"UN"))</f>
        <v>0</v>
      </c>
      <c r="R194" s="179" t="b">
        <f>IF(B194&lt;&gt;"",IF('02 - Produtos e Tributações'!O209&lt;&gt;"",'02 - Produtos e Tributações'!O209,""))</f>
        <v>0</v>
      </c>
      <c r="S194" s="125" t="b">
        <f>IF(B194&lt;&gt;"",IF('02 - Produtos e Tributações'!P209&lt;&gt;"",'02 - Produtos e Tributações'!P209,""))</f>
        <v>0</v>
      </c>
      <c r="T194" s="180" t="b">
        <f>IF(B194&lt;&gt;"",IF('02 - Produtos e Tributações'!Q209&lt;&gt;"",'02 - Produtos e Tributações'!Q209,""))</f>
        <v>0</v>
      </c>
      <c r="U194" s="171" t="str">
        <f t="shared" si="3"/>
        <v/>
      </c>
    </row>
    <row r="195" ht="15.75" customHeight="1">
      <c r="A195" s="170" t="b">
        <f>IF('02 - Produtos e Tributações'!B264 &lt;&gt;"",A194+1)</f>
        <v>0</v>
      </c>
      <c r="B195" s="170" t="str">
        <f>IF('02 - Produtos e Tributações'!B264&lt;&gt;"",'02 - Produtos e Tributações'!U210,"")</f>
        <v/>
      </c>
      <c r="C195" s="174" t="b">
        <f>IF(B195&lt;&gt;"",IF('02 - Produtos e Tributações'!H210&lt;&gt;"",IF('02 - Produtos e Tributações'!H210="TERCEIRIZADA","T",IF('02 - Produtos e Tributações'!H210="PROPRIA","P")), IF(B195&lt;&gt;"",IF('02 - Produtos e Tributações'!H210="","T"))))</f>
        <v>0</v>
      </c>
      <c r="D195" s="174" t="b">
        <f>IF(B195&lt;&gt;"",IF('02 - Produtos e Tributações'!E210&lt;&gt;"",'02 - Produtos e Tributações'!E210,""))</f>
        <v>0</v>
      </c>
      <c r="E195" s="174" t="b">
        <f>IF(B195&lt;&gt;"",IF('02 - Produtos e Tributações'!F210&lt;&gt;"",'02 - Produtos e Tributações'!F210,""))</f>
        <v>0</v>
      </c>
      <c r="F195" s="174" t="b">
        <f>IF(B195&lt;&gt;"",IF(A195&lt;&gt;"",IF('02 - Produtos e Tributações'!G210&lt;&gt;"",'02 - Produtos e Tributações'!G210,"")))</f>
        <v>0</v>
      </c>
      <c r="G195" s="174" t="b">
        <f>IF(B195&lt;&gt;"",IF('02 - Produtos e Tributações'!I210&lt;&gt;"",'02 - Produtos e Tributações'!I210,IF(K195=101,0,IF(K195=102,41,IF(K195=103,0,IF(K195=201,0,IF(K195=202,0,IF(K195=203,0,IF(K195=300,41,IF(K195=400,41,IF(K195=500,60)))))))))))</f>
        <v>0</v>
      </c>
      <c r="H195" s="174" t="b">
        <f>IF(B195&lt;&gt;"",IF('02 - Produtos e Tributações'!L210&lt;&gt;"",'02 - Produtos e Tributações'!L210,IF(L195=101,0,IF(L195=102,41,IF(L195=103,0,IF(L195=201,0,IF(L195=202,0,IF(L195=203,0,IF(L195=300,41,IF(L195=400,41,IF(L195=500,60)))))))))))</f>
        <v>0</v>
      </c>
      <c r="I195" s="174" t="b">
        <f>IF(B195&lt;&gt;"",IF('02 - Produtos e Tributações'!K210&lt;&gt;"",'02 - Produtos e Tributações'!K210,"0,00"))</f>
        <v>0</v>
      </c>
      <c r="J195" s="174" t="b">
        <f>IF(B195&lt;&gt;"",IF('02 - Produtos e Tributações'!N210&lt;&gt;"",'02 - Produtos e Tributações'!N210,"0,00"))</f>
        <v>0</v>
      </c>
      <c r="K195" s="174" t="b">
        <f>IF(B195&lt;&gt;"",IF('02 - Produtos e Tributações'!J210&lt;&gt;"",'02 - Produtos e Tributações'!J210,"null"))</f>
        <v>0</v>
      </c>
      <c r="L195" s="174" t="b">
        <f>IF(B195&lt;&gt;"",IF('02 - Produtos e Tributações'!M210&lt;&gt;"",'02 - Produtos e Tributações'!M210,"null"))</f>
        <v>0</v>
      </c>
      <c r="M195" s="170" t="b">
        <f>IF(B195&lt;&gt;"",IF('02 -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195" s="170" t="str">
        <f t="shared" si="1"/>
        <v/>
      </c>
      <c r="O195" s="170" t="str">
        <f t="shared" si="4"/>
        <v/>
      </c>
      <c r="P195" s="170" t="str">
        <f t="shared" si="2"/>
        <v/>
      </c>
      <c r="Q195" s="125" t="b">
        <f>IF(B195&lt;&gt;"",IF('02 - Produtos e Tributações'!C210&lt;&gt;"",'02 - Produtos e Tributações'!C210,"UN"))</f>
        <v>0</v>
      </c>
      <c r="R195" s="179" t="b">
        <f>IF(B195&lt;&gt;"",IF('02 - Produtos e Tributações'!O210&lt;&gt;"",'02 - Produtos e Tributações'!O210,""))</f>
        <v>0</v>
      </c>
      <c r="S195" s="125" t="b">
        <f>IF(B195&lt;&gt;"",IF('02 - Produtos e Tributações'!P210&lt;&gt;"",'02 - Produtos e Tributações'!P210,""))</f>
        <v>0</v>
      </c>
      <c r="T195" s="180" t="b">
        <f>IF(B195&lt;&gt;"",IF('02 - Produtos e Tributações'!Q210&lt;&gt;"",'02 - Produtos e Tributações'!Q210,""))</f>
        <v>0</v>
      </c>
      <c r="U195" s="171" t="str">
        <f t="shared" si="3"/>
        <v/>
      </c>
    </row>
    <row r="196" ht="15.75" customHeight="1">
      <c r="A196" s="170" t="b">
        <f>IF('02 - Produtos e Tributações'!B265 &lt;&gt;"",A195+1)</f>
        <v>0</v>
      </c>
      <c r="B196" s="170" t="str">
        <f>IF('02 - Produtos e Tributações'!B265&lt;&gt;"",'02 - Produtos e Tributações'!U211,"")</f>
        <v/>
      </c>
      <c r="C196" s="174" t="b">
        <f>IF(B196&lt;&gt;"",IF('02 - Produtos e Tributações'!H211&lt;&gt;"",IF('02 - Produtos e Tributações'!H211="TERCEIRIZADA","T",IF('02 - Produtos e Tributações'!H211="PROPRIA","P")), IF(B196&lt;&gt;"",IF('02 - Produtos e Tributações'!H211="","T"))))</f>
        <v>0</v>
      </c>
      <c r="D196" s="174" t="b">
        <f>IF(B196&lt;&gt;"",IF('02 - Produtos e Tributações'!E211&lt;&gt;"",'02 - Produtos e Tributações'!E211,""))</f>
        <v>0</v>
      </c>
      <c r="E196" s="174" t="b">
        <f>IF(B196&lt;&gt;"",IF('02 - Produtos e Tributações'!F211&lt;&gt;"",'02 - Produtos e Tributações'!F211,""))</f>
        <v>0</v>
      </c>
      <c r="F196" s="174" t="b">
        <f>IF(B196&lt;&gt;"",IF(A196&lt;&gt;"",IF('02 - Produtos e Tributações'!G211&lt;&gt;"",'02 - Produtos e Tributações'!G211,"")))</f>
        <v>0</v>
      </c>
      <c r="G196" s="174" t="b">
        <f>IF(B196&lt;&gt;"",IF('02 - Produtos e Tributações'!I211&lt;&gt;"",'02 - Produtos e Tributações'!I211,IF(K196=101,0,IF(K196=102,41,IF(K196=103,0,IF(K196=201,0,IF(K196=202,0,IF(K196=203,0,IF(K196=300,41,IF(K196=400,41,IF(K196=500,60)))))))))))</f>
        <v>0</v>
      </c>
      <c r="H196" s="174" t="b">
        <f>IF(B196&lt;&gt;"",IF('02 - Produtos e Tributações'!L211&lt;&gt;"",'02 - Produtos e Tributações'!L211,IF(L196=101,0,IF(L196=102,41,IF(L196=103,0,IF(L196=201,0,IF(L196=202,0,IF(L196=203,0,IF(L196=300,41,IF(L196=400,41,IF(L196=500,60)))))))))))</f>
        <v>0</v>
      </c>
      <c r="I196" s="174" t="b">
        <f>IF(B196&lt;&gt;"",IF('02 - Produtos e Tributações'!K211&lt;&gt;"",'02 - Produtos e Tributações'!K211,"0,00"))</f>
        <v>0</v>
      </c>
      <c r="J196" s="174" t="b">
        <f>IF(B196&lt;&gt;"",IF('02 - Produtos e Tributações'!N211&lt;&gt;"",'02 - Produtos e Tributações'!N211,"0,00"))</f>
        <v>0</v>
      </c>
      <c r="K196" s="174" t="b">
        <f>IF(B196&lt;&gt;"",IF('02 - Produtos e Tributações'!J211&lt;&gt;"",'02 - Produtos e Tributações'!J211,"null"))</f>
        <v>0</v>
      </c>
      <c r="L196" s="174" t="b">
        <f>IF(B196&lt;&gt;"",IF('02 - Produtos e Tributações'!M211&lt;&gt;"",'02 - Produtos e Tributações'!M211,"null"))</f>
        <v>0</v>
      </c>
      <c r="M196" s="170" t="b">
        <f>IF(B196&lt;&gt;"",IF('02 -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196" s="170" t="str">
        <f t="shared" si="1"/>
        <v/>
      </c>
      <c r="O196" s="170" t="str">
        <f t="shared" si="4"/>
        <v/>
      </c>
      <c r="P196" s="170" t="str">
        <f t="shared" si="2"/>
        <v/>
      </c>
      <c r="Q196" s="125" t="b">
        <f>IF(B196&lt;&gt;"",IF('02 - Produtos e Tributações'!C211&lt;&gt;"",'02 - Produtos e Tributações'!C211,"UN"))</f>
        <v>0</v>
      </c>
      <c r="R196" s="179" t="b">
        <f>IF(B196&lt;&gt;"",IF('02 - Produtos e Tributações'!O211&lt;&gt;"",'02 - Produtos e Tributações'!O211,""))</f>
        <v>0</v>
      </c>
      <c r="S196" s="125" t="b">
        <f>IF(B196&lt;&gt;"",IF('02 - Produtos e Tributações'!P211&lt;&gt;"",'02 - Produtos e Tributações'!P211,""))</f>
        <v>0</v>
      </c>
      <c r="T196" s="180" t="b">
        <f>IF(B196&lt;&gt;"",IF('02 - Produtos e Tributações'!Q211&lt;&gt;"",'02 - Produtos e Tributações'!Q211,""))</f>
        <v>0</v>
      </c>
      <c r="U196" s="171" t="str">
        <f t="shared" si="3"/>
        <v/>
      </c>
    </row>
    <row r="197" ht="15.75" customHeight="1">
      <c r="A197" s="170" t="b">
        <f>IF('02 - Produtos e Tributações'!B266 &lt;&gt;"",A196+1)</f>
        <v>0</v>
      </c>
      <c r="B197" s="170" t="str">
        <f>IF('02 - Produtos e Tributações'!B266&lt;&gt;"",'02 - Produtos e Tributações'!U212,"")</f>
        <v/>
      </c>
      <c r="C197" s="174" t="b">
        <f>IF(B197&lt;&gt;"",IF('02 - Produtos e Tributações'!H212&lt;&gt;"",IF('02 - Produtos e Tributações'!H212="TERCEIRIZADA","T",IF('02 - Produtos e Tributações'!H212="PROPRIA","P")), IF(B197&lt;&gt;"",IF('02 - Produtos e Tributações'!H212="","T"))))</f>
        <v>0</v>
      </c>
      <c r="D197" s="174" t="b">
        <f>IF(B197&lt;&gt;"",IF('02 - Produtos e Tributações'!E212&lt;&gt;"",'02 - Produtos e Tributações'!E212,""))</f>
        <v>0</v>
      </c>
      <c r="E197" s="174" t="b">
        <f>IF(B197&lt;&gt;"",IF('02 - Produtos e Tributações'!F212&lt;&gt;"",'02 - Produtos e Tributações'!F212,""))</f>
        <v>0</v>
      </c>
      <c r="F197" s="174" t="b">
        <f>IF(B197&lt;&gt;"",IF(A197&lt;&gt;"",IF('02 - Produtos e Tributações'!G212&lt;&gt;"",'02 - Produtos e Tributações'!G212,"")))</f>
        <v>0</v>
      </c>
      <c r="G197" s="174" t="b">
        <f>IF(B197&lt;&gt;"",IF('02 - Produtos e Tributações'!I212&lt;&gt;"",'02 - Produtos e Tributações'!I212,IF(K197=101,0,IF(K197=102,41,IF(K197=103,0,IF(K197=201,0,IF(K197=202,0,IF(K197=203,0,IF(K197=300,41,IF(K197=400,41,IF(K197=500,60)))))))))))</f>
        <v>0</v>
      </c>
      <c r="H197" s="174" t="b">
        <f>IF(B197&lt;&gt;"",IF('02 - Produtos e Tributações'!L212&lt;&gt;"",'02 - Produtos e Tributações'!L212,IF(L197=101,0,IF(L197=102,41,IF(L197=103,0,IF(L197=201,0,IF(L197=202,0,IF(L197=203,0,IF(L197=300,41,IF(L197=400,41,IF(L197=500,60)))))))))))</f>
        <v>0</v>
      </c>
      <c r="I197" s="174" t="b">
        <f>IF(B197&lt;&gt;"",IF('02 - Produtos e Tributações'!K212&lt;&gt;"",'02 - Produtos e Tributações'!K212,"0,00"))</f>
        <v>0</v>
      </c>
      <c r="J197" s="174" t="b">
        <f>IF(B197&lt;&gt;"",IF('02 - Produtos e Tributações'!N212&lt;&gt;"",'02 - Produtos e Tributações'!N212,"0,00"))</f>
        <v>0</v>
      </c>
      <c r="K197" s="174" t="b">
        <f>IF(B197&lt;&gt;"",IF('02 - Produtos e Tributações'!J212&lt;&gt;"",'02 - Produtos e Tributações'!J212,"null"))</f>
        <v>0</v>
      </c>
      <c r="L197" s="174" t="b">
        <f>IF(B197&lt;&gt;"",IF('02 - Produtos e Tributações'!M212&lt;&gt;"",'02 - Produtos e Tributações'!M212,"null"))</f>
        <v>0</v>
      </c>
      <c r="M197" s="170" t="b">
        <f>IF(B197&lt;&gt;"",IF('02 -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197" s="170" t="str">
        <f t="shared" si="1"/>
        <v/>
      </c>
      <c r="O197" s="170" t="str">
        <f t="shared" si="4"/>
        <v/>
      </c>
      <c r="P197" s="170" t="str">
        <f t="shared" si="2"/>
        <v/>
      </c>
      <c r="Q197" s="125" t="b">
        <f>IF(B197&lt;&gt;"",IF('02 - Produtos e Tributações'!C212&lt;&gt;"",'02 - Produtos e Tributações'!C212,"UN"))</f>
        <v>0</v>
      </c>
      <c r="R197" s="179" t="b">
        <f>IF(B197&lt;&gt;"",IF('02 - Produtos e Tributações'!O212&lt;&gt;"",'02 - Produtos e Tributações'!O212,""))</f>
        <v>0</v>
      </c>
      <c r="S197" s="125" t="b">
        <f>IF(B197&lt;&gt;"",IF('02 - Produtos e Tributações'!P212&lt;&gt;"",'02 - Produtos e Tributações'!P212,""))</f>
        <v>0</v>
      </c>
      <c r="T197" s="180" t="b">
        <f>IF(B197&lt;&gt;"",IF('02 - Produtos e Tributações'!Q212&lt;&gt;"",'02 - Produtos e Tributações'!Q212,""))</f>
        <v>0</v>
      </c>
      <c r="U197" s="171" t="str">
        <f t="shared" si="3"/>
        <v/>
      </c>
    </row>
    <row r="198" ht="15.75" customHeight="1">
      <c r="A198" s="170" t="b">
        <f>IF('02 - Produtos e Tributações'!B267 &lt;&gt;"",A197+1)</f>
        <v>0</v>
      </c>
      <c r="B198" s="170" t="str">
        <f>IF('02 - Produtos e Tributações'!B267&lt;&gt;"",'02 - Produtos e Tributações'!U213,"")</f>
        <v/>
      </c>
      <c r="C198" s="174" t="b">
        <f>IF(B198&lt;&gt;"",IF('02 - Produtos e Tributações'!H213&lt;&gt;"",IF('02 - Produtos e Tributações'!H213="TERCEIRIZADA","T",IF('02 - Produtos e Tributações'!H213="PROPRIA","P")), IF(B198&lt;&gt;"",IF('02 - Produtos e Tributações'!H213="","T"))))</f>
        <v>0</v>
      </c>
      <c r="D198" s="174" t="b">
        <f>IF(B198&lt;&gt;"",IF('02 - Produtos e Tributações'!E213&lt;&gt;"",'02 - Produtos e Tributações'!E213,""))</f>
        <v>0</v>
      </c>
      <c r="E198" s="174" t="b">
        <f>IF(B198&lt;&gt;"",IF('02 - Produtos e Tributações'!F213&lt;&gt;"",'02 - Produtos e Tributações'!F213,""))</f>
        <v>0</v>
      </c>
      <c r="F198" s="174" t="b">
        <f>IF(B198&lt;&gt;"",IF(A198&lt;&gt;"",IF('02 - Produtos e Tributações'!G213&lt;&gt;"",'02 - Produtos e Tributações'!G213,"")))</f>
        <v>0</v>
      </c>
      <c r="G198" s="174" t="b">
        <f>IF(B198&lt;&gt;"",IF('02 - Produtos e Tributações'!I213&lt;&gt;"",'02 - Produtos e Tributações'!I213,IF(K198=101,0,IF(K198=102,41,IF(K198=103,0,IF(K198=201,0,IF(K198=202,0,IF(K198=203,0,IF(K198=300,41,IF(K198=400,41,IF(K198=500,60)))))))))))</f>
        <v>0</v>
      </c>
      <c r="H198" s="174" t="b">
        <f>IF(B198&lt;&gt;"",IF('02 - Produtos e Tributações'!L213&lt;&gt;"",'02 - Produtos e Tributações'!L213,IF(L198=101,0,IF(L198=102,41,IF(L198=103,0,IF(L198=201,0,IF(L198=202,0,IF(L198=203,0,IF(L198=300,41,IF(L198=400,41,IF(L198=500,60)))))))))))</f>
        <v>0</v>
      </c>
      <c r="I198" s="174" t="b">
        <f>IF(B198&lt;&gt;"",IF('02 - Produtos e Tributações'!K213&lt;&gt;"",'02 - Produtos e Tributações'!K213,"0,00"))</f>
        <v>0</v>
      </c>
      <c r="J198" s="174" t="b">
        <f>IF(B198&lt;&gt;"",IF('02 - Produtos e Tributações'!N213&lt;&gt;"",'02 - Produtos e Tributações'!N213,"0,00"))</f>
        <v>0</v>
      </c>
      <c r="K198" s="174" t="b">
        <f>IF(B198&lt;&gt;"",IF('02 - Produtos e Tributações'!J213&lt;&gt;"",'02 - Produtos e Tributações'!J213,"null"))</f>
        <v>0</v>
      </c>
      <c r="L198" s="174" t="b">
        <f>IF(B198&lt;&gt;"",IF('02 - Produtos e Tributações'!M213&lt;&gt;"",'02 - Produtos e Tributações'!M213,"null"))</f>
        <v>0</v>
      </c>
      <c r="M198" s="170" t="b">
        <f>IF(B198&lt;&gt;"",IF('02 -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198" s="170" t="str">
        <f t="shared" si="1"/>
        <v/>
      </c>
      <c r="O198" s="170" t="str">
        <f t="shared" si="4"/>
        <v/>
      </c>
      <c r="P198" s="170" t="str">
        <f t="shared" si="2"/>
        <v/>
      </c>
      <c r="Q198" s="125" t="b">
        <f>IF(B198&lt;&gt;"",IF('02 - Produtos e Tributações'!C213&lt;&gt;"",'02 - Produtos e Tributações'!C213,"UN"))</f>
        <v>0</v>
      </c>
      <c r="R198" s="179" t="b">
        <f>IF(B198&lt;&gt;"",IF('02 - Produtos e Tributações'!O213&lt;&gt;"",'02 - Produtos e Tributações'!O213,""))</f>
        <v>0</v>
      </c>
      <c r="S198" s="125" t="b">
        <f>IF(B198&lt;&gt;"",IF('02 - Produtos e Tributações'!P213&lt;&gt;"",'02 - Produtos e Tributações'!P213,""))</f>
        <v>0</v>
      </c>
      <c r="T198" s="180" t="b">
        <f>IF(B198&lt;&gt;"",IF('02 - Produtos e Tributações'!Q213&lt;&gt;"",'02 - Produtos e Tributações'!Q213,""))</f>
        <v>0</v>
      </c>
      <c r="U198" s="171" t="str">
        <f t="shared" si="3"/>
        <v/>
      </c>
    </row>
    <row r="199" ht="15.75" customHeight="1">
      <c r="A199" s="170" t="b">
        <f>IF('02 - Produtos e Tributações'!B268 &lt;&gt;"",A198+1)</f>
        <v>0</v>
      </c>
      <c r="B199" s="170" t="str">
        <f>IF('02 - Produtos e Tributações'!B268&lt;&gt;"",'02 - Produtos e Tributações'!U214,"")</f>
        <v/>
      </c>
      <c r="C199" s="174" t="b">
        <f>IF(B199&lt;&gt;"",IF('02 - Produtos e Tributações'!H214&lt;&gt;"",IF('02 - Produtos e Tributações'!H214="TERCEIRIZADA","T",IF('02 - Produtos e Tributações'!H214="PROPRIA","P")), IF(B199&lt;&gt;"",IF('02 - Produtos e Tributações'!H214="","T"))))</f>
        <v>0</v>
      </c>
      <c r="D199" s="174" t="b">
        <f>IF(B199&lt;&gt;"",IF('02 - Produtos e Tributações'!E214&lt;&gt;"",'02 - Produtos e Tributações'!E214,""))</f>
        <v>0</v>
      </c>
      <c r="E199" s="174" t="b">
        <f>IF(B199&lt;&gt;"",IF('02 - Produtos e Tributações'!F214&lt;&gt;"",'02 - Produtos e Tributações'!F214,""))</f>
        <v>0</v>
      </c>
      <c r="F199" s="174" t="b">
        <f>IF(B199&lt;&gt;"",IF(A199&lt;&gt;"",IF('02 - Produtos e Tributações'!G214&lt;&gt;"",'02 - Produtos e Tributações'!G214,"")))</f>
        <v>0</v>
      </c>
      <c r="G199" s="174" t="b">
        <f>IF(B199&lt;&gt;"",IF('02 - Produtos e Tributações'!I214&lt;&gt;"",'02 - Produtos e Tributações'!I214,IF(K199=101,0,IF(K199=102,41,IF(K199=103,0,IF(K199=201,0,IF(K199=202,0,IF(K199=203,0,IF(K199=300,41,IF(K199=400,41,IF(K199=500,60)))))))))))</f>
        <v>0</v>
      </c>
      <c r="H199" s="174" t="b">
        <f>IF(B199&lt;&gt;"",IF('02 - Produtos e Tributações'!L214&lt;&gt;"",'02 - Produtos e Tributações'!L214,IF(L199=101,0,IF(L199=102,41,IF(L199=103,0,IF(L199=201,0,IF(L199=202,0,IF(L199=203,0,IF(L199=300,41,IF(L199=400,41,IF(L199=500,60)))))))))))</f>
        <v>0</v>
      </c>
      <c r="I199" s="174" t="b">
        <f>IF(B199&lt;&gt;"",IF('02 - Produtos e Tributações'!K214&lt;&gt;"",'02 - Produtos e Tributações'!K214,"0,00"))</f>
        <v>0</v>
      </c>
      <c r="J199" s="174" t="b">
        <f>IF(B199&lt;&gt;"",IF('02 - Produtos e Tributações'!N214&lt;&gt;"",'02 - Produtos e Tributações'!N214,"0,00"))</f>
        <v>0</v>
      </c>
      <c r="K199" s="174" t="b">
        <f>IF(B199&lt;&gt;"",IF('02 - Produtos e Tributações'!J214&lt;&gt;"",'02 - Produtos e Tributações'!J214,"null"))</f>
        <v>0</v>
      </c>
      <c r="L199" s="174" t="b">
        <f>IF(B199&lt;&gt;"",IF('02 - Produtos e Tributações'!M214&lt;&gt;"",'02 - Produtos e Tributações'!M214,"null"))</f>
        <v>0</v>
      </c>
      <c r="M199" s="170" t="b">
        <f>IF(B199&lt;&gt;"",IF('02 -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199" s="170" t="str">
        <f t="shared" si="1"/>
        <v/>
      </c>
      <c r="O199" s="170" t="str">
        <f t="shared" si="4"/>
        <v/>
      </c>
      <c r="P199" s="170" t="str">
        <f t="shared" si="2"/>
        <v/>
      </c>
      <c r="Q199" s="125" t="b">
        <f>IF(B199&lt;&gt;"",IF('02 - Produtos e Tributações'!C214&lt;&gt;"",'02 - Produtos e Tributações'!C214,"UN"))</f>
        <v>0</v>
      </c>
      <c r="R199" s="179" t="b">
        <f>IF(B199&lt;&gt;"",IF('02 - Produtos e Tributações'!O214&lt;&gt;"",'02 - Produtos e Tributações'!O214,""))</f>
        <v>0</v>
      </c>
      <c r="S199" s="125" t="b">
        <f>IF(B199&lt;&gt;"",IF('02 - Produtos e Tributações'!P214&lt;&gt;"",'02 - Produtos e Tributações'!P214,""))</f>
        <v>0</v>
      </c>
      <c r="T199" s="180" t="b">
        <f>IF(B199&lt;&gt;"",IF('02 - Produtos e Tributações'!Q214&lt;&gt;"",'02 - Produtos e Tributações'!Q214,""))</f>
        <v>0</v>
      </c>
      <c r="U199" s="171" t="str">
        <f t="shared" si="3"/>
        <v/>
      </c>
    </row>
    <row r="200" ht="15.75" customHeight="1">
      <c r="A200" s="170" t="b">
        <f>IF('02 - Produtos e Tributações'!B269 &lt;&gt;"",A199+1)</f>
        <v>0</v>
      </c>
      <c r="B200" s="170" t="str">
        <f>IF('02 - Produtos e Tributações'!B269&lt;&gt;"",'02 - Produtos e Tributações'!U215,"")</f>
        <v/>
      </c>
      <c r="C200" s="174" t="b">
        <f>IF(B200&lt;&gt;"",IF('02 - Produtos e Tributações'!H215&lt;&gt;"",IF('02 - Produtos e Tributações'!H215="TERCEIRIZADA","T",IF('02 - Produtos e Tributações'!H215="PROPRIA","P")), IF(B200&lt;&gt;"",IF('02 - Produtos e Tributações'!H215="","T"))))</f>
        <v>0</v>
      </c>
      <c r="D200" s="174" t="b">
        <f>IF(B200&lt;&gt;"",IF('02 - Produtos e Tributações'!E215&lt;&gt;"",'02 - Produtos e Tributações'!E215,""))</f>
        <v>0</v>
      </c>
      <c r="E200" s="174" t="b">
        <f>IF(B200&lt;&gt;"",IF('02 - Produtos e Tributações'!F215&lt;&gt;"",'02 - Produtos e Tributações'!F215,""))</f>
        <v>0</v>
      </c>
      <c r="F200" s="174" t="b">
        <f>IF(B200&lt;&gt;"",IF(A200&lt;&gt;"",IF('02 - Produtos e Tributações'!G215&lt;&gt;"",'02 - Produtos e Tributações'!G215,"")))</f>
        <v>0</v>
      </c>
      <c r="G200" s="174" t="b">
        <f>IF(B200&lt;&gt;"",IF('02 - Produtos e Tributações'!I215&lt;&gt;"",'02 - Produtos e Tributações'!I215,IF(K200=101,0,IF(K200=102,41,IF(K200=103,0,IF(K200=201,0,IF(K200=202,0,IF(K200=203,0,IF(K200=300,41,IF(K200=400,41,IF(K200=500,60)))))))))))</f>
        <v>0</v>
      </c>
      <c r="H200" s="174" t="b">
        <f>IF(B200&lt;&gt;"",IF('02 - Produtos e Tributações'!L215&lt;&gt;"",'02 - Produtos e Tributações'!L215,IF(L200=101,0,IF(L200=102,41,IF(L200=103,0,IF(L200=201,0,IF(L200=202,0,IF(L200=203,0,IF(L200=300,41,IF(L200=400,41,IF(L200=500,60)))))))))))</f>
        <v>0</v>
      </c>
      <c r="I200" s="174" t="b">
        <f>IF(B200&lt;&gt;"",IF('02 - Produtos e Tributações'!K215&lt;&gt;"",'02 - Produtos e Tributações'!K215,"0,00"))</f>
        <v>0</v>
      </c>
      <c r="J200" s="174" t="b">
        <f>IF(B200&lt;&gt;"",IF('02 - Produtos e Tributações'!N215&lt;&gt;"",'02 - Produtos e Tributações'!N215,"0,00"))</f>
        <v>0</v>
      </c>
      <c r="K200" s="174" t="b">
        <f>IF(B200&lt;&gt;"",IF('02 - Produtos e Tributações'!J215&lt;&gt;"",'02 - Produtos e Tributações'!J215,"null"))</f>
        <v>0</v>
      </c>
      <c r="L200" s="174" t="b">
        <f>IF(B200&lt;&gt;"",IF('02 - Produtos e Tributações'!M215&lt;&gt;"",'02 - Produtos e Tributações'!M215,"null"))</f>
        <v>0</v>
      </c>
      <c r="M200" s="170" t="b">
        <f>IF(B200&lt;&gt;"",IF('02 -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200" s="170" t="str">
        <f t="shared" si="1"/>
        <v/>
      </c>
      <c r="O200" s="170" t="str">
        <f t="shared" si="4"/>
        <v/>
      </c>
      <c r="P200" s="170" t="str">
        <f t="shared" si="2"/>
        <v/>
      </c>
      <c r="Q200" s="125" t="b">
        <f>IF(B200&lt;&gt;"",IF('02 - Produtos e Tributações'!C215&lt;&gt;"",'02 - Produtos e Tributações'!C215,"UN"))</f>
        <v>0</v>
      </c>
      <c r="R200" s="179" t="b">
        <f>IF(B200&lt;&gt;"",IF('02 - Produtos e Tributações'!O215&lt;&gt;"",'02 - Produtos e Tributações'!O215,""))</f>
        <v>0</v>
      </c>
      <c r="S200" s="125" t="b">
        <f>IF(B200&lt;&gt;"",IF('02 - Produtos e Tributações'!P215&lt;&gt;"",'02 - Produtos e Tributações'!P215,""))</f>
        <v>0</v>
      </c>
      <c r="T200" s="180" t="b">
        <f>IF(B200&lt;&gt;"",IF('02 - Produtos e Tributações'!Q215&lt;&gt;"",'02 - Produtos e Tributações'!Q215,""))</f>
        <v>0</v>
      </c>
      <c r="U200" s="171" t="str">
        <f t="shared" si="3"/>
        <v/>
      </c>
    </row>
    <row r="201" ht="15.75" customHeight="1">
      <c r="A201" s="170" t="b">
        <f>IF('02 - Produtos e Tributações'!B270 &lt;&gt;"",A200+1)</f>
        <v>0</v>
      </c>
      <c r="B201" s="170" t="str">
        <f>IF('02 - Produtos e Tributações'!B270&lt;&gt;"",'02 - Produtos e Tributações'!U216,"")</f>
        <v/>
      </c>
      <c r="C201" s="174" t="b">
        <f>IF(B201&lt;&gt;"",IF('02 - Produtos e Tributações'!H216&lt;&gt;"",IF('02 - Produtos e Tributações'!H216="TERCEIRIZADA","T",IF('02 - Produtos e Tributações'!H216="PROPRIA","P")), IF(B201&lt;&gt;"",IF('02 - Produtos e Tributações'!H216="","T"))))</f>
        <v>0</v>
      </c>
      <c r="D201" s="174" t="b">
        <f>IF(B201&lt;&gt;"",IF('02 - Produtos e Tributações'!E216&lt;&gt;"",'02 - Produtos e Tributações'!E216,""))</f>
        <v>0</v>
      </c>
      <c r="E201" s="174" t="b">
        <f>IF(B201&lt;&gt;"",IF('02 - Produtos e Tributações'!F216&lt;&gt;"",'02 - Produtos e Tributações'!F216,""))</f>
        <v>0</v>
      </c>
      <c r="F201" s="174" t="b">
        <f>IF(B201&lt;&gt;"",IF(A201&lt;&gt;"",IF('02 - Produtos e Tributações'!G216&lt;&gt;"",'02 - Produtos e Tributações'!G216,"")))</f>
        <v>0</v>
      </c>
      <c r="G201" s="174" t="b">
        <f>IF(B201&lt;&gt;"",IF('02 - Produtos e Tributações'!I216&lt;&gt;"",'02 - Produtos e Tributações'!I216,IF(K201=101,0,IF(K201=102,41,IF(K201=103,0,IF(K201=201,0,IF(K201=202,0,IF(K201=203,0,IF(K201=300,41,IF(K201=400,41,IF(K201=500,60)))))))))))</f>
        <v>0</v>
      </c>
      <c r="H201" s="174" t="b">
        <f>IF(B201&lt;&gt;"",IF('02 - Produtos e Tributações'!L216&lt;&gt;"",'02 - Produtos e Tributações'!L216,IF(L201=101,0,IF(L201=102,41,IF(L201=103,0,IF(L201=201,0,IF(L201=202,0,IF(L201=203,0,IF(L201=300,41,IF(L201=400,41,IF(L201=500,60)))))))))))</f>
        <v>0</v>
      </c>
      <c r="I201" s="174" t="b">
        <f>IF(B201&lt;&gt;"",IF('02 - Produtos e Tributações'!K216&lt;&gt;"",'02 - Produtos e Tributações'!K216,"0,00"))</f>
        <v>0</v>
      </c>
      <c r="J201" s="174" t="b">
        <f>IF(B201&lt;&gt;"",IF('02 - Produtos e Tributações'!N216&lt;&gt;"",'02 - Produtos e Tributações'!N216,"0,00"))</f>
        <v>0</v>
      </c>
      <c r="K201" s="174" t="b">
        <f>IF(B201&lt;&gt;"",IF('02 - Produtos e Tributações'!J216&lt;&gt;"",'02 - Produtos e Tributações'!J216,"null"))</f>
        <v>0</v>
      </c>
      <c r="L201" s="174" t="b">
        <f>IF(B201&lt;&gt;"",IF('02 - Produtos e Tributações'!M216&lt;&gt;"",'02 - Produtos e Tributações'!M216,"null"))</f>
        <v>0</v>
      </c>
      <c r="M201" s="170" t="b">
        <f>IF(B201&lt;&gt;"",IF('02 -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201" s="170" t="str">
        <f t="shared" si="1"/>
        <v/>
      </c>
      <c r="O201" s="170" t="str">
        <f t="shared" si="4"/>
        <v/>
      </c>
      <c r="P201" s="170" t="str">
        <f t="shared" si="2"/>
        <v/>
      </c>
      <c r="Q201" s="125" t="b">
        <f>IF(B201&lt;&gt;"",IF('02 - Produtos e Tributações'!C216&lt;&gt;"",'02 - Produtos e Tributações'!C216,"UN"))</f>
        <v>0</v>
      </c>
      <c r="R201" s="179" t="b">
        <f>IF(B201&lt;&gt;"",IF('02 - Produtos e Tributações'!O216&lt;&gt;"",'02 - Produtos e Tributações'!O216,""))</f>
        <v>0</v>
      </c>
      <c r="S201" s="125" t="b">
        <f>IF(B201&lt;&gt;"",IF('02 - Produtos e Tributações'!P216&lt;&gt;"",'02 - Produtos e Tributações'!P216,""))</f>
        <v>0</v>
      </c>
      <c r="T201" s="180" t="b">
        <f>IF(B201&lt;&gt;"",IF('02 - Produtos e Tributações'!Q216&lt;&gt;"",'02 - Produtos e Tributações'!Q216,""))</f>
        <v>0</v>
      </c>
      <c r="U201" s="171" t="str">
        <f t="shared" si="3"/>
        <v/>
      </c>
    </row>
    <row r="202" ht="15.75" customHeight="1">
      <c r="A202" s="170" t="b">
        <f>IF('02 - Produtos e Tributações'!B271 &lt;&gt;"",A201+1)</f>
        <v>0</v>
      </c>
      <c r="B202" s="170" t="str">
        <f>IF('02 - Produtos e Tributações'!B271&lt;&gt;"",'02 - Produtos e Tributações'!U217,"")</f>
        <v/>
      </c>
      <c r="C202" s="174" t="b">
        <f>IF(B202&lt;&gt;"",IF('02 - Produtos e Tributações'!H217&lt;&gt;"",IF('02 - Produtos e Tributações'!H217="TERCEIRIZADA","T",IF('02 - Produtos e Tributações'!H217="PROPRIA","P")), IF(B202&lt;&gt;"",IF('02 - Produtos e Tributações'!H217="","T"))))</f>
        <v>0</v>
      </c>
      <c r="D202" s="174" t="b">
        <f>IF(B202&lt;&gt;"",IF('02 - Produtos e Tributações'!E217&lt;&gt;"",'02 - Produtos e Tributações'!E217,""))</f>
        <v>0</v>
      </c>
      <c r="E202" s="174" t="b">
        <f>IF(B202&lt;&gt;"",IF('02 - Produtos e Tributações'!F217&lt;&gt;"",'02 - Produtos e Tributações'!F217,""))</f>
        <v>0</v>
      </c>
      <c r="F202" s="174" t="b">
        <f>IF(B202&lt;&gt;"",IF(A202&lt;&gt;"",IF('02 - Produtos e Tributações'!G217&lt;&gt;"",'02 - Produtos e Tributações'!G217,"")))</f>
        <v>0</v>
      </c>
      <c r="G202" s="174" t="b">
        <f>IF(B202&lt;&gt;"",IF('02 - Produtos e Tributações'!I217&lt;&gt;"",'02 - Produtos e Tributações'!I217,IF(K202=101,0,IF(K202=102,41,IF(K202=103,0,IF(K202=201,0,IF(K202=202,0,IF(K202=203,0,IF(K202=300,41,IF(K202=400,41,IF(K202=500,60)))))))))))</f>
        <v>0</v>
      </c>
      <c r="H202" s="174" t="b">
        <f>IF(B202&lt;&gt;"",IF('02 - Produtos e Tributações'!L217&lt;&gt;"",'02 - Produtos e Tributações'!L217,IF(L202=101,0,IF(L202=102,41,IF(L202=103,0,IF(L202=201,0,IF(L202=202,0,IF(L202=203,0,IF(L202=300,41,IF(L202=400,41,IF(L202=500,60)))))))))))</f>
        <v>0</v>
      </c>
      <c r="I202" s="174" t="b">
        <f>IF(B202&lt;&gt;"",IF('02 - Produtos e Tributações'!K217&lt;&gt;"",'02 - Produtos e Tributações'!K217,"0,00"))</f>
        <v>0</v>
      </c>
      <c r="J202" s="174" t="b">
        <f>IF(B202&lt;&gt;"",IF('02 - Produtos e Tributações'!N217&lt;&gt;"",'02 - Produtos e Tributações'!N217,"0,00"))</f>
        <v>0</v>
      </c>
      <c r="K202" s="174" t="b">
        <f>IF(B202&lt;&gt;"",IF('02 - Produtos e Tributações'!J217&lt;&gt;"",'02 - Produtos e Tributações'!J217,"null"))</f>
        <v>0</v>
      </c>
      <c r="L202" s="174" t="b">
        <f>IF(B202&lt;&gt;"",IF('02 - Produtos e Tributações'!M217&lt;&gt;"",'02 - Produtos e Tributações'!M217,"null"))</f>
        <v>0</v>
      </c>
      <c r="M202" s="170" t="b">
        <f>IF(B202&lt;&gt;"",IF('02 -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202" s="170" t="str">
        <f t="shared" si="1"/>
        <v/>
      </c>
      <c r="O202" s="170" t="str">
        <f t="shared" si="4"/>
        <v/>
      </c>
      <c r="P202" s="170" t="str">
        <f t="shared" si="2"/>
        <v/>
      </c>
      <c r="Q202" s="125" t="b">
        <f>IF(B202&lt;&gt;"",IF('02 - Produtos e Tributações'!C217&lt;&gt;"",'02 - Produtos e Tributações'!C217,"UN"))</f>
        <v>0</v>
      </c>
      <c r="R202" s="179" t="b">
        <f>IF(B202&lt;&gt;"",IF('02 - Produtos e Tributações'!O217&lt;&gt;"",'02 - Produtos e Tributações'!O217,""))</f>
        <v>0</v>
      </c>
      <c r="S202" s="125" t="b">
        <f>IF(B202&lt;&gt;"",IF('02 - Produtos e Tributações'!P217&lt;&gt;"",'02 - Produtos e Tributações'!P217,""))</f>
        <v>0</v>
      </c>
      <c r="T202" s="180" t="b">
        <f>IF(B202&lt;&gt;"",IF('02 - Produtos e Tributações'!Q217&lt;&gt;"",'02 - Produtos e Tributações'!Q217,""))</f>
        <v>0</v>
      </c>
      <c r="U202" s="171" t="str">
        <f t="shared" si="3"/>
        <v/>
      </c>
    </row>
    <row r="203" ht="15.75" customHeight="1">
      <c r="A203" s="170" t="b">
        <f>IF('02 - Produtos e Tributações'!B272 &lt;&gt;"",A202+1)</f>
        <v>0</v>
      </c>
      <c r="B203" s="170" t="str">
        <f>IF('02 - Produtos e Tributações'!B272&lt;&gt;"",'02 - Produtos e Tributações'!U218,"")</f>
        <v/>
      </c>
      <c r="C203" s="174" t="b">
        <f>IF(B203&lt;&gt;"",IF('02 - Produtos e Tributações'!H218&lt;&gt;"",IF('02 - Produtos e Tributações'!H218="TERCEIRIZADA","T",IF('02 - Produtos e Tributações'!H218="PROPRIA","P")), IF(B203&lt;&gt;"",IF('02 - Produtos e Tributações'!H218="","T"))))</f>
        <v>0</v>
      </c>
      <c r="D203" s="174" t="b">
        <f>IF(B203&lt;&gt;"",IF('02 - Produtos e Tributações'!E218&lt;&gt;"",'02 - Produtos e Tributações'!E218,""))</f>
        <v>0</v>
      </c>
      <c r="E203" s="174" t="b">
        <f>IF(B203&lt;&gt;"",IF('02 - Produtos e Tributações'!F218&lt;&gt;"",'02 - Produtos e Tributações'!F218,""))</f>
        <v>0</v>
      </c>
      <c r="F203" s="174" t="b">
        <f>IF(B203&lt;&gt;"",IF(A203&lt;&gt;"",IF('02 - Produtos e Tributações'!G218&lt;&gt;"",'02 - Produtos e Tributações'!G218,"")))</f>
        <v>0</v>
      </c>
      <c r="G203" s="174" t="b">
        <f>IF(B203&lt;&gt;"",IF('02 - Produtos e Tributações'!I218&lt;&gt;"",'02 - Produtos e Tributações'!I218,IF(K203=101,0,IF(K203=102,41,IF(K203=103,0,IF(K203=201,0,IF(K203=202,0,IF(K203=203,0,IF(K203=300,41,IF(K203=400,41,IF(K203=500,60)))))))))))</f>
        <v>0</v>
      </c>
      <c r="H203" s="174" t="b">
        <f>IF(B203&lt;&gt;"",IF('02 - Produtos e Tributações'!L218&lt;&gt;"",'02 - Produtos e Tributações'!L218,IF(L203=101,0,IF(L203=102,41,IF(L203=103,0,IF(L203=201,0,IF(L203=202,0,IF(L203=203,0,IF(L203=300,41,IF(L203=400,41,IF(L203=500,60)))))))))))</f>
        <v>0</v>
      </c>
      <c r="I203" s="174" t="b">
        <f>IF(B203&lt;&gt;"",IF('02 - Produtos e Tributações'!K218&lt;&gt;"",'02 - Produtos e Tributações'!K218,"0,00"))</f>
        <v>0</v>
      </c>
      <c r="J203" s="174" t="b">
        <f>IF(B203&lt;&gt;"",IF('02 - Produtos e Tributações'!N218&lt;&gt;"",'02 - Produtos e Tributações'!N218,"0,00"))</f>
        <v>0</v>
      </c>
      <c r="K203" s="174" t="b">
        <f>IF(B203&lt;&gt;"",IF('02 - Produtos e Tributações'!J218&lt;&gt;"",'02 - Produtos e Tributações'!J218,"null"))</f>
        <v>0</v>
      </c>
      <c r="L203" s="174" t="b">
        <f>IF(B203&lt;&gt;"",IF('02 - Produtos e Tributações'!M218&lt;&gt;"",'02 - Produtos e Tributações'!M218,"null"))</f>
        <v>0</v>
      </c>
      <c r="M203" s="170" t="b">
        <f>IF(B203&lt;&gt;"",IF('02 -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203" s="170" t="str">
        <f t="shared" si="1"/>
        <v/>
      </c>
      <c r="O203" s="170" t="str">
        <f t="shared" si="4"/>
        <v/>
      </c>
      <c r="P203" s="170" t="str">
        <f t="shared" si="2"/>
        <v/>
      </c>
      <c r="Q203" s="125" t="b">
        <f>IF(B203&lt;&gt;"",IF('02 - Produtos e Tributações'!C218&lt;&gt;"",'02 - Produtos e Tributações'!C218,"UN"))</f>
        <v>0</v>
      </c>
      <c r="R203" s="179" t="b">
        <f>IF(B203&lt;&gt;"",IF('02 - Produtos e Tributações'!O218&lt;&gt;"",'02 - Produtos e Tributações'!O218,""))</f>
        <v>0</v>
      </c>
      <c r="S203" s="125" t="b">
        <f>IF(B203&lt;&gt;"",IF('02 - Produtos e Tributações'!P218&lt;&gt;"",'02 - Produtos e Tributações'!P218,""))</f>
        <v>0</v>
      </c>
      <c r="T203" s="180" t="b">
        <f>IF(B203&lt;&gt;"",IF('02 - Produtos e Tributações'!Q218&lt;&gt;"",'02 - Produtos e Tributações'!Q218,""))</f>
        <v>0</v>
      </c>
      <c r="U203" s="171" t="str">
        <f t="shared" si="3"/>
        <v/>
      </c>
    </row>
    <row r="204" ht="15.75" customHeight="1">
      <c r="A204" s="170" t="b">
        <f>IF('02 - Produtos e Tributações'!B273 &lt;&gt;"",A203+1)</f>
        <v>0</v>
      </c>
      <c r="B204" s="170" t="str">
        <f>IF('02 - Produtos e Tributações'!B273&lt;&gt;"",'02 - Produtos e Tributações'!U219,"")</f>
        <v/>
      </c>
      <c r="C204" s="174" t="b">
        <f>IF(B204&lt;&gt;"",IF('02 - Produtos e Tributações'!H219&lt;&gt;"",IF('02 - Produtos e Tributações'!H219="TERCEIRIZADA","T",IF('02 - Produtos e Tributações'!H219="PROPRIA","P")), IF(B204&lt;&gt;"",IF('02 - Produtos e Tributações'!H219="","T"))))</f>
        <v>0</v>
      </c>
      <c r="D204" s="174" t="b">
        <f>IF(B204&lt;&gt;"",IF('02 - Produtos e Tributações'!E219&lt;&gt;"",'02 - Produtos e Tributações'!E219,""))</f>
        <v>0</v>
      </c>
      <c r="E204" s="174" t="b">
        <f>IF(B204&lt;&gt;"",IF('02 - Produtos e Tributações'!F219&lt;&gt;"",'02 - Produtos e Tributações'!F219,""))</f>
        <v>0</v>
      </c>
      <c r="F204" s="174" t="b">
        <f>IF(B204&lt;&gt;"",IF(A204&lt;&gt;"",IF('02 - Produtos e Tributações'!G219&lt;&gt;"",'02 - Produtos e Tributações'!G219,"")))</f>
        <v>0</v>
      </c>
      <c r="G204" s="174" t="b">
        <f>IF(B204&lt;&gt;"",IF('02 - Produtos e Tributações'!I219&lt;&gt;"",'02 - Produtos e Tributações'!I219,IF(K204=101,0,IF(K204=102,41,IF(K204=103,0,IF(K204=201,0,IF(K204=202,0,IF(K204=203,0,IF(K204=300,41,IF(K204=400,41,IF(K204=500,60)))))))))))</f>
        <v>0</v>
      </c>
      <c r="H204" s="174" t="b">
        <f>IF(B204&lt;&gt;"",IF('02 - Produtos e Tributações'!L219&lt;&gt;"",'02 - Produtos e Tributações'!L219,IF(L204=101,0,IF(L204=102,41,IF(L204=103,0,IF(L204=201,0,IF(L204=202,0,IF(L204=203,0,IF(L204=300,41,IF(L204=400,41,IF(L204=500,60)))))))))))</f>
        <v>0</v>
      </c>
      <c r="I204" s="174" t="b">
        <f>IF(B204&lt;&gt;"",IF('02 - Produtos e Tributações'!K219&lt;&gt;"",'02 - Produtos e Tributações'!K219,"0,00"))</f>
        <v>0</v>
      </c>
      <c r="J204" s="174" t="b">
        <f>IF(B204&lt;&gt;"",IF('02 - Produtos e Tributações'!N219&lt;&gt;"",'02 - Produtos e Tributações'!N219,"0,00"))</f>
        <v>0</v>
      </c>
      <c r="K204" s="174" t="b">
        <f>IF(B204&lt;&gt;"",IF('02 - Produtos e Tributações'!J219&lt;&gt;"",'02 - Produtos e Tributações'!J219,"null"))</f>
        <v>0</v>
      </c>
      <c r="L204" s="174" t="b">
        <f>IF(B204&lt;&gt;"",IF('02 - Produtos e Tributações'!M219&lt;&gt;"",'02 - Produtos e Tributações'!M219,"null"))</f>
        <v>0</v>
      </c>
      <c r="M204" s="170" t="b">
        <f>IF(B204&lt;&gt;"",IF('02 -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204" s="170" t="str">
        <f t="shared" si="1"/>
        <v/>
      </c>
      <c r="O204" s="170" t="str">
        <f t="shared" si="4"/>
        <v/>
      </c>
      <c r="P204" s="170" t="str">
        <f t="shared" si="2"/>
        <v/>
      </c>
      <c r="Q204" s="125" t="b">
        <f>IF(B204&lt;&gt;"",IF('02 - Produtos e Tributações'!C219&lt;&gt;"",'02 - Produtos e Tributações'!C219,"UN"))</f>
        <v>0</v>
      </c>
      <c r="R204" s="179" t="b">
        <f>IF(B204&lt;&gt;"",IF('02 - Produtos e Tributações'!O219&lt;&gt;"",'02 - Produtos e Tributações'!O219,""))</f>
        <v>0</v>
      </c>
      <c r="S204" s="125" t="b">
        <f>IF(B204&lt;&gt;"",IF('02 - Produtos e Tributações'!P219&lt;&gt;"",'02 - Produtos e Tributações'!P219,""))</f>
        <v>0</v>
      </c>
      <c r="T204" s="180" t="b">
        <f>IF(B204&lt;&gt;"",IF('02 - Produtos e Tributações'!Q219&lt;&gt;"",'02 - Produtos e Tributações'!Q219,""))</f>
        <v>0</v>
      </c>
      <c r="U204" s="171" t="str">
        <f t="shared" si="3"/>
        <v/>
      </c>
    </row>
    <row r="205" ht="15.75" customHeight="1">
      <c r="A205" s="170" t="b">
        <f>IF('02 - Produtos e Tributações'!B274 &lt;&gt;"",A204+1)</f>
        <v>0</v>
      </c>
      <c r="B205" s="170" t="str">
        <f>IF('02 - Produtos e Tributações'!B274&lt;&gt;"",'02 - Produtos e Tributações'!U220,"")</f>
        <v/>
      </c>
      <c r="C205" s="174" t="b">
        <f>IF(B205&lt;&gt;"",IF('02 - Produtos e Tributações'!H220&lt;&gt;"",IF('02 - Produtos e Tributações'!H220="TERCEIRIZADA","T",IF('02 - Produtos e Tributações'!H220="PROPRIA","P")), IF(B205&lt;&gt;"",IF('02 - Produtos e Tributações'!H220="","T"))))</f>
        <v>0</v>
      </c>
      <c r="D205" s="174" t="b">
        <f>IF(B205&lt;&gt;"",IF('02 - Produtos e Tributações'!E220&lt;&gt;"",'02 - Produtos e Tributações'!E220,""))</f>
        <v>0</v>
      </c>
      <c r="E205" s="174" t="b">
        <f>IF(B205&lt;&gt;"",IF('02 - Produtos e Tributações'!F220&lt;&gt;"",'02 - Produtos e Tributações'!F220,""))</f>
        <v>0</v>
      </c>
      <c r="F205" s="174" t="b">
        <f>IF(B205&lt;&gt;"",IF(A205&lt;&gt;"",IF('02 - Produtos e Tributações'!G220&lt;&gt;"",'02 - Produtos e Tributações'!G220,"")))</f>
        <v>0</v>
      </c>
      <c r="G205" s="174" t="b">
        <f>IF(B205&lt;&gt;"",IF('02 - Produtos e Tributações'!I220&lt;&gt;"",'02 - Produtos e Tributações'!I220,IF(K205=101,0,IF(K205=102,41,IF(K205=103,0,IF(K205=201,0,IF(K205=202,0,IF(K205=203,0,IF(K205=300,41,IF(K205=400,41,IF(K205=500,60)))))))))))</f>
        <v>0</v>
      </c>
      <c r="H205" s="174" t="b">
        <f>IF(B205&lt;&gt;"",IF('02 - Produtos e Tributações'!L220&lt;&gt;"",'02 - Produtos e Tributações'!L220,IF(L205=101,0,IF(L205=102,41,IF(L205=103,0,IF(L205=201,0,IF(L205=202,0,IF(L205=203,0,IF(L205=300,41,IF(L205=400,41,IF(L205=500,60)))))))))))</f>
        <v>0</v>
      </c>
      <c r="I205" s="174" t="b">
        <f>IF(B205&lt;&gt;"",IF('02 - Produtos e Tributações'!K220&lt;&gt;"",'02 - Produtos e Tributações'!K220,"0,00"))</f>
        <v>0</v>
      </c>
      <c r="J205" s="174" t="b">
        <f>IF(B205&lt;&gt;"",IF('02 - Produtos e Tributações'!N220&lt;&gt;"",'02 - Produtos e Tributações'!N220,"0,00"))</f>
        <v>0</v>
      </c>
      <c r="K205" s="174" t="b">
        <f>IF(B205&lt;&gt;"",IF('02 - Produtos e Tributações'!J220&lt;&gt;"",'02 - Produtos e Tributações'!J220,"null"))</f>
        <v>0</v>
      </c>
      <c r="L205" s="174" t="b">
        <f>IF(B205&lt;&gt;"",IF('02 - Produtos e Tributações'!M220&lt;&gt;"",'02 - Produtos e Tributações'!M220,"null"))</f>
        <v>0</v>
      </c>
      <c r="M205" s="170" t="b">
        <f>IF(B205&lt;&gt;"",IF('02 -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205" s="170" t="str">
        <f t="shared" si="1"/>
        <v/>
      </c>
      <c r="O205" s="170" t="str">
        <f t="shared" si="4"/>
        <v/>
      </c>
      <c r="P205" s="170" t="str">
        <f t="shared" si="2"/>
        <v/>
      </c>
      <c r="Q205" s="125" t="b">
        <f>IF(B205&lt;&gt;"",IF('02 - Produtos e Tributações'!C220&lt;&gt;"",'02 - Produtos e Tributações'!C220,"UN"))</f>
        <v>0</v>
      </c>
      <c r="R205" s="179" t="b">
        <f>IF(B205&lt;&gt;"",IF('02 - Produtos e Tributações'!O220&lt;&gt;"",'02 - Produtos e Tributações'!O220,""))</f>
        <v>0</v>
      </c>
      <c r="S205" s="125" t="b">
        <f>IF(B205&lt;&gt;"",IF('02 - Produtos e Tributações'!P220&lt;&gt;"",'02 - Produtos e Tributações'!P220,""))</f>
        <v>0</v>
      </c>
      <c r="T205" s="180" t="b">
        <f>IF(B205&lt;&gt;"",IF('02 - Produtos e Tributações'!Q220&lt;&gt;"",'02 - Produtos e Tributações'!Q220,""))</f>
        <v>0</v>
      </c>
      <c r="U205" s="171" t="str">
        <f t="shared" si="3"/>
        <v/>
      </c>
    </row>
    <row r="206" ht="15.75" customHeight="1">
      <c r="A206" s="170" t="b">
        <f>IF('02 - Produtos e Tributações'!B275 &lt;&gt;"",A205+1)</f>
        <v>0</v>
      </c>
      <c r="B206" s="170" t="str">
        <f>IF('02 - Produtos e Tributações'!B275&lt;&gt;"",'02 - Produtos e Tributações'!U221,"")</f>
        <v/>
      </c>
      <c r="C206" s="174" t="b">
        <f>IF(B206&lt;&gt;"",IF('02 - Produtos e Tributações'!H221&lt;&gt;"",IF('02 - Produtos e Tributações'!H221="TERCEIRIZADA","T",IF('02 - Produtos e Tributações'!H221="PROPRIA","P")), IF(B206&lt;&gt;"",IF('02 - Produtos e Tributações'!H221="","T"))))</f>
        <v>0</v>
      </c>
      <c r="D206" s="174" t="b">
        <f>IF(B206&lt;&gt;"",IF('02 - Produtos e Tributações'!E221&lt;&gt;"",'02 - Produtos e Tributações'!E221,""))</f>
        <v>0</v>
      </c>
      <c r="E206" s="174" t="b">
        <f>IF(B206&lt;&gt;"",IF('02 - Produtos e Tributações'!F221&lt;&gt;"",'02 - Produtos e Tributações'!F221,""))</f>
        <v>0</v>
      </c>
      <c r="F206" s="174" t="b">
        <f>IF(B206&lt;&gt;"",IF(A206&lt;&gt;"",IF('02 - Produtos e Tributações'!G221&lt;&gt;"",'02 - Produtos e Tributações'!G221,"")))</f>
        <v>0</v>
      </c>
      <c r="G206" s="174" t="b">
        <f>IF(B206&lt;&gt;"",IF('02 - Produtos e Tributações'!I221&lt;&gt;"",'02 - Produtos e Tributações'!I221,IF(K206=101,0,IF(K206=102,41,IF(K206=103,0,IF(K206=201,0,IF(K206=202,0,IF(K206=203,0,IF(K206=300,41,IF(K206=400,41,IF(K206=500,60)))))))))))</f>
        <v>0</v>
      </c>
      <c r="H206" s="174" t="b">
        <f>IF(B206&lt;&gt;"",IF('02 - Produtos e Tributações'!L221&lt;&gt;"",'02 - Produtos e Tributações'!L221,IF(L206=101,0,IF(L206=102,41,IF(L206=103,0,IF(L206=201,0,IF(L206=202,0,IF(L206=203,0,IF(L206=300,41,IF(L206=400,41,IF(L206=500,60)))))))))))</f>
        <v>0</v>
      </c>
      <c r="I206" s="174" t="b">
        <f>IF(B206&lt;&gt;"",IF('02 - Produtos e Tributações'!K221&lt;&gt;"",'02 - Produtos e Tributações'!K221,"0,00"))</f>
        <v>0</v>
      </c>
      <c r="J206" s="174" t="b">
        <f>IF(B206&lt;&gt;"",IF('02 - Produtos e Tributações'!N221&lt;&gt;"",'02 - Produtos e Tributações'!N221,"0,00"))</f>
        <v>0</v>
      </c>
      <c r="K206" s="174" t="b">
        <f>IF(B206&lt;&gt;"",IF('02 - Produtos e Tributações'!J221&lt;&gt;"",'02 - Produtos e Tributações'!J221,"null"))</f>
        <v>0</v>
      </c>
      <c r="L206" s="174" t="b">
        <f>IF(B206&lt;&gt;"",IF('02 - Produtos e Tributações'!M221&lt;&gt;"",'02 - Produtos e Tributações'!M221,"null"))</f>
        <v>0</v>
      </c>
      <c r="M206" s="170" t="b">
        <f>IF(B206&lt;&gt;"",IF('02 -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206" s="170" t="str">
        <f t="shared" si="1"/>
        <v/>
      </c>
      <c r="O206" s="170" t="str">
        <f t="shared" si="4"/>
        <v/>
      </c>
      <c r="P206" s="170" t="str">
        <f t="shared" si="2"/>
        <v/>
      </c>
      <c r="Q206" s="125" t="b">
        <f>IF(B206&lt;&gt;"",IF('02 - Produtos e Tributações'!C221&lt;&gt;"",'02 - Produtos e Tributações'!C221,"UN"))</f>
        <v>0</v>
      </c>
      <c r="R206" s="179" t="b">
        <f>IF(B206&lt;&gt;"",IF('02 - Produtos e Tributações'!O221&lt;&gt;"",'02 - Produtos e Tributações'!O221,""))</f>
        <v>0</v>
      </c>
      <c r="S206" s="125" t="b">
        <f>IF(B206&lt;&gt;"",IF('02 - Produtos e Tributações'!P221&lt;&gt;"",'02 - Produtos e Tributações'!P221,""))</f>
        <v>0</v>
      </c>
      <c r="T206" s="180" t="b">
        <f>IF(B206&lt;&gt;"",IF('02 - Produtos e Tributações'!Q221&lt;&gt;"",'02 - Produtos e Tributações'!Q221,""))</f>
        <v>0</v>
      </c>
      <c r="U206" s="171" t="str">
        <f t="shared" si="3"/>
        <v/>
      </c>
    </row>
    <row r="207" ht="15.75" customHeight="1">
      <c r="A207" s="170" t="b">
        <f>IF('02 - Produtos e Tributações'!B276 &lt;&gt;"",A206+1)</f>
        <v>0</v>
      </c>
      <c r="B207" s="170" t="str">
        <f>IF('02 - Produtos e Tributações'!B276&lt;&gt;"",'02 - Produtos e Tributações'!U222,"")</f>
        <v/>
      </c>
      <c r="C207" s="174" t="b">
        <f>IF(B207&lt;&gt;"",IF('02 - Produtos e Tributações'!H222&lt;&gt;"",IF('02 - Produtos e Tributações'!H222="TERCEIRIZADA","T",IF('02 - Produtos e Tributações'!H222="PROPRIA","P")), IF(B207&lt;&gt;"",IF('02 - Produtos e Tributações'!H222="","T"))))</f>
        <v>0</v>
      </c>
      <c r="D207" s="174" t="b">
        <f>IF(B207&lt;&gt;"",IF('02 - Produtos e Tributações'!E222&lt;&gt;"",'02 - Produtos e Tributações'!E222,""))</f>
        <v>0</v>
      </c>
      <c r="E207" s="174" t="b">
        <f>IF(B207&lt;&gt;"",IF('02 - Produtos e Tributações'!F222&lt;&gt;"",'02 - Produtos e Tributações'!F222,""))</f>
        <v>0</v>
      </c>
      <c r="F207" s="174" t="b">
        <f>IF(B207&lt;&gt;"",IF(A207&lt;&gt;"",IF('02 - Produtos e Tributações'!G222&lt;&gt;"",'02 - Produtos e Tributações'!G222,"")))</f>
        <v>0</v>
      </c>
      <c r="G207" s="174" t="b">
        <f>IF(B207&lt;&gt;"",IF('02 - Produtos e Tributações'!I222&lt;&gt;"",'02 - Produtos e Tributações'!I222,IF(K207=101,0,IF(K207=102,41,IF(K207=103,0,IF(K207=201,0,IF(K207=202,0,IF(K207=203,0,IF(K207=300,41,IF(K207=400,41,IF(K207=500,60)))))))))))</f>
        <v>0</v>
      </c>
      <c r="H207" s="174" t="b">
        <f>IF(B207&lt;&gt;"",IF('02 - Produtos e Tributações'!L222&lt;&gt;"",'02 - Produtos e Tributações'!L222,IF(L207=101,0,IF(L207=102,41,IF(L207=103,0,IF(L207=201,0,IF(L207=202,0,IF(L207=203,0,IF(L207=300,41,IF(L207=400,41,IF(L207=500,60)))))))))))</f>
        <v>0</v>
      </c>
      <c r="I207" s="174" t="b">
        <f>IF(B207&lt;&gt;"",IF('02 - Produtos e Tributações'!K222&lt;&gt;"",'02 - Produtos e Tributações'!K222,"0,00"))</f>
        <v>0</v>
      </c>
      <c r="J207" s="174" t="b">
        <f>IF(B207&lt;&gt;"",IF('02 - Produtos e Tributações'!N222&lt;&gt;"",'02 - Produtos e Tributações'!N222,"0,00"))</f>
        <v>0</v>
      </c>
      <c r="K207" s="174" t="b">
        <f>IF(B207&lt;&gt;"",IF('02 - Produtos e Tributações'!J222&lt;&gt;"",'02 - Produtos e Tributações'!J222,"null"))</f>
        <v>0</v>
      </c>
      <c r="L207" s="174" t="b">
        <f>IF(B207&lt;&gt;"",IF('02 - Produtos e Tributações'!M222&lt;&gt;"",'02 - Produtos e Tributações'!M222,"null"))</f>
        <v>0</v>
      </c>
      <c r="M207" s="170" t="b">
        <f>IF(B207&lt;&gt;"",IF('02 -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207" s="170" t="str">
        <f t="shared" si="1"/>
        <v/>
      </c>
      <c r="O207" s="170" t="str">
        <f t="shared" si="4"/>
        <v/>
      </c>
      <c r="P207" s="170" t="str">
        <f t="shared" si="2"/>
        <v/>
      </c>
      <c r="Q207" s="125" t="b">
        <f>IF(B207&lt;&gt;"",IF('02 - Produtos e Tributações'!C222&lt;&gt;"",'02 - Produtos e Tributações'!C222,"UN"))</f>
        <v>0</v>
      </c>
      <c r="R207" s="179" t="b">
        <f>IF(B207&lt;&gt;"",IF('02 - Produtos e Tributações'!O222&lt;&gt;"",'02 - Produtos e Tributações'!O222,""))</f>
        <v>0</v>
      </c>
      <c r="S207" s="125" t="b">
        <f>IF(B207&lt;&gt;"",IF('02 - Produtos e Tributações'!P222&lt;&gt;"",'02 - Produtos e Tributações'!P222,""))</f>
        <v>0</v>
      </c>
      <c r="T207" s="180" t="b">
        <f>IF(B207&lt;&gt;"",IF('02 - Produtos e Tributações'!Q222&lt;&gt;"",'02 - Produtos e Tributações'!Q222,""))</f>
        <v>0</v>
      </c>
      <c r="U207" s="171" t="str">
        <f t="shared" si="3"/>
        <v/>
      </c>
    </row>
    <row r="208" ht="15.75" customHeight="1">
      <c r="A208" s="170" t="b">
        <f>IF('02 - Produtos e Tributações'!B277 &lt;&gt;"",A207+1)</f>
        <v>0</v>
      </c>
      <c r="B208" s="170" t="str">
        <f>IF('02 - Produtos e Tributações'!B277&lt;&gt;"",'02 - Produtos e Tributações'!U223,"")</f>
        <v/>
      </c>
      <c r="C208" s="174" t="b">
        <f>IF(B208&lt;&gt;"",IF('02 - Produtos e Tributações'!H223&lt;&gt;"",IF('02 - Produtos e Tributações'!H223="TERCEIRIZADA","T",IF('02 - Produtos e Tributações'!H223="PROPRIA","P")), IF(B208&lt;&gt;"",IF('02 - Produtos e Tributações'!H223="","T"))))</f>
        <v>0</v>
      </c>
      <c r="D208" s="174" t="b">
        <f>IF(B208&lt;&gt;"",IF('02 - Produtos e Tributações'!E223&lt;&gt;"",'02 - Produtos e Tributações'!E223,""))</f>
        <v>0</v>
      </c>
      <c r="E208" s="174" t="b">
        <f>IF(B208&lt;&gt;"",IF('02 - Produtos e Tributações'!F223&lt;&gt;"",'02 - Produtos e Tributações'!F223,""))</f>
        <v>0</v>
      </c>
      <c r="F208" s="174" t="b">
        <f>IF(B208&lt;&gt;"",IF(A208&lt;&gt;"",IF('02 - Produtos e Tributações'!G223&lt;&gt;"",'02 - Produtos e Tributações'!G223,"")))</f>
        <v>0</v>
      </c>
      <c r="G208" s="174" t="b">
        <f>IF(B208&lt;&gt;"",IF('02 - Produtos e Tributações'!I223&lt;&gt;"",'02 - Produtos e Tributações'!I223,IF(K208=101,0,IF(K208=102,41,IF(K208=103,0,IF(K208=201,0,IF(K208=202,0,IF(K208=203,0,IF(K208=300,41,IF(K208=400,41,IF(K208=500,60)))))))))))</f>
        <v>0</v>
      </c>
      <c r="H208" s="174" t="b">
        <f>IF(B208&lt;&gt;"",IF('02 - Produtos e Tributações'!L223&lt;&gt;"",'02 - Produtos e Tributações'!L223,IF(L208=101,0,IF(L208=102,41,IF(L208=103,0,IF(L208=201,0,IF(L208=202,0,IF(L208=203,0,IF(L208=300,41,IF(L208=400,41,IF(L208=500,60)))))))))))</f>
        <v>0</v>
      </c>
      <c r="I208" s="174" t="b">
        <f>IF(B208&lt;&gt;"",IF('02 - Produtos e Tributações'!K223&lt;&gt;"",'02 - Produtos e Tributações'!K223,"0,00"))</f>
        <v>0</v>
      </c>
      <c r="J208" s="174" t="b">
        <f>IF(B208&lt;&gt;"",IF('02 - Produtos e Tributações'!N223&lt;&gt;"",'02 - Produtos e Tributações'!N223,"0,00"))</f>
        <v>0</v>
      </c>
      <c r="K208" s="174" t="b">
        <f>IF(B208&lt;&gt;"",IF('02 - Produtos e Tributações'!J223&lt;&gt;"",'02 - Produtos e Tributações'!J223,"null"))</f>
        <v>0</v>
      </c>
      <c r="L208" s="174" t="b">
        <f>IF(B208&lt;&gt;"",IF('02 - Produtos e Tributações'!M223&lt;&gt;"",'02 - Produtos e Tributações'!M223,"null"))</f>
        <v>0</v>
      </c>
      <c r="M208" s="170" t="b">
        <f>IF(B208&lt;&gt;"",IF('02 -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208" s="170" t="str">
        <f t="shared" si="1"/>
        <v/>
      </c>
      <c r="O208" s="170" t="str">
        <f t="shared" si="4"/>
        <v/>
      </c>
      <c r="P208" s="170" t="str">
        <f t="shared" si="2"/>
        <v/>
      </c>
      <c r="Q208" s="125" t="b">
        <f>IF(B208&lt;&gt;"",IF('02 - Produtos e Tributações'!C223&lt;&gt;"",'02 - Produtos e Tributações'!C223,"UN"))</f>
        <v>0</v>
      </c>
      <c r="R208" s="179" t="b">
        <f>IF(B208&lt;&gt;"",IF('02 - Produtos e Tributações'!O223&lt;&gt;"",'02 - Produtos e Tributações'!O223,""))</f>
        <v>0</v>
      </c>
      <c r="S208" s="125" t="b">
        <f>IF(B208&lt;&gt;"",IF('02 - Produtos e Tributações'!P223&lt;&gt;"",'02 - Produtos e Tributações'!P223,""))</f>
        <v>0</v>
      </c>
      <c r="T208" s="180" t="b">
        <f>IF(B208&lt;&gt;"",IF('02 - Produtos e Tributações'!Q223&lt;&gt;"",'02 - Produtos e Tributações'!Q223,""))</f>
        <v>0</v>
      </c>
      <c r="U208" s="171" t="str">
        <f t="shared" si="3"/>
        <v/>
      </c>
    </row>
    <row r="209" ht="15.75" customHeight="1">
      <c r="A209" s="170" t="b">
        <f>IF('02 - Produtos e Tributações'!B278 &lt;&gt;"",A208+1)</f>
        <v>0</v>
      </c>
      <c r="B209" s="170" t="str">
        <f>IF('02 - Produtos e Tributações'!B278&lt;&gt;"",'02 - Produtos e Tributações'!U224,"")</f>
        <v/>
      </c>
      <c r="C209" s="174" t="b">
        <f>IF(B209&lt;&gt;"",IF('02 - Produtos e Tributações'!H224&lt;&gt;"",IF('02 - Produtos e Tributações'!H224="TERCEIRIZADA","T",IF('02 - Produtos e Tributações'!H224="PROPRIA","P")), IF(B209&lt;&gt;"",IF('02 - Produtos e Tributações'!H224="","T"))))</f>
        <v>0</v>
      </c>
      <c r="D209" s="174" t="b">
        <f>IF(B209&lt;&gt;"",IF('02 - Produtos e Tributações'!E224&lt;&gt;"",'02 - Produtos e Tributações'!E224,""))</f>
        <v>0</v>
      </c>
      <c r="E209" s="174" t="b">
        <f>IF(B209&lt;&gt;"",IF('02 - Produtos e Tributações'!F224&lt;&gt;"",'02 - Produtos e Tributações'!F224,""))</f>
        <v>0</v>
      </c>
      <c r="F209" s="174" t="b">
        <f>IF(B209&lt;&gt;"",IF(A209&lt;&gt;"",IF('02 - Produtos e Tributações'!G224&lt;&gt;"",'02 - Produtos e Tributações'!G224,"")))</f>
        <v>0</v>
      </c>
      <c r="G209" s="174" t="b">
        <f>IF(B209&lt;&gt;"",IF('02 - Produtos e Tributações'!I224&lt;&gt;"",'02 - Produtos e Tributações'!I224,IF(K209=101,0,IF(K209=102,41,IF(K209=103,0,IF(K209=201,0,IF(K209=202,0,IF(K209=203,0,IF(K209=300,41,IF(K209=400,41,IF(K209=500,60)))))))))))</f>
        <v>0</v>
      </c>
      <c r="H209" s="174" t="b">
        <f>IF(B209&lt;&gt;"",IF('02 - Produtos e Tributações'!L224&lt;&gt;"",'02 - Produtos e Tributações'!L224,IF(L209=101,0,IF(L209=102,41,IF(L209=103,0,IF(L209=201,0,IF(L209=202,0,IF(L209=203,0,IF(L209=300,41,IF(L209=400,41,IF(L209=500,60)))))))))))</f>
        <v>0</v>
      </c>
      <c r="I209" s="174" t="b">
        <f>IF(B209&lt;&gt;"",IF('02 - Produtos e Tributações'!K224&lt;&gt;"",'02 - Produtos e Tributações'!K224,"0,00"))</f>
        <v>0</v>
      </c>
      <c r="J209" s="174" t="b">
        <f>IF(B209&lt;&gt;"",IF('02 - Produtos e Tributações'!N224&lt;&gt;"",'02 - Produtos e Tributações'!N224,"0,00"))</f>
        <v>0</v>
      </c>
      <c r="K209" s="174" t="b">
        <f>IF(B209&lt;&gt;"",IF('02 - Produtos e Tributações'!J224&lt;&gt;"",'02 - Produtos e Tributações'!J224,"null"))</f>
        <v>0</v>
      </c>
      <c r="L209" s="174" t="b">
        <f>IF(B209&lt;&gt;"",IF('02 - Produtos e Tributações'!M224&lt;&gt;"",'02 - Produtos e Tributações'!M224,"null"))</f>
        <v>0</v>
      </c>
      <c r="M209" s="170" t="b">
        <f>IF(B209&lt;&gt;"",IF('02 -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209" s="170" t="str">
        <f t="shared" si="1"/>
        <v/>
      </c>
      <c r="O209" s="170" t="str">
        <f t="shared" si="4"/>
        <v/>
      </c>
      <c r="P209" s="170" t="str">
        <f t="shared" si="2"/>
        <v/>
      </c>
      <c r="Q209" s="125" t="b">
        <f>IF(B209&lt;&gt;"",IF('02 - Produtos e Tributações'!C224&lt;&gt;"",'02 - Produtos e Tributações'!C224,"UN"))</f>
        <v>0</v>
      </c>
      <c r="R209" s="179" t="b">
        <f>IF(B209&lt;&gt;"",IF('02 - Produtos e Tributações'!O224&lt;&gt;"",'02 - Produtos e Tributações'!O224,""))</f>
        <v>0</v>
      </c>
      <c r="S209" s="125" t="b">
        <f>IF(B209&lt;&gt;"",IF('02 - Produtos e Tributações'!P224&lt;&gt;"",'02 - Produtos e Tributações'!P224,""))</f>
        <v>0</v>
      </c>
      <c r="T209" s="180" t="b">
        <f>IF(B209&lt;&gt;"",IF('02 - Produtos e Tributações'!Q224&lt;&gt;"",'02 - Produtos e Tributações'!Q224,""))</f>
        <v>0</v>
      </c>
      <c r="U209" s="171" t="str">
        <f t="shared" si="3"/>
        <v/>
      </c>
    </row>
    <row r="210" ht="15.75" customHeight="1">
      <c r="A210" s="170" t="b">
        <f>IF('02 - Produtos e Tributações'!B279 &lt;&gt;"",A209+1)</f>
        <v>0</v>
      </c>
      <c r="B210" s="170" t="str">
        <f>IF('02 - Produtos e Tributações'!B279&lt;&gt;"",'02 - Produtos e Tributações'!U225,"")</f>
        <v/>
      </c>
      <c r="C210" s="174" t="b">
        <f>IF(B210&lt;&gt;"",IF('02 - Produtos e Tributações'!H225&lt;&gt;"",IF('02 - Produtos e Tributações'!H225="TERCEIRIZADA","T",IF('02 - Produtos e Tributações'!H225="PROPRIA","P")), IF(B210&lt;&gt;"",IF('02 - Produtos e Tributações'!H225="","T"))))</f>
        <v>0</v>
      </c>
      <c r="D210" s="174" t="b">
        <f>IF(B210&lt;&gt;"",IF('02 - Produtos e Tributações'!E225&lt;&gt;"",'02 - Produtos e Tributações'!E225,""))</f>
        <v>0</v>
      </c>
      <c r="E210" s="174" t="b">
        <f>IF(B210&lt;&gt;"",IF('02 - Produtos e Tributações'!F225&lt;&gt;"",'02 - Produtos e Tributações'!F225,""))</f>
        <v>0</v>
      </c>
      <c r="F210" s="174" t="b">
        <f>IF(B210&lt;&gt;"",IF(A210&lt;&gt;"",IF('02 - Produtos e Tributações'!G225&lt;&gt;"",'02 - Produtos e Tributações'!G225,"")))</f>
        <v>0</v>
      </c>
      <c r="G210" s="174" t="b">
        <f>IF(B210&lt;&gt;"",IF('02 - Produtos e Tributações'!I225&lt;&gt;"",'02 - Produtos e Tributações'!I225,IF(K210=101,0,IF(K210=102,41,IF(K210=103,0,IF(K210=201,0,IF(K210=202,0,IF(K210=203,0,IF(K210=300,41,IF(K210=400,41,IF(K210=500,60)))))))))))</f>
        <v>0</v>
      </c>
      <c r="H210" s="174" t="b">
        <f>IF(B210&lt;&gt;"",IF('02 - Produtos e Tributações'!L225&lt;&gt;"",'02 - Produtos e Tributações'!L225,IF(L210=101,0,IF(L210=102,41,IF(L210=103,0,IF(L210=201,0,IF(L210=202,0,IF(L210=203,0,IF(L210=300,41,IF(L210=400,41,IF(L210=500,60)))))))))))</f>
        <v>0</v>
      </c>
      <c r="I210" s="174" t="b">
        <f>IF(B210&lt;&gt;"",IF('02 - Produtos e Tributações'!K225&lt;&gt;"",'02 - Produtos e Tributações'!K225,"0,00"))</f>
        <v>0</v>
      </c>
      <c r="J210" s="174" t="b">
        <f>IF(B210&lt;&gt;"",IF('02 - Produtos e Tributações'!N225&lt;&gt;"",'02 - Produtos e Tributações'!N225,"0,00"))</f>
        <v>0</v>
      </c>
      <c r="K210" s="174" t="b">
        <f>IF(B210&lt;&gt;"",IF('02 - Produtos e Tributações'!J225&lt;&gt;"",'02 - Produtos e Tributações'!J225,"null"))</f>
        <v>0</v>
      </c>
      <c r="L210" s="174" t="b">
        <f>IF(B210&lt;&gt;"",IF('02 - Produtos e Tributações'!M225&lt;&gt;"",'02 - Produtos e Tributações'!M225,"null"))</f>
        <v>0</v>
      </c>
      <c r="M210" s="170" t="b">
        <f>IF(B210&lt;&gt;"",IF('02 -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210" s="170" t="str">
        <f t="shared" si="1"/>
        <v/>
      </c>
      <c r="O210" s="170" t="str">
        <f t="shared" si="4"/>
        <v/>
      </c>
      <c r="P210" s="170" t="str">
        <f t="shared" si="2"/>
        <v/>
      </c>
      <c r="Q210" s="125" t="b">
        <f>IF(B210&lt;&gt;"",IF('02 - Produtos e Tributações'!C225&lt;&gt;"",'02 - Produtos e Tributações'!C225,"UN"))</f>
        <v>0</v>
      </c>
      <c r="R210" s="179" t="b">
        <f>IF(B210&lt;&gt;"",IF('02 - Produtos e Tributações'!O225&lt;&gt;"",'02 - Produtos e Tributações'!O225,""))</f>
        <v>0</v>
      </c>
      <c r="S210" s="125" t="b">
        <f>IF(B210&lt;&gt;"",IF('02 - Produtos e Tributações'!P225&lt;&gt;"",'02 - Produtos e Tributações'!P225,""))</f>
        <v>0</v>
      </c>
      <c r="T210" s="180" t="b">
        <f>IF(B210&lt;&gt;"",IF('02 - Produtos e Tributações'!Q225&lt;&gt;"",'02 - Produtos e Tributações'!Q225,""))</f>
        <v>0</v>
      </c>
      <c r="U210" s="171" t="str">
        <f t="shared" si="3"/>
        <v/>
      </c>
    </row>
    <row r="211" ht="15.75" customHeight="1">
      <c r="A211" s="170" t="b">
        <f>IF('02 - Produtos e Tributações'!B280 &lt;&gt;"",A210+1)</f>
        <v>0</v>
      </c>
      <c r="B211" s="170" t="str">
        <f>IF('02 - Produtos e Tributações'!B280&lt;&gt;"",'02 - Produtos e Tributações'!U226,"")</f>
        <v/>
      </c>
      <c r="C211" s="174" t="b">
        <f>IF(B211&lt;&gt;"",IF('02 - Produtos e Tributações'!H226&lt;&gt;"",IF('02 - Produtos e Tributações'!H226="TERCEIRIZADA","T",IF('02 - Produtos e Tributações'!H226="PROPRIA","P")), IF(B211&lt;&gt;"",IF('02 - Produtos e Tributações'!H226="","T"))))</f>
        <v>0</v>
      </c>
      <c r="D211" s="174" t="b">
        <f>IF(B211&lt;&gt;"",IF('02 - Produtos e Tributações'!E226&lt;&gt;"",'02 - Produtos e Tributações'!E226,""))</f>
        <v>0</v>
      </c>
      <c r="E211" s="174" t="b">
        <f>IF(B211&lt;&gt;"",IF('02 - Produtos e Tributações'!F226&lt;&gt;"",'02 - Produtos e Tributações'!F226,""))</f>
        <v>0</v>
      </c>
      <c r="F211" s="174" t="b">
        <f>IF(B211&lt;&gt;"",IF(A211&lt;&gt;"",IF('02 - Produtos e Tributações'!G226&lt;&gt;"",'02 - Produtos e Tributações'!G226,"")))</f>
        <v>0</v>
      </c>
      <c r="G211" s="174" t="b">
        <f>IF(B211&lt;&gt;"",IF('02 - Produtos e Tributações'!I226&lt;&gt;"",'02 - Produtos e Tributações'!I226,IF(K211=101,0,IF(K211=102,41,IF(K211=103,0,IF(K211=201,0,IF(K211=202,0,IF(K211=203,0,IF(K211=300,41,IF(K211=400,41,IF(K211=500,60)))))))))))</f>
        <v>0</v>
      </c>
      <c r="H211" s="174" t="b">
        <f>IF(B211&lt;&gt;"",IF('02 - Produtos e Tributações'!L226&lt;&gt;"",'02 - Produtos e Tributações'!L226,IF(L211=101,0,IF(L211=102,41,IF(L211=103,0,IF(L211=201,0,IF(L211=202,0,IF(L211=203,0,IF(L211=300,41,IF(L211=400,41,IF(L211=500,60)))))))))))</f>
        <v>0</v>
      </c>
      <c r="I211" s="174" t="b">
        <f>IF(B211&lt;&gt;"",IF('02 - Produtos e Tributações'!K226&lt;&gt;"",'02 - Produtos e Tributações'!K226,"0,00"))</f>
        <v>0</v>
      </c>
      <c r="J211" s="174" t="b">
        <f>IF(B211&lt;&gt;"",IF('02 - Produtos e Tributações'!N226&lt;&gt;"",'02 - Produtos e Tributações'!N226,"0,00"))</f>
        <v>0</v>
      </c>
      <c r="K211" s="174" t="b">
        <f>IF(B211&lt;&gt;"",IF('02 - Produtos e Tributações'!J226&lt;&gt;"",'02 - Produtos e Tributações'!J226,"null"))</f>
        <v>0</v>
      </c>
      <c r="L211" s="174" t="b">
        <f>IF(B211&lt;&gt;"",IF('02 - Produtos e Tributações'!M226&lt;&gt;"",'02 - Produtos e Tributações'!M226,"null"))</f>
        <v>0</v>
      </c>
      <c r="M211" s="170" t="b">
        <f>IF(B211&lt;&gt;"",IF('02 -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211" s="170" t="str">
        <f t="shared" si="1"/>
        <v/>
      </c>
      <c r="O211" s="170" t="str">
        <f t="shared" si="4"/>
        <v/>
      </c>
      <c r="P211" s="170" t="str">
        <f t="shared" si="2"/>
        <v/>
      </c>
      <c r="Q211" s="125" t="b">
        <f>IF(B211&lt;&gt;"",IF('02 - Produtos e Tributações'!C226&lt;&gt;"",'02 - Produtos e Tributações'!C226,"UN"))</f>
        <v>0</v>
      </c>
      <c r="R211" s="179" t="b">
        <f>IF(B211&lt;&gt;"",IF('02 - Produtos e Tributações'!O226&lt;&gt;"",'02 - Produtos e Tributações'!O226,""))</f>
        <v>0</v>
      </c>
      <c r="S211" s="125" t="b">
        <f>IF(B211&lt;&gt;"",IF('02 - Produtos e Tributações'!P226&lt;&gt;"",'02 - Produtos e Tributações'!P226,""))</f>
        <v>0</v>
      </c>
      <c r="T211" s="180" t="b">
        <f>IF(B211&lt;&gt;"",IF('02 - Produtos e Tributações'!Q226&lt;&gt;"",'02 - Produtos e Tributações'!Q226,""))</f>
        <v>0</v>
      </c>
      <c r="U211" s="171" t="str">
        <f t="shared" si="3"/>
        <v/>
      </c>
    </row>
    <row r="212" ht="15.75" customHeight="1">
      <c r="A212" s="170" t="b">
        <f>IF('02 - Produtos e Tributações'!B281 &lt;&gt;"",A211+1)</f>
        <v>0</v>
      </c>
      <c r="B212" s="170" t="str">
        <f>IF('02 - Produtos e Tributações'!B281&lt;&gt;"",'02 - Produtos e Tributações'!U227,"")</f>
        <v/>
      </c>
      <c r="C212" s="174" t="b">
        <f>IF(B212&lt;&gt;"",IF('02 - Produtos e Tributações'!H227&lt;&gt;"",IF('02 - Produtos e Tributações'!H227="TERCEIRIZADA","T",IF('02 - Produtos e Tributações'!H227="PROPRIA","P")), IF(B212&lt;&gt;"",IF('02 - Produtos e Tributações'!H227="","T"))))</f>
        <v>0</v>
      </c>
      <c r="D212" s="174" t="b">
        <f>IF(B212&lt;&gt;"",IF('02 - Produtos e Tributações'!E227&lt;&gt;"",'02 - Produtos e Tributações'!E227,""))</f>
        <v>0</v>
      </c>
      <c r="E212" s="174" t="b">
        <f>IF(B212&lt;&gt;"",IF('02 - Produtos e Tributações'!F227&lt;&gt;"",'02 - Produtos e Tributações'!F227,""))</f>
        <v>0</v>
      </c>
      <c r="F212" s="174" t="b">
        <f>IF(B212&lt;&gt;"",IF(A212&lt;&gt;"",IF('02 - Produtos e Tributações'!G227&lt;&gt;"",'02 - Produtos e Tributações'!G227,"")))</f>
        <v>0</v>
      </c>
      <c r="G212" s="174" t="b">
        <f>IF(B212&lt;&gt;"",IF('02 - Produtos e Tributações'!I227&lt;&gt;"",'02 - Produtos e Tributações'!I227,IF(K212=101,0,IF(K212=102,41,IF(K212=103,0,IF(K212=201,0,IF(K212=202,0,IF(K212=203,0,IF(K212=300,41,IF(K212=400,41,IF(K212=500,60)))))))))))</f>
        <v>0</v>
      </c>
      <c r="H212" s="174" t="b">
        <f>IF(B212&lt;&gt;"",IF('02 - Produtos e Tributações'!L227&lt;&gt;"",'02 - Produtos e Tributações'!L227,IF(L212=101,0,IF(L212=102,41,IF(L212=103,0,IF(L212=201,0,IF(L212=202,0,IF(L212=203,0,IF(L212=300,41,IF(L212=400,41,IF(L212=500,60)))))))))))</f>
        <v>0</v>
      </c>
      <c r="I212" s="174" t="b">
        <f>IF(B212&lt;&gt;"",IF('02 - Produtos e Tributações'!K227&lt;&gt;"",'02 - Produtos e Tributações'!K227,"0,00"))</f>
        <v>0</v>
      </c>
      <c r="J212" s="174" t="b">
        <f>IF(B212&lt;&gt;"",IF('02 - Produtos e Tributações'!N227&lt;&gt;"",'02 - Produtos e Tributações'!N227,"0,00"))</f>
        <v>0</v>
      </c>
      <c r="K212" s="174" t="b">
        <f>IF(B212&lt;&gt;"",IF('02 - Produtos e Tributações'!J227&lt;&gt;"",'02 - Produtos e Tributações'!J227,"null"))</f>
        <v>0</v>
      </c>
      <c r="L212" s="174" t="b">
        <f>IF(B212&lt;&gt;"",IF('02 - Produtos e Tributações'!M227&lt;&gt;"",'02 - Produtos e Tributações'!M227,"null"))</f>
        <v>0</v>
      </c>
      <c r="M212" s="170" t="b">
        <f>IF(B212&lt;&gt;"",IF('02 -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212" s="170" t="str">
        <f t="shared" si="1"/>
        <v/>
      </c>
      <c r="O212" s="170" t="str">
        <f t="shared" si="4"/>
        <v/>
      </c>
      <c r="P212" s="170" t="str">
        <f t="shared" si="2"/>
        <v/>
      </c>
      <c r="Q212" s="125" t="b">
        <f>IF(B212&lt;&gt;"",IF('02 - Produtos e Tributações'!C227&lt;&gt;"",'02 - Produtos e Tributações'!C227,"UN"))</f>
        <v>0</v>
      </c>
      <c r="R212" s="179" t="b">
        <f>IF(B212&lt;&gt;"",IF('02 - Produtos e Tributações'!O227&lt;&gt;"",'02 - Produtos e Tributações'!O227,""))</f>
        <v>0</v>
      </c>
      <c r="S212" s="125" t="b">
        <f>IF(B212&lt;&gt;"",IF('02 - Produtos e Tributações'!P227&lt;&gt;"",'02 - Produtos e Tributações'!P227,""))</f>
        <v>0</v>
      </c>
      <c r="T212" s="180" t="b">
        <f>IF(B212&lt;&gt;"",IF('02 - Produtos e Tributações'!Q227&lt;&gt;"",'02 - Produtos e Tributações'!Q227,""))</f>
        <v>0</v>
      </c>
      <c r="U212" s="171" t="str">
        <f t="shared" si="3"/>
        <v/>
      </c>
    </row>
    <row r="213" ht="15.75" customHeight="1">
      <c r="A213" s="170" t="b">
        <f>IF('02 - Produtos e Tributações'!B282 &lt;&gt;"",A212+1)</f>
        <v>0</v>
      </c>
      <c r="B213" s="170" t="str">
        <f>IF('02 - Produtos e Tributações'!B282&lt;&gt;"",'02 - Produtos e Tributações'!U228,"")</f>
        <v/>
      </c>
      <c r="C213" s="174" t="b">
        <f>IF(B213&lt;&gt;"",IF('02 - Produtos e Tributações'!H228&lt;&gt;"",IF('02 - Produtos e Tributações'!H228="TERCEIRIZADA","T",IF('02 - Produtos e Tributações'!H228="PROPRIA","P")), IF(B213&lt;&gt;"",IF('02 - Produtos e Tributações'!H228="","T"))))</f>
        <v>0</v>
      </c>
      <c r="D213" s="174" t="b">
        <f>IF(B213&lt;&gt;"",IF('02 - Produtos e Tributações'!E228&lt;&gt;"",'02 - Produtos e Tributações'!E228,""))</f>
        <v>0</v>
      </c>
      <c r="E213" s="174" t="b">
        <f>IF(B213&lt;&gt;"",IF('02 - Produtos e Tributações'!F228&lt;&gt;"",'02 - Produtos e Tributações'!F228,""))</f>
        <v>0</v>
      </c>
      <c r="F213" s="174" t="b">
        <f>IF(B213&lt;&gt;"",IF(A213&lt;&gt;"",IF('02 - Produtos e Tributações'!G228&lt;&gt;"",'02 - Produtos e Tributações'!G228,"")))</f>
        <v>0</v>
      </c>
      <c r="G213" s="174" t="b">
        <f>IF(B213&lt;&gt;"",IF('02 - Produtos e Tributações'!I228&lt;&gt;"",'02 - Produtos e Tributações'!I228,IF(K213=101,0,IF(K213=102,41,IF(K213=103,0,IF(K213=201,0,IF(K213=202,0,IF(K213=203,0,IF(K213=300,41,IF(K213=400,41,IF(K213=500,60)))))))))))</f>
        <v>0</v>
      </c>
      <c r="H213" s="174" t="b">
        <f>IF(B213&lt;&gt;"",IF('02 - Produtos e Tributações'!L228&lt;&gt;"",'02 - Produtos e Tributações'!L228,IF(L213=101,0,IF(L213=102,41,IF(L213=103,0,IF(L213=201,0,IF(L213=202,0,IF(L213=203,0,IF(L213=300,41,IF(L213=400,41,IF(L213=500,60)))))))))))</f>
        <v>0</v>
      </c>
      <c r="I213" s="174" t="b">
        <f>IF(B213&lt;&gt;"",IF('02 - Produtos e Tributações'!K228&lt;&gt;"",'02 - Produtos e Tributações'!K228,"0,00"))</f>
        <v>0</v>
      </c>
      <c r="J213" s="174" t="b">
        <f>IF(B213&lt;&gt;"",IF('02 - Produtos e Tributações'!N228&lt;&gt;"",'02 - Produtos e Tributações'!N228,"0,00"))</f>
        <v>0</v>
      </c>
      <c r="K213" s="174" t="b">
        <f>IF(B213&lt;&gt;"",IF('02 - Produtos e Tributações'!J228&lt;&gt;"",'02 - Produtos e Tributações'!J228,"null"))</f>
        <v>0</v>
      </c>
      <c r="L213" s="174" t="b">
        <f>IF(B213&lt;&gt;"",IF('02 - Produtos e Tributações'!M228&lt;&gt;"",'02 - Produtos e Tributações'!M228,"null"))</f>
        <v>0</v>
      </c>
      <c r="M213" s="170" t="b">
        <f>IF(B213&lt;&gt;"",IF('02 -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213" s="170" t="str">
        <f t="shared" si="1"/>
        <v/>
      </c>
      <c r="O213" s="170" t="str">
        <f t="shared" si="4"/>
        <v/>
      </c>
      <c r="P213" s="170" t="str">
        <f t="shared" si="2"/>
        <v/>
      </c>
      <c r="Q213" s="125" t="b">
        <f>IF(B213&lt;&gt;"",IF('02 - Produtos e Tributações'!C228&lt;&gt;"",'02 - Produtos e Tributações'!C228,"UN"))</f>
        <v>0</v>
      </c>
      <c r="R213" s="179" t="b">
        <f>IF(B213&lt;&gt;"",IF('02 - Produtos e Tributações'!O228&lt;&gt;"",'02 - Produtos e Tributações'!O228,""))</f>
        <v>0</v>
      </c>
      <c r="S213" s="125" t="b">
        <f>IF(B213&lt;&gt;"",IF('02 - Produtos e Tributações'!P228&lt;&gt;"",'02 - Produtos e Tributações'!P228,""))</f>
        <v>0</v>
      </c>
      <c r="T213" s="180" t="b">
        <f>IF(B213&lt;&gt;"",IF('02 - Produtos e Tributações'!Q228&lt;&gt;"",'02 - Produtos e Tributações'!Q228,""))</f>
        <v>0</v>
      </c>
      <c r="U213" s="171" t="str">
        <f t="shared" si="3"/>
        <v/>
      </c>
    </row>
    <row r="214" ht="15.75" customHeight="1">
      <c r="A214" s="170" t="b">
        <f>IF('02 - Produtos e Tributações'!B283 &lt;&gt;"",A213+1)</f>
        <v>0</v>
      </c>
      <c r="B214" s="170" t="str">
        <f>IF('02 - Produtos e Tributações'!B283&lt;&gt;"",'02 - Produtos e Tributações'!U229,"")</f>
        <v/>
      </c>
      <c r="C214" s="174" t="b">
        <f>IF(B214&lt;&gt;"",IF('02 - Produtos e Tributações'!H229&lt;&gt;"",IF('02 - Produtos e Tributações'!H229="TERCEIRIZADA","T",IF('02 - Produtos e Tributações'!H229="PROPRIA","P")), IF(B214&lt;&gt;"",IF('02 - Produtos e Tributações'!H229="","T"))))</f>
        <v>0</v>
      </c>
      <c r="D214" s="174" t="b">
        <f>IF(B214&lt;&gt;"",IF('02 - Produtos e Tributações'!E229&lt;&gt;"",'02 - Produtos e Tributações'!E229,""))</f>
        <v>0</v>
      </c>
      <c r="E214" s="174" t="b">
        <f>IF(B214&lt;&gt;"",IF('02 - Produtos e Tributações'!F229&lt;&gt;"",'02 - Produtos e Tributações'!F229,""))</f>
        <v>0</v>
      </c>
      <c r="F214" s="174" t="b">
        <f>IF(B214&lt;&gt;"",IF(A214&lt;&gt;"",IF('02 - Produtos e Tributações'!G229&lt;&gt;"",'02 - Produtos e Tributações'!G229,"")))</f>
        <v>0</v>
      </c>
      <c r="G214" s="174" t="b">
        <f>IF(B214&lt;&gt;"",IF('02 - Produtos e Tributações'!I229&lt;&gt;"",'02 - Produtos e Tributações'!I229,IF(K214=101,0,IF(K214=102,41,IF(K214=103,0,IF(K214=201,0,IF(K214=202,0,IF(K214=203,0,IF(K214=300,41,IF(K214=400,41,IF(K214=500,60)))))))))))</f>
        <v>0</v>
      </c>
      <c r="H214" s="174" t="b">
        <f>IF(B214&lt;&gt;"",IF('02 - Produtos e Tributações'!L229&lt;&gt;"",'02 - Produtos e Tributações'!L229,IF(L214=101,0,IF(L214=102,41,IF(L214=103,0,IF(L214=201,0,IF(L214=202,0,IF(L214=203,0,IF(L214=300,41,IF(L214=400,41,IF(L214=500,60)))))))))))</f>
        <v>0</v>
      </c>
      <c r="I214" s="174" t="b">
        <f>IF(B214&lt;&gt;"",IF('02 - Produtos e Tributações'!K229&lt;&gt;"",'02 - Produtos e Tributações'!K229,"0,00"))</f>
        <v>0</v>
      </c>
      <c r="J214" s="174" t="b">
        <f>IF(B214&lt;&gt;"",IF('02 - Produtos e Tributações'!N229&lt;&gt;"",'02 - Produtos e Tributações'!N229,"0,00"))</f>
        <v>0</v>
      </c>
      <c r="K214" s="174" t="b">
        <f>IF(B214&lt;&gt;"",IF('02 - Produtos e Tributações'!J229&lt;&gt;"",'02 - Produtos e Tributações'!J229,"null"))</f>
        <v>0</v>
      </c>
      <c r="L214" s="174" t="b">
        <f>IF(B214&lt;&gt;"",IF('02 - Produtos e Tributações'!M229&lt;&gt;"",'02 - Produtos e Tributações'!M229,"null"))</f>
        <v>0</v>
      </c>
      <c r="M214" s="170" t="b">
        <f>IF(B214&lt;&gt;"",IF('02 -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214" s="170" t="str">
        <f t="shared" si="1"/>
        <v/>
      </c>
      <c r="O214" s="170" t="str">
        <f t="shared" si="4"/>
        <v/>
      </c>
      <c r="P214" s="170" t="str">
        <f t="shared" si="2"/>
        <v/>
      </c>
      <c r="Q214" s="125" t="b">
        <f>IF(B214&lt;&gt;"",IF('02 - Produtos e Tributações'!C229&lt;&gt;"",'02 - Produtos e Tributações'!C229,"UN"))</f>
        <v>0</v>
      </c>
      <c r="R214" s="179" t="b">
        <f>IF(B214&lt;&gt;"",IF('02 - Produtos e Tributações'!O229&lt;&gt;"",'02 - Produtos e Tributações'!O229,""))</f>
        <v>0</v>
      </c>
      <c r="S214" s="125" t="b">
        <f>IF(B214&lt;&gt;"",IF('02 - Produtos e Tributações'!P229&lt;&gt;"",'02 - Produtos e Tributações'!P229,""))</f>
        <v>0</v>
      </c>
      <c r="T214" s="180" t="b">
        <f>IF(B214&lt;&gt;"",IF('02 - Produtos e Tributações'!Q229&lt;&gt;"",'02 - Produtos e Tributações'!Q229,""))</f>
        <v>0</v>
      </c>
      <c r="U214" s="171" t="str">
        <f t="shared" si="3"/>
        <v/>
      </c>
    </row>
    <row r="215" ht="15.75" customHeight="1">
      <c r="A215" s="170" t="b">
        <f>IF('02 - Produtos e Tributações'!B284 &lt;&gt;"",A214+1)</f>
        <v>0</v>
      </c>
      <c r="B215" s="170" t="str">
        <f>IF('02 - Produtos e Tributações'!B284&lt;&gt;"",'02 - Produtos e Tributações'!U230,"")</f>
        <v/>
      </c>
      <c r="C215" s="174" t="b">
        <f>IF(B215&lt;&gt;"",IF('02 - Produtos e Tributações'!H230&lt;&gt;"",IF('02 - Produtos e Tributações'!H230="TERCEIRIZADA","T",IF('02 - Produtos e Tributações'!H230="PROPRIA","P")), IF(B215&lt;&gt;"",IF('02 - Produtos e Tributações'!H230="","T"))))</f>
        <v>0</v>
      </c>
      <c r="D215" s="174" t="b">
        <f>IF(B215&lt;&gt;"",IF('02 - Produtos e Tributações'!E230&lt;&gt;"",'02 - Produtos e Tributações'!E230,""))</f>
        <v>0</v>
      </c>
      <c r="E215" s="174" t="b">
        <f>IF(B215&lt;&gt;"",IF('02 - Produtos e Tributações'!F230&lt;&gt;"",'02 - Produtos e Tributações'!F230,""))</f>
        <v>0</v>
      </c>
      <c r="F215" s="174" t="b">
        <f>IF(B215&lt;&gt;"",IF(A215&lt;&gt;"",IF('02 - Produtos e Tributações'!G230&lt;&gt;"",'02 - Produtos e Tributações'!G230,"")))</f>
        <v>0</v>
      </c>
      <c r="G215" s="174" t="b">
        <f>IF(B215&lt;&gt;"",IF('02 - Produtos e Tributações'!I230&lt;&gt;"",'02 - Produtos e Tributações'!I230,IF(K215=101,0,IF(K215=102,41,IF(K215=103,0,IF(K215=201,0,IF(K215=202,0,IF(K215=203,0,IF(K215=300,41,IF(K215=400,41,IF(K215=500,60)))))))))))</f>
        <v>0</v>
      </c>
      <c r="H215" s="174" t="b">
        <f>IF(B215&lt;&gt;"",IF('02 - Produtos e Tributações'!L230&lt;&gt;"",'02 - Produtos e Tributações'!L230,IF(L215=101,0,IF(L215=102,41,IF(L215=103,0,IF(L215=201,0,IF(L215=202,0,IF(L215=203,0,IF(L215=300,41,IF(L215=400,41,IF(L215=500,60)))))))))))</f>
        <v>0</v>
      </c>
      <c r="I215" s="174" t="b">
        <f>IF(B215&lt;&gt;"",IF('02 - Produtos e Tributações'!K230&lt;&gt;"",'02 - Produtos e Tributações'!K230,"0,00"))</f>
        <v>0</v>
      </c>
      <c r="J215" s="174" t="b">
        <f>IF(B215&lt;&gt;"",IF('02 - Produtos e Tributações'!N230&lt;&gt;"",'02 - Produtos e Tributações'!N230,"0,00"))</f>
        <v>0</v>
      </c>
      <c r="K215" s="174" t="b">
        <f>IF(B215&lt;&gt;"",IF('02 - Produtos e Tributações'!J230&lt;&gt;"",'02 - Produtos e Tributações'!J230,"null"))</f>
        <v>0</v>
      </c>
      <c r="L215" s="174" t="b">
        <f>IF(B215&lt;&gt;"",IF('02 - Produtos e Tributações'!M230&lt;&gt;"",'02 - Produtos e Tributações'!M230,"null"))</f>
        <v>0</v>
      </c>
      <c r="M215" s="170" t="b">
        <f>IF(B215&lt;&gt;"",IF('02 -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215" s="170" t="str">
        <f t="shared" si="1"/>
        <v/>
      </c>
      <c r="O215" s="170" t="str">
        <f t="shared" si="4"/>
        <v/>
      </c>
      <c r="P215" s="170" t="str">
        <f t="shared" si="2"/>
        <v/>
      </c>
      <c r="Q215" s="125" t="b">
        <f>IF(B215&lt;&gt;"",IF('02 - Produtos e Tributações'!C230&lt;&gt;"",'02 - Produtos e Tributações'!C230,"UN"))</f>
        <v>0</v>
      </c>
      <c r="R215" s="179" t="b">
        <f>IF(B215&lt;&gt;"",IF('02 - Produtos e Tributações'!O230&lt;&gt;"",'02 - Produtos e Tributações'!O230,""))</f>
        <v>0</v>
      </c>
      <c r="S215" s="125" t="b">
        <f>IF(B215&lt;&gt;"",IF('02 - Produtos e Tributações'!P230&lt;&gt;"",'02 - Produtos e Tributações'!P230,""))</f>
        <v>0</v>
      </c>
      <c r="T215" s="180" t="b">
        <f>IF(B215&lt;&gt;"",IF('02 - Produtos e Tributações'!Q230&lt;&gt;"",'02 - Produtos e Tributações'!Q230,""))</f>
        <v>0</v>
      </c>
      <c r="U215" s="171" t="str">
        <f t="shared" si="3"/>
        <v/>
      </c>
    </row>
    <row r="216" ht="15.75" customHeight="1">
      <c r="A216" s="170" t="b">
        <f>IF('02 - Produtos e Tributações'!B285 &lt;&gt;"",A215+1)</f>
        <v>0</v>
      </c>
      <c r="B216" s="170" t="str">
        <f>IF('02 - Produtos e Tributações'!B285&lt;&gt;"",'02 - Produtos e Tributações'!U231,"")</f>
        <v/>
      </c>
      <c r="C216" s="174" t="b">
        <f>IF(B216&lt;&gt;"",IF('02 - Produtos e Tributações'!H231&lt;&gt;"",IF('02 - Produtos e Tributações'!H231="TERCEIRIZADA","T",IF('02 - Produtos e Tributações'!H231="PROPRIA","P")), IF(B216&lt;&gt;"",IF('02 - Produtos e Tributações'!H231="","T"))))</f>
        <v>0</v>
      </c>
      <c r="D216" s="174" t="b">
        <f>IF(B216&lt;&gt;"",IF('02 - Produtos e Tributações'!E231&lt;&gt;"",'02 - Produtos e Tributações'!E231,""))</f>
        <v>0</v>
      </c>
      <c r="E216" s="174" t="b">
        <f>IF(B216&lt;&gt;"",IF('02 - Produtos e Tributações'!F231&lt;&gt;"",'02 - Produtos e Tributações'!F231,""))</f>
        <v>0</v>
      </c>
      <c r="F216" s="174" t="b">
        <f>IF(B216&lt;&gt;"",IF(A216&lt;&gt;"",IF('02 - Produtos e Tributações'!G231&lt;&gt;"",'02 - Produtos e Tributações'!G231,"")))</f>
        <v>0</v>
      </c>
      <c r="G216" s="174" t="b">
        <f>IF(B216&lt;&gt;"",IF('02 - Produtos e Tributações'!I231&lt;&gt;"",'02 - Produtos e Tributações'!I231,IF(K216=101,0,IF(K216=102,41,IF(K216=103,0,IF(K216=201,0,IF(K216=202,0,IF(K216=203,0,IF(K216=300,41,IF(K216=400,41,IF(K216=500,60)))))))))))</f>
        <v>0</v>
      </c>
      <c r="H216" s="174" t="b">
        <f>IF(B216&lt;&gt;"",IF('02 - Produtos e Tributações'!L231&lt;&gt;"",'02 - Produtos e Tributações'!L231,IF(L216=101,0,IF(L216=102,41,IF(L216=103,0,IF(L216=201,0,IF(L216=202,0,IF(L216=203,0,IF(L216=300,41,IF(L216=400,41,IF(L216=500,60)))))))))))</f>
        <v>0</v>
      </c>
      <c r="I216" s="174" t="b">
        <f>IF(B216&lt;&gt;"",IF('02 - Produtos e Tributações'!K231&lt;&gt;"",'02 - Produtos e Tributações'!K231,"0,00"))</f>
        <v>0</v>
      </c>
      <c r="J216" s="174" t="b">
        <f>IF(B216&lt;&gt;"",IF('02 - Produtos e Tributações'!N231&lt;&gt;"",'02 - Produtos e Tributações'!N231,"0,00"))</f>
        <v>0</v>
      </c>
      <c r="K216" s="174" t="b">
        <f>IF(B216&lt;&gt;"",IF('02 - Produtos e Tributações'!J231&lt;&gt;"",'02 - Produtos e Tributações'!J231,"null"))</f>
        <v>0</v>
      </c>
      <c r="L216" s="174" t="b">
        <f>IF(B216&lt;&gt;"",IF('02 - Produtos e Tributações'!M231&lt;&gt;"",'02 - Produtos e Tributações'!M231,"null"))</f>
        <v>0</v>
      </c>
      <c r="M216" s="170" t="b">
        <f>IF(B216&lt;&gt;"",IF('02 -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216" s="170" t="str">
        <f t="shared" si="1"/>
        <v/>
      </c>
      <c r="O216" s="170" t="str">
        <f t="shared" si="4"/>
        <v/>
      </c>
      <c r="P216" s="170" t="str">
        <f t="shared" si="2"/>
        <v/>
      </c>
      <c r="Q216" s="125" t="b">
        <f>IF(B216&lt;&gt;"",IF('02 - Produtos e Tributações'!C231&lt;&gt;"",'02 - Produtos e Tributações'!C231,"UN"))</f>
        <v>0</v>
      </c>
      <c r="R216" s="179" t="b">
        <f>IF(B216&lt;&gt;"",IF('02 - Produtos e Tributações'!O231&lt;&gt;"",'02 - Produtos e Tributações'!O231,""))</f>
        <v>0</v>
      </c>
      <c r="S216" s="125" t="b">
        <f>IF(B216&lt;&gt;"",IF('02 - Produtos e Tributações'!P231&lt;&gt;"",'02 - Produtos e Tributações'!P231,""))</f>
        <v>0</v>
      </c>
      <c r="T216" s="180" t="b">
        <f>IF(B216&lt;&gt;"",IF('02 - Produtos e Tributações'!Q231&lt;&gt;"",'02 - Produtos e Tributações'!Q231,""))</f>
        <v>0</v>
      </c>
      <c r="U216" s="171" t="str">
        <f t="shared" si="3"/>
        <v/>
      </c>
    </row>
    <row r="217" ht="15.75" customHeight="1">
      <c r="A217" s="170" t="b">
        <f>IF('02 - Produtos e Tributações'!B286 &lt;&gt;"",A216+1)</f>
        <v>0</v>
      </c>
      <c r="B217" s="170" t="str">
        <f>IF('02 - Produtos e Tributações'!B286&lt;&gt;"",'02 - Produtos e Tributações'!U232,"")</f>
        <v/>
      </c>
      <c r="C217" s="174" t="b">
        <f>IF(B217&lt;&gt;"",IF('02 - Produtos e Tributações'!H232&lt;&gt;"",IF('02 - Produtos e Tributações'!H232="TERCEIRIZADA","T",IF('02 - Produtos e Tributações'!H232="PROPRIA","P")), IF(B217&lt;&gt;"",IF('02 - Produtos e Tributações'!H232="","T"))))</f>
        <v>0</v>
      </c>
      <c r="D217" s="174" t="b">
        <f>IF(B217&lt;&gt;"",IF('02 - Produtos e Tributações'!E232&lt;&gt;"",'02 - Produtos e Tributações'!E232,""))</f>
        <v>0</v>
      </c>
      <c r="E217" s="174" t="b">
        <f>IF(B217&lt;&gt;"",IF('02 - Produtos e Tributações'!F232&lt;&gt;"",'02 - Produtos e Tributações'!F232,""))</f>
        <v>0</v>
      </c>
      <c r="F217" s="174" t="b">
        <f>IF(B217&lt;&gt;"",IF(A217&lt;&gt;"",IF('02 - Produtos e Tributações'!G232&lt;&gt;"",'02 - Produtos e Tributações'!G232,"")))</f>
        <v>0</v>
      </c>
      <c r="G217" s="174" t="b">
        <f>IF(B217&lt;&gt;"",IF('02 - Produtos e Tributações'!I232&lt;&gt;"",'02 - Produtos e Tributações'!I232,IF(K217=101,0,IF(K217=102,41,IF(K217=103,0,IF(K217=201,0,IF(K217=202,0,IF(K217=203,0,IF(K217=300,41,IF(K217=400,41,IF(K217=500,60)))))))))))</f>
        <v>0</v>
      </c>
      <c r="H217" s="174" t="b">
        <f>IF(B217&lt;&gt;"",IF('02 - Produtos e Tributações'!L232&lt;&gt;"",'02 - Produtos e Tributações'!L232,IF(L217=101,0,IF(L217=102,41,IF(L217=103,0,IF(L217=201,0,IF(L217=202,0,IF(L217=203,0,IF(L217=300,41,IF(L217=400,41,IF(L217=500,60)))))))))))</f>
        <v>0</v>
      </c>
      <c r="I217" s="174" t="b">
        <f>IF(B217&lt;&gt;"",IF('02 - Produtos e Tributações'!K232&lt;&gt;"",'02 - Produtos e Tributações'!K232,"0,00"))</f>
        <v>0</v>
      </c>
      <c r="J217" s="174" t="b">
        <f>IF(B217&lt;&gt;"",IF('02 - Produtos e Tributações'!N232&lt;&gt;"",'02 - Produtos e Tributações'!N232,"0,00"))</f>
        <v>0</v>
      </c>
      <c r="K217" s="174" t="b">
        <f>IF(B217&lt;&gt;"",IF('02 - Produtos e Tributações'!J232&lt;&gt;"",'02 - Produtos e Tributações'!J232,"null"))</f>
        <v>0</v>
      </c>
      <c r="L217" s="174" t="b">
        <f>IF(B217&lt;&gt;"",IF('02 - Produtos e Tributações'!M232&lt;&gt;"",'02 - Produtos e Tributações'!M232,"null"))</f>
        <v>0</v>
      </c>
      <c r="M217" s="170" t="b">
        <f>IF(B217&lt;&gt;"",IF('02 -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217" s="170" t="str">
        <f t="shared" si="1"/>
        <v/>
      </c>
      <c r="O217" s="170" t="str">
        <f t="shared" si="4"/>
        <v/>
      </c>
      <c r="P217" s="170" t="str">
        <f t="shared" si="2"/>
        <v/>
      </c>
      <c r="Q217" s="125" t="b">
        <f>IF(B217&lt;&gt;"",IF('02 - Produtos e Tributações'!C232&lt;&gt;"",'02 - Produtos e Tributações'!C232,"UN"))</f>
        <v>0</v>
      </c>
      <c r="R217" s="179" t="b">
        <f>IF(B217&lt;&gt;"",IF('02 - Produtos e Tributações'!O232&lt;&gt;"",'02 - Produtos e Tributações'!O232,""))</f>
        <v>0</v>
      </c>
      <c r="S217" s="125" t="b">
        <f>IF(B217&lt;&gt;"",IF('02 - Produtos e Tributações'!P232&lt;&gt;"",'02 - Produtos e Tributações'!P232,""))</f>
        <v>0</v>
      </c>
      <c r="T217" s="180" t="b">
        <f>IF(B217&lt;&gt;"",IF('02 - Produtos e Tributações'!Q232&lt;&gt;"",'02 - Produtos e Tributações'!Q232,""))</f>
        <v>0</v>
      </c>
      <c r="U217" s="171" t="str">
        <f t="shared" si="3"/>
        <v/>
      </c>
    </row>
    <row r="218" ht="15.75" customHeight="1">
      <c r="A218" s="170" t="b">
        <f>IF('02 - Produtos e Tributações'!B287 &lt;&gt;"",A217+1)</f>
        <v>0</v>
      </c>
      <c r="B218" s="170" t="str">
        <f>IF('02 - Produtos e Tributações'!B287&lt;&gt;"",'02 - Produtos e Tributações'!U233,"")</f>
        <v/>
      </c>
      <c r="C218" s="174" t="b">
        <f>IF(B218&lt;&gt;"",IF('02 - Produtos e Tributações'!H233&lt;&gt;"",IF('02 - Produtos e Tributações'!H233="TERCEIRIZADA","T",IF('02 - Produtos e Tributações'!H233="PROPRIA","P")), IF(B218&lt;&gt;"",IF('02 - Produtos e Tributações'!H233="","T"))))</f>
        <v>0</v>
      </c>
      <c r="D218" s="174" t="b">
        <f>IF(B218&lt;&gt;"",IF('02 - Produtos e Tributações'!E233&lt;&gt;"",'02 - Produtos e Tributações'!E233,""))</f>
        <v>0</v>
      </c>
      <c r="E218" s="174" t="b">
        <f>IF(B218&lt;&gt;"",IF('02 - Produtos e Tributações'!F233&lt;&gt;"",'02 - Produtos e Tributações'!F233,""))</f>
        <v>0</v>
      </c>
      <c r="F218" s="174" t="b">
        <f>IF(B218&lt;&gt;"",IF(A218&lt;&gt;"",IF('02 - Produtos e Tributações'!G233&lt;&gt;"",'02 - Produtos e Tributações'!G233,"")))</f>
        <v>0</v>
      </c>
      <c r="G218" s="174" t="b">
        <f>IF(B218&lt;&gt;"",IF('02 - Produtos e Tributações'!I233&lt;&gt;"",'02 - Produtos e Tributações'!I233,IF(K218=101,0,IF(K218=102,41,IF(K218=103,0,IF(K218=201,0,IF(K218=202,0,IF(K218=203,0,IF(K218=300,41,IF(K218=400,41,IF(K218=500,60)))))))))))</f>
        <v>0</v>
      </c>
      <c r="H218" s="174" t="b">
        <f>IF(B218&lt;&gt;"",IF('02 - Produtos e Tributações'!L233&lt;&gt;"",'02 - Produtos e Tributações'!L233,IF(L218=101,0,IF(L218=102,41,IF(L218=103,0,IF(L218=201,0,IF(L218=202,0,IF(L218=203,0,IF(L218=300,41,IF(L218=400,41,IF(L218=500,60)))))))))))</f>
        <v>0</v>
      </c>
      <c r="I218" s="174" t="b">
        <f>IF(B218&lt;&gt;"",IF('02 - Produtos e Tributações'!K233&lt;&gt;"",'02 - Produtos e Tributações'!K233,"0,00"))</f>
        <v>0</v>
      </c>
      <c r="J218" s="174" t="b">
        <f>IF(B218&lt;&gt;"",IF('02 - Produtos e Tributações'!N233&lt;&gt;"",'02 - Produtos e Tributações'!N233,"0,00"))</f>
        <v>0</v>
      </c>
      <c r="K218" s="174" t="b">
        <f>IF(B218&lt;&gt;"",IF('02 - Produtos e Tributações'!J233&lt;&gt;"",'02 - Produtos e Tributações'!J233,"null"))</f>
        <v>0</v>
      </c>
      <c r="L218" s="174" t="b">
        <f>IF(B218&lt;&gt;"",IF('02 - Produtos e Tributações'!M233&lt;&gt;"",'02 - Produtos e Tributações'!M233,"null"))</f>
        <v>0</v>
      </c>
      <c r="M218" s="170" t="b">
        <f>IF(B218&lt;&gt;"",IF('02 -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218" s="170" t="str">
        <f t="shared" si="1"/>
        <v/>
      </c>
      <c r="O218" s="170" t="str">
        <f t="shared" si="4"/>
        <v/>
      </c>
      <c r="P218" s="170" t="str">
        <f t="shared" si="2"/>
        <v/>
      </c>
      <c r="Q218" s="125" t="b">
        <f>IF(B218&lt;&gt;"",IF('02 - Produtos e Tributações'!C233&lt;&gt;"",'02 - Produtos e Tributações'!C233,"UN"))</f>
        <v>0</v>
      </c>
      <c r="R218" s="179" t="b">
        <f>IF(B218&lt;&gt;"",IF('02 - Produtos e Tributações'!O233&lt;&gt;"",'02 - Produtos e Tributações'!O233,""))</f>
        <v>0</v>
      </c>
      <c r="S218" s="125" t="b">
        <f>IF(B218&lt;&gt;"",IF('02 - Produtos e Tributações'!P233&lt;&gt;"",'02 - Produtos e Tributações'!P233,""))</f>
        <v>0</v>
      </c>
      <c r="T218" s="180" t="b">
        <f>IF(B218&lt;&gt;"",IF('02 - Produtos e Tributações'!Q233&lt;&gt;"",'02 - Produtos e Tributações'!Q233,""))</f>
        <v>0</v>
      </c>
      <c r="U218" s="171" t="str">
        <f t="shared" si="3"/>
        <v/>
      </c>
    </row>
    <row r="219" ht="15.75" customHeight="1">
      <c r="A219" s="170" t="b">
        <f>IF('02 - Produtos e Tributações'!B288 &lt;&gt;"",A218+1)</f>
        <v>0</v>
      </c>
      <c r="B219" s="170" t="str">
        <f>IF('02 - Produtos e Tributações'!B288&lt;&gt;"",'02 - Produtos e Tributações'!U234,"")</f>
        <v/>
      </c>
      <c r="C219" s="174" t="b">
        <f>IF(B219&lt;&gt;"",IF('02 - Produtos e Tributações'!H234&lt;&gt;"",IF('02 - Produtos e Tributações'!H234="TERCEIRIZADA","T",IF('02 - Produtos e Tributações'!H234="PROPRIA","P")), IF(B219&lt;&gt;"",IF('02 - Produtos e Tributações'!H234="","T"))))</f>
        <v>0</v>
      </c>
      <c r="D219" s="174" t="b">
        <f>IF(B219&lt;&gt;"",IF('02 - Produtos e Tributações'!E234&lt;&gt;"",'02 - Produtos e Tributações'!E234,""))</f>
        <v>0</v>
      </c>
      <c r="E219" s="174" t="b">
        <f>IF(B219&lt;&gt;"",IF('02 - Produtos e Tributações'!F234&lt;&gt;"",'02 - Produtos e Tributações'!F234,""))</f>
        <v>0</v>
      </c>
      <c r="F219" s="174" t="b">
        <f>IF(B219&lt;&gt;"",IF(A219&lt;&gt;"",IF('02 - Produtos e Tributações'!G234&lt;&gt;"",'02 - Produtos e Tributações'!G234,"")))</f>
        <v>0</v>
      </c>
      <c r="G219" s="174" t="b">
        <f>IF(B219&lt;&gt;"",IF('02 - Produtos e Tributações'!I234&lt;&gt;"",'02 - Produtos e Tributações'!I234,IF(K219=101,0,IF(K219=102,41,IF(K219=103,0,IF(K219=201,0,IF(K219=202,0,IF(K219=203,0,IF(K219=300,41,IF(K219=400,41,IF(K219=500,60)))))))))))</f>
        <v>0</v>
      </c>
      <c r="H219" s="174" t="b">
        <f>IF(B219&lt;&gt;"",IF('02 - Produtos e Tributações'!L234&lt;&gt;"",'02 - Produtos e Tributações'!L234,IF(L219=101,0,IF(L219=102,41,IF(L219=103,0,IF(L219=201,0,IF(L219=202,0,IF(L219=203,0,IF(L219=300,41,IF(L219=400,41,IF(L219=500,60)))))))))))</f>
        <v>0</v>
      </c>
      <c r="I219" s="174" t="b">
        <f>IF(B219&lt;&gt;"",IF('02 - Produtos e Tributações'!K234&lt;&gt;"",'02 - Produtos e Tributações'!K234,"0,00"))</f>
        <v>0</v>
      </c>
      <c r="J219" s="174" t="b">
        <f>IF(B219&lt;&gt;"",IF('02 - Produtos e Tributações'!N234&lt;&gt;"",'02 - Produtos e Tributações'!N234,"0,00"))</f>
        <v>0</v>
      </c>
      <c r="K219" s="174" t="b">
        <f>IF(B219&lt;&gt;"",IF('02 - Produtos e Tributações'!J234&lt;&gt;"",'02 - Produtos e Tributações'!J234,"null"))</f>
        <v>0</v>
      </c>
      <c r="L219" s="174" t="b">
        <f>IF(B219&lt;&gt;"",IF('02 - Produtos e Tributações'!M234&lt;&gt;"",'02 - Produtos e Tributações'!M234,"null"))</f>
        <v>0</v>
      </c>
      <c r="M219" s="170" t="b">
        <f>IF(B219&lt;&gt;"",IF('02 -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219" s="170" t="str">
        <f t="shared" si="1"/>
        <v/>
      </c>
      <c r="O219" s="170" t="str">
        <f t="shared" si="4"/>
        <v/>
      </c>
      <c r="P219" s="170" t="str">
        <f t="shared" si="2"/>
        <v/>
      </c>
      <c r="Q219" s="125" t="b">
        <f>IF(B219&lt;&gt;"",IF('02 - Produtos e Tributações'!C234&lt;&gt;"",'02 - Produtos e Tributações'!C234,"UN"))</f>
        <v>0</v>
      </c>
      <c r="R219" s="179" t="b">
        <f>IF(B219&lt;&gt;"",IF('02 - Produtos e Tributações'!O234&lt;&gt;"",'02 - Produtos e Tributações'!O234,""))</f>
        <v>0</v>
      </c>
      <c r="S219" s="125" t="b">
        <f>IF(B219&lt;&gt;"",IF('02 - Produtos e Tributações'!P234&lt;&gt;"",'02 - Produtos e Tributações'!P234,""))</f>
        <v>0</v>
      </c>
      <c r="T219" s="180" t="b">
        <f>IF(B219&lt;&gt;"",IF('02 - Produtos e Tributações'!Q234&lt;&gt;"",'02 - Produtos e Tributações'!Q234,""))</f>
        <v>0</v>
      </c>
      <c r="U219" s="171" t="str">
        <f t="shared" si="3"/>
        <v/>
      </c>
    </row>
    <row r="220" ht="15.75" customHeight="1">
      <c r="A220" s="170" t="b">
        <f>IF('02 - Produtos e Tributações'!B289 &lt;&gt;"",A219+1)</f>
        <v>0</v>
      </c>
      <c r="B220" s="170" t="str">
        <f>IF('02 - Produtos e Tributações'!B289&lt;&gt;"",'02 - Produtos e Tributações'!U235,"")</f>
        <v/>
      </c>
      <c r="C220" s="174" t="b">
        <f>IF(B220&lt;&gt;"",IF('02 - Produtos e Tributações'!H235&lt;&gt;"",IF('02 - Produtos e Tributações'!H235="TERCEIRIZADA","T",IF('02 - Produtos e Tributações'!H235="PROPRIA","P")), IF(B220&lt;&gt;"",IF('02 - Produtos e Tributações'!H235="","T"))))</f>
        <v>0</v>
      </c>
      <c r="D220" s="174" t="b">
        <f>IF(B220&lt;&gt;"",IF('02 - Produtos e Tributações'!E235&lt;&gt;"",'02 - Produtos e Tributações'!E235,""))</f>
        <v>0</v>
      </c>
      <c r="E220" s="174" t="b">
        <f>IF(B220&lt;&gt;"",IF('02 - Produtos e Tributações'!F235&lt;&gt;"",'02 - Produtos e Tributações'!F235,""))</f>
        <v>0</v>
      </c>
      <c r="F220" s="174" t="b">
        <f>IF(B220&lt;&gt;"",IF(A220&lt;&gt;"",IF('02 - Produtos e Tributações'!G235&lt;&gt;"",'02 - Produtos e Tributações'!G235,"")))</f>
        <v>0</v>
      </c>
      <c r="G220" s="174" t="b">
        <f>IF(B220&lt;&gt;"",IF('02 - Produtos e Tributações'!I235&lt;&gt;"",'02 - Produtos e Tributações'!I235,IF(K220=101,0,IF(K220=102,41,IF(K220=103,0,IF(K220=201,0,IF(K220=202,0,IF(K220=203,0,IF(K220=300,41,IF(K220=400,41,IF(K220=500,60)))))))))))</f>
        <v>0</v>
      </c>
      <c r="H220" s="174" t="b">
        <f>IF(B220&lt;&gt;"",IF('02 - Produtos e Tributações'!L235&lt;&gt;"",'02 - Produtos e Tributações'!L235,IF(L220=101,0,IF(L220=102,41,IF(L220=103,0,IF(L220=201,0,IF(L220=202,0,IF(L220=203,0,IF(L220=300,41,IF(L220=400,41,IF(L220=500,60)))))))))))</f>
        <v>0</v>
      </c>
      <c r="I220" s="174" t="b">
        <f>IF(B220&lt;&gt;"",IF('02 - Produtos e Tributações'!K235&lt;&gt;"",'02 - Produtos e Tributações'!K235,"0,00"))</f>
        <v>0</v>
      </c>
      <c r="J220" s="174" t="b">
        <f>IF(B220&lt;&gt;"",IF('02 - Produtos e Tributações'!N235&lt;&gt;"",'02 - Produtos e Tributações'!N235,"0,00"))</f>
        <v>0</v>
      </c>
      <c r="K220" s="174" t="b">
        <f>IF(B220&lt;&gt;"",IF('02 - Produtos e Tributações'!J235&lt;&gt;"",'02 - Produtos e Tributações'!J235,"null"))</f>
        <v>0</v>
      </c>
      <c r="L220" s="174" t="b">
        <f>IF(B220&lt;&gt;"",IF('02 - Produtos e Tributações'!M235&lt;&gt;"",'02 - Produtos e Tributações'!M235,"null"))</f>
        <v>0</v>
      </c>
      <c r="M220" s="170" t="b">
        <f>IF(B220&lt;&gt;"",IF('02 -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220" s="170" t="str">
        <f t="shared" si="1"/>
        <v/>
      </c>
      <c r="O220" s="170" t="str">
        <f t="shared" si="4"/>
        <v/>
      </c>
      <c r="P220" s="170" t="str">
        <f t="shared" si="2"/>
        <v/>
      </c>
      <c r="Q220" s="125" t="b">
        <f>IF(B220&lt;&gt;"",IF('02 - Produtos e Tributações'!C235&lt;&gt;"",'02 - Produtos e Tributações'!C235,"UN"))</f>
        <v>0</v>
      </c>
      <c r="R220" s="179" t="b">
        <f>IF(B220&lt;&gt;"",IF('02 - Produtos e Tributações'!O235&lt;&gt;"",'02 - Produtos e Tributações'!O235,""))</f>
        <v>0</v>
      </c>
      <c r="S220" s="125" t="b">
        <f>IF(B220&lt;&gt;"",IF('02 - Produtos e Tributações'!P235&lt;&gt;"",'02 - Produtos e Tributações'!P235,""))</f>
        <v>0</v>
      </c>
      <c r="T220" s="180" t="b">
        <f>IF(B220&lt;&gt;"",IF('02 - Produtos e Tributações'!Q235&lt;&gt;"",'02 - Produtos e Tributações'!Q235,""))</f>
        <v>0</v>
      </c>
      <c r="U220" s="171" t="str">
        <f t="shared" si="3"/>
        <v/>
      </c>
    </row>
    <row r="221" ht="15.75" customHeight="1">
      <c r="A221" s="170" t="b">
        <f>IF('02 - Produtos e Tributações'!B290 &lt;&gt;"",A220+1)</f>
        <v>0</v>
      </c>
      <c r="B221" s="170" t="str">
        <f>IF('02 - Produtos e Tributações'!B290&lt;&gt;"",'02 - Produtos e Tributações'!U236,"")</f>
        <v/>
      </c>
      <c r="C221" s="174" t="b">
        <f>IF(B221&lt;&gt;"",IF('02 - Produtos e Tributações'!H236&lt;&gt;"",IF('02 - Produtos e Tributações'!H236="TERCEIRIZADA","T",IF('02 - Produtos e Tributações'!H236="PROPRIA","P")), IF(B221&lt;&gt;"",IF('02 - Produtos e Tributações'!H236="","T"))))</f>
        <v>0</v>
      </c>
      <c r="D221" s="174" t="b">
        <f>IF(B221&lt;&gt;"",IF('02 - Produtos e Tributações'!E236&lt;&gt;"",'02 - Produtos e Tributações'!E236,""))</f>
        <v>0</v>
      </c>
      <c r="E221" s="174" t="b">
        <f>IF(B221&lt;&gt;"",IF('02 - Produtos e Tributações'!F236&lt;&gt;"",'02 - Produtos e Tributações'!F236,""))</f>
        <v>0</v>
      </c>
      <c r="F221" s="174" t="b">
        <f>IF(B221&lt;&gt;"",IF(A221&lt;&gt;"",IF('02 - Produtos e Tributações'!G236&lt;&gt;"",'02 - Produtos e Tributações'!G236,"")))</f>
        <v>0</v>
      </c>
      <c r="G221" s="174" t="b">
        <f>IF(B221&lt;&gt;"",IF('02 - Produtos e Tributações'!I236&lt;&gt;"",'02 - Produtos e Tributações'!I236,IF(K221=101,0,IF(K221=102,41,IF(K221=103,0,IF(K221=201,0,IF(K221=202,0,IF(K221=203,0,IF(K221=300,41,IF(K221=400,41,IF(K221=500,60)))))))))))</f>
        <v>0</v>
      </c>
      <c r="H221" s="174" t="b">
        <f>IF(B221&lt;&gt;"",IF('02 - Produtos e Tributações'!L236&lt;&gt;"",'02 - Produtos e Tributações'!L236,IF(L221=101,0,IF(L221=102,41,IF(L221=103,0,IF(L221=201,0,IF(L221=202,0,IF(L221=203,0,IF(L221=300,41,IF(L221=400,41,IF(L221=500,60)))))))))))</f>
        <v>0</v>
      </c>
      <c r="I221" s="174" t="b">
        <f>IF(B221&lt;&gt;"",IF('02 - Produtos e Tributações'!K236&lt;&gt;"",'02 - Produtos e Tributações'!K236,"0,00"))</f>
        <v>0</v>
      </c>
      <c r="J221" s="174" t="b">
        <f>IF(B221&lt;&gt;"",IF('02 - Produtos e Tributações'!N236&lt;&gt;"",'02 - Produtos e Tributações'!N236,"0,00"))</f>
        <v>0</v>
      </c>
      <c r="K221" s="174" t="b">
        <f>IF(B221&lt;&gt;"",IF('02 - Produtos e Tributações'!J236&lt;&gt;"",'02 - Produtos e Tributações'!J236,"null"))</f>
        <v>0</v>
      </c>
      <c r="L221" s="174" t="b">
        <f>IF(B221&lt;&gt;"",IF('02 - Produtos e Tributações'!M236&lt;&gt;"",'02 - Produtos e Tributações'!M236,"null"))</f>
        <v>0</v>
      </c>
      <c r="M221" s="170" t="b">
        <f>IF(B221&lt;&gt;"",IF('02 -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221" s="170" t="str">
        <f t="shared" si="1"/>
        <v/>
      </c>
      <c r="O221" s="170" t="str">
        <f t="shared" si="4"/>
        <v/>
      </c>
      <c r="P221" s="170" t="str">
        <f t="shared" si="2"/>
        <v/>
      </c>
      <c r="Q221" s="125" t="b">
        <f>IF(B221&lt;&gt;"",IF('02 - Produtos e Tributações'!C236&lt;&gt;"",'02 - Produtos e Tributações'!C236,"UN"))</f>
        <v>0</v>
      </c>
      <c r="R221" s="179" t="b">
        <f>IF(B221&lt;&gt;"",IF('02 - Produtos e Tributações'!O236&lt;&gt;"",'02 - Produtos e Tributações'!O236,""))</f>
        <v>0</v>
      </c>
      <c r="S221" s="125" t="b">
        <f>IF(B221&lt;&gt;"",IF('02 - Produtos e Tributações'!P236&lt;&gt;"",'02 - Produtos e Tributações'!P236,""))</f>
        <v>0</v>
      </c>
      <c r="T221" s="180" t="b">
        <f>IF(B221&lt;&gt;"",IF('02 - Produtos e Tributações'!Q236&lt;&gt;"",'02 - Produtos e Tributações'!Q236,""))</f>
        <v>0</v>
      </c>
      <c r="U221" s="171" t="str">
        <f t="shared" si="3"/>
        <v/>
      </c>
    </row>
    <row r="222" ht="15.75" customHeight="1">
      <c r="A222" s="170" t="b">
        <f>IF('02 - Produtos e Tributações'!B291 &lt;&gt;"",A221+1)</f>
        <v>0</v>
      </c>
      <c r="B222" s="170" t="str">
        <f>IF('02 - Produtos e Tributações'!B291&lt;&gt;"",'02 - Produtos e Tributações'!U237,"")</f>
        <v/>
      </c>
      <c r="C222" s="174" t="b">
        <f>IF(B222&lt;&gt;"",IF('02 - Produtos e Tributações'!H237&lt;&gt;"",IF('02 - Produtos e Tributações'!H237="TERCEIRIZADA","T",IF('02 - Produtos e Tributações'!H237="PROPRIA","P")), IF(B222&lt;&gt;"",IF('02 - Produtos e Tributações'!H237="","T"))))</f>
        <v>0</v>
      </c>
      <c r="D222" s="174" t="b">
        <f>IF(B222&lt;&gt;"",IF('02 - Produtos e Tributações'!E237&lt;&gt;"",'02 - Produtos e Tributações'!E237,""))</f>
        <v>0</v>
      </c>
      <c r="E222" s="174" t="b">
        <f>IF(B222&lt;&gt;"",IF('02 - Produtos e Tributações'!F237&lt;&gt;"",'02 - Produtos e Tributações'!F237,""))</f>
        <v>0</v>
      </c>
      <c r="F222" s="174" t="b">
        <f>IF(B222&lt;&gt;"",IF(A222&lt;&gt;"",IF('02 - Produtos e Tributações'!G237&lt;&gt;"",'02 - Produtos e Tributações'!G237,"")))</f>
        <v>0</v>
      </c>
      <c r="G222" s="174" t="b">
        <f>IF(B222&lt;&gt;"",IF('02 - Produtos e Tributações'!I237&lt;&gt;"",'02 - Produtos e Tributações'!I237,IF(K222=101,0,IF(K222=102,41,IF(K222=103,0,IF(K222=201,0,IF(K222=202,0,IF(K222=203,0,IF(K222=300,41,IF(K222=400,41,IF(K222=500,60)))))))))))</f>
        <v>0</v>
      </c>
      <c r="H222" s="174" t="b">
        <f>IF(B222&lt;&gt;"",IF('02 - Produtos e Tributações'!L237&lt;&gt;"",'02 - Produtos e Tributações'!L237,IF(L222=101,0,IF(L222=102,41,IF(L222=103,0,IF(L222=201,0,IF(L222=202,0,IF(L222=203,0,IF(L222=300,41,IF(L222=400,41,IF(L222=500,60)))))))))))</f>
        <v>0</v>
      </c>
      <c r="I222" s="174" t="b">
        <f>IF(B222&lt;&gt;"",IF('02 - Produtos e Tributações'!K237&lt;&gt;"",'02 - Produtos e Tributações'!K237,"0,00"))</f>
        <v>0</v>
      </c>
      <c r="J222" s="174" t="b">
        <f>IF(B222&lt;&gt;"",IF('02 - Produtos e Tributações'!N237&lt;&gt;"",'02 - Produtos e Tributações'!N237,"0,00"))</f>
        <v>0</v>
      </c>
      <c r="K222" s="174" t="b">
        <f>IF(B222&lt;&gt;"",IF('02 - Produtos e Tributações'!J237&lt;&gt;"",'02 - Produtos e Tributações'!J237,"null"))</f>
        <v>0</v>
      </c>
      <c r="L222" s="174" t="b">
        <f>IF(B222&lt;&gt;"",IF('02 - Produtos e Tributações'!M237&lt;&gt;"",'02 - Produtos e Tributações'!M237,"null"))</f>
        <v>0</v>
      </c>
      <c r="M222" s="170" t="b">
        <f>IF(B222&lt;&gt;"",IF('02 -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222" s="170" t="str">
        <f t="shared" si="1"/>
        <v/>
      </c>
      <c r="O222" s="170" t="str">
        <f t="shared" si="4"/>
        <v/>
      </c>
      <c r="P222" s="170" t="str">
        <f t="shared" si="2"/>
        <v/>
      </c>
      <c r="Q222" s="125" t="b">
        <f>IF(B222&lt;&gt;"",IF('02 - Produtos e Tributações'!C237&lt;&gt;"",'02 - Produtos e Tributações'!C237,"UN"))</f>
        <v>0</v>
      </c>
      <c r="R222" s="179" t="b">
        <f>IF(B222&lt;&gt;"",IF('02 - Produtos e Tributações'!O237&lt;&gt;"",'02 - Produtos e Tributações'!O237,""))</f>
        <v>0</v>
      </c>
      <c r="S222" s="125" t="b">
        <f>IF(B222&lt;&gt;"",IF('02 - Produtos e Tributações'!P237&lt;&gt;"",'02 - Produtos e Tributações'!P237,""))</f>
        <v>0</v>
      </c>
      <c r="T222" s="180" t="b">
        <f>IF(B222&lt;&gt;"",IF('02 - Produtos e Tributações'!Q237&lt;&gt;"",'02 - Produtos e Tributações'!Q237,""))</f>
        <v>0</v>
      </c>
      <c r="U222" s="171" t="str">
        <f t="shared" si="3"/>
        <v/>
      </c>
    </row>
    <row r="223" ht="15.75" customHeight="1">
      <c r="A223" s="170" t="b">
        <f>IF('02 - Produtos e Tributações'!B292 &lt;&gt;"",A222+1)</f>
        <v>0</v>
      </c>
      <c r="B223" s="170" t="str">
        <f>IF('02 - Produtos e Tributações'!B292&lt;&gt;"",'02 - Produtos e Tributações'!U238,"")</f>
        <v/>
      </c>
      <c r="C223" s="174" t="b">
        <f>IF(B223&lt;&gt;"",IF('02 - Produtos e Tributações'!H238&lt;&gt;"",IF('02 - Produtos e Tributações'!H238="TERCEIRIZADA","T",IF('02 - Produtos e Tributações'!H238="PROPRIA","P")), IF(B223&lt;&gt;"",IF('02 - Produtos e Tributações'!H238="","T"))))</f>
        <v>0</v>
      </c>
      <c r="D223" s="174" t="b">
        <f>IF(B223&lt;&gt;"",IF('02 - Produtos e Tributações'!E238&lt;&gt;"",'02 - Produtos e Tributações'!E238,""))</f>
        <v>0</v>
      </c>
      <c r="E223" s="174" t="b">
        <f>IF(B223&lt;&gt;"",IF('02 - Produtos e Tributações'!F238&lt;&gt;"",'02 - Produtos e Tributações'!F238,""))</f>
        <v>0</v>
      </c>
      <c r="F223" s="174" t="b">
        <f>IF(B223&lt;&gt;"",IF(A223&lt;&gt;"",IF('02 - Produtos e Tributações'!G238&lt;&gt;"",'02 - Produtos e Tributações'!G238,"")))</f>
        <v>0</v>
      </c>
      <c r="G223" s="174" t="b">
        <f>IF(B223&lt;&gt;"",IF('02 - Produtos e Tributações'!I238&lt;&gt;"",'02 - Produtos e Tributações'!I238,IF(K223=101,0,IF(K223=102,41,IF(K223=103,0,IF(K223=201,0,IF(K223=202,0,IF(K223=203,0,IF(K223=300,41,IF(K223=400,41,IF(K223=500,60)))))))))))</f>
        <v>0</v>
      </c>
      <c r="H223" s="174" t="b">
        <f>IF(B223&lt;&gt;"",IF('02 - Produtos e Tributações'!L238&lt;&gt;"",'02 - Produtos e Tributações'!L238,IF(L223=101,0,IF(L223=102,41,IF(L223=103,0,IF(L223=201,0,IF(L223=202,0,IF(L223=203,0,IF(L223=300,41,IF(L223=400,41,IF(L223=500,60)))))))))))</f>
        <v>0</v>
      </c>
      <c r="I223" s="174" t="b">
        <f>IF(B223&lt;&gt;"",IF('02 - Produtos e Tributações'!K238&lt;&gt;"",'02 - Produtos e Tributações'!K238,"0,00"))</f>
        <v>0</v>
      </c>
      <c r="J223" s="174" t="b">
        <f>IF(B223&lt;&gt;"",IF('02 - Produtos e Tributações'!N238&lt;&gt;"",'02 - Produtos e Tributações'!N238,"0,00"))</f>
        <v>0</v>
      </c>
      <c r="K223" s="174" t="b">
        <f>IF(B223&lt;&gt;"",IF('02 - Produtos e Tributações'!J238&lt;&gt;"",'02 - Produtos e Tributações'!J238,"null"))</f>
        <v>0</v>
      </c>
      <c r="L223" s="174" t="b">
        <f>IF(B223&lt;&gt;"",IF('02 - Produtos e Tributações'!M238&lt;&gt;"",'02 - Produtos e Tributações'!M238,"null"))</f>
        <v>0</v>
      </c>
      <c r="M223" s="170" t="b">
        <f>IF(B223&lt;&gt;"",IF('02 -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223" s="170" t="str">
        <f t="shared" si="1"/>
        <v/>
      </c>
      <c r="O223" s="170" t="str">
        <f t="shared" si="4"/>
        <v/>
      </c>
      <c r="P223" s="170" t="str">
        <f t="shared" si="2"/>
        <v/>
      </c>
      <c r="Q223" s="125" t="b">
        <f>IF(B223&lt;&gt;"",IF('02 - Produtos e Tributações'!C238&lt;&gt;"",'02 - Produtos e Tributações'!C238,"UN"))</f>
        <v>0</v>
      </c>
      <c r="R223" s="179" t="b">
        <f>IF(B223&lt;&gt;"",IF('02 - Produtos e Tributações'!O238&lt;&gt;"",'02 - Produtos e Tributações'!O238,""))</f>
        <v>0</v>
      </c>
      <c r="S223" s="125" t="b">
        <f>IF(B223&lt;&gt;"",IF('02 - Produtos e Tributações'!P238&lt;&gt;"",'02 - Produtos e Tributações'!P238,""))</f>
        <v>0</v>
      </c>
      <c r="T223" s="180" t="b">
        <f>IF(B223&lt;&gt;"",IF('02 - Produtos e Tributações'!Q238&lt;&gt;"",'02 - Produtos e Tributações'!Q238,""))</f>
        <v>0</v>
      </c>
      <c r="U223" s="171" t="str">
        <f t="shared" si="3"/>
        <v/>
      </c>
    </row>
    <row r="224" ht="15.75" customHeight="1">
      <c r="A224" s="170" t="b">
        <f>IF('02 - Produtos e Tributações'!B293 &lt;&gt;"",A223+1)</f>
        <v>0</v>
      </c>
      <c r="B224" s="170" t="str">
        <f>IF('02 - Produtos e Tributações'!B293&lt;&gt;"",'02 - Produtos e Tributações'!U239,"")</f>
        <v/>
      </c>
      <c r="C224" s="174" t="b">
        <f>IF(B224&lt;&gt;"",IF('02 - Produtos e Tributações'!H239&lt;&gt;"",IF('02 - Produtos e Tributações'!H239="TERCEIRIZADA","T",IF('02 - Produtos e Tributações'!H239="PROPRIA","P")), IF(B224&lt;&gt;"",IF('02 - Produtos e Tributações'!H239="","T"))))</f>
        <v>0</v>
      </c>
      <c r="D224" s="174" t="b">
        <f>IF(B224&lt;&gt;"",IF('02 - Produtos e Tributações'!E239&lt;&gt;"",'02 - Produtos e Tributações'!E239,""))</f>
        <v>0</v>
      </c>
      <c r="E224" s="174" t="b">
        <f>IF(B224&lt;&gt;"",IF('02 - Produtos e Tributações'!F239&lt;&gt;"",'02 - Produtos e Tributações'!F239,""))</f>
        <v>0</v>
      </c>
      <c r="F224" s="174" t="b">
        <f>IF(B224&lt;&gt;"",IF(A224&lt;&gt;"",IF('02 - Produtos e Tributações'!G239&lt;&gt;"",'02 - Produtos e Tributações'!G239,"")))</f>
        <v>0</v>
      </c>
      <c r="G224" s="174" t="b">
        <f>IF(B224&lt;&gt;"",IF('02 - Produtos e Tributações'!I239&lt;&gt;"",'02 - Produtos e Tributações'!I239,IF(K224=101,0,IF(K224=102,41,IF(K224=103,0,IF(K224=201,0,IF(K224=202,0,IF(K224=203,0,IF(K224=300,41,IF(K224=400,41,IF(K224=500,60)))))))))))</f>
        <v>0</v>
      </c>
      <c r="H224" s="174" t="b">
        <f>IF(B224&lt;&gt;"",IF('02 - Produtos e Tributações'!L239&lt;&gt;"",'02 - Produtos e Tributações'!L239,IF(L224=101,0,IF(L224=102,41,IF(L224=103,0,IF(L224=201,0,IF(L224=202,0,IF(L224=203,0,IF(L224=300,41,IF(L224=400,41,IF(L224=500,60)))))))))))</f>
        <v>0</v>
      </c>
      <c r="I224" s="174" t="b">
        <f>IF(B224&lt;&gt;"",IF('02 - Produtos e Tributações'!K239&lt;&gt;"",'02 - Produtos e Tributações'!K239,"0,00"))</f>
        <v>0</v>
      </c>
      <c r="J224" s="174" t="b">
        <f>IF(B224&lt;&gt;"",IF('02 - Produtos e Tributações'!N239&lt;&gt;"",'02 - Produtos e Tributações'!N239,"0,00"))</f>
        <v>0</v>
      </c>
      <c r="K224" s="174" t="b">
        <f>IF(B224&lt;&gt;"",IF('02 - Produtos e Tributações'!J239&lt;&gt;"",'02 - Produtos e Tributações'!J239,"null"))</f>
        <v>0</v>
      </c>
      <c r="L224" s="174" t="b">
        <f>IF(B224&lt;&gt;"",IF('02 - Produtos e Tributações'!M239&lt;&gt;"",'02 - Produtos e Tributações'!M239,"null"))</f>
        <v>0</v>
      </c>
      <c r="M224" s="170" t="b">
        <f>IF(B224&lt;&gt;"",IF('02 -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224" s="170" t="str">
        <f t="shared" si="1"/>
        <v/>
      </c>
      <c r="O224" s="170" t="str">
        <f t="shared" si="4"/>
        <v/>
      </c>
      <c r="P224" s="170" t="str">
        <f t="shared" si="2"/>
        <v/>
      </c>
      <c r="Q224" s="125" t="b">
        <f>IF(B224&lt;&gt;"",IF('02 - Produtos e Tributações'!C239&lt;&gt;"",'02 - Produtos e Tributações'!C239,"UN"))</f>
        <v>0</v>
      </c>
      <c r="R224" s="179" t="b">
        <f>IF(B224&lt;&gt;"",IF('02 - Produtos e Tributações'!O239&lt;&gt;"",'02 - Produtos e Tributações'!O239,""))</f>
        <v>0</v>
      </c>
      <c r="S224" s="125" t="b">
        <f>IF(B224&lt;&gt;"",IF('02 - Produtos e Tributações'!P239&lt;&gt;"",'02 - Produtos e Tributações'!P239,""))</f>
        <v>0</v>
      </c>
      <c r="T224" s="180" t="b">
        <f>IF(B224&lt;&gt;"",IF('02 - Produtos e Tributações'!Q239&lt;&gt;"",'02 - Produtos e Tributações'!Q239,""))</f>
        <v>0</v>
      </c>
      <c r="U224" s="171" t="str">
        <f t="shared" si="3"/>
        <v/>
      </c>
    </row>
    <row r="225" ht="15.75" customHeight="1">
      <c r="A225" s="170" t="b">
        <f>IF('02 - Produtos e Tributações'!B294 &lt;&gt;"",A224+1)</f>
        <v>0</v>
      </c>
      <c r="B225" s="170" t="str">
        <f>IF('02 - Produtos e Tributações'!B294&lt;&gt;"",'02 - Produtos e Tributações'!U240,"")</f>
        <v/>
      </c>
      <c r="C225" s="174" t="b">
        <f>IF(B225&lt;&gt;"",IF('02 - Produtos e Tributações'!H240&lt;&gt;"",IF('02 - Produtos e Tributações'!H240="TERCEIRIZADA","T",IF('02 - Produtos e Tributações'!H240="PROPRIA","P")), IF(B225&lt;&gt;"",IF('02 - Produtos e Tributações'!H240="","T"))))</f>
        <v>0</v>
      </c>
      <c r="D225" s="174" t="b">
        <f>IF(B225&lt;&gt;"",IF('02 - Produtos e Tributações'!E240&lt;&gt;"",'02 - Produtos e Tributações'!E240,""))</f>
        <v>0</v>
      </c>
      <c r="E225" s="174" t="b">
        <f>IF(B225&lt;&gt;"",IF('02 - Produtos e Tributações'!F240&lt;&gt;"",'02 - Produtos e Tributações'!F240,""))</f>
        <v>0</v>
      </c>
      <c r="F225" s="174" t="b">
        <f>IF(B225&lt;&gt;"",IF(A225&lt;&gt;"",IF('02 - Produtos e Tributações'!G240&lt;&gt;"",'02 - Produtos e Tributações'!G240,"")))</f>
        <v>0</v>
      </c>
      <c r="G225" s="174" t="b">
        <f>IF(B225&lt;&gt;"",IF('02 - Produtos e Tributações'!I240&lt;&gt;"",'02 - Produtos e Tributações'!I240,IF(K225=101,0,IF(K225=102,41,IF(K225=103,0,IF(K225=201,0,IF(K225=202,0,IF(K225=203,0,IF(K225=300,41,IF(K225=400,41,IF(K225=500,60)))))))))))</f>
        <v>0</v>
      </c>
      <c r="H225" s="174" t="b">
        <f>IF(B225&lt;&gt;"",IF('02 - Produtos e Tributações'!L240&lt;&gt;"",'02 - Produtos e Tributações'!L240,IF(L225=101,0,IF(L225=102,41,IF(L225=103,0,IF(L225=201,0,IF(L225=202,0,IF(L225=203,0,IF(L225=300,41,IF(L225=400,41,IF(L225=500,60)))))))))))</f>
        <v>0</v>
      </c>
      <c r="I225" s="174" t="b">
        <f>IF(B225&lt;&gt;"",IF('02 - Produtos e Tributações'!K240&lt;&gt;"",'02 - Produtos e Tributações'!K240,"0,00"))</f>
        <v>0</v>
      </c>
      <c r="J225" s="174" t="b">
        <f>IF(B225&lt;&gt;"",IF('02 - Produtos e Tributações'!N240&lt;&gt;"",'02 - Produtos e Tributações'!N240,"0,00"))</f>
        <v>0</v>
      </c>
      <c r="K225" s="174" t="b">
        <f>IF(B225&lt;&gt;"",IF('02 - Produtos e Tributações'!J240&lt;&gt;"",'02 - Produtos e Tributações'!J240,"null"))</f>
        <v>0</v>
      </c>
      <c r="L225" s="174" t="b">
        <f>IF(B225&lt;&gt;"",IF('02 - Produtos e Tributações'!M240&lt;&gt;"",'02 - Produtos e Tributações'!M240,"null"))</f>
        <v>0</v>
      </c>
      <c r="M225" s="170" t="b">
        <f>IF(B225&lt;&gt;"",IF('02 -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225" s="170" t="str">
        <f t="shared" si="1"/>
        <v/>
      </c>
      <c r="O225" s="170" t="str">
        <f t="shared" si="4"/>
        <v/>
      </c>
      <c r="P225" s="170" t="str">
        <f t="shared" si="2"/>
        <v/>
      </c>
      <c r="Q225" s="125" t="b">
        <f>IF(B225&lt;&gt;"",IF('02 - Produtos e Tributações'!C240&lt;&gt;"",'02 - Produtos e Tributações'!C240,"UN"))</f>
        <v>0</v>
      </c>
      <c r="R225" s="179" t="b">
        <f>IF(B225&lt;&gt;"",IF('02 - Produtos e Tributações'!O240&lt;&gt;"",'02 - Produtos e Tributações'!O240,""))</f>
        <v>0</v>
      </c>
      <c r="S225" s="125" t="b">
        <f>IF(B225&lt;&gt;"",IF('02 - Produtos e Tributações'!P240&lt;&gt;"",'02 - Produtos e Tributações'!P240,""))</f>
        <v>0</v>
      </c>
      <c r="T225" s="180" t="b">
        <f>IF(B225&lt;&gt;"",IF('02 - Produtos e Tributações'!Q240&lt;&gt;"",'02 - Produtos e Tributações'!Q240,""))</f>
        <v>0</v>
      </c>
      <c r="U225" s="171" t="str">
        <f t="shared" si="3"/>
        <v/>
      </c>
    </row>
    <row r="226" ht="15.75" customHeight="1">
      <c r="A226" s="170" t="b">
        <f>IF('02 - Produtos e Tributações'!B295 &lt;&gt;"",A225+1)</f>
        <v>0</v>
      </c>
      <c r="B226" s="170" t="str">
        <f>IF('02 - Produtos e Tributações'!B295&lt;&gt;"",'02 - Produtos e Tributações'!U241,"")</f>
        <v/>
      </c>
      <c r="C226" s="174" t="b">
        <f>IF(B226&lt;&gt;"",IF('02 - Produtos e Tributações'!H241&lt;&gt;"",IF('02 - Produtos e Tributações'!H241="TERCEIRIZADA","T",IF('02 - Produtos e Tributações'!H241="PROPRIA","P")), IF(B226&lt;&gt;"",IF('02 - Produtos e Tributações'!H241="","T"))))</f>
        <v>0</v>
      </c>
      <c r="D226" s="174" t="b">
        <f>IF(B226&lt;&gt;"",IF('02 - Produtos e Tributações'!E241&lt;&gt;"",'02 - Produtos e Tributações'!E241,""))</f>
        <v>0</v>
      </c>
      <c r="E226" s="174" t="b">
        <f>IF(B226&lt;&gt;"",IF('02 - Produtos e Tributações'!F241&lt;&gt;"",'02 - Produtos e Tributações'!F241,""))</f>
        <v>0</v>
      </c>
      <c r="F226" s="174" t="b">
        <f>IF(B226&lt;&gt;"",IF(A226&lt;&gt;"",IF('02 - Produtos e Tributações'!G241&lt;&gt;"",'02 - Produtos e Tributações'!G241,"")))</f>
        <v>0</v>
      </c>
      <c r="G226" s="174" t="b">
        <f>IF(B226&lt;&gt;"",IF('02 - Produtos e Tributações'!I241&lt;&gt;"",'02 - Produtos e Tributações'!I241,IF(K226=101,0,IF(K226=102,41,IF(K226=103,0,IF(K226=201,0,IF(K226=202,0,IF(K226=203,0,IF(K226=300,41,IF(K226=400,41,IF(K226=500,60)))))))))))</f>
        <v>0</v>
      </c>
      <c r="H226" s="174" t="b">
        <f>IF(B226&lt;&gt;"",IF('02 - Produtos e Tributações'!L241&lt;&gt;"",'02 - Produtos e Tributações'!L241,IF(L226=101,0,IF(L226=102,41,IF(L226=103,0,IF(L226=201,0,IF(L226=202,0,IF(L226=203,0,IF(L226=300,41,IF(L226=400,41,IF(L226=500,60)))))))))))</f>
        <v>0</v>
      </c>
      <c r="I226" s="174" t="b">
        <f>IF(B226&lt;&gt;"",IF('02 - Produtos e Tributações'!K241&lt;&gt;"",'02 - Produtos e Tributações'!K241,"0,00"))</f>
        <v>0</v>
      </c>
      <c r="J226" s="174" t="b">
        <f>IF(B226&lt;&gt;"",IF('02 - Produtos e Tributações'!N241&lt;&gt;"",'02 - Produtos e Tributações'!N241,"0,00"))</f>
        <v>0</v>
      </c>
      <c r="K226" s="174" t="b">
        <f>IF(B226&lt;&gt;"",IF('02 - Produtos e Tributações'!J241&lt;&gt;"",'02 - Produtos e Tributações'!J241,"null"))</f>
        <v>0</v>
      </c>
      <c r="L226" s="174" t="b">
        <f>IF(B226&lt;&gt;"",IF('02 - Produtos e Tributações'!M241&lt;&gt;"",'02 - Produtos e Tributações'!M241,"null"))</f>
        <v>0</v>
      </c>
      <c r="M226" s="170" t="b">
        <f>IF(B226&lt;&gt;"",IF('02 -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226" s="170" t="str">
        <f t="shared" si="1"/>
        <v/>
      </c>
      <c r="O226" s="170" t="str">
        <f t="shared" si="4"/>
        <v/>
      </c>
      <c r="P226" s="170" t="str">
        <f t="shared" si="2"/>
        <v/>
      </c>
      <c r="Q226" s="125" t="b">
        <f>IF(B226&lt;&gt;"",IF('02 - Produtos e Tributações'!C241&lt;&gt;"",'02 - Produtos e Tributações'!C241,"UN"))</f>
        <v>0</v>
      </c>
      <c r="R226" s="179" t="b">
        <f>IF(B226&lt;&gt;"",IF('02 - Produtos e Tributações'!O241&lt;&gt;"",'02 - Produtos e Tributações'!O241,""))</f>
        <v>0</v>
      </c>
      <c r="S226" s="125" t="b">
        <f>IF(B226&lt;&gt;"",IF('02 - Produtos e Tributações'!P241&lt;&gt;"",'02 - Produtos e Tributações'!P241,""))</f>
        <v>0</v>
      </c>
      <c r="T226" s="180" t="b">
        <f>IF(B226&lt;&gt;"",IF('02 - Produtos e Tributações'!Q241&lt;&gt;"",'02 - Produtos e Tributações'!Q241,""))</f>
        <v>0</v>
      </c>
      <c r="U226" s="171" t="str">
        <f t="shared" si="3"/>
        <v/>
      </c>
    </row>
    <row r="227" ht="15.75" customHeight="1">
      <c r="A227" s="170" t="b">
        <f>IF('02 - Produtos e Tributações'!B296 &lt;&gt;"",A226+1)</f>
        <v>0</v>
      </c>
      <c r="B227" s="170" t="str">
        <f>IF('02 - Produtos e Tributações'!B296&lt;&gt;"",'02 - Produtos e Tributações'!U242,"")</f>
        <v/>
      </c>
      <c r="C227" s="174" t="b">
        <f>IF(B227&lt;&gt;"",IF('02 - Produtos e Tributações'!H242&lt;&gt;"",IF('02 - Produtos e Tributações'!H242="TERCEIRIZADA","T",IF('02 - Produtos e Tributações'!H242="PROPRIA","P")), IF(B227&lt;&gt;"",IF('02 - Produtos e Tributações'!H242="","T"))))</f>
        <v>0</v>
      </c>
      <c r="D227" s="174" t="b">
        <f>IF(B227&lt;&gt;"",IF('02 - Produtos e Tributações'!E242&lt;&gt;"",'02 - Produtos e Tributações'!E242,""))</f>
        <v>0</v>
      </c>
      <c r="E227" s="174" t="b">
        <f>IF(B227&lt;&gt;"",IF('02 - Produtos e Tributações'!F242&lt;&gt;"",'02 - Produtos e Tributações'!F242,""))</f>
        <v>0</v>
      </c>
      <c r="F227" s="174" t="b">
        <f>IF(B227&lt;&gt;"",IF(A227&lt;&gt;"",IF('02 - Produtos e Tributações'!G242&lt;&gt;"",'02 - Produtos e Tributações'!G242,"")))</f>
        <v>0</v>
      </c>
      <c r="G227" s="174" t="b">
        <f>IF(B227&lt;&gt;"",IF('02 - Produtos e Tributações'!I242&lt;&gt;"",'02 - Produtos e Tributações'!I242,IF(K227=101,0,IF(K227=102,41,IF(K227=103,0,IF(K227=201,0,IF(K227=202,0,IF(K227=203,0,IF(K227=300,41,IF(K227=400,41,IF(K227=500,60)))))))))))</f>
        <v>0</v>
      </c>
      <c r="H227" s="174" t="b">
        <f>IF(B227&lt;&gt;"",IF('02 - Produtos e Tributações'!L242&lt;&gt;"",'02 - Produtos e Tributações'!L242,IF(L227=101,0,IF(L227=102,41,IF(L227=103,0,IF(L227=201,0,IF(L227=202,0,IF(L227=203,0,IF(L227=300,41,IF(L227=400,41,IF(L227=500,60)))))))))))</f>
        <v>0</v>
      </c>
      <c r="I227" s="174" t="b">
        <f>IF(B227&lt;&gt;"",IF('02 - Produtos e Tributações'!K242&lt;&gt;"",'02 - Produtos e Tributações'!K242,"0,00"))</f>
        <v>0</v>
      </c>
      <c r="J227" s="174" t="b">
        <f>IF(B227&lt;&gt;"",IF('02 - Produtos e Tributações'!N242&lt;&gt;"",'02 - Produtos e Tributações'!N242,"0,00"))</f>
        <v>0</v>
      </c>
      <c r="K227" s="174" t="b">
        <f>IF(B227&lt;&gt;"",IF('02 - Produtos e Tributações'!J242&lt;&gt;"",'02 - Produtos e Tributações'!J242,"null"))</f>
        <v>0</v>
      </c>
      <c r="L227" s="174" t="b">
        <f>IF(B227&lt;&gt;"",IF('02 - Produtos e Tributações'!M242&lt;&gt;"",'02 - Produtos e Tributações'!M242,"null"))</f>
        <v>0</v>
      </c>
      <c r="M227" s="170" t="b">
        <f>IF(B227&lt;&gt;"",IF('02 -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227" s="170" t="str">
        <f t="shared" si="1"/>
        <v/>
      </c>
      <c r="O227" s="170" t="str">
        <f t="shared" si="4"/>
        <v/>
      </c>
      <c r="P227" s="170" t="str">
        <f t="shared" si="2"/>
        <v/>
      </c>
      <c r="Q227" s="125" t="b">
        <f>IF(B227&lt;&gt;"",IF('02 - Produtos e Tributações'!C242&lt;&gt;"",'02 - Produtos e Tributações'!C242,"UN"))</f>
        <v>0</v>
      </c>
      <c r="R227" s="179" t="b">
        <f>IF(B227&lt;&gt;"",IF('02 - Produtos e Tributações'!O242&lt;&gt;"",'02 - Produtos e Tributações'!O242,""))</f>
        <v>0</v>
      </c>
      <c r="S227" s="125" t="b">
        <f>IF(B227&lt;&gt;"",IF('02 - Produtos e Tributações'!P242&lt;&gt;"",'02 - Produtos e Tributações'!P242,""))</f>
        <v>0</v>
      </c>
      <c r="T227" s="180" t="b">
        <f>IF(B227&lt;&gt;"",IF('02 - Produtos e Tributações'!Q242&lt;&gt;"",'02 - Produtos e Tributações'!Q242,""))</f>
        <v>0</v>
      </c>
      <c r="U227" s="171" t="str">
        <f t="shared" si="3"/>
        <v/>
      </c>
    </row>
    <row r="228" ht="15.75" customHeight="1">
      <c r="A228" s="170" t="b">
        <f>IF('02 - Produtos e Tributações'!B297 &lt;&gt;"",A227+1)</f>
        <v>0</v>
      </c>
      <c r="B228" s="170" t="str">
        <f>IF('02 - Produtos e Tributações'!B297&lt;&gt;"",'02 - Produtos e Tributações'!U243,"")</f>
        <v/>
      </c>
      <c r="C228" s="174" t="b">
        <f>IF(B228&lt;&gt;"",IF('02 - Produtos e Tributações'!H243&lt;&gt;"",IF('02 - Produtos e Tributações'!H243="TERCEIRIZADA","T",IF('02 - Produtos e Tributações'!H243="PROPRIA","P")), IF(B228&lt;&gt;"",IF('02 - Produtos e Tributações'!H243="","T"))))</f>
        <v>0</v>
      </c>
      <c r="D228" s="174" t="b">
        <f>IF(B228&lt;&gt;"",IF('02 - Produtos e Tributações'!E243&lt;&gt;"",'02 - Produtos e Tributações'!E243,""))</f>
        <v>0</v>
      </c>
      <c r="E228" s="174" t="b">
        <f>IF(B228&lt;&gt;"",IF('02 - Produtos e Tributações'!F243&lt;&gt;"",'02 - Produtos e Tributações'!F243,""))</f>
        <v>0</v>
      </c>
      <c r="F228" s="174" t="b">
        <f>IF(B228&lt;&gt;"",IF(A228&lt;&gt;"",IF('02 - Produtos e Tributações'!G243&lt;&gt;"",'02 - Produtos e Tributações'!G243,"")))</f>
        <v>0</v>
      </c>
      <c r="G228" s="174" t="b">
        <f>IF(B228&lt;&gt;"",IF('02 - Produtos e Tributações'!I243&lt;&gt;"",'02 - Produtos e Tributações'!I243,IF(K228=101,0,IF(K228=102,41,IF(K228=103,0,IF(K228=201,0,IF(K228=202,0,IF(K228=203,0,IF(K228=300,41,IF(K228=400,41,IF(K228=500,60)))))))))))</f>
        <v>0</v>
      </c>
      <c r="H228" s="174" t="b">
        <f>IF(B228&lt;&gt;"",IF('02 - Produtos e Tributações'!L243&lt;&gt;"",'02 - Produtos e Tributações'!L243,IF(L228=101,0,IF(L228=102,41,IF(L228=103,0,IF(L228=201,0,IF(L228=202,0,IF(L228=203,0,IF(L228=300,41,IF(L228=400,41,IF(L228=500,60)))))))))))</f>
        <v>0</v>
      </c>
      <c r="I228" s="174" t="b">
        <f>IF(B228&lt;&gt;"",IF('02 - Produtos e Tributações'!K243&lt;&gt;"",'02 - Produtos e Tributações'!K243,"0,00"))</f>
        <v>0</v>
      </c>
      <c r="J228" s="174" t="b">
        <f>IF(B228&lt;&gt;"",IF('02 - Produtos e Tributações'!N243&lt;&gt;"",'02 - Produtos e Tributações'!N243,"0,00"))</f>
        <v>0</v>
      </c>
      <c r="K228" s="174" t="b">
        <f>IF(B228&lt;&gt;"",IF('02 - Produtos e Tributações'!J243&lt;&gt;"",'02 - Produtos e Tributações'!J243,"null"))</f>
        <v>0</v>
      </c>
      <c r="L228" s="174" t="b">
        <f>IF(B228&lt;&gt;"",IF('02 - Produtos e Tributações'!M243&lt;&gt;"",'02 - Produtos e Tributações'!M243,"null"))</f>
        <v>0</v>
      </c>
      <c r="M228" s="170" t="b">
        <f>IF(B228&lt;&gt;"",IF('02 -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228" s="170" t="str">
        <f t="shared" si="1"/>
        <v/>
      </c>
      <c r="O228" s="170" t="str">
        <f t="shared" si="4"/>
        <v/>
      </c>
      <c r="P228" s="170" t="str">
        <f t="shared" si="2"/>
        <v/>
      </c>
      <c r="Q228" s="125" t="b">
        <f>IF(B228&lt;&gt;"",IF('02 - Produtos e Tributações'!C243&lt;&gt;"",'02 - Produtos e Tributações'!C243,"UN"))</f>
        <v>0</v>
      </c>
      <c r="R228" s="179" t="b">
        <f>IF(B228&lt;&gt;"",IF('02 - Produtos e Tributações'!O243&lt;&gt;"",'02 - Produtos e Tributações'!O243,""))</f>
        <v>0</v>
      </c>
      <c r="S228" s="125" t="b">
        <f>IF(B228&lt;&gt;"",IF('02 - Produtos e Tributações'!P243&lt;&gt;"",'02 - Produtos e Tributações'!P243,""))</f>
        <v>0</v>
      </c>
      <c r="T228" s="180" t="b">
        <f>IF(B228&lt;&gt;"",IF('02 - Produtos e Tributações'!Q243&lt;&gt;"",'02 - Produtos e Tributações'!Q243,""))</f>
        <v>0</v>
      </c>
      <c r="U228" s="171" t="str">
        <f t="shared" si="3"/>
        <v/>
      </c>
    </row>
    <row r="229" ht="15.75" customHeight="1">
      <c r="A229" s="170" t="b">
        <f>IF('02 - Produtos e Tributações'!B298 &lt;&gt;"",A228+1)</f>
        <v>0</v>
      </c>
      <c r="B229" s="170" t="str">
        <f>IF('02 - Produtos e Tributações'!B298&lt;&gt;"",'02 - Produtos e Tributações'!U244,"")</f>
        <v/>
      </c>
      <c r="C229" s="174" t="b">
        <f>IF(B229&lt;&gt;"",IF('02 - Produtos e Tributações'!H244&lt;&gt;"",IF('02 - Produtos e Tributações'!H244="TERCEIRIZADA","T",IF('02 - Produtos e Tributações'!H244="PROPRIA","P")), IF(B229&lt;&gt;"",IF('02 - Produtos e Tributações'!H244="","T"))))</f>
        <v>0</v>
      </c>
      <c r="D229" s="174" t="b">
        <f>IF(B229&lt;&gt;"",IF('02 - Produtos e Tributações'!E244&lt;&gt;"",'02 - Produtos e Tributações'!E244,""))</f>
        <v>0</v>
      </c>
      <c r="E229" s="174" t="b">
        <f>IF(B229&lt;&gt;"",IF('02 - Produtos e Tributações'!F244&lt;&gt;"",'02 - Produtos e Tributações'!F244,""))</f>
        <v>0</v>
      </c>
      <c r="F229" s="174" t="b">
        <f>IF(B229&lt;&gt;"",IF(A229&lt;&gt;"",IF('02 - Produtos e Tributações'!G244&lt;&gt;"",'02 - Produtos e Tributações'!G244,"")))</f>
        <v>0</v>
      </c>
      <c r="G229" s="174" t="b">
        <f>IF(B229&lt;&gt;"",IF('02 - Produtos e Tributações'!I244&lt;&gt;"",'02 - Produtos e Tributações'!I244,IF(K229=101,0,IF(K229=102,41,IF(K229=103,0,IF(K229=201,0,IF(K229=202,0,IF(K229=203,0,IF(K229=300,41,IF(K229=400,41,IF(K229=500,60)))))))))))</f>
        <v>0</v>
      </c>
      <c r="H229" s="174" t="b">
        <f>IF(B229&lt;&gt;"",IF('02 - Produtos e Tributações'!L244&lt;&gt;"",'02 - Produtos e Tributações'!L244,IF(L229=101,0,IF(L229=102,41,IF(L229=103,0,IF(L229=201,0,IF(L229=202,0,IF(L229=203,0,IF(L229=300,41,IF(L229=400,41,IF(L229=500,60)))))))))))</f>
        <v>0</v>
      </c>
      <c r="I229" s="174" t="b">
        <f>IF(B229&lt;&gt;"",IF('02 - Produtos e Tributações'!K244&lt;&gt;"",'02 - Produtos e Tributações'!K244,"0,00"))</f>
        <v>0</v>
      </c>
      <c r="J229" s="174" t="b">
        <f>IF(B229&lt;&gt;"",IF('02 - Produtos e Tributações'!N244&lt;&gt;"",'02 - Produtos e Tributações'!N244,"0,00"))</f>
        <v>0</v>
      </c>
      <c r="K229" s="174" t="b">
        <f>IF(B229&lt;&gt;"",IF('02 - Produtos e Tributações'!J244&lt;&gt;"",'02 - Produtos e Tributações'!J244,"null"))</f>
        <v>0</v>
      </c>
      <c r="L229" s="174" t="b">
        <f>IF(B229&lt;&gt;"",IF('02 - Produtos e Tributações'!M244&lt;&gt;"",'02 - Produtos e Tributações'!M244,"null"))</f>
        <v>0</v>
      </c>
      <c r="M229" s="170" t="b">
        <f>IF(B229&lt;&gt;"",IF('02 -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229" s="170" t="str">
        <f t="shared" si="1"/>
        <v/>
      </c>
      <c r="O229" s="170" t="str">
        <f t="shared" si="4"/>
        <v/>
      </c>
      <c r="P229" s="170" t="str">
        <f t="shared" si="2"/>
        <v/>
      </c>
      <c r="Q229" s="125" t="b">
        <f>IF(B229&lt;&gt;"",IF('02 - Produtos e Tributações'!C244&lt;&gt;"",'02 - Produtos e Tributações'!C244,"UN"))</f>
        <v>0</v>
      </c>
      <c r="R229" s="179" t="b">
        <f>IF(B229&lt;&gt;"",IF('02 - Produtos e Tributações'!O244&lt;&gt;"",'02 - Produtos e Tributações'!O244,""))</f>
        <v>0</v>
      </c>
      <c r="S229" s="125" t="b">
        <f>IF(B229&lt;&gt;"",IF('02 - Produtos e Tributações'!P244&lt;&gt;"",'02 - Produtos e Tributações'!P244,""))</f>
        <v>0</v>
      </c>
      <c r="T229" s="180" t="b">
        <f>IF(B229&lt;&gt;"",IF('02 - Produtos e Tributações'!Q244&lt;&gt;"",'02 - Produtos e Tributações'!Q244,""))</f>
        <v>0</v>
      </c>
      <c r="U229" s="171" t="str">
        <f t="shared" si="3"/>
        <v/>
      </c>
    </row>
    <row r="230" ht="15.75" customHeight="1">
      <c r="A230" s="170" t="b">
        <f>IF('02 - Produtos e Tributações'!B299 &lt;&gt;"",A229+1)</f>
        <v>0</v>
      </c>
      <c r="B230" s="170" t="str">
        <f>IF('02 - Produtos e Tributações'!B299&lt;&gt;"",'02 - Produtos e Tributações'!U245,"")</f>
        <v/>
      </c>
      <c r="C230" s="174" t="b">
        <f>IF(B230&lt;&gt;"",IF('02 - Produtos e Tributações'!H245&lt;&gt;"",IF('02 - Produtos e Tributações'!H245="TERCEIRIZADA","T",IF('02 - Produtos e Tributações'!H245="PROPRIA","P")), IF(B230&lt;&gt;"",IF('02 - Produtos e Tributações'!H245="","T"))))</f>
        <v>0</v>
      </c>
      <c r="D230" s="174" t="b">
        <f>IF(B230&lt;&gt;"",IF('02 - Produtos e Tributações'!E245&lt;&gt;"",'02 - Produtos e Tributações'!E245,""))</f>
        <v>0</v>
      </c>
      <c r="E230" s="174" t="b">
        <f>IF(B230&lt;&gt;"",IF('02 - Produtos e Tributações'!F245&lt;&gt;"",'02 - Produtos e Tributações'!F245,""))</f>
        <v>0</v>
      </c>
      <c r="F230" s="174" t="b">
        <f>IF(B230&lt;&gt;"",IF(A230&lt;&gt;"",IF('02 - Produtos e Tributações'!G245&lt;&gt;"",'02 - Produtos e Tributações'!G245,"")))</f>
        <v>0</v>
      </c>
      <c r="G230" s="174" t="b">
        <f>IF(B230&lt;&gt;"",IF('02 - Produtos e Tributações'!I245&lt;&gt;"",'02 - Produtos e Tributações'!I245,IF(K230=101,0,IF(K230=102,41,IF(K230=103,0,IF(K230=201,0,IF(K230=202,0,IF(K230=203,0,IF(K230=300,41,IF(K230=400,41,IF(K230=500,60)))))))))))</f>
        <v>0</v>
      </c>
      <c r="H230" s="174" t="b">
        <f>IF(B230&lt;&gt;"",IF('02 - Produtos e Tributações'!L245&lt;&gt;"",'02 - Produtos e Tributações'!L245,IF(L230=101,0,IF(L230=102,41,IF(L230=103,0,IF(L230=201,0,IF(L230=202,0,IF(L230=203,0,IF(L230=300,41,IF(L230=400,41,IF(L230=500,60)))))))))))</f>
        <v>0</v>
      </c>
      <c r="I230" s="174" t="b">
        <f>IF(B230&lt;&gt;"",IF('02 - Produtos e Tributações'!K245&lt;&gt;"",'02 - Produtos e Tributações'!K245,"0,00"))</f>
        <v>0</v>
      </c>
      <c r="J230" s="174" t="b">
        <f>IF(B230&lt;&gt;"",IF('02 - Produtos e Tributações'!N245&lt;&gt;"",'02 - Produtos e Tributações'!N245,"0,00"))</f>
        <v>0</v>
      </c>
      <c r="K230" s="174" t="b">
        <f>IF(B230&lt;&gt;"",IF('02 - Produtos e Tributações'!J245&lt;&gt;"",'02 - Produtos e Tributações'!J245,"null"))</f>
        <v>0</v>
      </c>
      <c r="L230" s="174" t="b">
        <f>IF(B230&lt;&gt;"",IF('02 - Produtos e Tributações'!M245&lt;&gt;"",'02 - Produtos e Tributações'!M245,"null"))</f>
        <v>0</v>
      </c>
      <c r="M230" s="170" t="b">
        <f>IF(B230&lt;&gt;"",IF('02 -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230" s="170" t="str">
        <f t="shared" si="1"/>
        <v/>
      </c>
      <c r="O230" s="170" t="str">
        <f t="shared" si="4"/>
        <v/>
      </c>
      <c r="P230" s="170" t="str">
        <f t="shared" si="2"/>
        <v/>
      </c>
      <c r="Q230" s="125" t="b">
        <f>IF(B230&lt;&gt;"",IF('02 - Produtos e Tributações'!C245&lt;&gt;"",'02 - Produtos e Tributações'!C245,"UN"))</f>
        <v>0</v>
      </c>
      <c r="R230" s="179" t="b">
        <f>IF(B230&lt;&gt;"",IF('02 - Produtos e Tributações'!O245&lt;&gt;"",'02 - Produtos e Tributações'!O245,""))</f>
        <v>0</v>
      </c>
      <c r="S230" s="125" t="b">
        <f>IF(B230&lt;&gt;"",IF('02 - Produtos e Tributações'!P245&lt;&gt;"",'02 - Produtos e Tributações'!P245,""))</f>
        <v>0</v>
      </c>
      <c r="T230" s="180" t="b">
        <f>IF(B230&lt;&gt;"",IF('02 - Produtos e Tributações'!Q245&lt;&gt;"",'02 - Produtos e Tributações'!Q245,""))</f>
        <v>0</v>
      </c>
      <c r="U230" s="171" t="str">
        <f t="shared" si="3"/>
        <v/>
      </c>
    </row>
    <row r="231" ht="15.75" customHeight="1">
      <c r="A231" s="170" t="b">
        <f>IF('02 - Produtos e Tributações'!B300 &lt;&gt;"",A230+1)</f>
        <v>0</v>
      </c>
      <c r="B231" s="170" t="str">
        <f>IF('02 - Produtos e Tributações'!B300&lt;&gt;"",'02 - Produtos e Tributações'!U246,"")</f>
        <v/>
      </c>
      <c r="C231" s="174" t="b">
        <f>IF(B231&lt;&gt;"",IF('02 - Produtos e Tributações'!H246&lt;&gt;"",IF('02 - Produtos e Tributações'!H246="TERCEIRIZADA","T",IF('02 - Produtos e Tributações'!H246="PROPRIA","P")), IF(B231&lt;&gt;"",IF('02 - Produtos e Tributações'!H246="","T"))))</f>
        <v>0</v>
      </c>
      <c r="D231" s="174" t="b">
        <f>IF(B231&lt;&gt;"",IF('02 - Produtos e Tributações'!E246&lt;&gt;"",'02 - Produtos e Tributações'!E246,""))</f>
        <v>0</v>
      </c>
      <c r="E231" s="174" t="b">
        <f>IF(B231&lt;&gt;"",IF('02 - Produtos e Tributações'!F246&lt;&gt;"",'02 - Produtos e Tributações'!F246,""))</f>
        <v>0</v>
      </c>
      <c r="F231" s="174" t="b">
        <f>IF(B231&lt;&gt;"",IF(A231&lt;&gt;"",IF('02 - Produtos e Tributações'!G246&lt;&gt;"",'02 - Produtos e Tributações'!G246,"")))</f>
        <v>0</v>
      </c>
      <c r="G231" s="174" t="b">
        <f>IF(B231&lt;&gt;"",IF('02 - Produtos e Tributações'!I246&lt;&gt;"",'02 - Produtos e Tributações'!I246,IF(K231=101,0,IF(K231=102,41,IF(K231=103,0,IF(K231=201,0,IF(K231=202,0,IF(K231=203,0,IF(K231=300,41,IF(K231=400,41,IF(K231=500,60)))))))))))</f>
        <v>0</v>
      </c>
      <c r="H231" s="174" t="b">
        <f>IF(B231&lt;&gt;"",IF('02 - Produtos e Tributações'!L246&lt;&gt;"",'02 - Produtos e Tributações'!L246,IF(L231=101,0,IF(L231=102,41,IF(L231=103,0,IF(L231=201,0,IF(L231=202,0,IF(L231=203,0,IF(L231=300,41,IF(L231=400,41,IF(L231=500,60)))))))))))</f>
        <v>0</v>
      </c>
      <c r="I231" s="174" t="b">
        <f>IF(B231&lt;&gt;"",IF('02 - Produtos e Tributações'!K246&lt;&gt;"",'02 - Produtos e Tributações'!K246,"0,00"))</f>
        <v>0</v>
      </c>
      <c r="J231" s="174" t="b">
        <f>IF(B231&lt;&gt;"",IF('02 - Produtos e Tributações'!N246&lt;&gt;"",'02 - Produtos e Tributações'!N246,"0,00"))</f>
        <v>0</v>
      </c>
      <c r="K231" s="174" t="b">
        <f>IF(B231&lt;&gt;"",IF('02 - Produtos e Tributações'!J246&lt;&gt;"",'02 - Produtos e Tributações'!J246,"null"))</f>
        <v>0</v>
      </c>
      <c r="L231" s="174" t="b">
        <f>IF(B231&lt;&gt;"",IF('02 - Produtos e Tributações'!M246&lt;&gt;"",'02 - Produtos e Tributações'!M246,"null"))</f>
        <v>0</v>
      </c>
      <c r="M231" s="170" t="b">
        <f>IF(B231&lt;&gt;"",IF('02 -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231" s="170" t="str">
        <f t="shared" si="1"/>
        <v/>
      </c>
      <c r="O231" s="170" t="str">
        <f t="shared" si="4"/>
        <v/>
      </c>
      <c r="P231" s="170" t="str">
        <f t="shared" si="2"/>
        <v/>
      </c>
      <c r="Q231" s="125" t="b">
        <f>IF(B231&lt;&gt;"",IF('02 - Produtos e Tributações'!C246&lt;&gt;"",'02 - Produtos e Tributações'!C246,"UN"))</f>
        <v>0</v>
      </c>
      <c r="R231" s="179" t="b">
        <f>IF(B231&lt;&gt;"",IF('02 - Produtos e Tributações'!O246&lt;&gt;"",'02 - Produtos e Tributações'!O246,""))</f>
        <v>0</v>
      </c>
      <c r="S231" s="125" t="b">
        <f>IF(B231&lt;&gt;"",IF('02 - Produtos e Tributações'!P246&lt;&gt;"",'02 - Produtos e Tributações'!P246,""))</f>
        <v>0</v>
      </c>
      <c r="T231" s="180" t="b">
        <f>IF(B231&lt;&gt;"",IF('02 - Produtos e Tributações'!Q246&lt;&gt;"",'02 - Produtos e Tributações'!Q246,""))</f>
        <v>0</v>
      </c>
      <c r="U231" s="171" t="str">
        <f t="shared" si="3"/>
        <v/>
      </c>
    </row>
    <row r="232" ht="15.75" customHeight="1">
      <c r="A232" s="170" t="b">
        <f>IF('02 - Produtos e Tributações'!B301 &lt;&gt;"",A231+1)</f>
        <v>0</v>
      </c>
      <c r="B232" s="170" t="str">
        <f>IF('02 - Produtos e Tributações'!B301&lt;&gt;"",'02 - Produtos e Tributações'!U247,"")</f>
        <v/>
      </c>
      <c r="C232" s="174" t="b">
        <f>IF(B232&lt;&gt;"",IF('02 - Produtos e Tributações'!H247&lt;&gt;"",IF('02 - Produtos e Tributações'!H247="TERCEIRIZADA","T",IF('02 - Produtos e Tributações'!H247="PROPRIA","P")), IF(B232&lt;&gt;"",IF('02 - Produtos e Tributações'!H247="","T"))))</f>
        <v>0</v>
      </c>
      <c r="D232" s="174" t="b">
        <f>IF(B232&lt;&gt;"",IF('02 - Produtos e Tributações'!E247&lt;&gt;"",'02 - Produtos e Tributações'!E247,""))</f>
        <v>0</v>
      </c>
      <c r="E232" s="174" t="b">
        <f>IF(B232&lt;&gt;"",IF('02 - Produtos e Tributações'!F247&lt;&gt;"",'02 - Produtos e Tributações'!F247,""))</f>
        <v>0</v>
      </c>
      <c r="F232" s="174" t="b">
        <f>IF(B232&lt;&gt;"",IF(A232&lt;&gt;"",IF('02 - Produtos e Tributações'!G247&lt;&gt;"",'02 - Produtos e Tributações'!G247,"")))</f>
        <v>0</v>
      </c>
      <c r="G232" s="174" t="b">
        <f>IF(B232&lt;&gt;"",IF('02 - Produtos e Tributações'!I247&lt;&gt;"",'02 - Produtos e Tributações'!I247,IF(K232=101,0,IF(K232=102,41,IF(K232=103,0,IF(K232=201,0,IF(K232=202,0,IF(K232=203,0,IF(K232=300,41,IF(K232=400,41,IF(K232=500,60)))))))))))</f>
        <v>0</v>
      </c>
      <c r="H232" s="174" t="b">
        <f>IF(B232&lt;&gt;"",IF('02 - Produtos e Tributações'!L247&lt;&gt;"",'02 - Produtos e Tributações'!L247,IF(L232=101,0,IF(L232=102,41,IF(L232=103,0,IF(L232=201,0,IF(L232=202,0,IF(L232=203,0,IF(L232=300,41,IF(L232=400,41,IF(L232=500,60)))))))))))</f>
        <v>0</v>
      </c>
      <c r="I232" s="174" t="b">
        <f>IF(B232&lt;&gt;"",IF('02 - Produtos e Tributações'!K247&lt;&gt;"",'02 - Produtos e Tributações'!K247,"0,00"))</f>
        <v>0</v>
      </c>
      <c r="J232" s="174" t="b">
        <f>IF(B232&lt;&gt;"",IF('02 - Produtos e Tributações'!N247&lt;&gt;"",'02 - Produtos e Tributações'!N247,"0,00"))</f>
        <v>0</v>
      </c>
      <c r="K232" s="174" t="b">
        <f>IF(B232&lt;&gt;"",IF('02 - Produtos e Tributações'!J247&lt;&gt;"",'02 - Produtos e Tributações'!J247,"null"))</f>
        <v>0</v>
      </c>
      <c r="L232" s="174" t="b">
        <f>IF(B232&lt;&gt;"",IF('02 - Produtos e Tributações'!M247&lt;&gt;"",'02 - Produtos e Tributações'!M247,"null"))</f>
        <v>0</v>
      </c>
      <c r="M232" s="170" t="b">
        <f>IF(B232&lt;&gt;"",IF('02 -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232" s="170" t="str">
        <f t="shared" si="1"/>
        <v/>
      </c>
      <c r="O232" s="170" t="str">
        <f t="shared" si="4"/>
        <v/>
      </c>
      <c r="P232" s="170" t="str">
        <f t="shared" si="2"/>
        <v/>
      </c>
      <c r="Q232" s="125" t="b">
        <f>IF(B232&lt;&gt;"",IF('02 - Produtos e Tributações'!C247&lt;&gt;"",'02 - Produtos e Tributações'!C247,"UN"))</f>
        <v>0</v>
      </c>
      <c r="R232" s="179" t="b">
        <f>IF(B232&lt;&gt;"",IF('02 - Produtos e Tributações'!O247&lt;&gt;"",'02 - Produtos e Tributações'!O247,""))</f>
        <v>0</v>
      </c>
      <c r="S232" s="125" t="b">
        <f>IF(B232&lt;&gt;"",IF('02 - Produtos e Tributações'!P247&lt;&gt;"",'02 - Produtos e Tributações'!P247,""))</f>
        <v>0</v>
      </c>
      <c r="T232" s="180" t="b">
        <f>IF(B232&lt;&gt;"",IF('02 - Produtos e Tributações'!Q247&lt;&gt;"",'02 - Produtos e Tributações'!Q247,""))</f>
        <v>0</v>
      </c>
      <c r="U232" s="171" t="str">
        <f t="shared" si="3"/>
        <v/>
      </c>
    </row>
    <row r="233" ht="15.75" customHeight="1">
      <c r="A233" s="170" t="b">
        <f>IF('02 - Produtos e Tributações'!B302 &lt;&gt;"",A232+1)</f>
        <v>0</v>
      </c>
      <c r="B233" s="170" t="str">
        <f>IF('02 - Produtos e Tributações'!B302&lt;&gt;"",'02 - Produtos e Tributações'!U248,"")</f>
        <v/>
      </c>
      <c r="C233" s="174" t="b">
        <f>IF(B233&lt;&gt;"",IF('02 - Produtos e Tributações'!H248&lt;&gt;"",IF('02 - Produtos e Tributações'!H248="TERCEIRIZADA","T",IF('02 - Produtos e Tributações'!H248="PROPRIA","P")), IF(B233&lt;&gt;"",IF('02 - Produtos e Tributações'!H248="","T"))))</f>
        <v>0</v>
      </c>
      <c r="D233" s="174" t="b">
        <f>IF(B233&lt;&gt;"",IF('02 - Produtos e Tributações'!E248&lt;&gt;"",'02 - Produtos e Tributações'!E248,""))</f>
        <v>0</v>
      </c>
      <c r="E233" s="174" t="b">
        <f>IF(B233&lt;&gt;"",IF('02 - Produtos e Tributações'!F248&lt;&gt;"",'02 - Produtos e Tributações'!F248,""))</f>
        <v>0</v>
      </c>
      <c r="F233" s="174" t="b">
        <f>IF(B233&lt;&gt;"",IF(A233&lt;&gt;"",IF('02 - Produtos e Tributações'!G248&lt;&gt;"",'02 - Produtos e Tributações'!G248,"")))</f>
        <v>0</v>
      </c>
      <c r="G233" s="174" t="b">
        <f>IF(B233&lt;&gt;"",IF('02 - Produtos e Tributações'!I248&lt;&gt;"",'02 - Produtos e Tributações'!I248,IF(K233=101,0,IF(K233=102,41,IF(K233=103,0,IF(K233=201,0,IF(K233=202,0,IF(K233=203,0,IF(K233=300,41,IF(K233=400,41,IF(K233=500,60)))))))))))</f>
        <v>0</v>
      </c>
      <c r="H233" s="174" t="b">
        <f>IF(B233&lt;&gt;"",IF('02 - Produtos e Tributações'!L248&lt;&gt;"",'02 - Produtos e Tributações'!L248,IF(L233=101,0,IF(L233=102,41,IF(L233=103,0,IF(L233=201,0,IF(L233=202,0,IF(L233=203,0,IF(L233=300,41,IF(L233=400,41,IF(L233=500,60)))))))))))</f>
        <v>0</v>
      </c>
      <c r="I233" s="174" t="b">
        <f>IF(B233&lt;&gt;"",IF('02 - Produtos e Tributações'!K248&lt;&gt;"",'02 - Produtos e Tributações'!K248,"0,00"))</f>
        <v>0</v>
      </c>
      <c r="J233" s="174" t="b">
        <f>IF(B233&lt;&gt;"",IF('02 - Produtos e Tributações'!N248&lt;&gt;"",'02 - Produtos e Tributações'!N248,"0,00"))</f>
        <v>0</v>
      </c>
      <c r="K233" s="174" t="b">
        <f>IF(B233&lt;&gt;"",IF('02 - Produtos e Tributações'!J248&lt;&gt;"",'02 - Produtos e Tributações'!J248,"null"))</f>
        <v>0</v>
      </c>
      <c r="L233" s="174" t="b">
        <f>IF(B233&lt;&gt;"",IF('02 - Produtos e Tributações'!M248&lt;&gt;"",'02 - Produtos e Tributações'!M248,"null"))</f>
        <v>0</v>
      </c>
      <c r="M233" s="170" t="b">
        <f>IF(B233&lt;&gt;"",IF('02 -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233" s="170" t="str">
        <f t="shared" si="1"/>
        <v/>
      </c>
      <c r="O233" s="170" t="str">
        <f t="shared" si="4"/>
        <v/>
      </c>
      <c r="P233" s="170" t="str">
        <f t="shared" si="2"/>
        <v/>
      </c>
      <c r="Q233" s="125" t="b">
        <f>IF(B233&lt;&gt;"",IF('02 - Produtos e Tributações'!C248&lt;&gt;"",'02 - Produtos e Tributações'!C248,"UN"))</f>
        <v>0</v>
      </c>
      <c r="R233" s="179" t="b">
        <f>IF(B233&lt;&gt;"",IF('02 - Produtos e Tributações'!O248&lt;&gt;"",'02 - Produtos e Tributações'!O248,""))</f>
        <v>0</v>
      </c>
      <c r="S233" s="125" t="b">
        <f>IF(B233&lt;&gt;"",IF('02 - Produtos e Tributações'!P248&lt;&gt;"",'02 - Produtos e Tributações'!P248,""))</f>
        <v>0</v>
      </c>
      <c r="T233" s="180" t="b">
        <f>IF(B233&lt;&gt;"",IF('02 - Produtos e Tributações'!Q248&lt;&gt;"",'02 - Produtos e Tributações'!Q248,""))</f>
        <v>0</v>
      </c>
      <c r="U233" s="171" t="str">
        <f t="shared" si="3"/>
        <v/>
      </c>
    </row>
    <row r="234" ht="15.75" customHeight="1">
      <c r="A234" s="170" t="b">
        <f>IF('02 - Produtos e Tributações'!B303 &lt;&gt;"",A233+1)</f>
        <v>0</v>
      </c>
      <c r="B234" s="170" t="str">
        <f>IF('02 - Produtos e Tributações'!B303&lt;&gt;"",'02 - Produtos e Tributações'!U249,"")</f>
        <v/>
      </c>
      <c r="C234" s="174" t="b">
        <f>IF(B234&lt;&gt;"",IF('02 - Produtos e Tributações'!H249&lt;&gt;"",IF('02 - Produtos e Tributações'!H249="TERCEIRIZADA","T",IF('02 - Produtos e Tributações'!H249="PROPRIA","P")), IF(B234&lt;&gt;"",IF('02 - Produtos e Tributações'!H249="","T"))))</f>
        <v>0</v>
      </c>
      <c r="D234" s="174" t="b">
        <f>IF(B234&lt;&gt;"",IF('02 - Produtos e Tributações'!E249&lt;&gt;"",'02 - Produtos e Tributações'!E249,""))</f>
        <v>0</v>
      </c>
      <c r="E234" s="174" t="b">
        <f>IF(B234&lt;&gt;"",IF('02 - Produtos e Tributações'!F249&lt;&gt;"",'02 - Produtos e Tributações'!F249,""))</f>
        <v>0</v>
      </c>
      <c r="F234" s="174" t="b">
        <f>IF(B234&lt;&gt;"",IF(A234&lt;&gt;"",IF('02 - Produtos e Tributações'!G249&lt;&gt;"",'02 - Produtos e Tributações'!G249,"")))</f>
        <v>0</v>
      </c>
      <c r="G234" s="174" t="b">
        <f>IF(B234&lt;&gt;"",IF('02 - Produtos e Tributações'!I249&lt;&gt;"",'02 - Produtos e Tributações'!I249,IF(K234=101,0,IF(K234=102,41,IF(K234=103,0,IF(K234=201,0,IF(K234=202,0,IF(K234=203,0,IF(K234=300,41,IF(K234=400,41,IF(K234=500,60)))))))))))</f>
        <v>0</v>
      </c>
      <c r="H234" s="174" t="b">
        <f>IF(B234&lt;&gt;"",IF('02 - Produtos e Tributações'!L249&lt;&gt;"",'02 - Produtos e Tributações'!L249,IF(L234=101,0,IF(L234=102,41,IF(L234=103,0,IF(L234=201,0,IF(L234=202,0,IF(L234=203,0,IF(L234=300,41,IF(L234=400,41,IF(L234=500,60)))))))))))</f>
        <v>0</v>
      </c>
      <c r="I234" s="174" t="b">
        <f>IF(B234&lt;&gt;"",IF('02 - Produtos e Tributações'!K249&lt;&gt;"",'02 - Produtos e Tributações'!K249,"0,00"))</f>
        <v>0</v>
      </c>
      <c r="J234" s="174" t="b">
        <f>IF(B234&lt;&gt;"",IF('02 - Produtos e Tributações'!N249&lt;&gt;"",'02 - Produtos e Tributações'!N249,"0,00"))</f>
        <v>0</v>
      </c>
      <c r="K234" s="174" t="b">
        <f>IF(B234&lt;&gt;"",IF('02 - Produtos e Tributações'!J249&lt;&gt;"",'02 - Produtos e Tributações'!J249,"null"))</f>
        <v>0</v>
      </c>
      <c r="L234" s="174" t="b">
        <f>IF(B234&lt;&gt;"",IF('02 - Produtos e Tributações'!M249&lt;&gt;"",'02 - Produtos e Tributações'!M249,"null"))</f>
        <v>0</v>
      </c>
      <c r="M234" s="170" t="b">
        <f>IF(B234&lt;&gt;"",IF('02 -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234" s="170" t="str">
        <f t="shared" si="1"/>
        <v/>
      </c>
      <c r="O234" s="170" t="str">
        <f t="shared" si="4"/>
        <v/>
      </c>
      <c r="P234" s="170" t="str">
        <f t="shared" si="2"/>
        <v/>
      </c>
      <c r="Q234" s="125" t="b">
        <f>IF(B234&lt;&gt;"",IF('02 - Produtos e Tributações'!C249&lt;&gt;"",'02 - Produtos e Tributações'!C249,"UN"))</f>
        <v>0</v>
      </c>
      <c r="R234" s="179" t="b">
        <f>IF(B234&lt;&gt;"",IF('02 - Produtos e Tributações'!O249&lt;&gt;"",'02 - Produtos e Tributações'!O249,""))</f>
        <v>0</v>
      </c>
      <c r="S234" s="125" t="b">
        <f>IF(B234&lt;&gt;"",IF('02 - Produtos e Tributações'!P249&lt;&gt;"",'02 - Produtos e Tributações'!P249,""))</f>
        <v>0</v>
      </c>
      <c r="T234" s="180" t="b">
        <f>IF(B234&lt;&gt;"",IF('02 - Produtos e Tributações'!Q249&lt;&gt;"",'02 - Produtos e Tributações'!Q249,""))</f>
        <v>0</v>
      </c>
      <c r="U234" s="171" t="str">
        <f t="shared" si="3"/>
        <v/>
      </c>
    </row>
    <row r="235" ht="15.75" customHeight="1">
      <c r="A235" s="170" t="b">
        <f>IF('02 - Produtos e Tributações'!B304 &lt;&gt;"",A234+1)</f>
        <v>0</v>
      </c>
      <c r="B235" s="170" t="str">
        <f>IF('02 - Produtos e Tributações'!B304&lt;&gt;"",'02 - Produtos e Tributações'!U250,"")</f>
        <v/>
      </c>
      <c r="C235" s="174" t="b">
        <f>IF(B235&lt;&gt;"",IF('02 - Produtos e Tributações'!H250&lt;&gt;"",IF('02 - Produtos e Tributações'!H250="TERCEIRIZADA","T",IF('02 - Produtos e Tributações'!H250="PROPRIA","P")), IF(B235&lt;&gt;"",IF('02 - Produtos e Tributações'!H250="","T"))))</f>
        <v>0</v>
      </c>
      <c r="D235" s="174" t="b">
        <f>IF(B235&lt;&gt;"",IF('02 - Produtos e Tributações'!E250&lt;&gt;"",'02 - Produtos e Tributações'!E250,""))</f>
        <v>0</v>
      </c>
      <c r="E235" s="174" t="b">
        <f>IF(B235&lt;&gt;"",IF('02 - Produtos e Tributações'!F250&lt;&gt;"",'02 - Produtos e Tributações'!F250,""))</f>
        <v>0</v>
      </c>
      <c r="F235" s="174" t="b">
        <f>IF(B235&lt;&gt;"",IF(A235&lt;&gt;"",IF('02 - Produtos e Tributações'!G250&lt;&gt;"",'02 - Produtos e Tributações'!G250,"")))</f>
        <v>0</v>
      </c>
      <c r="G235" s="174" t="b">
        <f>IF(B235&lt;&gt;"",IF('02 - Produtos e Tributações'!I250&lt;&gt;"",'02 - Produtos e Tributações'!I250,IF(K235=101,0,IF(K235=102,41,IF(K235=103,0,IF(K235=201,0,IF(K235=202,0,IF(K235=203,0,IF(K235=300,41,IF(K235=400,41,IF(K235=500,60)))))))))))</f>
        <v>0</v>
      </c>
      <c r="H235" s="174" t="b">
        <f>IF(B235&lt;&gt;"",IF('02 - Produtos e Tributações'!L250&lt;&gt;"",'02 - Produtos e Tributações'!L250,IF(L235=101,0,IF(L235=102,41,IF(L235=103,0,IF(L235=201,0,IF(L235=202,0,IF(L235=203,0,IF(L235=300,41,IF(L235=400,41,IF(L235=500,60)))))))))))</f>
        <v>0</v>
      </c>
      <c r="I235" s="174" t="b">
        <f>IF(B235&lt;&gt;"",IF('02 - Produtos e Tributações'!K250&lt;&gt;"",'02 - Produtos e Tributações'!K250,"0,00"))</f>
        <v>0</v>
      </c>
      <c r="J235" s="174" t="b">
        <f>IF(B235&lt;&gt;"",IF('02 - Produtos e Tributações'!N250&lt;&gt;"",'02 - Produtos e Tributações'!N250,"0,00"))</f>
        <v>0</v>
      </c>
      <c r="K235" s="174" t="b">
        <f>IF(B235&lt;&gt;"",IF('02 - Produtos e Tributações'!J250&lt;&gt;"",'02 - Produtos e Tributações'!J250,"null"))</f>
        <v>0</v>
      </c>
      <c r="L235" s="174" t="b">
        <f>IF(B235&lt;&gt;"",IF('02 - Produtos e Tributações'!M250&lt;&gt;"",'02 - Produtos e Tributações'!M250,"null"))</f>
        <v>0</v>
      </c>
      <c r="M235" s="170" t="b">
        <f>IF(B235&lt;&gt;"",IF('02 -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235" s="170" t="str">
        <f t="shared" si="1"/>
        <v/>
      </c>
      <c r="O235" s="170" t="str">
        <f t="shared" si="4"/>
        <v/>
      </c>
      <c r="P235" s="170" t="str">
        <f t="shared" si="2"/>
        <v/>
      </c>
      <c r="Q235" s="125" t="b">
        <f>IF(B235&lt;&gt;"",IF('02 - Produtos e Tributações'!C250&lt;&gt;"",'02 - Produtos e Tributações'!C250,"UN"))</f>
        <v>0</v>
      </c>
      <c r="R235" s="179" t="b">
        <f>IF(B235&lt;&gt;"",IF('02 - Produtos e Tributações'!O250&lt;&gt;"",'02 - Produtos e Tributações'!O250,""))</f>
        <v>0</v>
      </c>
      <c r="S235" s="125" t="b">
        <f>IF(B235&lt;&gt;"",IF('02 - Produtos e Tributações'!P250&lt;&gt;"",'02 - Produtos e Tributações'!P250,""))</f>
        <v>0</v>
      </c>
      <c r="T235" s="180" t="b">
        <f>IF(B235&lt;&gt;"",IF('02 - Produtos e Tributações'!Q250&lt;&gt;"",'02 - Produtos e Tributações'!Q250,""))</f>
        <v>0</v>
      </c>
      <c r="U235" s="171" t="str">
        <f t="shared" si="3"/>
        <v/>
      </c>
    </row>
    <row r="236" ht="15.75" customHeight="1">
      <c r="A236" s="170" t="b">
        <f>IF('02 - Produtos e Tributações'!B305 &lt;&gt;"",A235+1)</f>
        <v>0</v>
      </c>
      <c r="B236" s="170" t="str">
        <f>IF('02 - Produtos e Tributações'!B305&lt;&gt;"",'02 - Produtos e Tributações'!U251,"")</f>
        <v/>
      </c>
      <c r="C236" s="174" t="b">
        <f>IF(B236&lt;&gt;"",IF('02 - Produtos e Tributações'!H251&lt;&gt;"",IF('02 - Produtos e Tributações'!H251="TERCEIRIZADA","T",IF('02 - Produtos e Tributações'!H251="PROPRIA","P")), IF(B236&lt;&gt;"",IF('02 - Produtos e Tributações'!H251="","T"))))</f>
        <v>0</v>
      </c>
      <c r="D236" s="174" t="b">
        <f>IF(B236&lt;&gt;"",IF('02 - Produtos e Tributações'!E251&lt;&gt;"",'02 - Produtos e Tributações'!E251,""))</f>
        <v>0</v>
      </c>
      <c r="E236" s="174" t="b">
        <f>IF(B236&lt;&gt;"",IF('02 - Produtos e Tributações'!F251&lt;&gt;"",'02 - Produtos e Tributações'!F251,""))</f>
        <v>0</v>
      </c>
      <c r="F236" s="174" t="b">
        <f>IF(B236&lt;&gt;"",IF(A236&lt;&gt;"",IF('02 - Produtos e Tributações'!G251&lt;&gt;"",'02 - Produtos e Tributações'!G251,"")))</f>
        <v>0</v>
      </c>
      <c r="G236" s="174" t="b">
        <f>IF(B236&lt;&gt;"",IF('02 - Produtos e Tributações'!I251&lt;&gt;"",'02 - Produtos e Tributações'!I251,IF(K236=101,0,IF(K236=102,41,IF(K236=103,0,IF(K236=201,0,IF(K236=202,0,IF(K236=203,0,IF(K236=300,41,IF(K236=400,41,IF(K236=500,60)))))))))))</f>
        <v>0</v>
      </c>
      <c r="H236" s="174" t="b">
        <f>IF(B236&lt;&gt;"",IF('02 - Produtos e Tributações'!L251&lt;&gt;"",'02 - Produtos e Tributações'!L251,IF(L236=101,0,IF(L236=102,41,IF(L236=103,0,IF(L236=201,0,IF(L236=202,0,IF(L236=203,0,IF(L236=300,41,IF(L236=400,41,IF(L236=500,60)))))))))))</f>
        <v>0</v>
      </c>
      <c r="I236" s="174" t="b">
        <f>IF(B236&lt;&gt;"",IF('02 - Produtos e Tributações'!K251&lt;&gt;"",'02 - Produtos e Tributações'!K251,"0,00"))</f>
        <v>0</v>
      </c>
      <c r="J236" s="174" t="b">
        <f>IF(B236&lt;&gt;"",IF('02 - Produtos e Tributações'!N251&lt;&gt;"",'02 - Produtos e Tributações'!N251,"0,00"))</f>
        <v>0</v>
      </c>
      <c r="K236" s="174" t="b">
        <f>IF(B236&lt;&gt;"",IF('02 - Produtos e Tributações'!J251&lt;&gt;"",'02 - Produtos e Tributações'!J251,"null"))</f>
        <v>0</v>
      </c>
      <c r="L236" s="174" t="b">
        <f>IF(B236&lt;&gt;"",IF('02 - Produtos e Tributações'!M251&lt;&gt;"",'02 - Produtos e Tributações'!M251,"null"))</f>
        <v>0</v>
      </c>
      <c r="M236" s="170" t="b">
        <f>IF(B236&lt;&gt;"",IF('02 -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236" s="170" t="str">
        <f t="shared" si="1"/>
        <v/>
      </c>
      <c r="O236" s="170" t="str">
        <f t="shared" si="4"/>
        <v/>
      </c>
      <c r="P236" s="170" t="str">
        <f t="shared" si="2"/>
        <v/>
      </c>
      <c r="Q236" s="125" t="b">
        <f>IF(B236&lt;&gt;"",IF('02 - Produtos e Tributações'!C251&lt;&gt;"",'02 - Produtos e Tributações'!C251,"UN"))</f>
        <v>0</v>
      </c>
      <c r="R236" s="179" t="b">
        <f>IF(B236&lt;&gt;"",IF('02 - Produtos e Tributações'!O251&lt;&gt;"",'02 - Produtos e Tributações'!O251,""))</f>
        <v>0</v>
      </c>
      <c r="S236" s="125" t="b">
        <f>IF(B236&lt;&gt;"",IF('02 - Produtos e Tributações'!P251&lt;&gt;"",'02 - Produtos e Tributações'!P251,""))</f>
        <v>0</v>
      </c>
      <c r="T236" s="180" t="b">
        <f>IF(B236&lt;&gt;"",IF('02 - Produtos e Tributações'!Q251&lt;&gt;"",'02 - Produtos e Tributações'!Q251,""))</f>
        <v>0</v>
      </c>
      <c r="U236" s="171" t="str">
        <f t="shared" si="3"/>
        <v/>
      </c>
    </row>
    <row r="237" ht="15.75" customHeight="1">
      <c r="A237" s="170" t="b">
        <f>IF('02 - Produtos e Tributações'!B306 &lt;&gt;"",A236+1)</f>
        <v>0</v>
      </c>
      <c r="B237" s="170" t="str">
        <f>IF('02 - Produtos e Tributações'!B306&lt;&gt;"",'02 - Produtos e Tributações'!U252,"")</f>
        <v/>
      </c>
      <c r="C237" s="174" t="b">
        <f>IF(B237&lt;&gt;"",IF('02 - Produtos e Tributações'!H252&lt;&gt;"",IF('02 - Produtos e Tributações'!H252="TERCEIRIZADA","T",IF('02 - Produtos e Tributações'!H252="PROPRIA","P")), IF(B237&lt;&gt;"",IF('02 - Produtos e Tributações'!H252="","T"))))</f>
        <v>0</v>
      </c>
      <c r="D237" s="174" t="b">
        <f>IF(B237&lt;&gt;"",IF('02 - Produtos e Tributações'!E252&lt;&gt;"",'02 - Produtos e Tributações'!E252,""))</f>
        <v>0</v>
      </c>
      <c r="E237" s="174" t="b">
        <f>IF(B237&lt;&gt;"",IF('02 - Produtos e Tributações'!F252&lt;&gt;"",'02 - Produtos e Tributações'!F252,""))</f>
        <v>0</v>
      </c>
      <c r="F237" s="174" t="b">
        <f>IF(B237&lt;&gt;"",IF(A237&lt;&gt;"",IF('02 - Produtos e Tributações'!G252&lt;&gt;"",'02 - Produtos e Tributações'!G252,"")))</f>
        <v>0</v>
      </c>
      <c r="G237" s="174" t="b">
        <f>IF(B237&lt;&gt;"",IF('02 - Produtos e Tributações'!I252&lt;&gt;"",'02 - Produtos e Tributações'!I252,IF(K237=101,0,IF(K237=102,41,IF(K237=103,0,IF(K237=201,0,IF(K237=202,0,IF(K237=203,0,IF(K237=300,41,IF(K237=400,41,IF(K237=500,60)))))))))))</f>
        <v>0</v>
      </c>
      <c r="H237" s="174" t="b">
        <f>IF(B237&lt;&gt;"",IF('02 - Produtos e Tributações'!L252&lt;&gt;"",'02 - Produtos e Tributações'!L252,IF(L237=101,0,IF(L237=102,41,IF(L237=103,0,IF(L237=201,0,IF(L237=202,0,IF(L237=203,0,IF(L237=300,41,IF(L237=400,41,IF(L237=500,60)))))))))))</f>
        <v>0</v>
      </c>
      <c r="I237" s="174" t="b">
        <f>IF(B237&lt;&gt;"",IF('02 - Produtos e Tributações'!K252&lt;&gt;"",'02 - Produtos e Tributações'!K252,"0,00"))</f>
        <v>0</v>
      </c>
      <c r="J237" s="174" t="b">
        <f>IF(B237&lt;&gt;"",IF('02 - Produtos e Tributações'!N252&lt;&gt;"",'02 - Produtos e Tributações'!N252,"0,00"))</f>
        <v>0</v>
      </c>
      <c r="K237" s="174" t="b">
        <f>IF(B237&lt;&gt;"",IF('02 - Produtos e Tributações'!J252&lt;&gt;"",'02 - Produtos e Tributações'!J252,"null"))</f>
        <v>0</v>
      </c>
      <c r="L237" s="174" t="b">
        <f>IF(B237&lt;&gt;"",IF('02 - Produtos e Tributações'!M252&lt;&gt;"",'02 - Produtos e Tributações'!M252,"null"))</f>
        <v>0</v>
      </c>
      <c r="M237" s="170" t="b">
        <f>IF(B237&lt;&gt;"",IF('02 -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237" s="170" t="str">
        <f t="shared" si="1"/>
        <v/>
      </c>
      <c r="O237" s="170" t="str">
        <f t="shared" si="4"/>
        <v/>
      </c>
      <c r="P237" s="170" t="str">
        <f t="shared" si="2"/>
        <v/>
      </c>
      <c r="Q237" s="125" t="b">
        <f>IF(B237&lt;&gt;"",IF('02 - Produtos e Tributações'!C252&lt;&gt;"",'02 - Produtos e Tributações'!C252,"UN"))</f>
        <v>0</v>
      </c>
      <c r="R237" s="179" t="b">
        <f>IF(B237&lt;&gt;"",IF('02 - Produtos e Tributações'!O252&lt;&gt;"",'02 - Produtos e Tributações'!O252,""))</f>
        <v>0</v>
      </c>
      <c r="S237" s="125" t="b">
        <f>IF(B237&lt;&gt;"",IF('02 - Produtos e Tributações'!P252&lt;&gt;"",'02 - Produtos e Tributações'!P252,""))</f>
        <v>0</v>
      </c>
      <c r="T237" s="180" t="b">
        <f>IF(B237&lt;&gt;"",IF('02 - Produtos e Tributações'!Q252&lt;&gt;"",'02 - Produtos e Tributações'!Q252,""))</f>
        <v>0</v>
      </c>
      <c r="U237" s="171" t="str">
        <f t="shared" si="3"/>
        <v/>
      </c>
    </row>
    <row r="238" ht="15.75" customHeight="1">
      <c r="A238" s="170" t="b">
        <f>IF('02 - Produtos e Tributações'!B307 &lt;&gt;"",A237+1)</f>
        <v>0</v>
      </c>
      <c r="B238" s="170" t="str">
        <f>IF('02 - Produtos e Tributações'!B307&lt;&gt;"",'02 - Produtos e Tributações'!U253,"")</f>
        <v/>
      </c>
      <c r="C238" s="174" t="b">
        <f>IF(B238&lt;&gt;"",IF('02 - Produtos e Tributações'!H253&lt;&gt;"",IF('02 - Produtos e Tributações'!H253="TERCEIRIZADA","T",IF('02 - Produtos e Tributações'!H253="PROPRIA","P")), IF(B238&lt;&gt;"",IF('02 - Produtos e Tributações'!H253="","T"))))</f>
        <v>0</v>
      </c>
      <c r="D238" s="174" t="b">
        <f>IF(B238&lt;&gt;"",IF('02 - Produtos e Tributações'!E253&lt;&gt;"",'02 - Produtos e Tributações'!E253,""))</f>
        <v>0</v>
      </c>
      <c r="E238" s="174" t="b">
        <f>IF(B238&lt;&gt;"",IF('02 - Produtos e Tributações'!F253&lt;&gt;"",'02 - Produtos e Tributações'!F253,""))</f>
        <v>0</v>
      </c>
      <c r="F238" s="174" t="b">
        <f>IF(B238&lt;&gt;"",IF(A238&lt;&gt;"",IF('02 - Produtos e Tributações'!G253&lt;&gt;"",'02 - Produtos e Tributações'!G253,"")))</f>
        <v>0</v>
      </c>
      <c r="G238" s="174" t="b">
        <f>IF(B238&lt;&gt;"",IF('02 - Produtos e Tributações'!I253&lt;&gt;"",'02 - Produtos e Tributações'!I253,IF(K238=101,0,IF(K238=102,41,IF(K238=103,0,IF(K238=201,0,IF(K238=202,0,IF(K238=203,0,IF(K238=300,41,IF(K238=400,41,IF(K238=500,60)))))))))))</f>
        <v>0</v>
      </c>
      <c r="H238" s="174" t="b">
        <f>IF(B238&lt;&gt;"",IF('02 - Produtos e Tributações'!L253&lt;&gt;"",'02 - Produtos e Tributações'!L253,IF(L238=101,0,IF(L238=102,41,IF(L238=103,0,IF(L238=201,0,IF(L238=202,0,IF(L238=203,0,IF(L238=300,41,IF(L238=400,41,IF(L238=500,60)))))))))))</f>
        <v>0</v>
      </c>
      <c r="I238" s="174" t="b">
        <f>IF(B238&lt;&gt;"",IF('02 - Produtos e Tributações'!K253&lt;&gt;"",'02 - Produtos e Tributações'!K253,"0,00"))</f>
        <v>0</v>
      </c>
      <c r="J238" s="174" t="b">
        <f>IF(B238&lt;&gt;"",IF('02 - Produtos e Tributações'!N253&lt;&gt;"",'02 - Produtos e Tributações'!N253,"0,00"))</f>
        <v>0</v>
      </c>
      <c r="K238" s="174" t="b">
        <f>IF(B238&lt;&gt;"",IF('02 - Produtos e Tributações'!J253&lt;&gt;"",'02 - Produtos e Tributações'!J253,"null"))</f>
        <v>0</v>
      </c>
      <c r="L238" s="174" t="b">
        <f>IF(B238&lt;&gt;"",IF('02 - Produtos e Tributações'!M253&lt;&gt;"",'02 - Produtos e Tributações'!M253,"null"))</f>
        <v>0</v>
      </c>
      <c r="M238" s="170" t="b">
        <f>IF(B238&lt;&gt;"",IF('02 -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238" s="170" t="str">
        <f t="shared" si="1"/>
        <v/>
      </c>
      <c r="O238" s="170" t="str">
        <f t="shared" si="4"/>
        <v/>
      </c>
      <c r="P238" s="170" t="str">
        <f t="shared" si="2"/>
        <v/>
      </c>
      <c r="Q238" s="125" t="b">
        <f>IF(B238&lt;&gt;"",IF('02 - Produtos e Tributações'!C253&lt;&gt;"",'02 - Produtos e Tributações'!C253,"UN"))</f>
        <v>0</v>
      </c>
      <c r="R238" s="179" t="b">
        <f>IF(B238&lt;&gt;"",IF('02 - Produtos e Tributações'!O253&lt;&gt;"",'02 - Produtos e Tributações'!O253,""))</f>
        <v>0</v>
      </c>
      <c r="S238" s="125" t="b">
        <f>IF(B238&lt;&gt;"",IF('02 - Produtos e Tributações'!P253&lt;&gt;"",'02 - Produtos e Tributações'!P253,""))</f>
        <v>0</v>
      </c>
      <c r="T238" s="180" t="b">
        <f>IF(B238&lt;&gt;"",IF('02 - Produtos e Tributações'!Q253&lt;&gt;"",'02 - Produtos e Tributações'!Q253,""))</f>
        <v>0</v>
      </c>
      <c r="U238" s="171" t="str">
        <f t="shared" si="3"/>
        <v/>
      </c>
    </row>
    <row r="239" ht="15.75" customHeight="1">
      <c r="A239" s="170" t="b">
        <f>IF('02 - Produtos e Tributações'!B308 &lt;&gt;"",A238+1)</f>
        <v>0</v>
      </c>
      <c r="B239" s="170" t="str">
        <f>IF('02 - Produtos e Tributações'!B308&lt;&gt;"",'02 - Produtos e Tributações'!U254,"")</f>
        <v/>
      </c>
      <c r="C239" s="174" t="b">
        <f>IF(B239&lt;&gt;"",IF('02 - Produtos e Tributações'!H254&lt;&gt;"",IF('02 - Produtos e Tributações'!H254="TERCEIRIZADA","T",IF('02 - Produtos e Tributações'!H254="PROPRIA","P")), IF(B239&lt;&gt;"",IF('02 - Produtos e Tributações'!H254="","T"))))</f>
        <v>0</v>
      </c>
      <c r="D239" s="174" t="b">
        <f>IF(B239&lt;&gt;"",IF('02 - Produtos e Tributações'!E254&lt;&gt;"",'02 - Produtos e Tributações'!E254,""))</f>
        <v>0</v>
      </c>
      <c r="E239" s="174" t="b">
        <f>IF(B239&lt;&gt;"",IF('02 - Produtos e Tributações'!F254&lt;&gt;"",'02 - Produtos e Tributações'!F254,""))</f>
        <v>0</v>
      </c>
      <c r="F239" s="174" t="b">
        <f>IF(B239&lt;&gt;"",IF(A239&lt;&gt;"",IF('02 - Produtos e Tributações'!G254&lt;&gt;"",'02 - Produtos e Tributações'!G254,"")))</f>
        <v>0</v>
      </c>
      <c r="G239" s="174" t="b">
        <f>IF(B239&lt;&gt;"",IF('02 - Produtos e Tributações'!I254&lt;&gt;"",'02 - Produtos e Tributações'!I254,IF(K239=101,0,IF(K239=102,41,IF(K239=103,0,IF(K239=201,0,IF(K239=202,0,IF(K239=203,0,IF(K239=300,41,IF(K239=400,41,IF(K239=500,60)))))))))))</f>
        <v>0</v>
      </c>
      <c r="H239" s="174" t="b">
        <f>IF(B239&lt;&gt;"",IF('02 - Produtos e Tributações'!L254&lt;&gt;"",'02 - Produtos e Tributações'!L254,IF(L239=101,0,IF(L239=102,41,IF(L239=103,0,IF(L239=201,0,IF(L239=202,0,IF(L239=203,0,IF(L239=300,41,IF(L239=400,41,IF(L239=500,60)))))))))))</f>
        <v>0</v>
      </c>
      <c r="I239" s="174" t="b">
        <f>IF(B239&lt;&gt;"",IF('02 - Produtos e Tributações'!K254&lt;&gt;"",'02 - Produtos e Tributações'!K254,"0,00"))</f>
        <v>0</v>
      </c>
      <c r="J239" s="174" t="b">
        <f>IF(B239&lt;&gt;"",IF('02 - Produtos e Tributações'!N254&lt;&gt;"",'02 - Produtos e Tributações'!N254,"0,00"))</f>
        <v>0</v>
      </c>
      <c r="K239" s="174" t="b">
        <f>IF(B239&lt;&gt;"",IF('02 - Produtos e Tributações'!J254&lt;&gt;"",'02 - Produtos e Tributações'!J254,"null"))</f>
        <v>0</v>
      </c>
      <c r="L239" s="174" t="b">
        <f>IF(B239&lt;&gt;"",IF('02 - Produtos e Tributações'!M254&lt;&gt;"",'02 - Produtos e Tributações'!M254,"null"))</f>
        <v>0</v>
      </c>
      <c r="M239" s="170" t="b">
        <f>IF(B239&lt;&gt;"",IF('02 -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239" s="170" t="str">
        <f t="shared" si="1"/>
        <v/>
      </c>
      <c r="O239" s="170" t="str">
        <f t="shared" si="4"/>
        <v/>
      </c>
      <c r="P239" s="170" t="str">
        <f t="shared" si="2"/>
        <v/>
      </c>
      <c r="Q239" s="125" t="b">
        <f>IF(B239&lt;&gt;"",IF('02 - Produtos e Tributações'!C254&lt;&gt;"",'02 - Produtos e Tributações'!C254,"UN"))</f>
        <v>0</v>
      </c>
      <c r="R239" s="179" t="b">
        <f>IF(B239&lt;&gt;"",IF('02 - Produtos e Tributações'!O254&lt;&gt;"",'02 - Produtos e Tributações'!O254,""))</f>
        <v>0</v>
      </c>
      <c r="S239" s="125" t="b">
        <f>IF(B239&lt;&gt;"",IF('02 - Produtos e Tributações'!P254&lt;&gt;"",'02 - Produtos e Tributações'!P254,""))</f>
        <v>0</v>
      </c>
      <c r="T239" s="180" t="b">
        <f>IF(B239&lt;&gt;"",IF('02 - Produtos e Tributações'!Q254&lt;&gt;"",'02 - Produtos e Tributações'!Q254,""))</f>
        <v>0</v>
      </c>
      <c r="U239" s="171" t="str">
        <f t="shared" si="3"/>
        <v/>
      </c>
    </row>
    <row r="240" ht="15.75" customHeight="1">
      <c r="A240" s="170" t="b">
        <f>IF('02 - Produtos e Tributações'!B309 &lt;&gt;"",A239+1)</f>
        <v>0</v>
      </c>
      <c r="B240" s="170" t="str">
        <f>IF('02 - Produtos e Tributações'!B309&lt;&gt;"",'02 - Produtos e Tributações'!U255,"")</f>
        <v/>
      </c>
      <c r="C240" s="174" t="b">
        <f>IF(B240&lt;&gt;"",IF('02 - Produtos e Tributações'!H255&lt;&gt;"",IF('02 - Produtos e Tributações'!H255="TERCEIRIZADA","T",IF('02 - Produtos e Tributações'!H255="PROPRIA","P")), IF(B240&lt;&gt;"",IF('02 - Produtos e Tributações'!H255="","T"))))</f>
        <v>0</v>
      </c>
      <c r="D240" s="174" t="b">
        <f>IF(B240&lt;&gt;"",IF('02 - Produtos e Tributações'!E255&lt;&gt;"",'02 - Produtos e Tributações'!E255,""))</f>
        <v>0</v>
      </c>
      <c r="E240" s="174" t="b">
        <f>IF(B240&lt;&gt;"",IF('02 - Produtos e Tributações'!F255&lt;&gt;"",'02 - Produtos e Tributações'!F255,""))</f>
        <v>0</v>
      </c>
      <c r="F240" s="174" t="b">
        <f>IF(B240&lt;&gt;"",IF(A240&lt;&gt;"",IF('02 - Produtos e Tributações'!G255&lt;&gt;"",'02 - Produtos e Tributações'!G255,"")))</f>
        <v>0</v>
      </c>
      <c r="G240" s="174" t="b">
        <f>IF(B240&lt;&gt;"",IF('02 - Produtos e Tributações'!I255&lt;&gt;"",'02 - Produtos e Tributações'!I255,IF(K240=101,0,IF(K240=102,41,IF(K240=103,0,IF(K240=201,0,IF(K240=202,0,IF(K240=203,0,IF(K240=300,41,IF(K240=400,41,IF(K240=500,60)))))))))))</f>
        <v>0</v>
      </c>
      <c r="H240" s="174" t="b">
        <f>IF(B240&lt;&gt;"",IF('02 - Produtos e Tributações'!L255&lt;&gt;"",'02 - Produtos e Tributações'!L255,IF(L240=101,0,IF(L240=102,41,IF(L240=103,0,IF(L240=201,0,IF(L240=202,0,IF(L240=203,0,IF(L240=300,41,IF(L240=400,41,IF(L240=500,60)))))))))))</f>
        <v>0</v>
      </c>
      <c r="I240" s="174" t="b">
        <f>IF(B240&lt;&gt;"",IF('02 - Produtos e Tributações'!K255&lt;&gt;"",'02 - Produtos e Tributações'!K255,"0,00"))</f>
        <v>0</v>
      </c>
      <c r="J240" s="174" t="b">
        <f>IF(B240&lt;&gt;"",IF('02 - Produtos e Tributações'!N255&lt;&gt;"",'02 - Produtos e Tributações'!N255,"0,00"))</f>
        <v>0</v>
      </c>
      <c r="K240" s="174" t="b">
        <f>IF(B240&lt;&gt;"",IF('02 - Produtos e Tributações'!J255&lt;&gt;"",'02 - Produtos e Tributações'!J255,"null"))</f>
        <v>0</v>
      </c>
      <c r="L240" s="174" t="b">
        <f>IF(B240&lt;&gt;"",IF('02 - Produtos e Tributações'!M255&lt;&gt;"",'02 - Produtos e Tributações'!M255,"null"))</f>
        <v>0</v>
      </c>
      <c r="M240" s="170" t="b">
        <f>IF(B240&lt;&gt;"",IF('02 -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240" s="170" t="str">
        <f t="shared" si="1"/>
        <v/>
      </c>
      <c r="O240" s="170" t="str">
        <f t="shared" si="4"/>
        <v/>
      </c>
      <c r="P240" s="170" t="str">
        <f t="shared" si="2"/>
        <v/>
      </c>
      <c r="Q240" s="125" t="b">
        <f>IF(B240&lt;&gt;"",IF('02 - Produtos e Tributações'!C255&lt;&gt;"",'02 - Produtos e Tributações'!C255,"UN"))</f>
        <v>0</v>
      </c>
      <c r="R240" s="179" t="b">
        <f>IF(B240&lt;&gt;"",IF('02 - Produtos e Tributações'!O255&lt;&gt;"",'02 - Produtos e Tributações'!O255,""))</f>
        <v>0</v>
      </c>
      <c r="S240" s="125" t="b">
        <f>IF(B240&lt;&gt;"",IF('02 - Produtos e Tributações'!P255&lt;&gt;"",'02 - Produtos e Tributações'!P255,""))</f>
        <v>0</v>
      </c>
      <c r="T240" s="180" t="b">
        <f>IF(B240&lt;&gt;"",IF('02 - Produtos e Tributações'!Q255&lt;&gt;"",'02 - Produtos e Tributações'!Q255,""))</f>
        <v>0</v>
      </c>
      <c r="U240" s="171" t="str">
        <f t="shared" si="3"/>
        <v/>
      </c>
    </row>
    <row r="241" ht="15.75" customHeight="1">
      <c r="A241" s="170" t="b">
        <f>IF('02 - Produtos e Tributações'!B310 &lt;&gt;"",A240+1)</f>
        <v>0</v>
      </c>
      <c r="B241" s="170" t="str">
        <f>IF('02 - Produtos e Tributações'!B310&lt;&gt;"",'02 - Produtos e Tributações'!U256,"")</f>
        <v/>
      </c>
      <c r="C241" s="174" t="b">
        <f>IF(B241&lt;&gt;"",IF('02 - Produtos e Tributações'!H256&lt;&gt;"",IF('02 - Produtos e Tributações'!H256="TERCEIRIZADA","T",IF('02 - Produtos e Tributações'!H256="PROPRIA","P")), IF(B241&lt;&gt;"",IF('02 - Produtos e Tributações'!H256="","T"))))</f>
        <v>0</v>
      </c>
      <c r="D241" s="174" t="b">
        <f>IF(B241&lt;&gt;"",IF('02 - Produtos e Tributações'!E256&lt;&gt;"",'02 - Produtos e Tributações'!E256,""))</f>
        <v>0</v>
      </c>
      <c r="E241" s="174" t="b">
        <f>IF(B241&lt;&gt;"",IF('02 - Produtos e Tributações'!F256&lt;&gt;"",'02 - Produtos e Tributações'!F256,""))</f>
        <v>0</v>
      </c>
      <c r="F241" s="174" t="b">
        <f>IF(B241&lt;&gt;"",IF(A241&lt;&gt;"",IF('02 - Produtos e Tributações'!G256&lt;&gt;"",'02 - Produtos e Tributações'!G256,"")))</f>
        <v>0</v>
      </c>
      <c r="G241" s="174" t="b">
        <f>IF(B241&lt;&gt;"",IF('02 - Produtos e Tributações'!I256&lt;&gt;"",'02 - Produtos e Tributações'!I256,IF(K241=101,0,IF(K241=102,41,IF(K241=103,0,IF(K241=201,0,IF(K241=202,0,IF(K241=203,0,IF(K241=300,41,IF(K241=400,41,IF(K241=500,60)))))))))))</f>
        <v>0</v>
      </c>
      <c r="H241" s="174" t="b">
        <f>IF(B241&lt;&gt;"",IF('02 - Produtos e Tributações'!L256&lt;&gt;"",'02 - Produtos e Tributações'!L256,IF(L241=101,0,IF(L241=102,41,IF(L241=103,0,IF(L241=201,0,IF(L241=202,0,IF(L241=203,0,IF(L241=300,41,IF(L241=400,41,IF(L241=500,60)))))))))))</f>
        <v>0</v>
      </c>
      <c r="I241" s="174" t="b">
        <f>IF(B241&lt;&gt;"",IF('02 - Produtos e Tributações'!K256&lt;&gt;"",'02 - Produtos e Tributações'!K256,"0,00"))</f>
        <v>0</v>
      </c>
      <c r="J241" s="174" t="b">
        <f>IF(B241&lt;&gt;"",IF('02 - Produtos e Tributações'!N256&lt;&gt;"",'02 - Produtos e Tributações'!N256,"0,00"))</f>
        <v>0</v>
      </c>
      <c r="K241" s="174" t="b">
        <f>IF(B241&lt;&gt;"",IF('02 - Produtos e Tributações'!J256&lt;&gt;"",'02 - Produtos e Tributações'!J256,"null"))</f>
        <v>0</v>
      </c>
      <c r="L241" s="174" t="b">
        <f>IF(B241&lt;&gt;"",IF('02 - Produtos e Tributações'!M256&lt;&gt;"",'02 - Produtos e Tributações'!M256,"null"))</f>
        <v>0</v>
      </c>
      <c r="M241" s="170" t="b">
        <f>IF(B241&lt;&gt;"",IF('02 -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241" s="170" t="str">
        <f t="shared" si="1"/>
        <v/>
      </c>
      <c r="O241" s="170" t="str">
        <f t="shared" si="4"/>
        <v/>
      </c>
      <c r="P241" s="170" t="str">
        <f t="shared" si="2"/>
        <v/>
      </c>
      <c r="Q241" s="125" t="b">
        <f>IF(B241&lt;&gt;"",IF('02 - Produtos e Tributações'!C256&lt;&gt;"",'02 - Produtos e Tributações'!C256,"UN"))</f>
        <v>0</v>
      </c>
      <c r="R241" s="179" t="b">
        <f>IF(B241&lt;&gt;"",IF('02 - Produtos e Tributações'!O256&lt;&gt;"",'02 - Produtos e Tributações'!O256,""))</f>
        <v>0</v>
      </c>
      <c r="S241" s="125" t="b">
        <f>IF(B241&lt;&gt;"",IF('02 - Produtos e Tributações'!P256&lt;&gt;"",'02 - Produtos e Tributações'!P256,""))</f>
        <v>0</v>
      </c>
      <c r="T241" s="180" t="b">
        <f>IF(B241&lt;&gt;"",IF('02 - Produtos e Tributações'!Q256&lt;&gt;"",'02 - Produtos e Tributações'!Q256,""))</f>
        <v>0</v>
      </c>
      <c r="U241" s="171" t="str">
        <f t="shared" si="3"/>
        <v/>
      </c>
    </row>
    <row r="242" ht="15.75" customHeight="1">
      <c r="A242" s="170" t="str">
        <f t="shared" ref="A242:A295" si="20">IF(#REF! &lt;&gt;"",A241+1)</f>
        <v>#REF!</v>
      </c>
      <c r="B242" s="170" t="str">
        <f>IF(#REF!&lt;&gt;"",'02 - Produtos e Tributações'!U257,"")</f>
        <v>#REF!</v>
      </c>
      <c r="C242" s="174" t="str">
        <f>IF(B242&lt;&gt;"",IF('02 - Produtos e Tributações'!H257&lt;&gt;"",IF('02 - Produtos e Tributações'!H257="TERCEIRIZADA","T",IF('02 - Produtos e Tributações'!H257="PROPRIA","P")), IF(B242&lt;&gt;"",IF('02 - Produtos e Tributações'!H257="","T"))))</f>
        <v>#REF!</v>
      </c>
      <c r="D242" s="174" t="str">
        <f>IF(B242&lt;&gt;"",IF('02 - Produtos e Tributações'!E257&lt;&gt;"",'02 - Produtos e Tributações'!E257,""))</f>
        <v>#REF!</v>
      </c>
      <c r="E242" s="174" t="str">
        <f>IF(B242&lt;&gt;"",IF('02 - Produtos e Tributações'!F257&lt;&gt;"",'02 - Produtos e Tributações'!F257,""))</f>
        <v>#REF!</v>
      </c>
      <c r="F242" s="174" t="str">
        <f>IF(B242&lt;&gt;"",IF(A242&lt;&gt;"",IF('02 - Produtos e Tributações'!G257&lt;&gt;"",'02 - Produtos e Tributações'!G257,"")))</f>
        <v>#REF!</v>
      </c>
      <c r="G242" s="174" t="str">
        <f>IF(B242&lt;&gt;"",IF('02 - Produtos e Tributações'!I257&lt;&gt;"",'02 - Produtos e Tributações'!I257,IF(K242=101,0,IF(K242=102,41,IF(K242=103,0,IF(K242=201,0,IF(K242=202,0,IF(K242=203,0,IF(K242=300,41,IF(K242=400,41,IF(K242=500,60)))))))))))</f>
        <v>#REF!</v>
      </c>
      <c r="H242" s="174" t="str">
        <f>IF(B242&lt;&gt;"",IF('02 - Produtos e Tributações'!L257&lt;&gt;"",'02 - Produtos e Tributações'!L257,IF(L242=101,0,IF(L242=102,41,IF(L242=103,0,IF(L242=201,0,IF(L242=202,0,IF(L242=203,0,IF(L242=300,41,IF(L242=400,41,IF(L242=500,60)))))))))))</f>
        <v>#REF!</v>
      </c>
      <c r="I242" s="174" t="str">
        <f>IF(B242&lt;&gt;"",IF('02 - Produtos e Tributações'!K257&lt;&gt;"",'02 - Produtos e Tributações'!K257,"0,00"))</f>
        <v>#REF!</v>
      </c>
      <c r="J242" s="174" t="str">
        <f>IF(B242&lt;&gt;"",IF('02 - Produtos e Tributações'!N257&lt;&gt;"",'02 - Produtos e Tributações'!N257,"0,00"))</f>
        <v>#REF!</v>
      </c>
      <c r="K242" s="174" t="str">
        <f>IF(B242&lt;&gt;"",IF('02 - Produtos e Tributações'!J257&lt;&gt;"",'02 - Produtos e Tributações'!J257,"null"))</f>
        <v>#REF!</v>
      </c>
      <c r="L242" s="174" t="str">
        <f>IF(B242&lt;&gt;"",IF('02 - Produtos e Tributações'!M257&lt;&gt;"",'02 - Produtos e Tributações'!M257,"null"))</f>
        <v>#REF!</v>
      </c>
      <c r="M242" s="170" t="str">
        <f>IF(B242&lt;&gt;"",IF('02 -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#REF!</v>
      </c>
      <c r="N242" s="170" t="str">
        <f t="shared" si="1"/>
        <v>#REF!</v>
      </c>
      <c r="O242" s="170" t="str">
        <f t="shared" si="4"/>
        <v>#REF!</v>
      </c>
      <c r="P242" s="170" t="str">
        <f t="shared" si="2"/>
        <v>#REF!</v>
      </c>
      <c r="Q242" s="125" t="str">
        <f>IF(B242&lt;&gt;"",IF('02 - Produtos e Tributações'!C257&lt;&gt;"",'02 - Produtos e Tributações'!C257,"UN"))</f>
        <v>#REF!</v>
      </c>
      <c r="R242" s="179" t="str">
        <f>IF(B242&lt;&gt;"",IF('02 - Produtos e Tributações'!O257&lt;&gt;"",'02 - Produtos e Tributações'!O257,""))</f>
        <v>#REF!</v>
      </c>
      <c r="S242" s="125" t="str">
        <f>IF(B242&lt;&gt;"",IF('02 - Produtos e Tributações'!P257&lt;&gt;"",'02 - Produtos e Tributações'!P257,""))</f>
        <v>#REF!</v>
      </c>
      <c r="T242" s="180" t="str">
        <f>IF(B242&lt;&gt;"",IF('02 - Produtos e Tributações'!Q257&lt;&gt;"",'02 - Produtos e Tributações'!Q257,""))</f>
        <v>#REF!</v>
      </c>
      <c r="U242" s="171" t="str">
        <f t="shared" si="3"/>
        <v>#REF!</v>
      </c>
    </row>
    <row r="243" ht="15.75" customHeight="1">
      <c r="A243" s="170" t="str">
        <f t="shared" si="20"/>
        <v>#REF!</v>
      </c>
      <c r="B243" s="170" t="str">
        <f>IF(#REF!&lt;&gt;"",'02 - Produtos e Tributações'!U258,"")</f>
        <v>#REF!</v>
      </c>
      <c r="C243" s="174" t="str">
        <f>IF(B243&lt;&gt;"",IF('02 - Produtos e Tributações'!H258&lt;&gt;"",IF('02 - Produtos e Tributações'!H258="TERCEIRIZADA","T",IF('02 - Produtos e Tributações'!H258="PROPRIA","P")), IF(B243&lt;&gt;"",IF('02 - Produtos e Tributações'!H258="","T"))))</f>
        <v>#REF!</v>
      </c>
      <c r="D243" s="174" t="str">
        <f>IF(B243&lt;&gt;"",IF('02 - Produtos e Tributações'!E258&lt;&gt;"",'02 - Produtos e Tributações'!E258,""))</f>
        <v>#REF!</v>
      </c>
      <c r="E243" s="174" t="str">
        <f>IF(B243&lt;&gt;"",IF('02 - Produtos e Tributações'!F258&lt;&gt;"",'02 - Produtos e Tributações'!F258,""))</f>
        <v>#REF!</v>
      </c>
      <c r="F243" s="174" t="str">
        <f>IF(B243&lt;&gt;"",IF(A243&lt;&gt;"",IF('02 - Produtos e Tributações'!G258&lt;&gt;"",'02 - Produtos e Tributações'!G258,"")))</f>
        <v>#REF!</v>
      </c>
      <c r="G243" s="174" t="str">
        <f>IF(B243&lt;&gt;"",IF('02 - Produtos e Tributações'!I258&lt;&gt;"",'02 - Produtos e Tributações'!I258,IF(K243=101,0,IF(K243=102,41,IF(K243=103,0,IF(K243=201,0,IF(K243=202,0,IF(K243=203,0,IF(K243=300,41,IF(K243=400,41,IF(K243=500,60)))))))))))</f>
        <v>#REF!</v>
      </c>
      <c r="H243" s="174" t="str">
        <f>IF(B243&lt;&gt;"",IF('02 - Produtos e Tributações'!L258&lt;&gt;"",'02 - Produtos e Tributações'!L258,IF(L243=101,0,IF(L243=102,41,IF(L243=103,0,IF(L243=201,0,IF(L243=202,0,IF(L243=203,0,IF(L243=300,41,IF(L243=400,41,IF(L243=500,60)))))))))))</f>
        <v>#REF!</v>
      </c>
      <c r="I243" s="174" t="str">
        <f>IF(B243&lt;&gt;"",IF('02 - Produtos e Tributações'!K258&lt;&gt;"",'02 - Produtos e Tributações'!K258,"0,00"))</f>
        <v>#REF!</v>
      </c>
      <c r="J243" s="174" t="str">
        <f>IF(B243&lt;&gt;"",IF('02 - Produtos e Tributações'!N258&lt;&gt;"",'02 - Produtos e Tributações'!N258,"0,00"))</f>
        <v>#REF!</v>
      </c>
      <c r="K243" s="174" t="str">
        <f>IF(B243&lt;&gt;"",IF('02 - Produtos e Tributações'!J258&lt;&gt;"",'02 - Produtos e Tributações'!J258,"null"))</f>
        <v>#REF!</v>
      </c>
      <c r="L243" s="174" t="str">
        <f>IF(B243&lt;&gt;"",IF('02 - Produtos e Tributações'!M258&lt;&gt;"",'02 - Produtos e Tributações'!M258,"null"))</f>
        <v>#REF!</v>
      </c>
      <c r="M243" s="170" t="str">
        <f>IF(B243&lt;&gt;"",IF('02 -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#REF!</v>
      </c>
      <c r="N243" s="170" t="str">
        <f t="shared" si="1"/>
        <v>#REF!</v>
      </c>
      <c r="O243" s="170" t="str">
        <f t="shared" si="4"/>
        <v>#REF!</v>
      </c>
      <c r="P243" s="170" t="str">
        <f t="shared" si="2"/>
        <v>#REF!</v>
      </c>
      <c r="Q243" s="125" t="str">
        <f>IF(B243&lt;&gt;"",IF('02 - Produtos e Tributações'!C258&lt;&gt;"",'02 - Produtos e Tributações'!C258,"UN"))</f>
        <v>#REF!</v>
      </c>
      <c r="R243" s="179" t="str">
        <f>IF(B243&lt;&gt;"",IF('02 - Produtos e Tributações'!O258&lt;&gt;"",'02 - Produtos e Tributações'!O258,""))</f>
        <v>#REF!</v>
      </c>
      <c r="S243" s="125" t="str">
        <f>IF(B243&lt;&gt;"",IF('02 - Produtos e Tributações'!P258&lt;&gt;"",'02 - Produtos e Tributações'!P258,""))</f>
        <v>#REF!</v>
      </c>
      <c r="T243" s="180" t="str">
        <f>IF(B243&lt;&gt;"",IF('02 - Produtos e Tributações'!Q258&lt;&gt;"",'02 - Produtos e Tributações'!Q258,""))</f>
        <v>#REF!</v>
      </c>
      <c r="U243" s="171" t="str">
        <f t="shared" si="3"/>
        <v>#REF!</v>
      </c>
    </row>
    <row r="244" ht="15.75" customHeight="1">
      <c r="A244" s="170" t="str">
        <f t="shared" si="20"/>
        <v>#REF!</v>
      </c>
      <c r="B244" s="170" t="str">
        <f>IF(#REF!&lt;&gt;"",'02 - Produtos e Tributações'!U259,"")</f>
        <v>#REF!</v>
      </c>
      <c r="C244" s="174" t="str">
        <f>IF(B244&lt;&gt;"",IF('02 - Produtos e Tributações'!H259&lt;&gt;"",IF('02 - Produtos e Tributações'!H259="TERCEIRIZADA","T",IF('02 - Produtos e Tributações'!H259="PROPRIA","P")), IF(B244&lt;&gt;"",IF('02 - Produtos e Tributações'!H259="","T"))))</f>
        <v>#REF!</v>
      </c>
      <c r="D244" s="174" t="str">
        <f>IF(B244&lt;&gt;"",IF('02 - Produtos e Tributações'!E259&lt;&gt;"",'02 - Produtos e Tributações'!E259,""))</f>
        <v>#REF!</v>
      </c>
      <c r="E244" s="174" t="str">
        <f>IF(B244&lt;&gt;"",IF('02 - Produtos e Tributações'!F259&lt;&gt;"",'02 - Produtos e Tributações'!F259,""))</f>
        <v>#REF!</v>
      </c>
      <c r="F244" s="174" t="str">
        <f>IF(B244&lt;&gt;"",IF(A244&lt;&gt;"",IF('02 - Produtos e Tributações'!G259&lt;&gt;"",'02 - Produtos e Tributações'!G259,"")))</f>
        <v>#REF!</v>
      </c>
      <c r="G244" s="174" t="str">
        <f>IF(B244&lt;&gt;"",IF('02 - Produtos e Tributações'!I259&lt;&gt;"",'02 - Produtos e Tributações'!I259,IF(K244=101,0,IF(K244=102,41,IF(K244=103,0,IF(K244=201,0,IF(K244=202,0,IF(K244=203,0,IF(K244=300,41,IF(K244=400,41,IF(K244=500,60)))))))))))</f>
        <v>#REF!</v>
      </c>
      <c r="H244" s="174" t="str">
        <f>IF(B244&lt;&gt;"",IF('02 - Produtos e Tributações'!L259&lt;&gt;"",'02 - Produtos e Tributações'!L259,IF(L244=101,0,IF(L244=102,41,IF(L244=103,0,IF(L244=201,0,IF(L244=202,0,IF(L244=203,0,IF(L244=300,41,IF(L244=400,41,IF(L244=500,60)))))))))))</f>
        <v>#REF!</v>
      </c>
      <c r="I244" s="174" t="str">
        <f>IF(B244&lt;&gt;"",IF('02 - Produtos e Tributações'!K259&lt;&gt;"",'02 - Produtos e Tributações'!K259,"0,00"))</f>
        <v>#REF!</v>
      </c>
      <c r="J244" s="174" t="str">
        <f>IF(B244&lt;&gt;"",IF('02 - Produtos e Tributações'!N259&lt;&gt;"",'02 - Produtos e Tributações'!N259,"0,00"))</f>
        <v>#REF!</v>
      </c>
      <c r="K244" s="174" t="str">
        <f>IF(B244&lt;&gt;"",IF('02 - Produtos e Tributações'!J259&lt;&gt;"",'02 - Produtos e Tributações'!J259,"null"))</f>
        <v>#REF!</v>
      </c>
      <c r="L244" s="174" t="str">
        <f>IF(B244&lt;&gt;"",IF('02 - Produtos e Tributações'!M259&lt;&gt;"",'02 - Produtos e Tributações'!M259,"null"))</f>
        <v>#REF!</v>
      </c>
      <c r="M244" s="170" t="str">
        <f>IF(B244&lt;&gt;"",IF('02 -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#REF!</v>
      </c>
      <c r="N244" s="170" t="str">
        <f t="shared" si="1"/>
        <v>#REF!</v>
      </c>
      <c r="O244" s="170" t="str">
        <f t="shared" si="4"/>
        <v>#REF!</v>
      </c>
      <c r="P244" s="170" t="str">
        <f t="shared" si="2"/>
        <v>#REF!</v>
      </c>
      <c r="Q244" s="125" t="str">
        <f>IF(B244&lt;&gt;"",IF('02 - Produtos e Tributações'!C259&lt;&gt;"",'02 - Produtos e Tributações'!C259,"UN"))</f>
        <v>#REF!</v>
      </c>
      <c r="R244" s="179" t="str">
        <f>IF(B244&lt;&gt;"",IF('02 - Produtos e Tributações'!O259&lt;&gt;"",'02 - Produtos e Tributações'!O259,""))</f>
        <v>#REF!</v>
      </c>
      <c r="S244" s="125" t="str">
        <f>IF(B244&lt;&gt;"",IF('02 - Produtos e Tributações'!P259&lt;&gt;"",'02 - Produtos e Tributações'!P259,""))</f>
        <v>#REF!</v>
      </c>
      <c r="T244" s="180" t="str">
        <f>IF(B244&lt;&gt;"",IF('02 - Produtos e Tributações'!Q259&lt;&gt;"",'02 - Produtos e Tributações'!Q259,""))</f>
        <v>#REF!</v>
      </c>
      <c r="U244" s="171" t="str">
        <f t="shared" si="3"/>
        <v>#REF!</v>
      </c>
    </row>
    <row r="245" ht="15.75" customHeight="1">
      <c r="A245" s="170" t="str">
        <f t="shared" si="20"/>
        <v>#REF!</v>
      </c>
      <c r="B245" s="170" t="str">
        <f>IF(#REF!&lt;&gt;"",'02 - Produtos e Tributações'!U260,"")</f>
        <v>#REF!</v>
      </c>
      <c r="C245" s="174" t="str">
        <f>IF(B245&lt;&gt;"",IF('02 - Produtos e Tributações'!H260&lt;&gt;"",IF('02 - Produtos e Tributações'!H260="TERCEIRIZADA","T",IF('02 - Produtos e Tributações'!H260="PROPRIA","P")), IF(B245&lt;&gt;"",IF('02 - Produtos e Tributações'!H260="","T"))))</f>
        <v>#REF!</v>
      </c>
      <c r="D245" s="174" t="str">
        <f>IF(B245&lt;&gt;"",IF('02 - Produtos e Tributações'!E260&lt;&gt;"",'02 - Produtos e Tributações'!E260,""))</f>
        <v>#REF!</v>
      </c>
      <c r="E245" s="174" t="str">
        <f>IF(B245&lt;&gt;"",IF('02 - Produtos e Tributações'!F260&lt;&gt;"",'02 - Produtos e Tributações'!F260,""))</f>
        <v>#REF!</v>
      </c>
      <c r="F245" s="174" t="str">
        <f>IF(B245&lt;&gt;"",IF(A245&lt;&gt;"",IF('02 - Produtos e Tributações'!G260&lt;&gt;"",'02 - Produtos e Tributações'!G260,"")))</f>
        <v>#REF!</v>
      </c>
      <c r="G245" s="174" t="str">
        <f>IF(B245&lt;&gt;"",IF('02 - Produtos e Tributações'!I260&lt;&gt;"",'02 - Produtos e Tributações'!I260,IF(K245=101,0,IF(K245=102,41,IF(K245=103,0,IF(K245=201,0,IF(K245=202,0,IF(K245=203,0,IF(K245=300,41,IF(K245=400,41,IF(K245=500,60)))))))))))</f>
        <v>#REF!</v>
      </c>
      <c r="H245" s="174" t="str">
        <f>IF(B245&lt;&gt;"",IF('02 - Produtos e Tributações'!L260&lt;&gt;"",'02 - Produtos e Tributações'!L260,IF(L245=101,0,IF(L245=102,41,IF(L245=103,0,IF(L245=201,0,IF(L245=202,0,IF(L245=203,0,IF(L245=300,41,IF(L245=400,41,IF(L245=500,60)))))))))))</f>
        <v>#REF!</v>
      </c>
      <c r="I245" s="174" t="str">
        <f>IF(B245&lt;&gt;"",IF('02 - Produtos e Tributações'!K260&lt;&gt;"",'02 - Produtos e Tributações'!K260,"0,00"))</f>
        <v>#REF!</v>
      </c>
      <c r="J245" s="174" t="str">
        <f>IF(B245&lt;&gt;"",IF('02 - Produtos e Tributações'!N260&lt;&gt;"",'02 - Produtos e Tributações'!N260,"0,00"))</f>
        <v>#REF!</v>
      </c>
      <c r="K245" s="174" t="str">
        <f>IF(B245&lt;&gt;"",IF('02 - Produtos e Tributações'!J260&lt;&gt;"",'02 - Produtos e Tributações'!J260,"null"))</f>
        <v>#REF!</v>
      </c>
      <c r="L245" s="174" t="str">
        <f>IF(B245&lt;&gt;"",IF('02 - Produtos e Tributações'!M260&lt;&gt;"",'02 - Produtos e Tributações'!M260,"null"))</f>
        <v>#REF!</v>
      </c>
      <c r="M245" s="170" t="str">
        <f>IF(B245&lt;&gt;"",IF('02 -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#REF!</v>
      </c>
      <c r="N245" s="170" t="str">
        <f t="shared" si="1"/>
        <v>#REF!</v>
      </c>
      <c r="O245" s="170" t="str">
        <f t="shared" si="4"/>
        <v>#REF!</v>
      </c>
      <c r="P245" s="170" t="str">
        <f t="shared" si="2"/>
        <v>#REF!</v>
      </c>
      <c r="Q245" s="125" t="str">
        <f>IF(B245&lt;&gt;"",IF('02 - Produtos e Tributações'!C260&lt;&gt;"",'02 - Produtos e Tributações'!C260,"UN"))</f>
        <v>#REF!</v>
      </c>
      <c r="R245" s="179" t="str">
        <f>IF(B245&lt;&gt;"",IF('02 - Produtos e Tributações'!O260&lt;&gt;"",'02 - Produtos e Tributações'!O260,""))</f>
        <v>#REF!</v>
      </c>
      <c r="S245" s="125" t="str">
        <f>IF(B245&lt;&gt;"",IF('02 - Produtos e Tributações'!P260&lt;&gt;"",'02 - Produtos e Tributações'!P260,""))</f>
        <v>#REF!</v>
      </c>
      <c r="T245" s="180" t="str">
        <f>IF(B245&lt;&gt;"",IF('02 - Produtos e Tributações'!Q260&lt;&gt;"",'02 - Produtos e Tributações'!Q260,""))</f>
        <v>#REF!</v>
      </c>
      <c r="U245" s="171" t="str">
        <f t="shared" si="3"/>
        <v>#REF!</v>
      </c>
    </row>
    <row r="246" ht="15.75" customHeight="1">
      <c r="A246" s="170" t="str">
        <f t="shared" si="20"/>
        <v>#REF!</v>
      </c>
      <c r="B246" s="170" t="str">
        <f>IF(#REF!&lt;&gt;"",'02 - Produtos e Tributações'!U261,"")</f>
        <v>#REF!</v>
      </c>
      <c r="C246" s="174" t="str">
        <f>IF(B246&lt;&gt;"",IF('02 - Produtos e Tributações'!H261&lt;&gt;"",IF('02 - Produtos e Tributações'!H261="TERCEIRIZADA","T",IF('02 - Produtos e Tributações'!H261="PROPRIA","P")), IF(B246&lt;&gt;"",IF('02 - Produtos e Tributações'!H261="","T"))))</f>
        <v>#REF!</v>
      </c>
      <c r="D246" s="174" t="str">
        <f>IF(B246&lt;&gt;"",IF('02 - Produtos e Tributações'!E261&lt;&gt;"",'02 - Produtos e Tributações'!E261,""))</f>
        <v>#REF!</v>
      </c>
      <c r="E246" s="174" t="str">
        <f>IF(B246&lt;&gt;"",IF('02 - Produtos e Tributações'!F261&lt;&gt;"",'02 - Produtos e Tributações'!F261,""))</f>
        <v>#REF!</v>
      </c>
      <c r="F246" s="174" t="str">
        <f>IF(B246&lt;&gt;"",IF(A246&lt;&gt;"",IF('02 - Produtos e Tributações'!G261&lt;&gt;"",'02 - Produtos e Tributações'!G261,"")))</f>
        <v>#REF!</v>
      </c>
      <c r="G246" s="174" t="str">
        <f>IF(B246&lt;&gt;"",IF('02 - Produtos e Tributações'!I261&lt;&gt;"",'02 - Produtos e Tributações'!I261,IF(K246=101,0,IF(K246=102,41,IF(K246=103,0,IF(K246=201,0,IF(K246=202,0,IF(K246=203,0,IF(K246=300,41,IF(K246=400,41,IF(K246=500,60)))))))))))</f>
        <v>#REF!</v>
      </c>
      <c r="H246" s="174" t="str">
        <f>IF(B246&lt;&gt;"",IF('02 - Produtos e Tributações'!L261&lt;&gt;"",'02 - Produtos e Tributações'!L261,IF(L246=101,0,IF(L246=102,41,IF(L246=103,0,IF(L246=201,0,IF(L246=202,0,IF(L246=203,0,IF(L246=300,41,IF(L246=400,41,IF(L246=500,60)))))))))))</f>
        <v>#REF!</v>
      </c>
      <c r="I246" s="174" t="str">
        <f>IF(B246&lt;&gt;"",IF('02 - Produtos e Tributações'!K261&lt;&gt;"",'02 - Produtos e Tributações'!K261,"0,00"))</f>
        <v>#REF!</v>
      </c>
      <c r="J246" s="174" t="str">
        <f>IF(B246&lt;&gt;"",IF('02 - Produtos e Tributações'!N261&lt;&gt;"",'02 - Produtos e Tributações'!N261,"0,00"))</f>
        <v>#REF!</v>
      </c>
      <c r="K246" s="174" t="str">
        <f>IF(B246&lt;&gt;"",IF('02 - Produtos e Tributações'!J261&lt;&gt;"",'02 - Produtos e Tributações'!J261,"null"))</f>
        <v>#REF!</v>
      </c>
      <c r="L246" s="174" t="str">
        <f>IF(B246&lt;&gt;"",IF('02 - Produtos e Tributações'!M261&lt;&gt;"",'02 - Produtos e Tributações'!M261,"null"))</f>
        <v>#REF!</v>
      </c>
      <c r="M246" s="170" t="str">
        <f>IF(B246&lt;&gt;"",IF('02 -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#REF!</v>
      </c>
      <c r="N246" s="170" t="str">
        <f t="shared" si="1"/>
        <v>#REF!</v>
      </c>
      <c r="O246" s="170" t="str">
        <f t="shared" si="4"/>
        <v>#REF!</v>
      </c>
      <c r="P246" s="170" t="str">
        <f t="shared" si="2"/>
        <v>#REF!</v>
      </c>
      <c r="Q246" s="125" t="str">
        <f>IF(B246&lt;&gt;"",IF('02 - Produtos e Tributações'!C261&lt;&gt;"",'02 - Produtos e Tributações'!C261,"UN"))</f>
        <v>#REF!</v>
      </c>
      <c r="R246" s="179" t="str">
        <f>IF(B246&lt;&gt;"",IF('02 - Produtos e Tributações'!O261&lt;&gt;"",'02 - Produtos e Tributações'!O261,""))</f>
        <v>#REF!</v>
      </c>
      <c r="S246" s="125" t="str">
        <f>IF(B246&lt;&gt;"",IF('02 - Produtos e Tributações'!P261&lt;&gt;"",'02 - Produtos e Tributações'!P261,""))</f>
        <v>#REF!</v>
      </c>
      <c r="T246" s="180" t="str">
        <f>IF(B246&lt;&gt;"",IF('02 - Produtos e Tributações'!Q261&lt;&gt;"",'02 - Produtos e Tributações'!Q261,""))</f>
        <v>#REF!</v>
      </c>
      <c r="U246" s="171" t="str">
        <f t="shared" si="3"/>
        <v>#REF!</v>
      </c>
    </row>
    <row r="247" ht="15.75" customHeight="1">
      <c r="A247" s="170" t="str">
        <f t="shared" si="20"/>
        <v>#REF!</v>
      </c>
      <c r="B247" s="170" t="str">
        <f>IF(#REF!&lt;&gt;"",'02 - Produtos e Tributações'!U262,"")</f>
        <v>#REF!</v>
      </c>
      <c r="C247" s="174" t="str">
        <f>IF(B247&lt;&gt;"",IF('02 - Produtos e Tributações'!H262&lt;&gt;"",IF('02 - Produtos e Tributações'!H262="TERCEIRIZADA","T",IF('02 - Produtos e Tributações'!H262="PROPRIA","P")), IF(B247&lt;&gt;"",IF('02 - Produtos e Tributações'!H262="","T"))))</f>
        <v>#REF!</v>
      </c>
      <c r="D247" s="174" t="str">
        <f>IF(B247&lt;&gt;"",IF('02 - Produtos e Tributações'!E262&lt;&gt;"",'02 - Produtos e Tributações'!E262,""))</f>
        <v>#REF!</v>
      </c>
      <c r="E247" s="174" t="str">
        <f>IF(B247&lt;&gt;"",IF('02 - Produtos e Tributações'!F262&lt;&gt;"",'02 - Produtos e Tributações'!F262,""))</f>
        <v>#REF!</v>
      </c>
      <c r="F247" s="174" t="str">
        <f>IF(B247&lt;&gt;"",IF(A247&lt;&gt;"",IF('02 - Produtos e Tributações'!G262&lt;&gt;"",'02 - Produtos e Tributações'!G262,"")))</f>
        <v>#REF!</v>
      </c>
      <c r="G247" s="174" t="str">
        <f>IF(B247&lt;&gt;"",IF('02 - Produtos e Tributações'!I262&lt;&gt;"",'02 - Produtos e Tributações'!I262,IF(K247=101,0,IF(K247=102,41,IF(K247=103,0,IF(K247=201,0,IF(K247=202,0,IF(K247=203,0,IF(K247=300,41,IF(K247=400,41,IF(K247=500,60)))))))))))</f>
        <v>#REF!</v>
      </c>
      <c r="H247" s="174" t="str">
        <f>IF(B247&lt;&gt;"",IF('02 - Produtos e Tributações'!L262&lt;&gt;"",'02 - Produtos e Tributações'!L262,IF(L247=101,0,IF(L247=102,41,IF(L247=103,0,IF(L247=201,0,IF(L247=202,0,IF(L247=203,0,IF(L247=300,41,IF(L247=400,41,IF(L247=500,60)))))))))))</f>
        <v>#REF!</v>
      </c>
      <c r="I247" s="174" t="str">
        <f>IF(B247&lt;&gt;"",IF('02 - Produtos e Tributações'!K262&lt;&gt;"",'02 - Produtos e Tributações'!K262,"0,00"))</f>
        <v>#REF!</v>
      </c>
      <c r="J247" s="174" t="str">
        <f>IF(B247&lt;&gt;"",IF('02 - Produtos e Tributações'!N262&lt;&gt;"",'02 - Produtos e Tributações'!N262,"0,00"))</f>
        <v>#REF!</v>
      </c>
      <c r="K247" s="174" t="str">
        <f>IF(B247&lt;&gt;"",IF('02 - Produtos e Tributações'!J262&lt;&gt;"",'02 - Produtos e Tributações'!J262,"null"))</f>
        <v>#REF!</v>
      </c>
      <c r="L247" s="174" t="str">
        <f>IF(B247&lt;&gt;"",IF('02 - Produtos e Tributações'!M262&lt;&gt;"",'02 - Produtos e Tributações'!M262,"null"))</f>
        <v>#REF!</v>
      </c>
      <c r="M247" s="170" t="str">
        <f>IF(B247&lt;&gt;"",IF('02 -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#REF!</v>
      </c>
      <c r="N247" s="170" t="str">
        <f t="shared" si="1"/>
        <v>#REF!</v>
      </c>
      <c r="O247" s="170" t="str">
        <f t="shared" si="4"/>
        <v>#REF!</v>
      </c>
      <c r="P247" s="170" t="str">
        <f t="shared" si="2"/>
        <v>#REF!</v>
      </c>
      <c r="Q247" s="125" t="str">
        <f>IF(B247&lt;&gt;"",IF('02 - Produtos e Tributações'!C262&lt;&gt;"",'02 - Produtos e Tributações'!C262,"UN"))</f>
        <v>#REF!</v>
      </c>
      <c r="R247" s="179" t="str">
        <f>IF(B247&lt;&gt;"",IF('02 - Produtos e Tributações'!O262&lt;&gt;"",'02 - Produtos e Tributações'!O262,""))</f>
        <v>#REF!</v>
      </c>
      <c r="S247" s="125" t="str">
        <f>IF(B247&lt;&gt;"",IF('02 - Produtos e Tributações'!P262&lt;&gt;"",'02 - Produtos e Tributações'!P262,""))</f>
        <v>#REF!</v>
      </c>
      <c r="T247" s="180" t="str">
        <f>IF(B247&lt;&gt;"",IF('02 - Produtos e Tributações'!Q262&lt;&gt;"",'02 - Produtos e Tributações'!Q262,""))</f>
        <v>#REF!</v>
      </c>
      <c r="U247" s="171" t="str">
        <f t="shared" si="3"/>
        <v>#REF!</v>
      </c>
    </row>
    <row r="248" ht="15.75" customHeight="1">
      <c r="A248" s="170" t="str">
        <f t="shared" si="20"/>
        <v>#REF!</v>
      </c>
      <c r="B248" s="170" t="str">
        <f>IF(#REF!&lt;&gt;"",'02 - Produtos e Tributações'!U263,"")</f>
        <v>#REF!</v>
      </c>
      <c r="C248" s="174" t="str">
        <f>IF(B248&lt;&gt;"",IF('02 - Produtos e Tributações'!H263&lt;&gt;"",IF('02 - Produtos e Tributações'!H263="TERCEIRIZADA","T",IF('02 - Produtos e Tributações'!H263="PROPRIA","P")), IF(B248&lt;&gt;"",IF('02 - Produtos e Tributações'!H263="","T"))))</f>
        <v>#REF!</v>
      </c>
      <c r="D248" s="174" t="str">
        <f>IF(B248&lt;&gt;"",IF('02 - Produtos e Tributações'!E263&lt;&gt;"",'02 - Produtos e Tributações'!E263,""))</f>
        <v>#REF!</v>
      </c>
      <c r="E248" s="174" t="str">
        <f>IF(B248&lt;&gt;"",IF('02 - Produtos e Tributações'!F263&lt;&gt;"",'02 - Produtos e Tributações'!F263,""))</f>
        <v>#REF!</v>
      </c>
      <c r="F248" s="174" t="str">
        <f>IF(B248&lt;&gt;"",IF(A248&lt;&gt;"",IF('02 - Produtos e Tributações'!G263&lt;&gt;"",'02 - Produtos e Tributações'!G263,"")))</f>
        <v>#REF!</v>
      </c>
      <c r="G248" s="174" t="str">
        <f>IF(B248&lt;&gt;"",IF('02 - Produtos e Tributações'!I263&lt;&gt;"",'02 - Produtos e Tributações'!I263,IF(K248=101,0,IF(K248=102,41,IF(K248=103,0,IF(K248=201,0,IF(K248=202,0,IF(K248=203,0,IF(K248=300,41,IF(K248=400,41,IF(K248=500,60)))))))))))</f>
        <v>#REF!</v>
      </c>
      <c r="H248" s="174" t="str">
        <f>IF(B248&lt;&gt;"",IF('02 - Produtos e Tributações'!L263&lt;&gt;"",'02 - Produtos e Tributações'!L263,IF(L248=101,0,IF(L248=102,41,IF(L248=103,0,IF(L248=201,0,IF(L248=202,0,IF(L248=203,0,IF(L248=300,41,IF(L248=400,41,IF(L248=500,60)))))))))))</f>
        <v>#REF!</v>
      </c>
      <c r="I248" s="174" t="str">
        <f>IF(B248&lt;&gt;"",IF('02 - Produtos e Tributações'!K263&lt;&gt;"",'02 - Produtos e Tributações'!K263,"0,00"))</f>
        <v>#REF!</v>
      </c>
      <c r="J248" s="174" t="str">
        <f>IF(B248&lt;&gt;"",IF('02 - Produtos e Tributações'!N263&lt;&gt;"",'02 - Produtos e Tributações'!N263,"0,00"))</f>
        <v>#REF!</v>
      </c>
      <c r="K248" s="174" t="str">
        <f>IF(B248&lt;&gt;"",IF('02 - Produtos e Tributações'!J263&lt;&gt;"",'02 - Produtos e Tributações'!J263,"null"))</f>
        <v>#REF!</v>
      </c>
      <c r="L248" s="174" t="str">
        <f>IF(B248&lt;&gt;"",IF('02 - Produtos e Tributações'!M263&lt;&gt;"",'02 - Produtos e Tributações'!M263,"null"))</f>
        <v>#REF!</v>
      </c>
      <c r="M248" s="170" t="str">
        <f>IF(B248&lt;&gt;"",IF('02 -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#REF!</v>
      </c>
      <c r="N248" s="170" t="str">
        <f t="shared" si="1"/>
        <v>#REF!</v>
      </c>
      <c r="O248" s="170" t="str">
        <f t="shared" si="4"/>
        <v>#REF!</v>
      </c>
      <c r="P248" s="170" t="str">
        <f t="shared" si="2"/>
        <v>#REF!</v>
      </c>
      <c r="Q248" s="125" t="str">
        <f>IF(B248&lt;&gt;"",IF('02 - Produtos e Tributações'!C263&lt;&gt;"",'02 - Produtos e Tributações'!C263,"UN"))</f>
        <v>#REF!</v>
      </c>
      <c r="R248" s="179" t="str">
        <f>IF(B248&lt;&gt;"",IF('02 - Produtos e Tributações'!O263&lt;&gt;"",'02 - Produtos e Tributações'!O263,""))</f>
        <v>#REF!</v>
      </c>
      <c r="S248" s="125" t="str">
        <f>IF(B248&lt;&gt;"",IF('02 - Produtos e Tributações'!P263&lt;&gt;"",'02 - Produtos e Tributações'!P263,""))</f>
        <v>#REF!</v>
      </c>
      <c r="T248" s="180" t="str">
        <f>IF(B248&lt;&gt;"",IF('02 - Produtos e Tributações'!Q263&lt;&gt;"",'02 - Produtos e Tributações'!Q263,""))</f>
        <v>#REF!</v>
      </c>
      <c r="U248" s="171" t="str">
        <f t="shared" si="3"/>
        <v>#REF!</v>
      </c>
    </row>
    <row r="249" ht="15.75" customHeight="1">
      <c r="A249" s="170" t="str">
        <f t="shared" si="20"/>
        <v>#REF!</v>
      </c>
      <c r="B249" s="170" t="str">
        <f>IF(#REF!&lt;&gt;"",'02 - Produtos e Tributações'!U264,"")</f>
        <v>#REF!</v>
      </c>
      <c r="C249" s="174" t="str">
        <f>IF(B249&lt;&gt;"",IF('02 - Produtos e Tributações'!H264&lt;&gt;"",IF('02 - Produtos e Tributações'!H264="TERCEIRIZADA","T",IF('02 - Produtos e Tributações'!H264="PROPRIA","P")), IF(B249&lt;&gt;"",IF('02 - Produtos e Tributações'!H264="","T"))))</f>
        <v>#REF!</v>
      </c>
      <c r="D249" s="174" t="str">
        <f>IF(B249&lt;&gt;"",IF('02 - Produtos e Tributações'!E264&lt;&gt;"",'02 - Produtos e Tributações'!E264,""))</f>
        <v>#REF!</v>
      </c>
      <c r="E249" s="174" t="str">
        <f>IF(B249&lt;&gt;"",IF('02 - Produtos e Tributações'!F264&lt;&gt;"",'02 - Produtos e Tributações'!F264,""))</f>
        <v>#REF!</v>
      </c>
      <c r="F249" s="174" t="str">
        <f>IF(B249&lt;&gt;"",IF(A249&lt;&gt;"",IF('02 - Produtos e Tributações'!G264&lt;&gt;"",'02 - Produtos e Tributações'!G264,"")))</f>
        <v>#REF!</v>
      </c>
      <c r="G249" s="174" t="str">
        <f>IF(B249&lt;&gt;"",IF('02 - Produtos e Tributações'!I264&lt;&gt;"",'02 - Produtos e Tributações'!I264,IF(K249=101,0,IF(K249=102,41,IF(K249=103,0,IF(K249=201,0,IF(K249=202,0,IF(K249=203,0,IF(K249=300,41,IF(K249=400,41,IF(K249=500,60)))))))))))</f>
        <v>#REF!</v>
      </c>
      <c r="H249" s="174" t="str">
        <f>IF(B249&lt;&gt;"",IF('02 - Produtos e Tributações'!L264&lt;&gt;"",'02 - Produtos e Tributações'!L264,IF(L249=101,0,IF(L249=102,41,IF(L249=103,0,IF(L249=201,0,IF(L249=202,0,IF(L249=203,0,IF(L249=300,41,IF(L249=400,41,IF(L249=500,60)))))))))))</f>
        <v>#REF!</v>
      </c>
      <c r="I249" s="174" t="str">
        <f>IF(B249&lt;&gt;"",IF('02 - Produtos e Tributações'!K264&lt;&gt;"",'02 - Produtos e Tributações'!K264,"0,00"))</f>
        <v>#REF!</v>
      </c>
      <c r="J249" s="174" t="str">
        <f>IF(B249&lt;&gt;"",IF('02 - Produtos e Tributações'!N264&lt;&gt;"",'02 - Produtos e Tributações'!N264,"0,00"))</f>
        <v>#REF!</v>
      </c>
      <c r="K249" s="174" t="str">
        <f>IF(B249&lt;&gt;"",IF('02 - Produtos e Tributações'!J264&lt;&gt;"",'02 - Produtos e Tributações'!J264,"null"))</f>
        <v>#REF!</v>
      </c>
      <c r="L249" s="174" t="str">
        <f>IF(B249&lt;&gt;"",IF('02 - Produtos e Tributações'!M264&lt;&gt;"",'02 - Produtos e Tributações'!M264,"null"))</f>
        <v>#REF!</v>
      </c>
      <c r="M249" s="170" t="str">
        <f>IF(B249&lt;&gt;"",IF('02 -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#REF!</v>
      </c>
      <c r="N249" s="170" t="str">
        <f t="shared" si="1"/>
        <v>#REF!</v>
      </c>
      <c r="O249" s="170" t="str">
        <f t="shared" si="4"/>
        <v>#REF!</v>
      </c>
      <c r="P249" s="170" t="str">
        <f t="shared" si="2"/>
        <v>#REF!</v>
      </c>
      <c r="Q249" s="125" t="str">
        <f>IF(B249&lt;&gt;"",IF('02 - Produtos e Tributações'!C264&lt;&gt;"",'02 - Produtos e Tributações'!C264,"UN"))</f>
        <v>#REF!</v>
      </c>
      <c r="R249" s="179" t="str">
        <f>IF(B249&lt;&gt;"",IF('02 - Produtos e Tributações'!O264&lt;&gt;"",'02 - Produtos e Tributações'!O264,""))</f>
        <v>#REF!</v>
      </c>
      <c r="S249" s="125" t="str">
        <f>IF(B249&lt;&gt;"",IF('02 - Produtos e Tributações'!P264&lt;&gt;"",'02 - Produtos e Tributações'!P264,""))</f>
        <v>#REF!</v>
      </c>
      <c r="T249" s="180" t="str">
        <f>IF(B249&lt;&gt;"",IF('02 - Produtos e Tributações'!Q264&lt;&gt;"",'02 - Produtos e Tributações'!Q264,""))</f>
        <v>#REF!</v>
      </c>
      <c r="U249" s="171" t="str">
        <f t="shared" si="3"/>
        <v>#REF!</v>
      </c>
    </row>
    <row r="250" ht="15.75" customHeight="1">
      <c r="A250" s="170" t="str">
        <f t="shared" si="20"/>
        <v>#REF!</v>
      </c>
      <c r="B250" s="170" t="str">
        <f>IF(#REF!&lt;&gt;"",'02 - Produtos e Tributações'!U265,"")</f>
        <v>#REF!</v>
      </c>
      <c r="C250" s="174" t="str">
        <f>IF(B250&lt;&gt;"",IF('02 - Produtos e Tributações'!H265&lt;&gt;"",IF('02 - Produtos e Tributações'!H265="TERCEIRIZADA","T",IF('02 - Produtos e Tributações'!H265="PROPRIA","P")), IF(B250&lt;&gt;"",IF('02 - Produtos e Tributações'!H265="","T"))))</f>
        <v>#REF!</v>
      </c>
      <c r="D250" s="174" t="str">
        <f>IF(B250&lt;&gt;"",IF('02 - Produtos e Tributações'!E265&lt;&gt;"",'02 - Produtos e Tributações'!E265,""))</f>
        <v>#REF!</v>
      </c>
      <c r="E250" s="174" t="str">
        <f>IF(B250&lt;&gt;"",IF('02 - Produtos e Tributações'!F265&lt;&gt;"",'02 - Produtos e Tributações'!F265,""))</f>
        <v>#REF!</v>
      </c>
      <c r="F250" s="174" t="str">
        <f>IF(B250&lt;&gt;"",IF(A250&lt;&gt;"",IF('02 - Produtos e Tributações'!G265&lt;&gt;"",'02 - Produtos e Tributações'!G265,"")))</f>
        <v>#REF!</v>
      </c>
      <c r="G250" s="174" t="str">
        <f>IF(B250&lt;&gt;"",IF('02 - Produtos e Tributações'!I265&lt;&gt;"",'02 - Produtos e Tributações'!I265,IF(K250=101,0,IF(K250=102,41,IF(K250=103,0,IF(K250=201,0,IF(K250=202,0,IF(K250=203,0,IF(K250=300,41,IF(K250=400,41,IF(K250=500,60)))))))))))</f>
        <v>#REF!</v>
      </c>
      <c r="H250" s="174" t="str">
        <f>IF(B250&lt;&gt;"",IF('02 - Produtos e Tributações'!L265&lt;&gt;"",'02 - Produtos e Tributações'!L265,IF(L250=101,0,IF(L250=102,41,IF(L250=103,0,IF(L250=201,0,IF(L250=202,0,IF(L250=203,0,IF(L250=300,41,IF(L250=400,41,IF(L250=500,60)))))))))))</f>
        <v>#REF!</v>
      </c>
      <c r="I250" s="174" t="str">
        <f>IF(B250&lt;&gt;"",IF('02 - Produtos e Tributações'!K265&lt;&gt;"",'02 - Produtos e Tributações'!K265,"0,00"))</f>
        <v>#REF!</v>
      </c>
      <c r="J250" s="174" t="str">
        <f>IF(B250&lt;&gt;"",IF('02 - Produtos e Tributações'!N265&lt;&gt;"",'02 - Produtos e Tributações'!N265,"0,00"))</f>
        <v>#REF!</v>
      </c>
      <c r="K250" s="174" t="str">
        <f>IF(B250&lt;&gt;"",IF('02 - Produtos e Tributações'!J265&lt;&gt;"",'02 - Produtos e Tributações'!J265,"null"))</f>
        <v>#REF!</v>
      </c>
      <c r="L250" s="174" t="str">
        <f>IF(B250&lt;&gt;"",IF('02 - Produtos e Tributações'!M265&lt;&gt;"",'02 - Produtos e Tributações'!M265,"null"))</f>
        <v>#REF!</v>
      </c>
      <c r="M250" s="170" t="str">
        <f>IF(B250&lt;&gt;"",IF('02 -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#REF!</v>
      </c>
      <c r="N250" s="170" t="str">
        <f t="shared" si="1"/>
        <v>#REF!</v>
      </c>
      <c r="O250" s="170" t="str">
        <f t="shared" si="4"/>
        <v>#REF!</v>
      </c>
      <c r="P250" s="170" t="str">
        <f t="shared" si="2"/>
        <v>#REF!</v>
      </c>
      <c r="Q250" s="125" t="str">
        <f>IF(B250&lt;&gt;"",IF('02 - Produtos e Tributações'!C265&lt;&gt;"",'02 - Produtos e Tributações'!C265,"UN"))</f>
        <v>#REF!</v>
      </c>
      <c r="R250" s="179" t="str">
        <f>IF(B250&lt;&gt;"",IF('02 - Produtos e Tributações'!O265&lt;&gt;"",'02 - Produtos e Tributações'!O265,""))</f>
        <v>#REF!</v>
      </c>
      <c r="S250" s="125" t="str">
        <f>IF(B250&lt;&gt;"",IF('02 - Produtos e Tributações'!P265&lt;&gt;"",'02 - Produtos e Tributações'!P265,""))</f>
        <v>#REF!</v>
      </c>
      <c r="T250" s="180" t="str">
        <f>IF(B250&lt;&gt;"",IF('02 - Produtos e Tributações'!Q265&lt;&gt;"",'02 - Produtos e Tributações'!Q265,""))</f>
        <v>#REF!</v>
      </c>
      <c r="U250" s="171" t="str">
        <f t="shared" si="3"/>
        <v>#REF!</v>
      </c>
    </row>
    <row r="251" ht="15.75" customHeight="1">
      <c r="A251" s="170" t="str">
        <f t="shared" si="20"/>
        <v>#REF!</v>
      </c>
      <c r="B251" s="170" t="str">
        <f>IF(#REF!&lt;&gt;"",'02 - Produtos e Tributações'!U266,"")</f>
        <v>#REF!</v>
      </c>
      <c r="C251" s="174" t="str">
        <f>IF(B251&lt;&gt;"",IF('02 - Produtos e Tributações'!H266&lt;&gt;"",IF('02 - Produtos e Tributações'!H266="TERCEIRIZADA","T",IF('02 - Produtos e Tributações'!H266="PROPRIA","P")), IF(B251&lt;&gt;"",IF('02 - Produtos e Tributações'!H266="","T"))))</f>
        <v>#REF!</v>
      </c>
      <c r="D251" s="174" t="str">
        <f>IF(B251&lt;&gt;"",IF('02 - Produtos e Tributações'!E266&lt;&gt;"",'02 - Produtos e Tributações'!E266,""))</f>
        <v>#REF!</v>
      </c>
      <c r="E251" s="174" t="str">
        <f>IF(B251&lt;&gt;"",IF('02 - Produtos e Tributações'!F266&lt;&gt;"",'02 - Produtos e Tributações'!F266,""))</f>
        <v>#REF!</v>
      </c>
      <c r="F251" s="174" t="str">
        <f>IF(B251&lt;&gt;"",IF(A251&lt;&gt;"",IF('02 - Produtos e Tributações'!G266&lt;&gt;"",'02 - Produtos e Tributações'!G266,"")))</f>
        <v>#REF!</v>
      </c>
      <c r="G251" s="174" t="str">
        <f>IF(B251&lt;&gt;"",IF('02 - Produtos e Tributações'!I266&lt;&gt;"",'02 - Produtos e Tributações'!I266,IF(K251=101,0,IF(K251=102,41,IF(K251=103,0,IF(K251=201,0,IF(K251=202,0,IF(K251=203,0,IF(K251=300,41,IF(K251=400,41,IF(K251=500,60)))))))))))</f>
        <v>#REF!</v>
      </c>
      <c r="H251" s="174" t="str">
        <f>IF(B251&lt;&gt;"",IF('02 - Produtos e Tributações'!L266&lt;&gt;"",'02 - Produtos e Tributações'!L266,IF(L251=101,0,IF(L251=102,41,IF(L251=103,0,IF(L251=201,0,IF(L251=202,0,IF(L251=203,0,IF(L251=300,41,IF(L251=400,41,IF(L251=500,60)))))))))))</f>
        <v>#REF!</v>
      </c>
      <c r="I251" s="174" t="str">
        <f>IF(B251&lt;&gt;"",IF('02 - Produtos e Tributações'!K266&lt;&gt;"",'02 - Produtos e Tributações'!K266,"0,00"))</f>
        <v>#REF!</v>
      </c>
      <c r="J251" s="174" t="str">
        <f>IF(B251&lt;&gt;"",IF('02 - Produtos e Tributações'!N266&lt;&gt;"",'02 - Produtos e Tributações'!N266,"0,00"))</f>
        <v>#REF!</v>
      </c>
      <c r="K251" s="174" t="str">
        <f>IF(B251&lt;&gt;"",IF('02 - Produtos e Tributações'!J266&lt;&gt;"",'02 - Produtos e Tributações'!J266,"null"))</f>
        <v>#REF!</v>
      </c>
      <c r="L251" s="174" t="str">
        <f>IF(B251&lt;&gt;"",IF('02 - Produtos e Tributações'!M266&lt;&gt;"",'02 - Produtos e Tributações'!M266,"null"))</f>
        <v>#REF!</v>
      </c>
      <c r="M251" s="170" t="str">
        <f>IF(B251&lt;&gt;"",IF('02 -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#REF!</v>
      </c>
      <c r="N251" s="170" t="str">
        <f t="shared" si="1"/>
        <v>#REF!</v>
      </c>
      <c r="O251" s="170" t="str">
        <f t="shared" si="4"/>
        <v>#REF!</v>
      </c>
      <c r="P251" s="170" t="str">
        <f t="shared" si="2"/>
        <v>#REF!</v>
      </c>
      <c r="Q251" s="125" t="str">
        <f>IF(B251&lt;&gt;"",IF('02 - Produtos e Tributações'!C266&lt;&gt;"",'02 - Produtos e Tributações'!C266,"UN"))</f>
        <v>#REF!</v>
      </c>
      <c r="R251" s="179" t="str">
        <f>IF(B251&lt;&gt;"",IF('02 - Produtos e Tributações'!O266&lt;&gt;"",'02 - Produtos e Tributações'!O266,""))</f>
        <v>#REF!</v>
      </c>
      <c r="S251" s="125" t="str">
        <f>IF(B251&lt;&gt;"",IF('02 - Produtos e Tributações'!P266&lt;&gt;"",'02 - Produtos e Tributações'!P266,""))</f>
        <v>#REF!</v>
      </c>
      <c r="T251" s="180" t="str">
        <f>IF(B251&lt;&gt;"",IF('02 - Produtos e Tributações'!Q266&lt;&gt;"",'02 - Produtos e Tributações'!Q266,""))</f>
        <v>#REF!</v>
      </c>
      <c r="U251" s="171" t="str">
        <f t="shared" si="3"/>
        <v>#REF!</v>
      </c>
    </row>
    <row r="252" ht="15.75" customHeight="1">
      <c r="A252" s="170" t="str">
        <f t="shared" si="20"/>
        <v>#REF!</v>
      </c>
      <c r="B252" s="170" t="str">
        <f>IF(#REF!&lt;&gt;"",'02 - Produtos e Tributações'!U267,"")</f>
        <v>#REF!</v>
      </c>
      <c r="C252" s="174" t="str">
        <f>IF(B252&lt;&gt;"",IF('02 - Produtos e Tributações'!H267&lt;&gt;"",IF('02 - Produtos e Tributações'!H267="TERCEIRIZADA","T",IF('02 - Produtos e Tributações'!H267="PROPRIA","P")), IF(B252&lt;&gt;"",IF('02 - Produtos e Tributações'!H267="","T"))))</f>
        <v>#REF!</v>
      </c>
      <c r="D252" s="174" t="str">
        <f>IF(B252&lt;&gt;"",IF('02 - Produtos e Tributações'!E267&lt;&gt;"",'02 - Produtos e Tributações'!E267,""))</f>
        <v>#REF!</v>
      </c>
      <c r="E252" s="174" t="str">
        <f>IF(B252&lt;&gt;"",IF('02 - Produtos e Tributações'!F267&lt;&gt;"",'02 - Produtos e Tributações'!F267,""))</f>
        <v>#REF!</v>
      </c>
      <c r="F252" s="174" t="str">
        <f>IF(B252&lt;&gt;"",IF(A252&lt;&gt;"",IF('02 - Produtos e Tributações'!G267&lt;&gt;"",'02 - Produtos e Tributações'!G267,"")))</f>
        <v>#REF!</v>
      </c>
      <c r="G252" s="174" t="str">
        <f>IF(B252&lt;&gt;"",IF('02 - Produtos e Tributações'!I267&lt;&gt;"",'02 - Produtos e Tributações'!I267,IF(K252=101,0,IF(K252=102,41,IF(K252=103,0,IF(K252=201,0,IF(K252=202,0,IF(K252=203,0,IF(K252=300,41,IF(K252=400,41,IF(K252=500,60)))))))))))</f>
        <v>#REF!</v>
      </c>
      <c r="H252" s="174" t="str">
        <f>IF(B252&lt;&gt;"",IF('02 - Produtos e Tributações'!L267&lt;&gt;"",'02 - Produtos e Tributações'!L267,IF(L252=101,0,IF(L252=102,41,IF(L252=103,0,IF(L252=201,0,IF(L252=202,0,IF(L252=203,0,IF(L252=300,41,IF(L252=400,41,IF(L252=500,60)))))))))))</f>
        <v>#REF!</v>
      </c>
      <c r="I252" s="174" t="str">
        <f>IF(B252&lt;&gt;"",IF('02 - Produtos e Tributações'!K267&lt;&gt;"",'02 - Produtos e Tributações'!K267,"0,00"))</f>
        <v>#REF!</v>
      </c>
      <c r="J252" s="174" t="str">
        <f>IF(B252&lt;&gt;"",IF('02 - Produtos e Tributações'!N267&lt;&gt;"",'02 - Produtos e Tributações'!N267,"0,00"))</f>
        <v>#REF!</v>
      </c>
      <c r="K252" s="174" t="str">
        <f>IF(B252&lt;&gt;"",IF('02 - Produtos e Tributações'!J267&lt;&gt;"",'02 - Produtos e Tributações'!J267,"null"))</f>
        <v>#REF!</v>
      </c>
      <c r="L252" s="174" t="str">
        <f>IF(B252&lt;&gt;"",IF('02 - Produtos e Tributações'!M267&lt;&gt;"",'02 - Produtos e Tributações'!M267,"null"))</f>
        <v>#REF!</v>
      </c>
      <c r="M252" s="170" t="str">
        <f>IF(B252&lt;&gt;"",IF('02 -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#REF!</v>
      </c>
      <c r="N252" s="170" t="str">
        <f t="shared" si="1"/>
        <v>#REF!</v>
      </c>
      <c r="O252" s="170" t="str">
        <f t="shared" si="4"/>
        <v>#REF!</v>
      </c>
      <c r="P252" s="170" t="str">
        <f t="shared" si="2"/>
        <v>#REF!</v>
      </c>
      <c r="Q252" s="125" t="str">
        <f>IF(B252&lt;&gt;"",IF('02 - Produtos e Tributações'!C267&lt;&gt;"",'02 - Produtos e Tributações'!C267,"UN"))</f>
        <v>#REF!</v>
      </c>
      <c r="R252" s="179" t="str">
        <f>IF(B252&lt;&gt;"",IF('02 - Produtos e Tributações'!O267&lt;&gt;"",'02 - Produtos e Tributações'!O267,""))</f>
        <v>#REF!</v>
      </c>
      <c r="S252" s="125" t="str">
        <f>IF(B252&lt;&gt;"",IF('02 - Produtos e Tributações'!P267&lt;&gt;"",'02 - Produtos e Tributações'!P267,""))</f>
        <v>#REF!</v>
      </c>
      <c r="T252" s="180" t="str">
        <f>IF(B252&lt;&gt;"",IF('02 - Produtos e Tributações'!Q267&lt;&gt;"",'02 - Produtos e Tributações'!Q267,""))</f>
        <v>#REF!</v>
      </c>
      <c r="U252" s="171" t="str">
        <f t="shared" si="3"/>
        <v>#REF!</v>
      </c>
    </row>
    <row r="253" ht="15.75" customHeight="1">
      <c r="A253" s="170" t="str">
        <f t="shared" si="20"/>
        <v>#REF!</v>
      </c>
      <c r="B253" s="170" t="str">
        <f>IF(#REF!&lt;&gt;"",'02 - Produtos e Tributações'!U268,"")</f>
        <v>#REF!</v>
      </c>
      <c r="C253" s="174" t="str">
        <f>IF(B253&lt;&gt;"",IF('02 - Produtos e Tributações'!H268&lt;&gt;"",IF('02 - Produtos e Tributações'!H268="TERCEIRIZADA","T",IF('02 - Produtos e Tributações'!H268="PROPRIA","P")), IF(B253&lt;&gt;"",IF('02 - Produtos e Tributações'!H268="","T"))))</f>
        <v>#REF!</v>
      </c>
      <c r="D253" s="174" t="str">
        <f>IF(B253&lt;&gt;"",IF('02 - Produtos e Tributações'!E268&lt;&gt;"",'02 - Produtos e Tributações'!E268,""))</f>
        <v>#REF!</v>
      </c>
      <c r="E253" s="174" t="str">
        <f>IF(B253&lt;&gt;"",IF('02 - Produtos e Tributações'!F268&lt;&gt;"",'02 - Produtos e Tributações'!F268,""))</f>
        <v>#REF!</v>
      </c>
      <c r="F253" s="174" t="str">
        <f>IF(B253&lt;&gt;"",IF(A253&lt;&gt;"",IF('02 - Produtos e Tributações'!G268&lt;&gt;"",'02 - Produtos e Tributações'!G268,"")))</f>
        <v>#REF!</v>
      </c>
      <c r="G253" s="174" t="str">
        <f>IF(B253&lt;&gt;"",IF('02 - Produtos e Tributações'!I268&lt;&gt;"",'02 - Produtos e Tributações'!I268,IF(K253=101,0,IF(K253=102,41,IF(K253=103,0,IF(K253=201,0,IF(K253=202,0,IF(K253=203,0,IF(K253=300,41,IF(K253=400,41,IF(K253=500,60)))))))))))</f>
        <v>#REF!</v>
      </c>
      <c r="H253" s="174" t="str">
        <f>IF(B253&lt;&gt;"",IF('02 - Produtos e Tributações'!L268&lt;&gt;"",'02 - Produtos e Tributações'!L268,IF(L253=101,0,IF(L253=102,41,IF(L253=103,0,IF(L253=201,0,IF(L253=202,0,IF(L253=203,0,IF(L253=300,41,IF(L253=400,41,IF(L253=500,60)))))))))))</f>
        <v>#REF!</v>
      </c>
      <c r="I253" s="174" t="str">
        <f>IF(B253&lt;&gt;"",IF('02 - Produtos e Tributações'!K268&lt;&gt;"",'02 - Produtos e Tributações'!K268,"0,00"))</f>
        <v>#REF!</v>
      </c>
      <c r="J253" s="174" t="str">
        <f>IF(B253&lt;&gt;"",IF('02 - Produtos e Tributações'!N268&lt;&gt;"",'02 - Produtos e Tributações'!N268,"0,00"))</f>
        <v>#REF!</v>
      </c>
      <c r="K253" s="174" t="str">
        <f>IF(B253&lt;&gt;"",IF('02 - Produtos e Tributações'!J268&lt;&gt;"",'02 - Produtos e Tributações'!J268,"null"))</f>
        <v>#REF!</v>
      </c>
      <c r="L253" s="174" t="str">
        <f>IF(B253&lt;&gt;"",IF('02 - Produtos e Tributações'!M268&lt;&gt;"",'02 - Produtos e Tributações'!M268,"null"))</f>
        <v>#REF!</v>
      </c>
      <c r="M253" s="170" t="str">
        <f>IF(B253&lt;&gt;"",IF('02 -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#REF!</v>
      </c>
      <c r="N253" s="170" t="str">
        <f t="shared" si="1"/>
        <v>#REF!</v>
      </c>
      <c r="O253" s="170" t="str">
        <f t="shared" si="4"/>
        <v>#REF!</v>
      </c>
      <c r="P253" s="170" t="str">
        <f t="shared" si="2"/>
        <v>#REF!</v>
      </c>
      <c r="Q253" s="125" t="str">
        <f>IF(B253&lt;&gt;"",IF('02 - Produtos e Tributações'!C268&lt;&gt;"",'02 - Produtos e Tributações'!C268,"UN"))</f>
        <v>#REF!</v>
      </c>
      <c r="R253" s="179" t="str">
        <f>IF(B253&lt;&gt;"",IF('02 - Produtos e Tributações'!O268&lt;&gt;"",'02 - Produtos e Tributações'!O268,""))</f>
        <v>#REF!</v>
      </c>
      <c r="S253" s="125" t="str">
        <f>IF(B253&lt;&gt;"",IF('02 - Produtos e Tributações'!P268&lt;&gt;"",'02 - Produtos e Tributações'!P268,""))</f>
        <v>#REF!</v>
      </c>
      <c r="T253" s="180" t="str">
        <f>IF(B253&lt;&gt;"",IF('02 - Produtos e Tributações'!Q268&lt;&gt;"",'02 - Produtos e Tributações'!Q268,""))</f>
        <v>#REF!</v>
      </c>
      <c r="U253" s="171" t="str">
        <f t="shared" si="3"/>
        <v>#REF!</v>
      </c>
    </row>
    <row r="254" ht="15.75" customHeight="1">
      <c r="A254" s="170" t="str">
        <f t="shared" si="20"/>
        <v>#REF!</v>
      </c>
      <c r="B254" s="170" t="str">
        <f>IF(#REF!&lt;&gt;"",'02 - Produtos e Tributações'!U269,"")</f>
        <v>#REF!</v>
      </c>
      <c r="C254" s="174" t="str">
        <f>IF(B254&lt;&gt;"",IF('02 - Produtos e Tributações'!H269&lt;&gt;"",IF('02 - Produtos e Tributações'!H269="TERCEIRIZADA","T",IF('02 - Produtos e Tributações'!H269="PROPRIA","P")), IF(B254&lt;&gt;"",IF('02 - Produtos e Tributações'!H269="","T"))))</f>
        <v>#REF!</v>
      </c>
      <c r="D254" s="174" t="str">
        <f>IF(B254&lt;&gt;"",IF('02 - Produtos e Tributações'!E269&lt;&gt;"",'02 - Produtos e Tributações'!E269,""))</f>
        <v>#REF!</v>
      </c>
      <c r="E254" s="174" t="str">
        <f>IF(B254&lt;&gt;"",IF('02 - Produtos e Tributações'!F269&lt;&gt;"",'02 - Produtos e Tributações'!F269,""))</f>
        <v>#REF!</v>
      </c>
      <c r="F254" s="174" t="str">
        <f>IF(B254&lt;&gt;"",IF(A254&lt;&gt;"",IF('02 - Produtos e Tributações'!G269&lt;&gt;"",'02 - Produtos e Tributações'!G269,"")))</f>
        <v>#REF!</v>
      </c>
      <c r="G254" s="174" t="str">
        <f>IF(B254&lt;&gt;"",IF('02 - Produtos e Tributações'!I269&lt;&gt;"",'02 - Produtos e Tributações'!I269,IF(K254=101,0,IF(K254=102,41,IF(K254=103,0,IF(K254=201,0,IF(K254=202,0,IF(K254=203,0,IF(K254=300,41,IF(K254=400,41,IF(K254=500,60)))))))))))</f>
        <v>#REF!</v>
      </c>
      <c r="H254" s="174" t="str">
        <f>IF(B254&lt;&gt;"",IF('02 - Produtos e Tributações'!L269&lt;&gt;"",'02 - Produtos e Tributações'!L269,IF(L254=101,0,IF(L254=102,41,IF(L254=103,0,IF(L254=201,0,IF(L254=202,0,IF(L254=203,0,IF(L254=300,41,IF(L254=400,41,IF(L254=500,60)))))))))))</f>
        <v>#REF!</v>
      </c>
      <c r="I254" s="174" t="str">
        <f>IF(B254&lt;&gt;"",IF('02 - Produtos e Tributações'!K269&lt;&gt;"",'02 - Produtos e Tributações'!K269,"0,00"))</f>
        <v>#REF!</v>
      </c>
      <c r="J254" s="174" t="str">
        <f>IF(B254&lt;&gt;"",IF('02 - Produtos e Tributações'!N269&lt;&gt;"",'02 - Produtos e Tributações'!N269,"0,00"))</f>
        <v>#REF!</v>
      </c>
      <c r="K254" s="174" t="str">
        <f>IF(B254&lt;&gt;"",IF('02 - Produtos e Tributações'!J269&lt;&gt;"",'02 - Produtos e Tributações'!J269,"null"))</f>
        <v>#REF!</v>
      </c>
      <c r="L254" s="174" t="str">
        <f>IF(B254&lt;&gt;"",IF('02 - Produtos e Tributações'!M269&lt;&gt;"",'02 - Produtos e Tributações'!M269,"null"))</f>
        <v>#REF!</v>
      </c>
      <c r="M254" s="170" t="str">
        <f>IF(B254&lt;&gt;"",IF('02 -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#REF!</v>
      </c>
      <c r="N254" s="170" t="str">
        <f t="shared" si="1"/>
        <v>#REF!</v>
      </c>
      <c r="O254" s="170" t="str">
        <f t="shared" si="4"/>
        <v>#REF!</v>
      </c>
      <c r="P254" s="170" t="str">
        <f t="shared" si="2"/>
        <v>#REF!</v>
      </c>
      <c r="Q254" s="125" t="str">
        <f>IF(B254&lt;&gt;"",IF('02 - Produtos e Tributações'!C269&lt;&gt;"",'02 - Produtos e Tributações'!C269,"UN"))</f>
        <v>#REF!</v>
      </c>
      <c r="R254" s="179" t="str">
        <f>IF(B254&lt;&gt;"",IF('02 - Produtos e Tributações'!O269&lt;&gt;"",'02 - Produtos e Tributações'!O269,""))</f>
        <v>#REF!</v>
      </c>
      <c r="S254" s="125" t="str">
        <f>IF(B254&lt;&gt;"",IF('02 - Produtos e Tributações'!P269&lt;&gt;"",'02 - Produtos e Tributações'!P269,""))</f>
        <v>#REF!</v>
      </c>
      <c r="T254" s="180" t="str">
        <f>IF(B254&lt;&gt;"",IF('02 - Produtos e Tributações'!Q269&lt;&gt;"",'02 - Produtos e Tributações'!Q269,""))</f>
        <v>#REF!</v>
      </c>
      <c r="U254" s="171" t="str">
        <f t="shared" si="3"/>
        <v>#REF!</v>
      </c>
    </row>
    <row r="255" ht="15.75" customHeight="1">
      <c r="A255" s="170" t="str">
        <f t="shared" si="20"/>
        <v>#REF!</v>
      </c>
      <c r="B255" s="170" t="str">
        <f>IF(#REF!&lt;&gt;"",'02 - Produtos e Tributações'!U270,"")</f>
        <v>#REF!</v>
      </c>
      <c r="C255" s="174" t="str">
        <f>IF(B255&lt;&gt;"",IF('02 - Produtos e Tributações'!H270&lt;&gt;"",IF('02 - Produtos e Tributações'!H270="TERCEIRIZADA","T",IF('02 - Produtos e Tributações'!H270="PROPRIA","P")), IF(B255&lt;&gt;"",IF('02 - Produtos e Tributações'!H270="","T"))))</f>
        <v>#REF!</v>
      </c>
      <c r="D255" s="174" t="str">
        <f>IF(B255&lt;&gt;"",IF('02 - Produtos e Tributações'!E270&lt;&gt;"",'02 - Produtos e Tributações'!E270,""))</f>
        <v>#REF!</v>
      </c>
      <c r="E255" s="174" t="str">
        <f>IF(B255&lt;&gt;"",IF('02 - Produtos e Tributações'!F270&lt;&gt;"",'02 - Produtos e Tributações'!F270,""))</f>
        <v>#REF!</v>
      </c>
      <c r="F255" s="174" t="str">
        <f>IF(B255&lt;&gt;"",IF(A255&lt;&gt;"",IF('02 - Produtos e Tributações'!G270&lt;&gt;"",'02 - Produtos e Tributações'!G270,"")))</f>
        <v>#REF!</v>
      </c>
      <c r="G255" s="174" t="str">
        <f>IF(B255&lt;&gt;"",IF('02 - Produtos e Tributações'!I270&lt;&gt;"",'02 - Produtos e Tributações'!I270,IF(K255=101,0,IF(K255=102,41,IF(K255=103,0,IF(K255=201,0,IF(K255=202,0,IF(K255=203,0,IF(K255=300,41,IF(K255=400,41,IF(K255=500,60)))))))))))</f>
        <v>#REF!</v>
      </c>
      <c r="H255" s="174" t="str">
        <f>IF(B255&lt;&gt;"",IF('02 - Produtos e Tributações'!L270&lt;&gt;"",'02 - Produtos e Tributações'!L270,IF(L255=101,0,IF(L255=102,41,IF(L255=103,0,IF(L255=201,0,IF(L255=202,0,IF(L255=203,0,IF(L255=300,41,IF(L255=400,41,IF(L255=500,60)))))))))))</f>
        <v>#REF!</v>
      </c>
      <c r="I255" s="174" t="str">
        <f>IF(B255&lt;&gt;"",IF('02 - Produtos e Tributações'!K270&lt;&gt;"",'02 - Produtos e Tributações'!K270,"0,00"))</f>
        <v>#REF!</v>
      </c>
      <c r="J255" s="174" t="str">
        <f>IF(B255&lt;&gt;"",IF('02 - Produtos e Tributações'!N270&lt;&gt;"",'02 - Produtos e Tributações'!N270,"0,00"))</f>
        <v>#REF!</v>
      </c>
      <c r="K255" s="174" t="str">
        <f>IF(B255&lt;&gt;"",IF('02 - Produtos e Tributações'!J270&lt;&gt;"",'02 - Produtos e Tributações'!J270,"null"))</f>
        <v>#REF!</v>
      </c>
      <c r="L255" s="174" t="str">
        <f>IF(B255&lt;&gt;"",IF('02 - Produtos e Tributações'!M270&lt;&gt;"",'02 - Produtos e Tributações'!M270,"null"))</f>
        <v>#REF!</v>
      </c>
      <c r="M255" s="170" t="str">
        <f>IF(B255&lt;&gt;"",IF('02 -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#REF!</v>
      </c>
      <c r="N255" s="170" t="str">
        <f t="shared" si="1"/>
        <v>#REF!</v>
      </c>
      <c r="O255" s="170" t="str">
        <f t="shared" si="4"/>
        <v>#REF!</v>
      </c>
      <c r="P255" s="170" t="str">
        <f t="shared" si="2"/>
        <v>#REF!</v>
      </c>
      <c r="Q255" s="125" t="str">
        <f>IF(B255&lt;&gt;"",IF('02 - Produtos e Tributações'!C270&lt;&gt;"",'02 - Produtos e Tributações'!C270,"UN"))</f>
        <v>#REF!</v>
      </c>
      <c r="R255" s="179" t="str">
        <f>IF(B255&lt;&gt;"",IF('02 - Produtos e Tributações'!O270&lt;&gt;"",'02 - Produtos e Tributações'!O270,""))</f>
        <v>#REF!</v>
      </c>
      <c r="S255" s="125" t="str">
        <f>IF(B255&lt;&gt;"",IF('02 - Produtos e Tributações'!P270&lt;&gt;"",'02 - Produtos e Tributações'!P270,""))</f>
        <v>#REF!</v>
      </c>
      <c r="T255" s="180" t="str">
        <f>IF(B255&lt;&gt;"",IF('02 - Produtos e Tributações'!Q270&lt;&gt;"",'02 - Produtos e Tributações'!Q270,""))</f>
        <v>#REF!</v>
      </c>
      <c r="U255" s="171" t="str">
        <f t="shared" si="3"/>
        <v>#REF!</v>
      </c>
    </row>
    <row r="256" ht="15.75" customHeight="1">
      <c r="A256" s="170" t="str">
        <f t="shared" si="20"/>
        <v>#REF!</v>
      </c>
      <c r="B256" s="170" t="str">
        <f>IF(#REF!&lt;&gt;"",'02 - Produtos e Tributações'!U271,"")</f>
        <v>#REF!</v>
      </c>
      <c r="C256" s="174" t="str">
        <f>IF(B256&lt;&gt;"",IF('02 - Produtos e Tributações'!H271&lt;&gt;"",IF('02 - Produtos e Tributações'!H271="TERCEIRIZADA","T",IF('02 - Produtos e Tributações'!H271="PROPRIA","P")), IF(B256&lt;&gt;"",IF('02 - Produtos e Tributações'!H271="","T"))))</f>
        <v>#REF!</v>
      </c>
      <c r="D256" s="174" t="str">
        <f>IF(B256&lt;&gt;"",IF('02 - Produtos e Tributações'!E271&lt;&gt;"",'02 - Produtos e Tributações'!E271,""))</f>
        <v>#REF!</v>
      </c>
      <c r="E256" s="174" t="str">
        <f>IF(B256&lt;&gt;"",IF('02 - Produtos e Tributações'!F271&lt;&gt;"",'02 - Produtos e Tributações'!F271,""))</f>
        <v>#REF!</v>
      </c>
      <c r="F256" s="174" t="str">
        <f>IF(B256&lt;&gt;"",IF(A256&lt;&gt;"",IF('02 - Produtos e Tributações'!G271&lt;&gt;"",'02 - Produtos e Tributações'!G271,"")))</f>
        <v>#REF!</v>
      </c>
      <c r="G256" s="174" t="str">
        <f>IF(B256&lt;&gt;"",IF('02 - Produtos e Tributações'!I271&lt;&gt;"",'02 - Produtos e Tributações'!I271,IF(K256=101,0,IF(K256=102,41,IF(K256=103,0,IF(K256=201,0,IF(K256=202,0,IF(K256=203,0,IF(K256=300,41,IF(K256=400,41,IF(K256=500,60)))))))))))</f>
        <v>#REF!</v>
      </c>
      <c r="H256" s="174" t="str">
        <f>IF(B256&lt;&gt;"",IF('02 - Produtos e Tributações'!L271&lt;&gt;"",'02 - Produtos e Tributações'!L271,IF(L256=101,0,IF(L256=102,41,IF(L256=103,0,IF(L256=201,0,IF(L256=202,0,IF(L256=203,0,IF(L256=300,41,IF(L256=400,41,IF(L256=500,60)))))))))))</f>
        <v>#REF!</v>
      </c>
      <c r="I256" s="174" t="str">
        <f>IF(B256&lt;&gt;"",IF('02 - Produtos e Tributações'!K271&lt;&gt;"",'02 - Produtos e Tributações'!K271,"0,00"))</f>
        <v>#REF!</v>
      </c>
      <c r="J256" s="174" t="str">
        <f>IF(B256&lt;&gt;"",IF('02 - Produtos e Tributações'!N271&lt;&gt;"",'02 - Produtos e Tributações'!N271,"0,00"))</f>
        <v>#REF!</v>
      </c>
      <c r="K256" s="174" t="str">
        <f>IF(B256&lt;&gt;"",IF('02 - Produtos e Tributações'!J271&lt;&gt;"",'02 - Produtos e Tributações'!J271,"null"))</f>
        <v>#REF!</v>
      </c>
      <c r="L256" s="174" t="str">
        <f>IF(B256&lt;&gt;"",IF('02 - Produtos e Tributações'!M271&lt;&gt;"",'02 - Produtos e Tributações'!M271,"null"))</f>
        <v>#REF!</v>
      </c>
      <c r="M256" s="170" t="str">
        <f>IF(B256&lt;&gt;"",IF('02 -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#REF!</v>
      </c>
      <c r="N256" s="170" t="str">
        <f t="shared" si="1"/>
        <v>#REF!</v>
      </c>
      <c r="O256" s="170" t="str">
        <f t="shared" si="4"/>
        <v>#REF!</v>
      </c>
      <c r="P256" s="170" t="str">
        <f t="shared" si="2"/>
        <v>#REF!</v>
      </c>
      <c r="Q256" s="125" t="str">
        <f>IF(B256&lt;&gt;"",IF('02 - Produtos e Tributações'!C271&lt;&gt;"",'02 - Produtos e Tributações'!C271,"UN"))</f>
        <v>#REF!</v>
      </c>
      <c r="R256" s="179" t="str">
        <f>IF(B256&lt;&gt;"",IF('02 - Produtos e Tributações'!O271&lt;&gt;"",'02 - Produtos e Tributações'!O271,""))</f>
        <v>#REF!</v>
      </c>
      <c r="S256" s="125" t="str">
        <f>IF(B256&lt;&gt;"",IF('02 - Produtos e Tributações'!P271&lt;&gt;"",'02 - Produtos e Tributações'!P271,""))</f>
        <v>#REF!</v>
      </c>
      <c r="T256" s="180" t="str">
        <f>IF(B256&lt;&gt;"",IF('02 - Produtos e Tributações'!Q271&lt;&gt;"",'02 - Produtos e Tributações'!Q271,""))</f>
        <v>#REF!</v>
      </c>
      <c r="U256" s="171" t="str">
        <f t="shared" si="3"/>
        <v>#REF!</v>
      </c>
    </row>
    <row r="257" ht="15.75" customHeight="1">
      <c r="A257" s="170" t="str">
        <f t="shared" si="20"/>
        <v>#REF!</v>
      </c>
      <c r="B257" s="170" t="str">
        <f>IF(#REF!&lt;&gt;"",'02 - Produtos e Tributações'!U272,"")</f>
        <v>#REF!</v>
      </c>
      <c r="C257" s="174" t="str">
        <f>IF(B257&lt;&gt;"",IF('02 - Produtos e Tributações'!H272&lt;&gt;"",IF('02 - Produtos e Tributações'!H272="TERCEIRIZADA","T",IF('02 - Produtos e Tributações'!H272="PROPRIA","P")), IF(B257&lt;&gt;"",IF('02 - Produtos e Tributações'!H272="","T"))))</f>
        <v>#REF!</v>
      </c>
      <c r="D257" s="174" t="str">
        <f>IF(B257&lt;&gt;"",IF('02 - Produtos e Tributações'!E272&lt;&gt;"",'02 - Produtos e Tributações'!E272,""))</f>
        <v>#REF!</v>
      </c>
      <c r="E257" s="174" t="str">
        <f>IF(B257&lt;&gt;"",IF('02 - Produtos e Tributações'!F272&lt;&gt;"",'02 - Produtos e Tributações'!F272,""))</f>
        <v>#REF!</v>
      </c>
      <c r="F257" s="174" t="str">
        <f>IF(B257&lt;&gt;"",IF(A257&lt;&gt;"",IF('02 - Produtos e Tributações'!G272&lt;&gt;"",'02 - Produtos e Tributações'!G272,"")))</f>
        <v>#REF!</v>
      </c>
      <c r="G257" s="174" t="str">
        <f>IF(B257&lt;&gt;"",IF('02 - Produtos e Tributações'!I272&lt;&gt;"",'02 - Produtos e Tributações'!I272,IF(K257=101,0,IF(K257=102,41,IF(K257=103,0,IF(K257=201,0,IF(K257=202,0,IF(K257=203,0,IF(K257=300,41,IF(K257=400,41,IF(K257=500,60)))))))))))</f>
        <v>#REF!</v>
      </c>
      <c r="H257" s="174" t="str">
        <f>IF(B257&lt;&gt;"",IF('02 - Produtos e Tributações'!L272&lt;&gt;"",'02 - Produtos e Tributações'!L272,IF(L257=101,0,IF(L257=102,41,IF(L257=103,0,IF(L257=201,0,IF(L257=202,0,IF(L257=203,0,IF(L257=300,41,IF(L257=400,41,IF(L257=500,60)))))))))))</f>
        <v>#REF!</v>
      </c>
      <c r="I257" s="174" t="str">
        <f>IF(B257&lt;&gt;"",IF('02 - Produtos e Tributações'!K272&lt;&gt;"",'02 - Produtos e Tributações'!K272,"0,00"))</f>
        <v>#REF!</v>
      </c>
      <c r="J257" s="174" t="str">
        <f>IF(B257&lt;&gt;"",IF('02 - Produtos e Tributações'!N272&lt;&gt;"",'02 - Produtos e Tributações'!N272,"0,00"))</f>
        <v>#REF!</v>
      </c>
      <c r="K257" s="174" t="str">
        <f>IF(B257&lt;&gt;"",IF('02 - Produtos e Tributações'!J272&lt;&gt;"",'02 - Produtos e Tributações'!J272,"null"))</f>
        <v>#REF!</v>
      </c>
      <c r="L257" s="174" t="str">
        <f>IF(B257&lt;&gt;"",IF('02 - Produtos e Tributações'!M272&lt;&gt;"",'02 - Produtos e Tributações'!M272,"null"))</f>
        <v>#REF!</v>
      </c>
      <c r="M257" s="170" t="str">
        <f>IF(B257&lt;&gt;"",IF('02 -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#REF!</v>
      </c>
      <c r="N257" s="170" t="str">
        <f t="shared" si="1"/>
        <v>#REF!</v>
      </c>
      <c r="O257" s="170" t="str">
        <f t="shared" si="4"/>
        <v>#REF!</v>
      </c>
      <c r="P257" s="170" t="str">
        <f t="shared" si="2"/>
        <v>#REF!</v>
      </c>
      <c r="Q257" s="125" t="str">
        <f>IF(B257&lt;&gt;"",IF('02 - Produtos e Tributações'!C272&lt;&gt;"",'02 - Produtos e Tributações'!C272,"UN"))</f>
        <v>#REF!</v>
      </c>
      <c r="R257" s="179" t="str">
        <f>IF(B257&lt;&gt;"",IF('02 - Produtos e Tributações'!O272&lt;&gt;"",'02 - Produtos e Tributações'!O272,""))</f>
        <v>#REF!</v>
      </c>
      <c r="S257" s="125" t="str">
        <f>IF(B257&lt;&gt;"",IF('02 - Produtos e Tributações'!P272&lt;&gt;"",'02 - Produtos e Tributações'!P272,""))</f>
        <v>#REF!</v>
      </c>
      <c r="T257" s="180" t="str">
        <f>IF(B257&lt;&gt;"",IF('02 - Produtos e Tributações'!Q272&lt;&gt;"",'02 - Produtos e Tributações'!Q272,""))</f>
        <v>#REF!</v>
      </c>
      <c r="U257" s="171" t="str">
        <f t="shared" si="3"/>
        <v>#REF!</v>
      </c>
    </row>
    <row r="258" ht="15.75" customHeight="1">
      <c r="A258" s="170" t="str">
        <f t="shared" si="20"/>
        <v>#REF!</v>
      </c>
      <c r="B258" s="170" t="str">
        <f>IF(#REF!&lt;&gt;"",'02 - Produtos e Tributações'!U273,"")</f>
        <v>#REF!</v>
      </c>
      <c r="C258" s="174" t="str">
        <f>IF(B258&lt;&gt;"",IF('02 - Produtos e Tributações'!H273&lt;&gt;"",IF('02 - Produtos e Tributações'!H273="TERCEIRIZADA","T",IF('02 - Produtos e Tributações'!H273="PROPRIA","P")), IF(B258&lt;&gt;"",IF('02 - Produtos e Tributações'!H273="","T"))))</f>
        <v>#REF!</v>
      </c>
      <c r="D258" s="174" t="str">
        <f>IF(B258&lt;&gt;"",IF('02 - Produtos e Tributações'!E273&lt;&gt;"",'02 - Produtos e Tributações'!E273,""))</f>
        <v>#REF!</v>
      </c>
      <c r="E258" s="174" t="str">
        <f>IF(B258&lt;&gt;"",IF('02 - Produtos e Tributações'!F273&lt;&gt;"",'02 - Produtos e Tributações'!F273,""))</f>
        <v>#REF!</v>
      </c>
      <c r="F258" s="174" t="str">
        <f>IF(B258&lt;&gt;"",IF(A258&lt;&gt;"",IF('02 - Produtos e Tributações'!G273&lt;&gt;"",'02 - Produtos e Tributações'!G273,"")))</f>
        <v>#REF!</v>
      </c>
      <c r="G258" s="174" t="str">
        <f>IF(B258&lt;&gt;"",IF('02 - Produtos e Tributações'!I273&lt;&gt;"",'02 - Produtos e Tributações'!I273,IF(K258=101,0,IF(K258=102,41,IF(K258=103,0,IF(K258=201,0,IF(K258=202,0,IF(K258=203,0,IF(K258=300,41,IF(K258=400,41,IF(K258=500,60)))))))))))</f>
        <v>#REF!</v>
      </c>
      <c r="H258" s="174" t="str">
        <f>IF(B258&lt;&gt;"",IF('02 - Produtos e Tributações'!L273&lt;&gt;"",'02 - Produtos e Tributações'!L273,IF(L258=101,0,IF(L258=102,41,IF(L258=103,0,IF(L258=201,0,IF(L258=202,0,IF(L258=203,0,IF(L258=300,41,IF(L258=400,41,IF(L258=500,60)))))))))))</f>
        <v>#REF!</v>
      </c>
      <c r="I258" s="174" t="str">
        <f>IF(B258&lt;&gt;"",IF('02 - Produtos e Tributações'!K273&lt;&gt;"",'02 - Produtos e Tributações'!K273,"0,00"))</f>
        <v>#REF!</v>
      </c>
      <c r="J258" s="174" t="str">
        <f>IF(B258&lt;&gt;"",IF('02 - Produtos e Tributações'!N273&lt;&gt;"",'02 - Produtos e Tributações'!N273,"0,00"))</f>
        <v>#REF!</v>
      </c>
      <c r="K258" s="174" t="str">
        <f>IF(B258&lt;&gt;"",IF('02 - Produtos e Tributações'!J273&lt;&gt;"",'02 - Produtos e Tributações'!J273,"null"))</f>
        <v>#REF!</v>
      </c>
      <c r="L258" s="174" t="str">
        <f>IF(B258&lt;&gt;"",IF('02 - Produtos e Tributações'!M273&lt;&gt;"",'02 - Produtos e Tributações'!M273,"null"))</f>
        <v>#REF!</v>
      </c>
      <c r="M258" s="170" t="str">
        <f>IF(B258&lt;&gt;"",IF('02 -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#REF!</v>
      </c>
      <c r="N258" s="170" t="str">
        <f t="shared" si="1"/>
        <v>#REF!</v>
      </c>
      <c r="O258" s="170" t="str">
        <f t="shared" si="4"/>
        <v>#REF!</v>
      </c>
      <c r="P258" s="170" t="str">
        <f t="shared" si="2"/>
        <v>#REF!</v>
      </c>
      <c r="Q258" s="125" t="str">
        <f>IF(B258&lt;&gt;"",IF('02 - Produtos e Tributações'!C273&lt;&gt;"",'02 - Produtos e Tributações'!C273,"UN"))</f>
        <v>#REF!</v>
      </c>
      <c r="R258" s="179" t="str">
        <f>IF(B258&lt;&gt;"",IF('02 - Produtos e Tributações'!O273&lt;&gt;"",'02 - Produtos e Tributações'!O273,""))</f>
        <v>#REF!</v>
      </c>
      <c r="S258" s="125" t="str">
        <f>IF(B258&lt;&gt;"",IF('02 - Produtos e Tributações'!P273&lt;&gt;"",'02 - Produtos e Tributações'!P273,""))</f>
        <v>#REF!</v>
      </c>
      <c r="T258" s="180" t="str">
        <f>IF(B258&lt;&gt;"",IF('02 - Produtos e Tributações'!Q273&lt;&gt;"",'02 - Produtos e Tributações'!Q273,""))</f>
        <v>#REF!</v>
      </c>
      <c r="U258" s="171" t="str">
        <f t="shared" si="3"/>
        <v>#REF!</v>
      </c>
    </row>
    <row r="259" ht="15.75" customHeight="1">
      <c r="A259" s="170" t="str">
        <f t="shared" si="20"/>
        <v>#REF!</v>
      </c>
      <c r="B259" s="170" t="str">
        <f>IF(#REF!&lt;&gt;"",'02 - Produtos e Tributações'!U274,"")</f>
        <v>#REF!</v>
      </c>
      <c r="C259" s="174" t="str">
        <f>IF(B259&lt;&gt;"",IF('02 - Produtos e Tributações'!H274&lt;&gt;"",IF('02 - Produtos e Tributações'!H274="TERCEIRIZADA","T",IF('02 - Produtos e Tributações'!H274="PROPRIA","P")), IF(B259&lt;&gt;"",IF('02 - Produtos e Tributações'!H274="","T"))))</f>
        <v>#REF!</v>
      </c>
      <c r="D259" s="174" t="str">
        <f>IF(B259&lt;&gt;"",IF('02 - Produtos e Tributações'!E274&lt;&gt;"",'02 - Produtos e Tributações'!E274,""))</f>
        <v>#REF!</v>
      </c>
      <c r="E259" s="174" t="str">
        <f>IF(B259&lt;&gt;"",IF('02 - Produtos e Tributações'!F274&lt;&gt;"",'02 - Produtos e Tributações'!F274,""))</f>
        <v>#REF!</v>
      </c>
      <c r="F259" s="174" t="str">
        <f>IF(B259&lt;&gt;"",IF(A259&lt;&gt;"",IF('02 - Produtos e Tributações'!G274&lt;&gt;"",'02 - Produtos e Tributações'!G274,"")))</f>
        <v>#REF!</v>
      </c>
      <c r="G259" s="174" t="str">
        <f>IF(B259&lt;&gt;"",IF('02 - Produtos e Tributações'!I274&lt;&gt;"",'02 - Produtos e Tributações'!I274,IF(K259=101,0,IF(K259=102,41,IF(K259=103,0,IF(K259=201,0,IF(K259=202,0,IF(K259=203,0,IF(K259=300,41,IF(K259=400,41,IF(K259=500,60)))))))))))</f>
        <v>#REF!</v>
      </c>
      <c r="H259" s="174" t="str">
        <f>IF(B259&lt;&gt;"",IF('02 - Produtos e Tributações'!L274&lt;&gt;"",'02 - Produtos e Tributações'!L274,IF(L259=101,0,IF(L259=102,41,IF(L259=103,0,IF(L259=201,0,IF(L259=202,0,IF(L259=203,0,IF(L259=300,41,IF(L259=400,41,IF(L259=500,60)))))))))))</f>
        <v>#REF!</v>
      </c>
      <c r="I259" s="174" t="str">
        <f>IF(B259&lt;&gt;"",IF('02 - Produtos e Tributações'!K274&lt;&gt;"",'02 - Produtos e Tributações'!K274,"0,00"))</f>
        <v>#REF!</v>
      </c>
      <c r="J259" s="174" t="str">
        <f>IF(B259&lt;&gt;"",IF('02 - Produtos e Tributações'!N274&lt;&gt;"",'02 - Produtos e Tributações'!N274,"0,00"))</f>
        <v>#REF!</v>
      </c>
      <c r="K259" s="174" t="str">
        <f>IF(B259&lt;&gt;"",IF('02 - Produtos e Tributações'!J274&lt;&gt;"",'02 - Produtos e Tributações'!J274,"null"))</f>
        <v>#REF!</v>
      </c>
      <c r="L259" s="174" t="str">
        <f>IF(B259&lt;&gt;"",IF('02 - Produtos e Tributações'!M274&lt;&gt;"",'02 - Produtos e Tributações'!M274,"null"))</f>
        <v>#REF!</v>
      </c>
      <c r="M259" s="170" t="str">
        <f>IF(B259&lt;&gt;"",IF('02 -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#REF!</v>
      </c>
      <c r="N259" s="170" t="str">
        <f t="shared" si="1"/>
        <v>#REF!</v>
      </c>
      <c r="O259" s="170" t="str">
        <f t="shared" si="4"/>
        <v>#REF!</v>
      </c>
      <c r="P259" s="170" t="str">
        <f t="shared" si="2"/>
        <v>#REF!</v>
      </c>
      <c r="Q259" s="125" t="str">
        <f>IF(B259&lt;&gt;"",IF('02 - Produtos e Tributações'!C274&lt;&gt;"",'02 - Produtos e Tributações'!C274,"UN"))</f>
        <v>#REF!</v>
      </c>
      <c r="R259" s="179" t="str">
        <f>IF(B259&lt;&gt;"",IF('02 - Produtos e Tributações'!O274&lt;&gt;"",'02 - Produtos e Tributações'!O274,""))</f>
        <v>#REF!</v>
      </c>
      <c r="S259" s="125" t="str">
        <f>IF(B259&lt;&gt;"",IF('02 - Produtos e Tributações'!P274&lt;&gt;"",'02 - Produtos e Tributações'!P274,""))</f>
        <v>#REF!</v>
      </c>
      <c r="T259" s="180" t="str">
        <f>IF(B259&lt;&gt;"",IF('02 - Produtos e Tributações'!Q274&lt;&gt;"",'02 - Produtos e Tributações'!Q274,""))</f>
        <v>#REF!</v>
      </c>
      <c r="U259" s="171" t="str">
        <f t="shared" si="3"/>
        <v>#REF!</v>
      </c>
    </row>
    <row r="260" ht="15.75" customHeight="1">
      <c r="A260" s="170" t="str">
        <f t="shared" si="20"/>
        <v>#REF!</v>
      </c>
      <c r="B260" s="170" t="str">
        <f>IF(#REF!&lt;&gt;"",'02 - Produtos e Tributações'!U275,"")</f>
        <v>#REF!</v>
      </c>
      <c r="C260" s="174" t="str">
        <f>IF(B260&lt;&gt;"",IF('02 - Produtos e Tributações'!H275&lt;&gt;"",IF('02 - Produtos e Tributações'!H275="TERCEIRIZADA","T",IF('02 - Produtos e Tributações'!H275="PROPRIA","P")), IF(B260&lt;&gt;"",IF('02 - Produtos e Tributações'!H275="","T"))))</f>
        <v>#REF!</v>
      </c>
      <c r="D260" s="174" t="str">
        <f>IF(B260&lt;&gt;"",IF('02 - Produtos e Tributações'!E275&lt;&gt;"",'02 - Produtos e Tributações'!E275,""))</f>
        <v>#REF!</v>
      </c>
      <c r="E260" s="174" t="str">
        <f>IF(B260&lt;&gt;"",IF('02 - Produtos e Tributações'!F275&lt;&gt;"",'02 - Produtos e Tributações'!F275,""))</f>
        <v>#REF!</v>
      </c>
      <c r="F260" s="174" t="str">
        <f>IF(B260&lt;&gt;"",IF(A260&lt;&gt;"",IF('02 - Produtos e Tributações'!G275&lt;&gt;"",'02 - Produtos e Tributações'!G275,"")))</f>
        <v>#REF!</v>
      </c>
      <c r="G260" s="174" t="str">
        <f>IF(B260&lt;&gt;"",IF('02 - Produtos e Tributações'!I275&lt;&gt;"",'02 - Produtos e Tributações'!I275,IF(K260=101,0,IF(K260=102,41,IF(K260=103,0,IF(K260=201,0,IF(K260=202,0,IF(K260=203,0,IF(K260=300,41,IF(K260=400,41,IF(K260=500,60)))))))))))</f>
        <v>#REF!</v>
      </c>
      <c r="H260" s="174" t="str">
        <f>IF(B260&lt;&gt;"",IF('02 - Produtos e Tributações'!L275&lt;&gt;"",'02 - Produtos e Tributações'!L275,IF(L260=101,0,IF(L260=102,41,IF(L260=103,0,IF(L260=201,0,IF(L260=202,0,IF(L260=203,0,IF(L260=300,41,IF(L260=400,41,IF(L260=500,60)))))))))))</f>
        <v>#REF!</v>
      </c>
      <c r="I260" s="174" t="str">
        <f>IF(B260&lt;&gt;"",IF('02 - Produtos e Tributações'!K275&lt;&gt;"",'02 - Produtos e Tributações'!K275,"0,00"))</f>
        <v>#REF!</v>
      </c>
      <c r="J260" s="174" t="str">
        <f>IF(B260&lt;&gt;"",IF('02 - Produtos e Tributações'!N275&lt;&gt;"",'02 - Produtos e Tributações'!N275,"0,00"))</f>
        <v>#REF!</v>
      </c>
      <c r="K260" s="174" t="str">
        <f>IF(B260&lt;&gt;"",IF('02 - Produtos e Tributações'!J275&lt;&gt;"",'02 - Produtos e Tributações'!J275,"null"))</f>
        <v>#REF!</v>
      </c>
      <c r="L260" s="174" t="str">
        <f>IF(B260&lt;&gt;"",IF('02 - Produtos e Tributações'!M275&lt;&gt;"",'02 - Produtos e Tributações'!M275,"null"))</f>
        <v>#REF!</v>
      </c>
      <c r="M260" s="170" t="str">
        <f>IF(B260&lt;&gt;"",IF('02 -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#REF!</v>
      </c>
      <c r="N260" s="170" t="str">
        <f t="shared" si="1"/>
        <v>#REF!</v>
      </c>
      <c r="O260" s="170" t="str">
        <f t="shared" si="4"/>
        <v>#REF!</v>
      </c>
      <c r="P260" s="170" t="str">
        <f t="shared" si="2"/>
        <v>#REF!</v>
      </c>
      <c r="Q260" s="125" t="str">
        <f>IF(B260&lt;&gt;"",IF('02 - Produtos e Tributações'!C275&lt;&gt;"",'02 - Produtos e Tributações'!C275,"UN"))</f>
        <v>#REF!</v>
      </c>
      <c r="R260" s="179" t="str">
        <f>IF(B260&lt;&gt;"",IF('02 - Produtos e Tributações'!O275&lt;&gt;"",'02 - Produtos e Tributações'!O275,""))</f>
        <v>#REF!</v>
      </c>
      <c r="S260" s="125" t="str">
        <f>IF(B260&lt;&gt;"",IF('02 - Produtos e Tributações'!P275&lt;&gt;"",'02 - Produtos e Tributações'!P275,""))</f>
        <v>#REF!</v>
      </c>
      <c r="T260" s="180" t="str">
        <f>IF(B260&lt;&gt;"",IF('02 - Produtos e Tributações'!Q275&lt;&gt;"",'02 - Produtos e Tributações'!Q275,""))</f>
        <v>#REF!</v>
      </c>
      <c r="U260" s="171" t="str">
        <f t="shared" si="3"/>
        <v>#REF!</v>
      </c>
    </row>
    <row r="261" ht="15.75" customHeight="1">
      <c r="A261" s="170" t="str">
        <f t="shared" si="20"/>
        <v>#REF!</v>
      </c>
      <c r="B261" s="170" t="str">
        <f>IF(#REF!&lt;&gt;"",'02 - Produtos e Tributações'!U276,"")</f>
        <v>#REF!</v>
      </c>
      <c r="C261" s="174" t="str">
        <f>IF(B261&lt;&gt;"",IF('02 - Produtos e Tributações'!H276&lt;&gt;"",IF('02 - Produtos e Tributações'!H276="TERCEIRIZADA","T",IF('02 - Produtos e Tributações'!H276="PROPRIA","P")), IF(B261&lt;&gt;"",IF('02 - Produtos e Tributações'!H276="","T"))))</f>
        <v>#REF!</v>
      </c>
      <c r="D261" s="174" t="str">
        <f>IF(B261&lt;&gt;"",IF('02 - Produtos e Tributações'!E276&lt;&gt;"",'02 - Produtos e Tributações'!E276,""))</f>
        <v>#REF!</v>
      </c>
      <c r="E261" s="174" t="str">
        <f>IF(B261&lt;&gt;"",IF('02 - Produtos e Tributações'!F276&lt;&gt;"",'02 - Produtos e Tributações'!F276,""))</f>
        <v>#REF!</v>
      </c>
      <c r="F261" s="174" t="str">
        <f>IF(B261&lt;&gt;"",IF(A261&lt;&gt;"",IF('02 - Produtos e Tributações'!G276&lt;&gt;"",'02 - Produtos e Tributações'!G276,"")))</f>
        <v>#REF!</v>
      </c>
      <c r="G261" s="174" t="str">
        <f>IF(B261&lt;&gt;"",IF('02 - Produtos e Tributações'!I276&lt;&gt;"",'02 - Produtos e Tributações'!I276,IF(K261=101,0,IF(K261=102,41,IF(K261=103,0,IF(K261=201,0,IF(K261=202,0,IF(K261=203,0,IF(K261=300,41,IF(K261=400,41,IF(K261=500,60)))))))))))</f>
        <v>#REF!</v>
      </c>
      <c r="H261" s="174" t="str">
        <f>IF(B261&lt;&gt;"",IF('02 - Produtos e Tributações'!L276&lt;&gt;"",'02 - Produtos e Tributações'!L276,IF(L261=101,0,IF(L261=102,41,IF(L261=103,0,IF(L261=201,0,IF(L261=202,0,IF(L261=203,0,IF(L261=300,41,IF(L261=400,41,IF(L261=500,60)))))))))))</f>
        <v>#REF!</v>
      </c>
      <c r="I261" s="174" t="str">
        <f>IF(B261&lt;&gt;"",IF('02 - Produtos e Tributações'!K276&lt;&gt;"",'02 - Produtos e Tributações'!K276,"0,00"))</f>
        <v>#REF!</v>
      </c>
      <c r="J261" s="174" t="str">
        <f>IF(B261&lt;&gt;"",IF('02 - Produtos e Tributações'!N276&lt;&gt;"",'02 - Produtos e Tributações'!N276,"0,00"))</f>
        <v>#REF!</v>
      </c>
      <c r="K261" s="174" t="str">
        <f>IF(B261&lt;&gt;"",IF('02 - Produtos e Tributações'!J276&lt;&gt;"",'02 - Produtos e Tributações'!J276,"null"))</f>
        <v>#REF!</v>
      </c>
      <c r="L261" s="174" t="str">
        <f>IF(B261&lt;&gt;"",IF('02 - Produtos e Tributações'!M276&lt;&gt;"",'02 - Produtos e Tributações'!M276,"null"))</f>
        <v>#REF!</v>
      </c>
      <c r="M261" s="170" t="str">
        <f>IF(B261&lt;&gt;"",IF('02 -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#REF!</v>
      </c>
      <c r="N261" s="170" t="str">
        <f t="shared" si="1"/>
        <v>#REF!</v>
      </c>
      <c r="O261" s="170" t="str">
        <f t="shared" si="4"/>
        <v>#REF!</v>
      </c>
      <c r="P261" s="170" t="str">
        <f t="shared" si="2"/>
        <v>#REF!</v>
      </c>
      <c r="Q261" s="125" t="str">
        <f>IF(B261&lt;&gt;"",IF('02 - Produtos e Tributações'!C276&lt;&gt;"",'02 - Produtos e Tributações'!C276,"UN"))</f>
        <v>#REF!</v>
      </c>
      <c r="R261" s="179" t="str">
        <f>IF(B261&lt;&gt;"",IF('02 - Produtos e Tributações'!O276&lt;&gt;"",'02 - Produtos e Tributações'!O276,""))</f>
        <v>#REF!</v>
      </c>
      <c r="S261" s="125" t="str">
        <f>IF(B261&lt;&gt;"",IF('02 - Produtos e Tributações'!P276&lt;&gt;"",'02 - Produtos e Tributações'!P276,""))</f>
        <v>#REF!</v>
      </c>
      <c r="T261" s="180" t="str">
        <f>IF(B261&lt;&gt;"",IF('02 - Produtos e Tributações'!Q276&lt;&gt;"",'02 - Produtos e Tributações'!Q276,""))</f>
        <v>#REF!</v>
      </c>
      <c r="U261" s="171" t="str">
        <f t="shared" si="3"/>
        <v>#REF!</v>
      </c>
    </row>
    <row r="262" ht="15.75" customHeight="1">
      <c r="A262" s="170" t="str">
        <f t="shared" si="20"/>
        <v>#REF!</v>
      </c>
      <c r="B262" s="170" t="str">
        <f>IF(#REF!&lt;&gt;"",'02 - Produtos e Tributações'!U277,"")</f>
        <v>#REF!</v>
      </c>
      <c r="C262" s="174" t="str">
        <f>IF(B262&lt;&gt;"",IF('02 - Produtos e Tributações'!H277&lt;&gt;"",IF('02 - Produtos e Tributações'!H277="TERCEIRIZADA","T",IF('02 - Produtos e Tributações'!H277="PROPRIA","P")), IF(B262&lt;&gt;"",IF('02 - Produtos e Tributações'!H277="","T"))))</f>
        <v>#REF!</v>
      </c>
      <c r="D262" s="174" t="str">
        <f>IF(B262&lt;&gt;"",IF('02 - Produtos e Tributações'!E277&lt;&gt;"",'02 - Produtos e Tributações'!E277,""))</f>
        <v>#REF!</v>
      </c>
      <c r="E262" s="174" t="str">
        <f>IF(B262&lt;&gt;"",IF('02 - Produtos e Tributações'!F277&lt;&gt;"",'02 - Produtos e Tributações'!F277,""))</f>
        <v>#REF!</v>
      </c>
      <c r="F262" s="174" t="str">
        <f>IF(B262&lt;&gt;"",IF(A262&lt;&gt;"",IF('02 - Produtos e Tributações'!G277&lt;&gt;"",'02 - Produtos e Tributações'!G277,"")))</f>
        <v>#REF!</v>
      </c>
      <c r="G262" s="174" t="str">
        <f>IF(B262&lt;&gt;"",IF('02 - Produtos e Tributações'!I277&lt;&gt;"",'02 - Produtos e Tributações'!I277,IF(K262=101,0,IF(K262=102,41,IF(K262=103,0,IF(K262=201,0,IF(K262=202,0,IF(K262=203,0,IF(K262=300,41,IF(K262=400,41,IF(K262=500,60)))))))))))</f>
        <v>#REF!</v>
      </c>
      <c r="H262" s="174" t="str">
        <f>IF(B262&lt;&gt;"",IF('02 - Produtos e Tributações'!L277&lt;&gt;"",'02 - Produtos e Tributações'!L277,IF(L262=101,0,IF(L262=102,41,IF(L262=103,0,IF(L262=201,0,IF(L262=202,0,IF(L262=203,0,IF(L262=300,41,IF(L262=400,41,IF(L262=500,60)))))))))))</f>
        <v>#REF!</v>
      </c>
      <c r="I262" s="174" t="str">
        <f>IF(B262&lt;&gt;"",IF('02 - Produtos e Tributações'!K277&lt;&gt;"",'02 - Produtos e Tributações'!K277,"0,00"))</f>
        <v>#REF!</v>
      </c>
      <c r="J262" s="174" t="str">
        <f>IF(B262&lt;&gt;"",IF('02 - Produtos e Tributações'!N277&lt;&gt;"",'02 - Produtos e Tributações'!N277,"0,00"))</f>
        <v>#REF!</v>
      </c>
      <c r="K262" s="174" t="str">
        <f>IF(B262&lt;&gt;"",IF('02 - Produtos e Tributações'!J277&lt;&gt;"",'02 - Produtos e Tributações'!J277,"null"))</f>
        <v>#REF!</v>
      </c>
      <c r="L262" s="174" t="str">
        <f>IF(B262&lt;&gt;"",IF('02 - Produtos e Tributações'!M277&lt;&gt;"",'02 - Produtos e Tributações'!M277,"null"))</f>
        <v>#REF!</v>
      </c>
      <c r="M262" s="170" t="str">
        <f>IF(B262&lt;&gt;"",IF('02 -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#REF!</v>
      </c>
      <c r="N262" s="170" t="str">
        <f t="shared" si="1"/>
        <v>#REF!</v>
      </c>
      <c r="O262" s="170" t="str">
        <f t="shared" si="4"/>
        <v>#REF!</v>
      </c>
      <c r="P262" s="170" t="str">
        <f t="shared" si="2"/>
        <v>#REF!</v>
      </c>
      <c r="Q262" s="125" t="str">
        <f>IF(B262&lt;&gt;"",IF('02 - Produtos e Tributações'!C277&lt;&gt;"",'02 - Produtos e Tributações'!C277,"UN"))</f>
        <v>#REF!</v>
      </c>
      <c r="R262" s="179" t="str">
        <f>IF(B262&lt;&gt;"",IF('02 - Produtos e Tributações'!O277&lt;&gt;"",'02 - Produtos e Tributações'!O277,""))</f>
        <v>#REF!</v>
      </c>
      <c r="S262" s="125" t="str">
        <f>IF(B262&lt;&gt;"",IF('02 - Produtos e Tributações'!P277&lt;&gt;"",'02 - Produtos e Tributações'!P277,""))</f>
        <v>#REF!</v>
      </c>
      <c r="T262" s="180" t="str">
        <f>IF(B262&lt;&gt;"",IF('02 - Produtos e Tributações'!Q277&lt;&gt;"",'02 - Produtos e Tributações'!Q277,""))</f>
        <v>#REF!</v>
      </c>
      <c r="U262" s="171" t="str">
        <f t="shared" si="3"/>
        <v>#REF!</v>
      </c>
    </row>
    <row r="263" ht="15.75" customHeight="1">
      <c r="A263" s="170" t="str">
        <f t="shared" si="20"/>
        <v>#REF!</v>
      </c>
      <c r="B263" s="170" t="str">
        <f>IF(#REF!&lt;&gt;"",'02 - Produtos e Tributações'!U278,"")</f>
        <v>#REF!</v>
      </c>
      <c r="C263" s="174" t="str">
        <f>IF(B263&lt;&gt;"",IF('02 - Produtos e Tributações'!H278&lt;&gt;"",IF('02 - Produtos e Tributações'!H278="TERCEIRIZADA","T",IF('02 - Produtos e Tributações'!H278="PROPRIA","P")), IF(B263&lt;&gt;"",IF('02 - Produtos e Tributações'!H278="","T"))))</f>
        <v>#REF!</v>
      </c>
      <c r="D263" s="174" t="str">
        <f>IF(B263&lt;&gt;"",IF('02 - Produtos e Tributações'!E278&lt;&gt;"",'02 - Produtos e Tributações'!E278,""))</f>
        <v>#REF!</v>
      </c>
      <c r="E263" s="174" t="str">
        <f>IF(B263&lt;&gt;"",IF('02 - Produtos e Tributações'!F278&lt;&gt;"",'02 - Produtos e Tributações'!F278,""))</f>
        <v>#REF!</v>
      </c>
      <c r="F263" s="174" t="str">
        <f>IF(B263&lt;&gt;"",IF(A263&lt;&gt;"",IF('02 - Produtos e Tributações'!G278&lt;&gt;"",'02 - Produtos e Tributações'!G278,"")))</f>
        <v>#REF!</v>
      </c>
      <c r="G263" s="174" t="str">
        <f>IF(B263&lt;&gt;"",IF('02 - Produtos e Tributações'!I278&lt;&gt;"",'02 - Produtos e Tributações'!I278,IF(K263=101,0,IF(K263=102,41,IF(K263=103,0,IF(K263=201,0,IF(K263=202,0,IF(K263=203,0,IF(K263=300,41,IF(K263=400,41,IF(K263=500,60)))))))))))</f>
        <v>#REF!</v>
      </c>
      <c r="H263" s="174" t="str">
        <f>IF(B263&lt;&gt;"",IF('02 - Produtos e Tributações'!L278&lt;&gt;"",'02 - Produtos e Tributações'!L278,IF(L263=101,0,IF(L263=102,41,IF(L263=103,0,IF(L263=201,0,IF(L263=202,0,IF(L263=203,0,IF(L263=300,41,IF(L263=400,41,IF(L263=500,60)))))))))))</f>
        <v>#REF!</v>
      </c>
      <c r="I263" s="174" t="str">
        <f>IF(B263&lt;&gt;"",IF('02 - Produtos e Tributações'!K278&lt;&gt;"",'02 - Produtos e Tributações'!K278,"0,00"))</f>
        <v>#REF!</v>
      </c>
      <c r="J263" s="174" t="str">
        <f>IF(B263&lt;&gt;"",IF('02 - Produtos e Tributações'!N278&lt;&gt;"",'02 - Produtos e Tributações'!N278,"0,00"))</f>
        <v>#REF!</v>
      </c>
      <c r="K263" s="174" t="str">
        <f>IF(B263&lt;&gt;"",IF('02 - Produtos e Tributações'!J278&lt;&gt;"",'02 - Produtos e Tributações'!J278,"null"))</f>
        <v>#REF!</v>
      </c>
      <c r="L263" s="174" t="str">
        <f>IF(B263&lt;&gt;"",IF('02 - Produtos e Tributações'!M278&lt;&gt;"",'02 - Produtos e Tributações'!M278,"null"))</f>
        <v>#REF!</v>
      </c>
      <c r="M263" s="170" t="str">
        <f>IF(B263&lt;&gt;"",IF('02 -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#REF!</v>
      </c>
      <c r="N263" s="170" t="str">
        <f t="shared" si="1"/>
        <v>#REF!</v>
      </c>
      <c r="O263" s="170" t="str">
        <f t="shared" si="4"/>
        <v>#REF!</v>
      </c>
      <c r="P263" s="170" t="str">
        <f t="shared" si="2"/>
        <v>#REF!</v>
      </c>
      <c r="Q263" s="125" t="str">
        <f>IF(B263&lt;&gt;"",IF('02 - Produtos e Tributações'!C278&lt;&gt;"",'02 - Produtos e Tributações'!C278,"UN"))</f>
        <v>#REF!</v>
      </c>
      <c r="R263" s="179" t="str">
        <f>IF(B263&lt;&gt;"",IF('02 - Produtos e Tributações'!O278&lt;&gt;"",'02 - Produtos e Tributações'!O278,""))</f>
        <v>#REF!</v>
      </c>
      <c r="S263" s="125" t="str">
        <f>IF(B263&lt;&gt;"",IF('02 - Produtos e Tributações'!P278&lt;&gt;"",'02 - Produtos e Tributações'!P278,""))</f>
        <v>#REF!</v>
      </c>
      <c r="T263" s="180" t="str">
        <f>IF(B263&lt;&gt;"",IF('02 - Produtos e Tributações'!Q278&lt;&gt;"",'02 - Produtos e Tributações'!Q278,""))</f>
        <v>#REF!</v>
      </c>
      <c r="U263" s="171" t="str">
        <f t="shared" si="3"/>
        <v>#REF!</v>
      </c>
    </row>
    <row r="264" ht="15.75" customHeight="1">
      <c r="A264" s="170" t="str">
        <f t="shared" si="20"/>
        <v>#REF!</v>
      </c>
      <c r="B264" s="170" t="str">
        <f>IF(#REF!&lt;&gt;"",'02 - Produtos e Tributações'!U279,"")</f>
        <v>#REF!</v>
      </c>
      <c r="C264" s="174" t="str">
        <f>IF(B264&lt;&gt;"",IF('02 - Produtos e Tributações'!H279&lt;&gt;"",IF('02 - Produtos e Tributações'!H279="TERCEIRIZADA","T",IF('02 - Produtos e Tributações'!H279="PROPRIA","P")), IF(B264&lt;&gt;"",IF('02 - Produtos e Tributações'!H279="","T"))))</f>
        <v>#REF!</v>
      </c>
      <c r="D264" s="174" t="str">
        <f>IF(B264&lt;&gt;"",IF('02 - Produtos e Tributações'!E279&lt;&gt;"",'02 - Produtos e Tributações'!E279,""))</f>
        <v>#REF!</v>
      </c>
      <c r="E264" s="174" t="str">
        <f>IF(B264&lt;&gt;"",IF('02 - Produtos e Tributações'!F279&lt;&gt;"",'02 - Produtos e Tributações'!F279,""))</f>
        <v>#REF!</v>
      </c>
      <c r="F264" s="174" t="str">
        <f>IF(B264&lt;&gt;"",IF(A264&lt;&gt;"",IF('02 - Produtos e Tributações'!G279&lt;&gt;"",'02 - Produtos e Tributações'!G279,"")))</f>
        <v>#REF!</v>
      </c>
      <c r="G264" s="174" t="str">
        <f>IF(B264&lt;&gt;"",IF('02 - Produtos e Tributações'!I279&lt;&gt;"",'02 - Produtos e Tributações'!I279,IF(K264=101,0,IF(K264=102,41,IF(K264=103,0,IF(K264=201,0,IF(K264=202,0,IF(K264=203,0,IF(K264=300,41,IF(K264=400,41,IF(K264=500,60)))))))))))</f>
        <v>#REF!</v>
      </c>
      <c r="H264" s="174" t="str">
        <f>IF(B264&lt;&gt;"",IF('02 - Produtos e Tributações'!L279&lt;&gt;"",'02 - Produtos e Tributações'!L279,IF(L264=101,0,IF(L264=102,41,IF(L264=103,0,IF(L264=201,0,IF(L264=202,0,IF(L264=203,0,IF(L264=300,41,IF(L264=400,41,IF(L264=500,60)))))))))))</f>
        <v>#REF!</v>
      </c>
      <c r="I264" s="174" t="str">
        <f>IF(B264&lt;&gt;"",IF('02 - Produtos e Tributações'!K279&lt;&gt;"",'02 - Produtos e Tributações'!K279,"0,00"))</f>
        <v>#REF!</v>
      </c>
      <c r="J264" s="174" t="str">
        <f>IF(B264&lt;&gt;"",IF('02 - Produtos e Tributações'!N279&lt;&gt;"",'02 - Produtos e Tributações'!N279,"0,00"))</f>
        <v>#REF!</v>
      </c>
      <c r="K264" s="174" t="str">
        <f>IF(B264&lt;&gt;"",IF('02 - Produtos e Tributações'!J279&lt;&gt;"",'02 - Produtos e Tributações'!J279,"null"))</f>
        <v>#REF!</v>
      </c>
      <c r="L264" s="174" t="str">
        <f>IF(B264&lt;&gt;"",IF('02 - Produtos e Tributações'!M279&lt;&gt;"",'02 - Produtos e Tributações'!M279,"null"))</f>
        <v>#REF!</v>
      </c>
      <c r="M264" s="170" t="str">
        <f>IF(B264&lt;&gt;"",IF('02 -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#REF!</v>
      </c>
      <c r="N264" s="170" t="str">
        <f t="shared" si="1"/>
        <v>#REF!</v>
      </c>
      <c r="O264" s="170" t="str">
        <f t="shared" si="4"/>
        <v>#REF!</v>
      </c>
      <c r="P264" s="170" t="str">
        <f t="shared" si="2"/>
        <v>#REF!</v>
      </c>
      <c r="Q264" s="125" t="str">
        <f>IF(B264&lt;&gt;"",IF('02 - Produtos e Tributações'!C279&lt;&gt;"",'02 - Produtos e Tributações'!C279,"UN"))</f>
        <v>#REF!</v>
      </c>
      <c r="R264" s="179" t="str">
        <f>IF(B264&lt;&gt;"",IF('02 - Produtos e Tributações'!O279&lt;&gt;"",'02 - Produtos e Tributações'!O279,""))</f>
        <v>#REF!</v>
      </c>
      <c r="S264" s="125" t="str">
        <f>IF(B264&lt;&gt;"",IF('02 - Produtos e Tributações'!P279&lt;&gt;"",'02 - Produtos e Tributações'!P279,""))</f>
        <v>#REF!</v>
      </c>
      <c r="T264" s="180" t="str">
        <f>IF(B264&lt;&gt;"",IF('02 - Produtos e Tributações'!Q279&lt;&gt;"",'02 - Produtos e Tributações'!Q279,""))</f>
        <v>#REF!</v>
      </c>
      <c r="U264" s="171" t="str">
        <f t="shared" si="3"/>
        <v>#REF!</v>
      </c>
    </row>
    <row r="265" ht="15.75" customHeight="1">
      <c r="A265" s="170" t="str">
        <f t="shared" si="20"/>
        <v>#REF!</v>
      </c>
      <c r="B265" s="170" t="str">
        <f>IF(#REF!&lt;&gt;"",'02 - Produtos e Tributações'!U280,"")</f>
        <v>#REF!</v>
      </c>
      <c r="C265" s="174" t="str">
        <f>IF(B265&lt;&gt;"",IF('02 - Produtos e Tributações'!H280&lt;&gt;"",IF('02 - Produtos e Tributações'!H280="TERCEIRIZADA","T",IF('02 - Produtos e Tributações'!H280="PROPRIA","P")), IF(B265&lt;&gt;"",IF('02 - Produtos e Tributações'!H280="","T"))))</f>
        <v>#REF!</v>
      </c>
      <c r="D265" s="174" t="str">
        <f>IF(B265&lt;&gt;"",IF('02 - Produtos e Tributações'!E280&lt;&gt;"",'02 - Produtos e Tributações'!E280,""))</f>
        <v>#REF!</v>
      </c>
      <c r="E265" s="174" t="str">
        <f>IF(B265&lt;&gt;"",IF('02 - Produtos e Tributações'!F280&lt;&gt;"",'02 - Produtos e Tributações'!F280,""))</f>
        <v>#REF!</v>
      </c>
      <c r="F265" s="174" t="str">
        <f>IF(B265&lt;&gt;"",IF(A265&lt;&gt;"",IF('02 - Produtos e Tributações'!G280&lt;&gt;"",'02 - Produtos e Tributações'!G280,"")))</f>
        <v>#REF!</v>
      </c>
      <c r="G265" s="174" t="str">
        <f>IF(B265&lt;&gt;"",IF('02 - Produtos e Tributações'!I280&lt;&gt;"",'02 - Produtos e Tributações'!I280,IF(K265=101,0,IF(K265=102,41,IF(K265=103,0,IF(K265=201,0,IF(K265=202,0,IF(K265=203,0,IF(K265=300,41,IF(K265=400,41,IF(K265=500,60)))))))))))</f>
        <v>#REF!</v>
      </c>
      <c r="H265" s="174" t="str">
        <f>IF(B265&lt;&gt;"",IF('02 - Produtos e Tributações'!L280&lt;&gt;"",'02 - Produtos e Tributações'!L280,IF(L265=101,0,IF(L265=102,41,IF(L265=103,0,IF(L265=201,0,IF(L265=202,0,IF(L265=203,0,IF(L265=300,41,IF(L265=400,41,IF(L265=500,60)))))))))))</f>
        <v>#REF!</v>
      </c>
      <c r="I265" s="174" t="str">
        <f>IF(B265&lt;&gt;"",IF('02 - Produtos e Tributações'!K280&lt;&gt;"",'02 - Produtos e Tributações'!K280,"0,00"))</f>
        <v>#REF!</v>
      </c>
      <c r="J265" s="174" t="str">
        <f>IF(B265&lt;&gt;"",IF('02 - Produtos e Tributações'!N280&lt;&gt;"",'02 - Produtos e Tributações'!N280,"0,00"))</f>
        <v>#REF!</v>
      </c>
      <c r="K265" s="174" t="str">
        <f>IF(B265&lt;&gt;"",IF('02 - Produtos e Tributações'!J280&lt;&gt;"",'02 - Produtos e Tributações'!J280,"null"))</f>
        <v>#REF!</v>
      </c>
      <c r="L265" s="174" t="str">
        <f>IF(B265&lt;&gt;"",IF('02 - Produtos e Tributações'!M280&lt;&gt;"",'02 - Produtos e Tributações'!M280,"null"))</f>
        <v>#REF!</v>
      </c>
      <c r="M265" s="170" t="str">
        <f>IF(B265&lt;&gt;"",IF('02 -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#REF!</v>
      </c>
      <c r="N265" s="170" t="str">
        <f t="shared" si="1"/>
        <v>#REF!</v>
      </c>
      <c r="O265" s="170" t="str">
        <f t="shared" si="4"/>
        <v>#REF!</v>
      </c>
      <c r="P265" s="170" t="str">
        <f t="shared" si="2"/>
        <v>#REF!</v>
      </c>
      <c r="Q265" s="125" t="str">
        <f>IF(B265&lt;&gt;"",IF('02 - Produtos e Tributações'!C280&lt;&gt;"",'02 - Produtos e Tributações'!C280,"UN"))</f>
        <v>#REF!</v>
      </c>
      <c r="R265" s="179" t="str">
        <f>IF(B265&lt;&gt;"",IF('02 - Produtos e Tributações'!O280&lt;&gt;"",'02 - Produtos e Tributações'!O280,""))</f>
        <v>#REF!</v>
      </c>
      <c r="S265" s="125" t="str">
        <f>IF(B265&lt;&gt;"",IF('02 - Produtos e Tributações'!P280&lt;&gt;"",'02 - Produtos e Tributações'!P280,""))</f>
        <v>#REF!</v>
      </c>
      <c r="T265" s="180" t="str">
        <f>IF(B265&lt;&gt;"",IF('02 - Produtos e Tributações'!Q280&lt;&gt;"",'02 - Produtos e Tributações'!Q280,""))</f>
        <v>#REF!</v>
      </c>
      <c r="U265" s="171" t="str">
        <f t="shared" si="3"/>
        <v>#REF!</v>
      </c>
    </row>
    <row r="266" ht="15.75" customHeight="1">
      <c r="A266" s="170" t="str">
        <f t="shared" si="20"/>
        <v>#REF!</v>
      </c>
      <c r="B266" s="170" t="str">
        <f>IF(#REF!&lt;&gt;"",'02 - Produtos e Tributações'!U281,"")</f>
        <v>#REF!</v>
      </c>
      <c r="C266" s="174" t="str">
        <f>IF(B266&lt;&gt;"",IF('02 - Produtos e Tributações'!H281&lt;&gt;"",IF('02 - Produtos e Tributações'!H281="TERCEIRIZADA","T",IF('02 - Produtos e Tributações'!H281="PROPRIA","P")), IF(B266&lt;&gt;"",IF('02 - Produtos e Tributações'!H281="","T"))))</f>
        <v>#REF!</v>
      </c>
      <c r="D266" s="174" t="str">
        <f>IF(B266&lt;&gt;"",IF('02 - Produtos e Tributações'!E281&lt;&gt;"",'02 - Produtos e Tributações'!E281,""))</f>
        <v>#REF!</v>
      </c>
      <c r="E266" s="174" t="str">
        <f>IF(B266&lt;&gt;"",IF('02 - Produtos e Tributações'!F281&lt;&gt;"",'02 - Produtos e Tributações'!F281,""))</f>
        <v>#REF!</v>
      </c>
      <c r="F266" s="174" t="str">
        <f>IF(B266&lt;&gt;"",IF(A266&lt;&gt;"",IF('02 - Produtos e Tributações'!G281&lt;&gt;"",'02 - Produtos e Tributações'!G281,"")))</f>
        <v>#REF!</v>
      </c>
      <c r="G266" s="174" t="str">
        <f>IF(B266&lt;&gt;"",IF('02 - Produtos e Tributações'!I281&lt;&gt;"",'02 - Produtos e Tributações'!I281,IF(K266=101,0,IF(K266=102,41,IF(K266=103,0,IF(K266=201,0,IF(K266=202,0,IF(K266=203,0,IF(K266=300,41,IF(K266=400,41,IF(K266=500,60)))))))))))</f>
        <v>#REF!</v>
      </c>
      <c r="H266" s="174" t="str">
        <f>IF(B266&lt;&gt;"",IF('02 - Produtos e Tributações'!L281&lt;&gt;"",'02 - Produtos e Tributações'!L281,IF(L266=101,0,IF(L266=102,41,IF(L266=103,0,IF(L266=201,0,IF(L266=202,0,IF(L266=203,0,IF(L266=300,41,IF(L266=400,41,IF(L266=500,60)))))))))))</f>
        <v>#REF!</v>
      </c>
      <c r="I266" s="174" t="str">
        <f>IF(B266&lt;&gt;"",IF('02 - Produtos e Tributações'!K281&lt;&gt;"",'02 - Produtos e Tributações'!K281,"0,00"))</f>
        <v>#REF!</v>
      </c>
      <c r="J266" s="174" t="str">
        <f>IF(B266&lt;&gt;"",IF('02 - Produtos e Tributações'!N281&lt;&gt;"",'02 - Produtos e Tributações'!N281,"0,00"))</f>
        <v>#REF!</v>
      </c>
      <c r="K266" s="174" t="str">
        <f>IF(B266&lt;&gt;"",IF('02 - Produtos e Tributações'!J281&lt;&gt;"",'02 - Produtos e Tributações'!J281,"null"))</f>
        <v>#REF!</v>
      </c>
      <c r="L266" s="174" t="str">
        <f>IF(B266&lt;&gt;"",IF('02 - Produtos e Tributações'!M281&lt;&gt;"",'02 - Produtos e Tributações'!M281,"null"))</f>
        <v>#REF!</v>
      </c>
      <c r="M266" s="170" t="str">
        <f>IF(B266&lt;&gt;"",IF('02 -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#REF!</v>
      </c>
      <c r="N266" s="170" t="str">
        <f t="shared" si="1"/>
        <v>#REF!</v>
      </c>
      <c r="O266" s="170" t="str">
        <f t="shared" si="4"/>
        <v>#REF!</v>
      </c>
      <c r="P266" s="170" t="str">
        <f t="shared" si="2"/>
        <v>#REF!</v>
      </c>
      <c r="Q266" s="125" t="str">
        <f>IF(B266&lt;&gt;"",IF('02 - Produtos e Tributações'!C281&lt;&gt;"",'02 - Produtos e Tributações'!C281,"UN"))</f>
        <v>#REF!</v>
      </c>
      <c r="R266" s="179" t="str">
        <f>IF(B266&lt;&gt;"",IF('02 - Produtos e Tributações'!O281&lt;&gt;"",'02 - Produtos e Tributações'!O281,""))</f>
        <v>#REF!</v>
      </c>
      <c r="S266" s="125" t="str">
        <f>IF(B266&lt;&gt;"",IF('02 - Produtos e Tributações'!P281&lt;&gt;"",'02 - Produtos e Tributações'!P281,""))</f>
        <v>#REF!</v>
      </c>
      <c r="T266" s="180" t="str">
        <f>IF(B266&lt;&gt;"",IF('02 - Produtos e Tributações'!Q281&lt;&gt;"",'02 - Produtos e Tributações'!Q281,""))</f>
        <v>#REF!</v>
      </c>
      <c r="U266" s="171" t="str">
        <f t="shared" si="3"/>
        <v>#REF!</v>
      </c>
    </row>
    <row r="267" ht="15.75" customHeight="1">
      <c r="A267" s="170" t="str">
        <f t="shared" si="20"/>
        <v>#REF!</v>
      </c>
      <c r="B267" s="170" t="str">
        <f>IF(#REF!&lt;&gt;"",'02 - Produtos e Tributações'!U282,"")</f>
        <v>#REF!</v>
      </c>
      <c r="C267" s="174" t="str">
        <f>IF(B267&lt;&gt;"",IF('02 - Produtos e Tributações'!H282&lt;&gt;"",IF('02 - Produtos e Tributações'!H282="TERCEIRIZADA","T",IF('02 - Produtos e Tributações'!H282="PROPRIA","P")), IF(B267&lt;&gt;"",IF('02 - Produtos e Tributações'!H282="","T"))))</f>
        <v>#REF!</v>
      </c>
      <c r="D267" s="174" t="str">
        <f>IF(B267&lt;&gt;"",IF('02 - Produtos e Tributações'!E282&lt;&gt;"",'02 - Produtos e Tributações'!E282,""))</f>
        <v>#REF!</v>
      </c>
      <c r="E267" s="174" t="str">
        <f>IF(B267&lt;&gt;"",IF('02 - Produtos e Tributações'!F282&lt;&gt;"",'02 - Produtos e Tributações'!F282,""))</f>
        <v>#REF!</v>
      </c>
      <c r="F267" s="174" t="str">
        <f>IF(B267&lt;&gt;"",IF(A267&lt;&gt;"",IF('02 - Produtos e Tributações'!G282&lt;&gt;"",'02 - Produtos e Tributações'!G282,"")))</f>
        <v>#REF!</v>
      </c>
      <c r="G267" s="174" t="str">
        <f>IF(B267&lt;&gt;"",IF('02 - Produtos e Tributações'!I282&lt;&gt;"",'02 - Produtos e Tributações'!I282,IF(K267=101,0,IF(K267=102,41,IF(K267=103,0,IF(K267=201,0,IF(K267=202,0,IF(K267=203,0,IF(K267=300,41,IF(K267=400,41,IF(K267=500,60)))))))))))</f>
        <v>#REF!</v>
      </c>
      <c r="H267" s="174" t="str">
        <f>IF(B267&lt;&gt;"",IF('02 - Produtos e Tributações'!L282&lt;&gt;"",'02 - Produtos e Tributações'!L282,IF(L267=101,0,IF(L267=102,41,IF(L267=103,0,IF(L267=201,0,IF(L267=202,0,IF(L267=203,0,IF(L267=300,41,IF(L267=400,41,IF(L267=500,60)))))))))))</f>
        <v>#REF!</v>
      </c>
      <c r="I267" s="174" t="str">
        <f>IF(B267&lt;&gt;"",IF('02 - Produtos e Tributações'!K282&lt;&gt;"",'02 - Produtos e Tributações'!K282,"0,00"))</f>
        <v>#REF!</v>
      </c>
      <c r="J267" s="174" t="str">
        <f>IF(B267&lt;&gt;"",IF('02 - Produtos e Tributações'!N282&lt;&gt;"",'02 - Produtos e Tributações'!N282,"0,00"))</f>
        <v>#REF!</v>
      </c>
      <c r="K267" s="174" t="str">
        <f>IF(B267&lt;&gt;"",IF('02 - Produtos e Tributações'!J282&lt;&gt;"",'02 - Produtos e Tributações'!J282,"null"))</f>
        <v>#REF!</v>
      </c>
      <c r="L267" s="174" t="str">
        <f>IF(B267&lt;&gt;"",IF('02 - Produtos e Tributações'!M282&lt;&gt;"",'02 - Produtos e Tributações'!M282,"null"))</f>
        <v>#REF!</v>
      </c>
      <c r="M267" s="170" t="str">
        <f>IF(B267&lt;&gt;"",IF('02 -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#REF!</v>
      </c>
      <c r="N267" s="170" t="str">
        <f t="shared" si="1"/>
        <v>#REF!</v>
      </c>
      <c r="O267" s="170" t="str">
        <f t="shared" si="4"/>
        <v>#REF!</v>
      </c>
      <c r="P267" s="170" t="str">
        <f t="shared" si="2"/>
        <v>#REF!</v>
      </c>
      <c r="Q267" s="125" t="str">
        <f>IF(B267&lt;&gt;"",IF('02 - Produtos e Tributações'!C282&lt;&gt;"",'02 - Produtos e Tributações'!C282,"UN"))</f>
        <v>#REF!</v>
      </c>
      <c r="R267" s="179" t="str">
        <f>IF(B267&lt;&gt;"",IF('02 - Produtos e Tributações'!O282&lt;&gt;"",'02 - Produtos e Tributações'!O282,""))</f>
        <v>#REF!</v>
      </c>
      <c r="S267" s="125" t="str">
        <f>IF(B267&lt;&gt;"",IF('02 - Produtos e Tributações'!P282&lt;&gt;"",'02 - Produtos e Tributações'!P282,""))</f>
        <v>#REF!</v>
      </c>
      <c r="T267" s="180" t="str">
        <f>IF(B267&lt;&gt;"",IF('02 - Produtos e Tributações'!Q282&lt;&gt;"",'02 - Produtos e Tributações'!Q282,""))</f>
        <v>#REF!</v>
      </c>
      <c r="U267" s="171" t="str">
        <f t="shared" si="3"/>
        <v>#REF!</v>
      </c>
    </row>
    <row r="268" ht="15.75" customHeight="1">
      <c r="A268" s="170" t="str">
        <f t="shared" si="20"/>
        <v>#REF!</v>
      </c>
      <c r="B268" s="170" t="str">
        <f>IF(#REF!&lt;&gt;"",'02 - Produtos e Tributações'!U283,"")</f>
        <v>#REF!</v>
      </c>
      <c r="C268" s="174" t="str">
        <f>IF(B268&lt;&gt;"",IF('02 - Produtos e Tributações'!H283&lt;&gt;"",IF('02 - Produtos e Tributações'!H283="TERCEIRIZADA","T",IF('02 - Produtos e Tributações'!H283="PROPRIA","P")), IF(B268&lt;&gt;"",IF('02 - Produtos e Tributações'!H283="","T"))))</f>
        <v>#REF!</v>
      </c>
      <c r="D268" s="174" t="str">
        <f>IF(B268&lt;&gt;"",IF('02 - Produtos e Tributações'!E283&lt;&gt;"",'02 - Produtos e Tributações'!E283,""))</f>
        <v>#REF!</v>
      </c>
      <c r="E268" s="174" t="str">
        <f>IF(B268&lt;&gt;"",IF('02 - Produtos e Tributações'!F283&lt;&gt;"",'02 - Produtos e Tributações'!F283,""))</f>
        <v>#REF!</v>
      </c>
      <c r="F268" s="174" t="str">
        <f>IF(B268&lt;&gt;"",IF(A268&lt;&gt;"",IF('02 - Produtos e Tributações'!G283&lt;&gt;"",'02 - Produtos e Tributações'!G283,"")))</f>
        <v>#REF!</v>
      </c>
      <c r="G268" s="174" t="str">
        <f>IF(B268&lt;&gt;"",IF('02 - Produtos e Tributações'!I283&lt;&gt;"",'02 - Produtos e Tributações'!I283,IF(K268=101,0,IF(K268=102,41,IF(K268=103,0,IF(K268=201,0,IF(K268=202,0,IF(K268=203,0,IF(K268=300,41,IF(K268=400,41,IF(K268=500,60)))))))))))</f>
        <v>#REF!</v>
      </c>
      <c r="H268" s="174" t="str">
        <f>IF(B268&lt;&gt;"",IF('02 - Produtos e Tributações'!L283&lt;&gt;"",'02 - Produtos e Tributações'!L283,IF(L268=101,0,IF(L268=102,41,IF(L268=103,0,IF(L268=201,0,IF(L268=202,0,IF(L268=203,0,IF(L268=300,41,IF(L268=400,41,IF(L268=500,60)))))))))))</f>
        <v>#REF!</v>
      </c>
      <c r="I268" s="174" t="str">
        <f>IF(B268&lt;&gt;"",IF('02 - Produtos e Tributações'!K283&lt;&gt;"",'02 - Produtos e Tributações'!K283,"0,00"))</f>
        <v>#REF!</v>
      </c>
      <c r="J268" s="174" t="str">
        <f>IF(B268&lt;&gt;"",IF('02 - Produtos e Tributações'!N283&lt;&gt;"",'02 - Produtos e Tributações'!N283,"0,00"))</f>
        <v>#REF!</v>
      </c>
      <c r="K268" s="174" t="str">
        <f>IF(B268&lt;&gt;"",IF('02 - Produtos e Tributações'!J283&lt;&gt;"",'02 - Produtos e Tributações'!J283,"null"))</f>
        <v>#REF!</v>
      </c>
      <c r="L268" s="174" t="str">
        <f>IF(B268&lt;&gt;"",IF('02 - Produtos e Tributações'!M283&lt;&gt;"",'02 - Produtos e Tributações'!M283,"null"))</f>
        <v>#REF!</v>
      </c>
      <c r="M268" s="170" t="str">
        <f>IF(B268&lt;&gt;"",IF('02 -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#REF!</v>
      </c>
      <c r="N268" s="170" t="str">
        <f t="shared" si="1"/>
        <v>#REF!</v>
      </c>
      <c r="O268" s="170" t="str">
        <f t="shared" si="4"/>
        <v>#REF!</v>
      </c>
      <c r="P268" s="170" t="str">
        <f t="shared" si="2"/>
        <v>#REF!</v>
      </c>
      <c r="Q268" s="125" t="str">
        <f>IF(B268&lt;&gt;"",IF('02 - Produtos e Tributações'!C283&lt;&gt;"",'02 - Produtos e Tributações'!C283,"UN"))</f>
        <v>#REF!</v>
      </c>
      <c r="R268" s="179" t="str">
        <f>IF(B268&lt;&gt;"",IF('02 - Produtos e Tributações'!O283&lt;&gt;"",'02 - Produtos e Tributações'!O283,""))</f>
        <v>#REF!</v>
      </c>
      <c r="S268" s="125" t="str">
        <f>IF(B268&lt;&gt;"",IF('02 - Produtos e Tributações'!P283&lt;&gt;"",'02 - Produtos e Tributações'!P283,""))</f>
        <v>#REF!</v>
      </c>
      <c r="T268" s="180" t="str">
        <f>IF(B268&lt;&gt;"",IF('02 - Produtos e Tributações'!Q283&lt;&gt;"",'02 - Produtos e Tributações'!Q283,""))</f>
        <v>#REF!</v>
      </c>
      <c r="U268" s="171" t="str">
        <f t="shared" si="3"/>
        <v>#REF!</v>
      </c>
    </row>
    <row r="269" ht="15.75" customHeight="1">
      <c r="A269" s="170" t="str">
        <f t="shared" si="20"/>
        <v>#REF!</v>
      </c>
      <c r="B269" s="170" t="str">
        <f>IF(#REF!&lt;&gt;"",'02 - Produtos e Tributações'!U284,"")</f>
        <v>#REF!</v>
      </c>
      <c r="C269" s="174" t="str">
        <f>IF(B269&lt;&gt;"",IF('02 - Produtos e Tributações'!H284&lt;&gt;"",IF('02 - Produtos e Tributações'!H284="TERCEIRIZADA","T",IF('02 - Produtos e Tributações'!H284="PROPRIA","P")), IF(B269&lt;&gt;"",IF('02 - Produtos e Tributações'!H284="","T"))))</f>
        <v>#REF!</v>
      </c>
      <c r="D269" s="174" t="str">
        <f>IF(B269&lt;&gt;"",IF('02 - Produtos e Tributações'!E284&lt;&gt;"",'02 - Produtos e Tributações'!E284,""))</f>
        <v>#REF!</v>
      </c>
      <c r="E269" s="174" t="str">
        <f>IF(B269&lt;&gt;"",IF('02 - Produtos e Tributações'!F284&lt;&gt;"",'02 - Produtos e Tributações'!F284,""))</f>
        <v>#REF!</v>
      </c>
      <c r="F269" s="174" t="str">
        <f>IF(B269&lt;&gt;"",IF(A269&lt;&gt;"",IF('02 - Produtos e Tributações'!G284&lt;&gt;"",'02 - Produtos e Tributações'!G284,"")))</f>
        <v>#REF!</v>
      </c>
      <c r="G269" s="174" t="str">
        <f>IF(B269&lt;&gt;"",IF('02 - Produtos e Tributações'!I284&lt;&gt;"",'02 - Produtos e Tributações'!I284,IF(K269=101,0,IF(K269=102,41,IF(K269=103,0,IF(K269=201,0,IF(K269=202,0,IF(K269=203,0,IF(K269=300,41,IF(K269=400,41,IF(K269=500,60)))))))))))</f>
        <v>#REF!</v>
      </c>
      <c r="H269" s="174" t="str">
        <f>IF(B269&lt;&gt;"",IF('02 - Produtos e Tributações'!L284&lt;&gt;"",'02 - Produtos e Tributações'!L284,IF(L269=101,0,IF(L269=102,41,IF(L269=103,0,IF(L269=201,0,IF(L269=202,0,IF(L269=203,0,IF(L269=300,41,IF(L269=400,41,IF(L269=500,60)))))))))))</f>
        <v>#REF!</v>
      </c>
      <c r="I269" s="174" t="str">
        <f>IF(B269&lt;&gt;"",IF('02 - Produtos e Tributações'!K284&lt;&gt;"",'02 - Produtos e Tributações'!K284,"0,00"))</f>
        <v>#REF!</v>
      </c>
      <c r="J269" s="174" t="str">
        <f>IF(B269&lt;&gt;"",IF('02 - Produtos e Tributações'!N284&lt;&gt;"",'02 - Produtos e Tributações'!N284,"0,00"))</f>
        <v>#REF!</v>
      </c>
      <c r="K269" s="174" t="str">
        <f>IF(B269&lt;&gt;"",IF('02 - Produtos e Tributações'!J284&lt;&gt;"",'02 - Produtos e Tributações'!J284,"null"))</f>
        <v>#REF!</v>
      </c>
      <c r="L269" s="174" t="str">
        <f>IF(B269&lt;&gt;"",IF('02 - Produtos e Tributações'!M284&lt;&gt;"",'02 - Produtos e Tributações'!M284,"null"))</f>
        <v>#REF!</v>
      </c>
      <c r="M269" s="170" t="str">
        <f>IF(B269&lt;&gt;"",IF('02 -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#REF!</v>
      </c>
      <c r="N269" s="170" t="str">
        <f t="shared" si="1"/>
        <v>#REF!</v>
      </c>
      <c r="O269" s="170" t="str">
        <f t="shared" si="4"/>
        <v>#REF!</v>
      </c>
      <c r="P269" s="170" t="str">
        <f t="shared" si="2"/>
        <v>#REF!</v>
      </c>
      <c r="Q269" s="125" t="str">
        <f>IF(B269&lt;&gt;"",IF('02 - Produtos e Tributações'!C284&lt;&gt;"",'02 - Produtos e Tributações'!C284,"UN"))</f>
        <v>#REF!</v>
      </c>
      <c r="R269" s="179" t="str">
        <f>IF(B269&lt;&gt;"",IF('02 - Produtos e Tributações'!O284&lt;&gt;"",'02 - Produtos e Tributações'!O284,""))</f>
        <v>#REF!</v>
      </c>
      <c r="S269" s="125" t="str">
        <f>IF(B269&lt;&gt;"",IF('02 - Produtos e Tributações'!P284&lt;&gt;"",'02 - Produtos e Tributações'!P284,""))</f>
        <v>#REF!</v>
      </c>
      <c r="T269" s="180" t="str">
        <f>IF(B269&lt;&gt;"",IF('02 - Produtos e Tributações'!Q284&lt;&gt;"",'02 - Produtos e Tributações'!Q284,""))</f>
        <v>#REF!</v>
      </c>
      <c r="U269" s="171" t="str">
        <f t="shared" si="3"/>
        <v>#REF!</v>
      </c>
    </row>
    <row r="270" ht="15.75" customHeight="1">
      <c r="A270" s="170" t="str">
        <f t="shared" si="20"/>
        <v>#REF!</v>
      </c>
      <c r="B270" s="170" t="str">
        <f>IF(#REF!&lt;&gt;"",'02 - Produtos e Tributações'!U285,"")</f>
        <v>#REF!</v>
      </c>
      <c r="C270" s="174" t="str">
        <f>IF(B270&lt;&gt;"",IF('02 - Produtos e Tributações'!H285&lt;&gt;"",IF('02 - Produtos e Tributações'!H285="TERCEIRIZADA","T",IF('02 - Produtos e Tributações'!H285="PROPRIA","P")), IF(B270&lt;&gt;"",IF('02 - Produtos e Tributações'!H285="","T"))))</f>
        <v>#REF!</v>
      </c>
      <c r="D270" s="174" t="str">
        <f>IF(B270&lt;&gt;"",IF('02 - Produtos e Tributações'!E285&lt;&gt;"",'02 - Produtos e Tributações'!E285,""))</f>
        <v>#REF!</v>
      </c>
      <c r="E270" s="174" t="str">
        <f>IF(B270&lt;&gt;"",IF('02 - Produtos e Tributações'!F285&lt;&gt;"",'02 - Produtos e Tributações'!F285,""))</f>
        <v>#REF!</v>
      </c>
      <c r="F270" s="174" t="str">
        <f>IF(B270&lt;&gt;"",IF(A270&lt;&gt;"",IF('02 - Produtos e Tributações'!G285&lt;&gt;"",'02 - Produtos e Tributações'!G285,"")))</f>
        <v>#REF!</v>
      </c>
      <c r="G270" s="174" t="str">
        <f>IF(B270&lt;&gt;"",IF('02 - Produtos e Tributações'!I285&lt;&gt;"",'02 - Produtos e Tributações'!I285,IF(K270=101,0,IF(K270=102,41,IF(K270=103,0,IF(K270=201,0,IF(K270=202,0,IF(K270=203,0,IF(K270=300,41,IF(K270=400,41,IF(K270=500,60)))))))))))</f>
        <v>#REF!</v>
      </c>
      <c r="H270" s="174" t="str">
        <f>IF(B270&lt;&gt;"",IF('02 - Produtos e Tributações'!L285&lt;&gt;"",'02 - Produtos e Tributações'!L285,IF(L270=101,0,IF(L270=102,41,IF(L270=103,0,IF(L270=201,0,IF(L270=202,0,IF(L270=203,0,IF(L270=300,41,IF(L270=400,41,IF(L270=500,60)))))))))))</f>
        <v>#REF!</v>
      </c>
      <c r="I270" s="174" t="str">
        <f>IF(B270&lt;&gt;"",IF('02 - Produtos e Tributações'!K285&lt;&gt;"",'02 - Produtos e Tributações'!K285,"0,00"))</f>
        <v>#REF!</v>
      </c>
      <c r="J270" s="174" t="str">
        <f>IF(B270&lt;&gt;"",IF('02 - Produtos e Tributações'!N285&lt;&gt;"",'02 - Produtos e Tributações'!N285,"0,00"))</f>
        <v>#REF!</v>
      </c>
      <c r="K270" s="174" t="str">
        <f>IF(B270&lt;&gt;"",IF('02 - Produtos e Tributações'!J285&lt;&gt;"",'02 - Produtos e Tributações'!J285,"null"))</f>
        <v>#REF!</v>
      </c>
      <c r="L270" s="174" t="str">
        <f>IF(B270&lt;&gt;"",IF('02 - Produtos e Tributações'!M285&lt;&gt;"",'02 - Produtos e Tributações'!M285,"null"))</f>
        <v>#REF!</v>
      </c>
      <c r="M270" s="170" t="str">
        <f>IF(B270&lt;&gt;"",IF('02 -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#REF!</v>
      </c>
      <c r="N270" s="170" t="str">
        <f t="shared" si="1"/>
        <v>#REF!</v>
      </c>
      <c r="O270" s="170" t="str">
        <f t="shared" si="4"/>
        <v>#REF!</v>
      </c>
      <c r="P270" s="170" t="str">
        <f t="shared" si="2"/>
        <v>#REF!</v>
      </c>
      <c r="Q270" s="125" t="str">
        <f>IF(B270&lt;&gt;"",IF('02 - Produtos e Tributações'!C285&lt;&gt;"",'02 - Produtos e Tributações'!C285,"UN"))</f>
        <v>#REF!</v>
      </c>
      <c r="R270" s="179" t="str">
        <f>IF(B270&lt;&gt;"",IF('02 - Produtos e Tributações'!O285&lt;&gt;"",'02 - Produtos e Tributações'!O285,""))</f>
        <v>#REF!</v>
      </c>
      <c r="S270" s="125" t="str">
        <f>IF(B270&lt;&gt;"",IF('02 - Produtos e Tributações'!P285&lt;&gt;"",'02 - Produtos e Tributações'!P285,""))</f>
        <v>#REF!</v>
      </c>
      <c r="T270" s="180" t="str">
        <f>IF(B270&lt;&gt;"",IF('02 - Produtos e Tributações'!Q285&lt;&gt;"",'02 - Produtos e Tributações'!Q285,""))</f>
        <v>#REF!</v>
      </c>
      <c r="U270" s="171" t="str">
        <f t="shared" si="3"/>
        <v>#REF!</v>
      </c>
    </row>
    <row r="271" ht="15.75" customHeight="1">
      <c r="A271" s="170" t="str">
        <f t="shared" si="20"/>
        <v>#REF!</v>
      </c>
      <c r="B271" s="170" t="str">
        <f>IF(#REF!&lt;&gt;"",'02 - Produtos e Tributações'!U286,"")</f>
        <v>#REF!</v>
      </c>
      <c r="C271" s="174" t="str">
        <f>IF(B271&lt;&gt;"",IF('02 - Produtos e Tributações'!H286&lt;&gt;"",IF('02 - Produtos e Tributações'!H286="TERCEIRIZADA","T",IF('02 - Produtos e Tributações'!H286="PROPRIA","P")), IF(B271&lt;&gt;"",IF('02 - Produtos e Tributações'!H286="","T"))))</f>
        <v>#REF!</v>
      </c>
      <c r="D271" s="174" t="str">
        <f>IF(B271&lt;&gt;"",IF('02 - Produtos e Tributações'!E286&lt;&gt;"",'02 - Produtos e Tributações'!E286,""))</f>
        <v>#REF!</v>
      </c>
      <c r="E271" s="174" t="str">
        <f>IF(B271&lt;&gt;"",IF('02 - Produtos e Tributações'!F286&lt;&gt;"",'02 - Produtos e Tributações'!F286,""))</f>
        <v>#REF!</v>
      </c>
      <c r="F271" s="174" t="str">
        <f>IF(B271&lt;&gt;"",IF(A271&lt;&gt;"",IF('02 - Produtos e Tributações'!G286&lt;&gt;"",'02 - Produtos e Tributações'!G286,"")))</f>
        <v>#REF!</v>
      </c>
      <c r="G271" s="174" t="str">
        <f>IF(B271&lt;&gt;"",IF('02 - Produtos e Tributações'!I286&lt;&gt;"",'02 - Produtos e Tributações'!I286,IF(K271=101,0,IF(K271=102,41,IF(K271=103,0,IF(K271=201,0,IF(K271=202,0,IF(K271=203,0,IF(K271=300,41,IF(K271=400,41,IF(K271=500,60)))))))))))</f>
        <v>#REF!</v>
      </c>
      <c r="H271" s="174" t="str">
        <f>IF(B271&lt;&gt;"",IF('02 - Produtos e Tributações'!L286&lt;&gt;"",'02 - Produtos e Tributações'!L286,IF(L271=101,0,IF(L271=102,41,IF(L271=103,0,IF(L271=201,0,IF(L271=202,0,IF(L271=203,0,IF(L271=300,41,IF(L271=400,41,IF(L271=500,60)))))))))))</f>
        <v>#REF!</v>
      </c>
      <c r="I271" s="174" t="str">
        <f>IF(B271&lt;&gt;"",IF('02 - Produtos e Tributações'!K286&lt;&gt;"",'02 - Produtos e Tributações'!K286,"0,00"))</f>
        <v>#REF!</v>
      </c>
      <c r="J271" s="174" t="str">
        <f>IF(B271&lt;&gt;"",IF('02 - Produtos e Tributações'!N286&lt;&gt;"",'02 - Produtos e Tributações'!N286,"0,00"))</f>
        <v>#REF!</v>
      </c>
      <c r="K271" s="174" t="str">
        <f>IF(B271&lt;&gt;"",IF('02 - Produtos e Tributações'!J286&lt;&gt;"",'02 - Produtos e Tributações'!J286,"null"))</f>
        <v>#REF!</v>
      </c>
      <c r="L271" s="174" t="str">
        <f>IF(B271&lt;&gt;"",IF('02 - Produtos e Tributações'!M286&lt;&gt;"",'02 - Produtos e Tributações'!M286,"null"))</f>
        <v>#REF!</v>
      </c>
      <c r="M271" s="170" t="str">
        <f>IF(B271&lt;&gt;"",IF('02 -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#REF!</v>
      </c>
      <c r="N271" s="170" t="str">
        <f t="shared" si="1"/>
        <v>#REF!</v>
      </c>
      <c r="O271" s="170" t="str">
        <f t="shared" si="4"/>
        <v>#REF!</v>
      </c>
      <c r="P271" s="170" t="str">
        <f t="shared" si="2"/>
        <v>#REF!</v>
      </c>
      <c r="Q271" s="125" t="str">
        <f>IF(B271&lt;&gt;"",IF('02 - Produtos e Tributações'!C286&lt;&gt;"",'02 - Produtos e Tributações'!C286,"UN"))</f>
        <v>#REF!</v>
      </c>
      <c r="R271" s="179" t="str">
        <f>IF(B271&lt;&gt;"",IF('02 - Produtos e Tributações'!O286&lt;&gt;"",'02 - Produtos e Tributações'!O286,""))</f>
        <v>#REF!</v>
      </c>
      <c r="S271" s="125" t="str">
        <f>IF(B271&lt;&gt;"",IF('02 - Produtos e Tributações'!P286&lt;&gt;"",'02 - Produtos e Tributações'!P286,""))</f>
        <v>#REF!</v>
      </c>
      <c r="T271" s="180" t="str">
        <f>IF(B271&lt;&gt;"",IF('02 - Produtos e Tributações'!Q286&lt;&gt;"",'02 - Produtos e Tributações'!Q286,""))</f>
        <v>#REF!</v>
      </c>
      <c r="U271" s="171" t="str">
        <f t="shared" si="3"/>
        <v>#REF!</v>
      </c>
    </row>
    <row r="272" ht="15.75" customHeight="1">
      <c r="A272" s="170" t="str">
        <f t="shared" si="20"/>
        <v>#REF!</v>
      </c>
      <c r="B272" s="170" t="str">
        <f>IF(#REF!&lt;&gt;"",'02 - Produtos e Tributações'!U287,"")</f>
        <v>#REF!</v>
      </c>
      <c r="C272" s="174" t="str">
        <f>IF(B272&lt;&gt;"",IF('02 - Produtos e Tributações'!H287&lt;&gt;"",IF('02 - Produtos e Tributações'!H287="TERCEIRIZADA","T",IF('02 - Produtos e Tributações'!H287="PROPRIA","P")), IF(B272&lt;&gt;"",IF('02 - Produtos e Tributações'!H287="","T"))))</f>
        <v>#REF!</v>
      </c>
      <c r="D272" s="174" t="str">
        <f>IF(B272&lt;&gt;"",IF('02 - Produtos e Tributações'!E287&lt;&gt;"",'02 - Produtos e Tributações'!E287,""))</f>
        <v>#REF!</v>
      </c>
      <c r="E272" s="174" t="str">
        <f>IF(B272&lt;&gt;"",IF('02 - Produtos e Tributações'!F287&lt;&gt;"",'02 - Produtos e Tributações'!F287,""))</f>
        <v>#REF!</v>
      </c>
      <c r="F272" s="174" t="str">
        <f>IF(B272&lt;&gt;"",IF(A272&lt;&gt;"",IF('02 - Produtos e Tributações'!G287&lt;&gt;"",'02 - Produtos e Tributações'!G287,"")))</f>
        <v>#REF!</v>
      </c>
      <c r="G272" s="174" t="str">
        <f>IF(B272&lt;&gt;"",IF('02 - Produtos e Tributações'!I287&lt;&gt;"",'02 - Produtos e Tributações'!I287,IF(K272=101,0,IF(K272=102,41,IF(K272=103,0,IF(K272=201,0,IF(K272=202,0,IF(K272=203,0,IF(K272=300,41,IF(K272=400,41,IF(K272=500,60)))))))))))</f>
        <v>#REF!</v>
      </c>
      <c r="H272" s="174" t="str">
        <f>IF(B272&lt;&gt;"",IF('02 - Produtos e Tributações'!L287&lt;&gt;"",'02 - Produtos e Tributações'!L287,IF(L272=101,0,IF(L272=102,41,IF(L272=103,0,IF(L272=201,0,IF(L272=202,0,IF(L272=203,0,IF(L272=300,41,IF(L272=400,41,IF(L272=500,60)))))))))))</f>
        <v>#REF!</v>
      </c>
      <c r="I272" s="174" t="str">
        <f>IF(B272&lt;&gt;"",IF('02 - Produtos e Tributações'!K287&lt;&gt;"",'02 - Produtos e Tributações'!K287,"0,00"))</f>
        <v>#REF!</v>
      </c>
      <c r="J272" s="174" t="str">
        <f>IF(B272&lt;&gt;"",IF('02 - Produtos e Tributações'!N287&lt;&gt;"",'02 - Produtos e Tributações'!N287,"0,00"))</f>
        <v>#REF!</v>
      </c>
      <c r="K272" s="174" t="str">
        <f>IF(B272&lt;&gt;"",IF('02 - Produtos e Tributações'!J287&lt;&gt;"",'02 - Produtos e Tributações'!J287,"null"))</f>
        <v>#REF!</v>
      </c>
      <c r="L272" s="174" t="str">
        <f>IF(B272&lt;&gt;"",IF('02 - Produtos e Tributações'!M287&lt;&gt;"",'02 - Produtos e Tributações'!M287,"null"))</f>
        <v>#REF!</v>
      </c>
      <c r="M272" s="170" t="str">
        <f>IF(B272&lt;&gt;"",IF('02 -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#REF!</v>
      </c>
      <c r="N272" s="170" t="str">
        <f t="shared" si="1"/>
        <v>#REF!</v>
      </c>
      <c r="O272" s="170" t="str">
        <f t="shared" si="4"/>
        <v>#REF!</v>
      </c>
      <c r="P272" s="170" t="str">
        <f t="shared" si="2"/>
        <v>#REF!</v>
      </c>
      <c r="Q272" s="125" t="str">
        <f>IF(B272&lt;&gt;"",IF('02 - Produtos e Tributações'!C287&lt;&gt;"",'02 - Produtos e Tributações'!C287,"UN"))</f>
        <v>#REF!</v>
      </c>
      <c r="R272" s="179" t="str">
        <f>IF(B272&lt;&gt;"",IF('02 - Produtos e Tributações'!O287&lt;&gt;"",'02 - Produtos e Tributações'!O287,""))</f>
        <v>#REF!</v>
      </c>
      <c r="S272" s="125" t="str">
        <f>IF(B272&lt;&gt;"",IF('02 - Produtos e Tributações'!P287&lt;&gt;"",'02 - Produtos e Tributações'!P287,""))</f>
        <v>#REF!</v>
      </c>
      <c r="T272" s="180" t="str">
        <f>IF(B272&lt;&gt;"",IF('02 - Produtos e Tributações'!Q287&lt;&gt;"",'02 - Produtos e Tributações'!Q287,""))</f>
        <v>#REF!</v>
      </c>
      <c r="U272" s="171" t="str">
        <f t="shared" si="3"/>
        <v>#REF!</v>
      </c>
    </row>
    <row r="273" ht="15.75" customHeight="1">
      <c r="A273" s="170" t="str">
        <f t="shared" si="20"/>
        <v>#REF!</v>
      </c>
      <c r="B273" s="170" t="str">
        <f>IF(#REF!&lt;&gt;"",'02 - Produtos e Tributações'!U288,"")</f>
        <v>#REF!</v>
      </c>
      <c r="C273" s="174" t="str">
        <f>IF(B273&lt;&gt;"",IF('02 - Produtos e Tributações'!H288&lt;&gt;"",IF('02 - Produtos e Tributações'!H288="TERCEIRIZADA","T",IF('02 - Produtos e Tributações'!H288="PROPRIA","P")), IF(B273&lt;&gt;"",IF('02 - Produtos e Tributações'!H288="","T"))))</f>
        <v>#REF!</v>
      </c>
      <c r="D273" s="174" t="str">
        <f>IF(B273&lt;&gt;"",IF('02 - Produtos e Tributações'!E288&lt;&gt;"",'02 - Produtos e Tributações'!E288,""))</f>
        <v>#REF!</v>
      </c>
      <c r="E273" s="174" t="str">
        <f>IF(B273&lt;&gt;"",IF('02 - Produtos e Tributações'!F288&lt;&gt;"",'02 - Produtos e Tributações'!F288,""))</f>
        <v>#REF!</v>
      </c>
      <c r="F273" s="174" t="str">
        <f>IF(B273&lt;&gt;"",IF(A273&lt;&gt;"",IF('02 - Produtos e Tributações'!G288&lt;&gt;"",'02 - Produtos e Tributações'!G288,"")))</f>
        <v>#REF!</v>
      </c>
      <c r="G273" s="174" t="str">
        <f>IF(B273&lt;&gt;"",IF('02 - Produtos e Tributações'!I288&lt;&gt;"",'02 - Produtos e Tributações'!I288,IF(K273=101,0,IF(K273=102,41,IF(K273=103,0,IF(K273=201,0,IF(K273=202,0,IF(K273=203,0,IF(K273=300,41,IF(K273=400,41,IF(K273=500,60)))))))))))</f>
        <v>#REF!</v>
      </c>
      <c r="H273" s="174" t="str">
        <f>IF(B273&lt;&gt;"",IF('02 - Produtos e Tributações'!L288&lt;&gt;"",'02 - Produtos e Tributações'!L288,IF(L273=101,0,IF(L273=102,41,IF(L273=103,0,IF(L273=201,0,IF(L273=202,0,IF(L273=203,0,IF(L273=300,41,IF(L273=400,41,IF(L273=500,60)))))))))))</f>
        <v>#REF!</v>
      </c>
      <c r="I273" s="174" t="str">
        <f>IF(B273&lt;&gt;"",IF('02 - Produtos e Tributações'!K288&lt;&gt;"",'02 - Produtos e Tributações'!K288,"0,00"))</f>
        <v>#REF!</v>
      </c>
      <c r="J273" s="174" t="str">
        <f>IF(B273&lt;&gt;"",IF('02 - Produtos e Tributações'!N288&lt;&gt;"",'02 - Produtos e Tributações'!N288,"0,00"))</f>
        <v>#REF!</v>
      </c>
      <c r="K273" s="174" t="str">
        <f>IF(B273&lt;&gt;"",IF('02 - Produtos e Tributações'!J288&lt;&gt;"",'02 - Produtos e Tributações'!J288,"null"))</f>
        <v>#REF!</v>
      </c>
      <c r="L273" s="174" t="str">
        <f>IF(B273&lt;&gt;"",IF('02 - Produtos e Tributações'!M288&lt;&gt;"",'02 - Produtos e Tributações'!M288,"null"))</f>
        <v>#REF!</v>
      </c>
      <c r="M273" s="170" t="str">
        <f>IF(B273&lt;&gt;"",IF('02 -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#REF!</v>
      </c>
      <c r="N273" s="170" t="str">
        <f t="shared" si="1"/>
        <v>#REF!</v>
      </c>
      <c r="O273" s="170" t="str">
        <f t="shared" si="4"/>
        <v>#REF!</v>
      </c>
      <c r="P273" s="170" t="str">
        <f t="shared" si="2"/>
        <v>#REF!</v>
      </c>
      <c r="Q273" s="125" t="str">
        <f>IF(B273&lt;&gt;"",IF('02 - Produtos e Tributações'!C288&lt;&gt;"",'02 - Produtos e Tributações'!C288,"UN"))</f>
        <v>#REF!</v>
      </c>
      <c r="R273" s="179" t="str">
        <f>IF(B273&lt;&gt;"",IF('02 - Produtos e Tributações'!O288&lt;&gt;"",'02 - Produtos e Tributações'!O288,""))</f>
        <v>#REF!</v>
      </c>
      <c r="S273" s="125" t="str">
        <f>IF(B273&lt;&gt;"",IF('02 - Produtos e Tributações'!P288&lt;&gt;"",'02 - Produtos e Tributações'!P288,""))</f>
        <v>#REF!</v>
      </c>
      <c r="T273" s="180" t="str">
        <f>IF(B273&lt;&gt;"",IF('02 - Produtos e Tributações'!Q288&lt;&gt;"",'02 - Produtos e Tributações'!Q288,""))</f>
        <v>#REF!</v>
      </c>
      <c r="U273" s="171" t="str">
        <f t="shared" si="3"/>
        <v>#REF!</v>
      </c>
    </row>
    <row r="274" ht="15.75" customHeight="1">
      <c r="A274" s="170" t="str">
        <f t="shared" si="20"/>
        <v>#REF!</v>
      </c>
      <c r="B274" s="170" t="str">
        <f>IF(#REF!&lt;&gt;"",'02 - Produtos e Tributações'!U289,"")</f>
        <v>#REF!</v>
      </c>
      <c r="C274" s="174" t="str">
        <f>IF(B274&lt;&gt;"",IF('02 - Produtos e Tributações'!H289&lt;&gt;"",IF('02 - Produtos e Tributações'!H289="TERCEIRIZADA","T",IF('02 - Produtos e Tributações'!H289="PROPRIA","P")), IF(B274&lt;&gt;"",IF('02 - Produtos e Tributações'!H289="","T"))))</f>
        <v>#REF!</v>
      </c>
      <c r="D274" s="174" t="str">
        <f>IF(B274&lt;&gt;"",IF('02 - Produtos e Tributações'!E289&lt;&gt;"",'02 - Produtos e Tributações'!E289,""))</f>
        <v>#REF!</v>
      </c>
      <c r="E274" s="174" t="str">
        <f>IF(B274&lt;&gt;"",IF('02 - Produtos e Tributações'!F289&lt;&gt;"",'02 - Produtos e Tributações'!F289,""))</f>
        <v>#REF!</v>
      </c>
      <c r="F274" s="174" t="str">
        <f>IF(B274&lt;&gt;"",IF(A274&lt;&gt;"",IF('02 - Produtos e Tributações'!G289&lt;&gt;"",'02 - Produtos e Tributações'!G289,"")))</f>
        <v>#REF!</v>
      </c>
      <c r="G274" s="174" t="str">
        <f>IF(B274&lt;&gt;"",IF('02 - Produtos e Tributações'!I289&lt;&gt;"",'02 - Produtos e Tributações'!I289,IF(K274=101,0,IF(K274=102,41,IF(K274=103,0,IF(K274=201,0,IF(K274=202,0,IF(K274=203,0,IF(K274=300,41,IF(K274=400,41,IF(K274=500,60)))))))))))</f>
        <v>#REF!</v>
      </c>
      <c r="H274" s="174" t="str">
        <f>IF(B274&lt;&gt;"",IF('02 - Produtos e Tributações'!L289&lt;&gt;"",'02 - Produtos e Tributações'!L289,IF(L274=101,0,IF(L274=102,41,IF(L274=103,0,IF(L274=201,0,IF(L274=202,0,IF(L274=203,0,IF(L274=300,41,IF(L274=400,41,IF(L274=500,60)))))))))))</f>
        <v>#REF!</v>
      </c>
      <c r="I274" s="174" t="str">
        <f>IF(B274&lt;&gt;"",IF('02 - Produtos e Tributações'!K289&lt;&gt;"",'02 - Produtos e Tributações'!K289,"0,00"))</f>
        <v>#REF!</v>
      </c>
      <c r="J274" s="174" t="str">
        <f>IF(B274&lt;&gt;"",IF('02 - Produtos e Tributações'!N289&lt;&gt;"",'02 - Produtos e Tributações'!N289,"0,00"))</f>
        <v>#REF!</v>
      </c>
      <c r="K274" s="174" t="str">
        <f>IF(B274&lt;&gt;"",IF('02 - Produtos e Tributações'!J289&lt;&gt;"",'02 - Produtos e Tributações'!J289,"null"))</f>
        <v>#REF!</v>
      </c>
      <c r="L274" s="174" t="str">
        <f>IF(B274&lt;&gt;"",IF('02 - Produtos e Tributações'!M289&lt;&gt;"",'02 - Produtos e Tributações'!M289,"null"))</f>
        <v>#REF!</v>
      </c>
      <c r="M274" s="170" t="str">
        <f>IF(B274&lt;&gt;"",IF('02 -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#REF!</v>
      </c>
      <c r="N274" s="170" t="str">
        <f t="shared" si="1"/>
        <v>#REF!</v>
      </c>
      <c r="O274" s="170" t="str">
        <f t="shared" si="4"/>
        <v>#REF!</v>
      </c>
      <c r="P274" s="170" t="str">
        <f t="shared" si="2"/>
        <v>#REF!</v>
      </c>
      <c r="Q274" s="125" t="str">
        <f>IF(B274&lt;&gt;"",IF('02 - Produtos e Tributações'!C289&lt;&gt;"",'02 - Produtos e Tributações'!C289,"UN"))</f>
        <v>#REF!</v>
      </c>
      <c r="R274" s="179" t="str">
        <f>IF(B274&lt;&gt;"",IF('02 - Produtos e Tributações'!O289&lt;&gt;"",'02 - Produtos e Tributações'!O289,""))</f>
        <v>#REF!</v>
      </c>
      <c r="S274" s="125" t="str">
        <f>IF(B274&lt;&gt;"",IF('02 - Produtos e Tributações'!P289&lt;&gt;"",'02 - Produtos e Tributações'!P289,""))</f>
        <v>#REF!</v>
      </c>
      <c r="T274" s="180" t="str">
        <f>IF(B274&lt;&gt;"",IF('02 - Produtos e Tributações'!Q289&lt;&gt;"",'02 - Produtos e Tributações'!Q289,""))</f>
        <v>#REF!</v>
      </c>
      <c r="U274" s="171" t="str">
        <f t="shared" si="3"/>
        <v>#REF!</v>
      </c>
    </row>
    <row r="275" ht="15.75" customHeight="1">
      <c r="A275" s="170" t="str">
        <f t="shared" si="20"/>
        <v>#REF!</v>
      </c>
      <c r="B275" s="170" t="str">
        <f>IF(#REF!&lt;&gt;"",'02 - Produtos e Tributações'!U290,"")</f>
        <v>#REF!</v>
      </c>
      <c r="C275" s="174" t="str">
        <f>IF(B275&lt;&gt;"",IF('02 - Produtos e Tributações'!H290&lt;&gt;"",IF('02 - Produtos e Tributações'!H290="TERCEIRIZADA","T",IF('02 - Produtos e Tributações'!H290="PROPRIA","P")), IF(B275&lt;&gt;"",IF('02 - Produtos e Tributações'!H290="","T"))))</f>
        <v>#REF!</v>
      </c>
      <c r="D275" s="174" t="str">
        <f>IF(B275&lt;&gt;"",IF('02 - Produtos e Tributações'!E290&lt;&gt;"",'02 - Produtos e Tributações'!E290,""))</f>
        <v>#REF!</v>
      </c>
      <c r="E275" s="174" t="str">
        <f>IF(B275&lt;&gt;"",IF('02 - Produtos e Tributações'!F290&lt;&gt;"",'02 - Produtos e Tributações'!F290,""))</f>
        <v>#REF!</v>
      </c>
      <c r="F275" s="174" t="str">
        <f>IF(B275&lt;&gt;"",IF(A275&lt;&gt;"",IF('02 - Produtos e Tributações'!G290&lt;&gt;"",'02 - Produtos e Tributações'!G290,"")))</f>
        <v>#REF!</v>
      </c>
      <c r="G275" s="174" t="str">
        <f>IF(B275&lt;&gt;"",IF('02 - Produtos e Tributações'!I290&lt;&gt;"",'02 - Produtos e Tributações'!I290,IF(K275=101,0,IF(K275=102,41,IF(K275=103,0,IF(K275=201,0,IF(K275=202,0,IF(K275=203,0,IF(K275=300,41,IF(K275=400,41,IF(K275=500,60)))))))))))</f>
        <v>#REF!</v>
      </c>
      <c r="H275" s="174" t="str">
        <f>IF(B275&lt;&gt;"",IF('02 - Produtos e Tributações'!L290&lt;&gt;"",'02 - Produtos e Tributações'!L290,IF(L275=101,0,IF(L275=102,41,IF(L275=103,0,IF(L275=201,0,IF(L275=202,0,IF(L275=203,0,IF(L275=300,41,IF(L275=400,41,IF(L275=500,60)))))))))))</f>
        <v>#REF!</v>
      </c>
      <c r="I275" s="174" t="str">
        <f>IF(B275&lt;&gt;"",IF('02 - Produtos e Tributações'!K290&lt;&gt;"",'02 - Produtos e Tributações'!K290,"0,00"))</f>
        <v>#REF!</v>
      </c>
      <c r="J275" s="174" t="str">
        <f>IF(B275&lt;&gt;"",IF('02 - Produtos e Tributações'!N290&lt;&gt;"",'02 - Produtos e Tributações'!N290,"0,00"))</f>
        <v>#REF!</v>
      </c>
      <c r="K275" s="174" t="str">
        <f>IF(B275&lt;&gt;"",IF('02 - Produtos e Tributações'!J290&lt;&gt;"",'02 - Produtos e Tributações'!J290,"null"))</f>
        <v>#REF!</v>
      </c>
      <c r="L275" s="174" t="str">
        <f>IF(B275&lt;&gt;"",IF('02 - Produtos e Tributações'!M290&lt;&gt;"",'02 - Produtos e Tributações'!M290,"null"))</f>
        <v>#REF!</v>
      </c>
      <c r="M275" s="170" t="str">
        <f>IF(B275&lt;&gt;"",IF('02 -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#REF!</v>
      </c>
      <c r="N275" s="170" t="str">
        <f t="shared" si="1"/>
        <v>#REF!</v>
      </c>
      <c r="O275" s="170" t="str">
        <f t="shared" si="4"/>
        <v>#REF!</v>
      </c>
      <c r="P275" s="170" t="str">
        <f t="shared" si="2"/>
        <v>#REF!</v>
      </c>
      <c r="Q275" s="125" t="str">
        <f>IF(B275&lt;&gt;"",IF('02 - Produtos e Tributações'!C290&lt;&gt;"",'02 - Produtos e Tributações'!C290,"UN"))</f>
        <v>#REF!</v>
      </c>
      <c r="R275" s="179" t="str">
        <f>IF(B275&lt;&gt;"",IF('02 - Produtos e Tributações'!O290&lt;&gt;"",'02 - Produtos e Tributações'!O290,""))</f>
        <v>#REF!</v>
      </c>
      <c r="S275" s="125" t="str">
        <f>IF(B275&lt;&gt;"",IF('02 - Produtos e Tributações'!P290&lt;&gt;"",'02 - Produtos e Tributações'!P290,""))</f>
        <v>#REF!</v>
      </c>
      <c r="T275" s="180" t="str">
        <f>IF(B275&lt;&gt;"",IF('02 - Produtos e Tributações'!Q290&lt;&gt;"",'02 - Produtos e Tributações'!Q290,""))</f>
        <v>#REF!</v>
      </c>
      <c r="U275" s="171" t="str">
        <f t="shared" si="3"/>
        <v>#REF!</v>
      </c>
    </row>
    <row r="276" ht="15.75" customHeight="1">
      <c r="A276" s="170" t="str">
        <f t="shared" si="20"/>
        <v>#REF!</v>
      </c>
      <c r="B276" s="170" t="str">
        <f>IF(#REF!&lt;&gt;"",'02 - Produtos e Tributações'!U291,"")</f>
        <v>#REF!</v>
      </c>
      <c r="C276" s="174" t="str">
        <f>IF(B276&lt;&gt;"",IF('02 - Produtos e Tributações'!H291&lt;&gt;"",IF('02 - Produtos e Tributações'!H291="TERCEIRIZADA","T",IF('02 - Produtos e Tributações'!H291="PROPRIA","P")), IF(B276&lt;&gt;"",IF('02 - Produtos e Tributações'!H291="","T"))))</f>
        <v>#REF!</v>
      </c>
      <c r="D276" s="174" t="str">
        <f>IF(B276&lt;&gt;"",IF('02 - Produtos e Tributações'!E291&lt;&gt;"",'02 - Produtos e Tributações'!E291,""))</f>
        <v>#REF!</v>
      </c>
      <c r="E276" s="174" t="str">
        <f>IF(B276&lt;&gt;"",IF('02 - Produtos e Tributações'!F291&lt;&gt;"",'02 - Produtos e Tributações'!F291,""))</f>
        <v>#REF!</v>
      </c>
      <c r="F276" s="174" t="str">
        <f>IF(B276&lt;&gt;"",IF(A276&lt;&gt;"",IF('02 - Produtos e Tributações'!G291&lt;&gt;"",'02 - Produtos e Tributações'!G291,"")))</f>
        <v>#REF!</v>
      </c>
      <c r="G276" s="174" t="str">
        <f>IF(B276&lt;&gt;"",IF('02 - Produtos e Tributações'!I291&lt;&gt;"",'02 - Produtos e Tributações'!I291,IF(K276=101,0,IF(K276=102,41,IF(K276=103,0,IF(K276=201,0,IF(K276=202,0,IF(K276=203,0,IF(K276=300,41,IF(K276=400,41,IF(K276=500,60)))))))))))</f>
        <v>#REF!</v>
      </c>
      <c r="H276" s="174" t="str">
        <f>IF(B276&lt;&gt;"",IF('02 - Produtos e Tributações'!L291&lt;&gt;"",'02 - Produtos e Tributações'!L291,IF(L276=101,0,IF(L276=102,41,IF(L276=103,0,IF(L276=201,0,IF(L276=202,0,IF(L276=203,0,IF(L276=300,41,IF(L276=400,41,IF(L276=500,60)))))))))))</f>
        <v>#REF!</v>
      </c>
      <c r="I276" s="174" t="str">
        <f>IF(B276&lt;&gt;"",IF('02 - Produtos e Tributações'!K291&lt;&gt;"",'02 - Produtos e Tributações'!K291,"0,00"))</f>
        <v>#REF!</v>
      </c>
      <c r="J276" s="174" t="str">
        <f>IF(B276&lt;&gt;"",IF('02 - Produtos e Tributações'!N291&lt;&gt;"",'02 - Produtos e Tributações'!N291,"0,00"))</f>
        <v>#REF!</v>
      </c>
      <c r="K276" s="174" t="str">
        <f>IF(B276&lt;&gt;"",IF('02 - Produtos e Tributações'!J291&lt;&gt;"",'02 - Produtos e Tributações'!J291,"null"))</f>
        <v>#REF!</v>
      </c>
      <c r="L276" s="174" t="str">
        <f>IF(B276&lt;&gt;"",IF('02 - Produtos e Tributações'!M291&lt;&gt;"",'02 - Produtos e Tributações'!M291,"null"))</f>
        <v>#REF!</v>
      </c>
      <c r="M276" s="170" t="str">
        <f>IF(B276&lt;&gt;"",IF('02 -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#REF!</v>
      </c>
      <c r="N276" s="170" t="str">
        <f t="shared" si="1"/>
        <v>#REF!</v>
      </c>
      <c r="O276" s="170" t="str">
        <f t="shared" si="4"/>
        <v>#REF!</v>
      </c>
      <c r="P276" s="170" t="str">
        <f t="shared" si="2"/>
        <v>#REF!</v>
      </c>
      <c r="Q276" s="125" t="str">
        <f>IF(B276&lt;&gt;"",IF('02 - Produtos e Tributações'!C291&lt;&gt;"",'02 - Produtos e Tributações'!C291,"UN"))</f>
        <v>#REF!</v>
      </c>
      <c r="R276" s="179" t="str">
        <f>IF(B276&lt;&gt;"",IF('02 - Produtos e Tributações'!O291&lt;&gt;"",'02 - Produtos e Tributações'!O291,""))</f>
        <v>#REF!</v>
      </c>
      <c r="S276" s="125" t="str">
        <f>IF(B276&lt;&gt;"",IF('02 - Produtos e Tributações'!P291&lt;&gt;"",'02 - Produtos e Tributações'!P291,""))</f>
        <v>#REF!</v>
      </c>
      <c r="T276" s="180" t="str">
        <f>IF(B276&lt;&gt;"",IF('02 - Produtos e Tributações'!Q291&lt;&gt;"",'02 - Produtos e Tributações'!Q291,""))</f>
        <v>#REF!</v>
      </c>
      <c r="U276" s="171" t="str">
        <f t="shared" si="3"/>
        <v>#REF!</v>
      </c>
    </row>
    <row r="277" ht="15.75" customHeight="1">
      <c r="A277" s="170" t="str">
        <f t="shared" si="20"/>
        <v>#REF!</v>
      </c>
      <c r="B277" s="170" t="str">
        <f>IF(#REF!&lt;&gt;"",'02 - Produtos e Tributações'!U292,"")</f>
        <v>#REF!</v>
      </c>
      <c r="C277" s="174" t="str">
        <f>IF(B277&lt;&gt;"",IF('02 - Produtos e Tributações'!H292&lt;&gt;"",IF('02 - Produtos e Tributações'!H292="TERCEIRIZADA","T",IF('02 - Produtos e Tributações'!H292="PROPRIA","P")), IF(B277&lt;&gt;"",IF('02 - Produtos e Tributações'!H292="","T"))))</f>
        <v>#REF!</v>
      </c>
      <c r="D277" s="174" t="str">
        <f>IF(B277&lt;&gt;"",IF('02 - Produtos e Tributações'!E292&lt;&gt;"",'02 - Produtos e Tributações'!E292,""))</f>
        <v>#REF!</v>
      </c>
      <c r="E277" s="174" t="str">
        <f>IF(B277&lt;&gt;"",IF('02 - Produtos e Tributações'!F292&lt;&gt;"",'02 - Produtos e Tributações'!F292,""))</f>
        <v>#REF!</v>
      </c>
      <c r="F277" s="174" t="str">
        <f>IF(B277&lt;&gt;"",IF(A277&lt;&gt;"",IF('02 - Produtos e Tributações'!G292&lt;&gt;"",'02 - Produtos e Tributações'!G292,"")))</f>
        <v>#REF!</v>
      </c>
      <c r="G277" s="174" t="str">
        <f>IF(B277&lt;&gt;"",IF('02 - Produtos e Tributações'!I292&lt;&gt;"",'02 - Produtos e Tributações'!I292,IF(K277=101,0,IF(K277=102,41,IF(K277=103,0,IF(K277=201,0,IF(K277=202,0,IF(K277=203,0,IF(K277=300,41,IF(K277=400,41,IF(K277=500,60)))))))))))</f>
        <v>#REF!</v>
      </c>
      <c r="H277" s="174" t="str">
        <f>IF(B277&lt;&gt;"",IF('02 - Produtos e Tributações'!L292&lt;&gt;"",'02 - Produtos e Tributações'!L292,IF(L277=101,0,IF(L277=102,41,IF(L277=103,0,IF(L277=201,0,IF(L277=202,0,IF(L277=203,0,IF(L277=300,41,IF(L277=400,41,IF(L277=500,60)))))))))))</f>
        <v>#REF!</v>
      </c>
      <c r="I277" s="174" t="str">
        <f>IF(B277&lt;&gt;"",IF('02 - Produtos e Tributações'!K292&lt;&gt;"",'02 - Produtos e Tributações'!K292,"0,00"))</f>
        <v>#REF!</v>
      </c>
      <c r="J277" s="174" t="str">
        <f>IF(B277&lt;&gt;"",IF('02 - Produtos e Tributações'!N292&lt;&gt;"",'02 - Produtos e Tributações'!N292,"0,00"))</f>
        <v>#REF!</v>
      </c>
      <c r="K277" s="174" t="str">
        <f>IF(B277&lt;&gt;"",IF('02 - Produtos e Tributações'!J292&lt;&gt;"",'02 - Produtos e Tributações'!J292,"null"))</f>
        <v>#REF!</v>
      </c>
      <c r="L277" s="174" t="str">
        <f>IF(B277&lt;&gt;"",IF('02 - Produtos e Tributações'!M292&lt;&gt;"",'02 - Produtos e Tributações'!M292,"null"))</f>
        <v>#REF!</v>
      </c>
      <c r="M277" s="170" t="str">
        <f>IF(B277&lt;&gt;"",IF('02 -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#REF!</v>
      </c>
      <c r="N277" s="170" t="str">
        <f t="shared" si="1"/>
        <v>#REF!</v>
      </c>
      <c r="O277" s="170" t="str">
        <f t="shared" si="4"/>
        <v>#REF!</v>
      </c>
      <c r="P277" s="170" t="str">
        <f t="shared" si="2"/>
        <v>#REF!</v>
      </c>
      <c r="Q277" s="125" t="str">
        <f>IF(B277&lt;&gt;"",IF('02 - Produtos e Tributações'!C292&lt;&gt;"",'02 - Produtos e Tributações'!C292,"UN"))</f>
        <v>#REF!</v>
      </c>
      <c r="R277" s="179" t="str">
        <f>IF(B277&lt;&gt;"",IF('02 - Produtos e Tributações'!O292&lt;&gt;"",'02 - Produtos e Tributações'!O292,""))</f>
        <v>#REF!</v>
      </c>
      <c r="S277" s="125" t="str">
        <f>IF(B277&lt;&gt;"",IF('02 - Produtos e Tributações'!P292&lt;&gt;"",'02 - Produtos e Tributações'!P292,""))</f>
        <v>#REF!</v>
      </c>
      <c r="T277" s="180" t="str">
        <f>IF(B277&lt;&gt;"",IF('02 - Produtos e Tributações'!Q292&lt;&gt;"",'02 - Produtos e Tributações'!Q292,""))</f>
        <v>#REF!</v>
      </c>
      <c r="U277" s="171" t="str">
        <f t="shared" si="3"/>
        <v>#REF!</v>
      </c>
    </row>
    <row r="278" ht="15.75" customHeight="1">
      <c r="A278" s="170" t="str">
        <f t="shared" si="20"/>
        <v>#REF!</v>
      </c>
      <c r="B278" s="170" t="str">
        <f>IF(#REF!&lt;&gt;"",'02 - Produtos e Tributações'!U293,"")</f>
        <v>#REF!</v>
      </c>
      <c r="C278" s="174" t="str">
        <f>IF(B278&lt;&gt;"",IF('02 - Produtos e Tributações'!H293&lt;&gt;"",IF('02 - Produtos e Tributações'!H293="TERCEIRIZADA","T",IF('02 - Produtos e Tributações'!H293="PROPRIA","P")), IF(B278&lt;&gt;"",IF('02 - Produtos e Tributações'!H293="","T"))))</f>
        <v>#REF!</v>
      </c>
      <c r="D278" s="174" t="str">
        <f>IF(B278&lt;&gt;"",IF('02 - Produtos e Tributações'!E293&lt;&gt;"",'02 - Produtos e Tributações'!E293,""))</f>
        <v>#REF!</v>
      </c>
      <c r="E278" s="174" t="str">
        <f>IF(B278&lt;&gt;"",IF('02 - Produtos e Tributações'!F293&lt;&gt;"",'02 - Produtos e Tributações'!F293,""))</f>
        <v>#REF!</v>
      </c>
      <c r="F278" s="174" t="str">
        <f>IF(B278&lt;&gt;"",IF(A278&lt;&gt;"",IF('02 - Produtos e Tributações'!G293&lt;&gt;"",'02 - Produtos e Tributações'!G293,"")))</f>
        <v>#REF!</v>
      </c>
      <c r="G278" s="174" t="str">
        <f>IF(B278&lt;&gt;"",IF('02 - Produtos e Tributações'!I293&lt;&gt;"",'02 - Produtos e Tributações'!I293,IF(K278=101,0,IF(K278=102,41,IF(K278=103,0,IF(K278=201,0,IF(K278=202,0,IF(K278=203,0,IF(K278=300,41,IF(K278=400,41,IF(K278=500,60)))))))))))</f>
        <v>#REF!</v>
      </c>
      <c r="H278" s="174" t="str">
        <f>IF(B278&lt;&gt;"",IF('02 - Produtos e Tributações'!L293&lt;&gt;"",'02 - Produtos e Tributações'!L293,IF(L278=101,0,IF(L278=102,41,IF(L278=103,0,IF(L278=201,0,IF(L278=202,0,IF(L278=203,0,IF(L278=300,41,IF(L278=400,41,IF(L278=500,60)))))))))))</f>
        <v>#REF!</v>
      </c>
      <c r="I278" s="174" t="str">
        <f>IF(B278&lt;&gt;"",IF('02 - Produtos e Tributações'!K293&lt;&gt;"",'02 - Produtos e Tributações'!K293,"0,00"))</f>
        <v>#REF!</v>
      </c>
      <c r="J278" s="174" t="str">
        <f>IF(B278&lt;&gt;"",IF('02 - Produtos e Tributações'!N293&lt;&gt;"",'02 - Produtos e Tributações'!N293,"0,00"))</f>
        <v>#REF!</v>
      </c>
      <c r="K278" s="174" t="str">
        <f>IF(B278&lt;&gt;"",IF('02 - Produtos e Tributações'!J293&lt;&gt;"",'02 - Produtos e Tributações'!J293,"null"))</f>
        <v>#REF!</v>
      </c>
      <c r="L278" s="174" t="str">
        <f>IF(B278&lt;&gt;"",IF('02 - Produtos e Tributações'!M293&lt;&gt;"",'02 - Produtos e Tributações'!M293,"null"))</f>
        <v>#REF!</v>
      </c>
      <c r="M278" s="170" t="str">
        <f>IF(B278&lt;&gt;"",IF('02 -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#REF!</v>
      </c>
      <c r="N278" s="170" t="str">
        <f t="shared" si="1"/>
        <v>#REF!</v>
      </c>
      <c r="O278" s="170" t="str">
        <f t="shared" si="4"/>
        <v>#REF!</v>
      </c>
      <c r="P278" s="170" t="str">
        <f t="shared" si="2"/>
        <v>#REF!</v>
      </c>
      <c r="Q278" s="125" t="str">
        <f>IF(B278&lt;&gt;"",IF('02 - Produtos e Tributações'!C293&lt;&gt;"",'02 - Produtos e Tributações'!C293,"UN"))</f>
        <v>#REF!</v>
      </c>
      <c r="R278" s="179" t="str">
        <f>IF(B278&lt;&gt;"",IF('02 - Produtos e Tributações'!O293&lt;&gt;"",'02 - Produtos e Tributações'!O293,""))</f>
        <v>#REF!</v>
      </c>
      <c r="S278" s="125" t="str">
        <f>IF(B278&lt;&gt;"",IF('02 - Produtos e Tributações'!P293&lt;&gt;"",'02 - Produtos e Tributações'!P293,""))</f>
        <v>#REF!</v>
      </c>
      <c r="T278" s="180" t="str">
        <f>IF(B278&lt;&gt;"",IF('02 - Produtos e Tributações'!Q293&lt;&gt;"",'02 - Produtos e Tributações'!Q293,""))</f>
        <v>#REF!</v>
      </c>
      <c r="U278" s="171" t="str">
        <f t="shared" si="3"/>
        <v>#REF!</v>
      </c>
    </row>
    <row r="279" ht="15.75" customHeight="1">
      <c r="A279" s="170" t="str">
        <f t="shared" si="20"/>
        <v>#REF!</v>
      </c>
      <c r="B279" s="170" t="str">
        <f>IF(#REF!&lt;&gt;"",'02 - Produtos e Tributações'!U294,"")</f>
        <v>#REF!</v>
      </c>
      <c r="C279" s="174" t="str">
        <f>IF(B279&lt;&gt;"",IF('02 - Produtos e Tributações'!H294&lt;&gt;"",IF('02 - Produtos e Tributações'!H294="TERCEIRIZADA","T",IF('02 - Produtos e Tributações'!H294="PROPRIA","P")), IF(B279&lt;&gt;"",IF('02 - Produtos e Tributações'!H294="","T"))))</f>
        <v>#REF!</v>
      </c>
      <c r="D279" s="174" t="str">
        <f>IF(B279&lt;&gt;"",IF('02 - Produtos e Tributações'!E294&lt;&gt;"",'02 - Produtos e Tributações'!E294,""))</f>
        <v>#REF!</v>
      </c>
      <c r="E279" s="174" t="str">
        <f>IF(B279&lt;&gt;"",IF('02 - Produtos e Tributações'!F294&lt;&gt;"",'02 - Produtos e Tributações'!F294,""))</f>
        <v>#REF!</v>
      </c>
      <c r="F279" s="174" t="str">
        <f>IF(B279&lt;&gt;"",IF(A279&lt;&gt;"",IF('02 - Produtos e Tributações'!G294&lt;&gt;"",'02 - Produtos e Tributações'!G294,"")))</f>
        <v>#REF!</v>
      </c>
      <c r="G279" s="174" t="str">
        <f>IF(B279&lt;&gt;"",IF('02 - Produtos e Tributações'!I294&lt;&gt;"",'02 - Produtos e Tributações'!I294,IF(K279=101,0,IF(K279=102,41,IF(K279=103,0,IF(K279=201,0,IF(K279=202,0,IF(K279=203,0,IF(K279=300,41,IF(K279=400,41,IF(K279=500,60)))))))))))</f>
        <v>#REF!</v>
      </c>
      <c r="H279" s="174" t="str">
        <f>IF(B279&lt;&gt;"",IF('02 - Produtos e Tributações'!L294&lt;&gt;"",'02 - Produtos e Tributações'!L294,IF(L279=101,0,IF(L279=102,41,IF(L279=103,0,IF(L279=201,0,IF(L279=202,0,IF(L279=203,0,IF(L279=300,41,IF(L279=400,41,IF(L279=500,60)))))))))))</f>
        <v>#REF!</v>
      </c>
      <c r="I279" s="174" t="str">
        <f>IF(B279&lt;&gt;"",IF('02 - Produtos e Tributações'!K294&lt;&gt;"",'02 - Produtos e Tributações'!K294,"0,00"))</f>
        <v>#REF!</v>
      </c>
      <c r="J279" s="174" t="str">
        <f>IF(B279&lt;&gt;"",IF('02 - Produtos e Tributações'!N294&lt;&gt;"",'02 - Produtos e Tributações'!N294,"0,00"))</f>
        <v>#REF!</v>
      </c>
      <c r="K279" s="174" t="str">
        <f>IF(B279&lt;&gt;"",IF('02 - Produtos e Tributações'!J294&lt;&gt;"",'02 - Produtos e Tributações'!J294,"null"))</f>
        <v>#REF!</v>
      </c>
      <c r="L279" s="174" t="str">
        <f>IF(B279&lt;&gt;"",IF('02 - Produtos e Tributações'!M294&lt;&gt;"",'02 - Produtos e Tributações'!M294,"null"))</f>
        <v>#REF!</v>
      </c>
      <c r="M279" s="170" t="str">
        <f>IF(B279&lt;&gt;"",IF('02 -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#REF!</v>
      </c>
      <c r="N279" s="170" t="str">
        <f t="shared" si="1"/>
        <v>#REF!</v>
      </c>
      <c r="O279" s="170" t="str">
        <f t="shared" si="4"/>
        <v>#REF!</v>
      </c>
      <c r="P279" s="170" t="str">
        <f t="shared" si="2"/>
        <v>#REF!</v>
      </c>
      <c r="Q279" s="125" t="str">
        <f>IF(B279&lt;&gt;"",IF('02 - Produtos e Tributações'!C294&lt;&gt;"",'02 - Produtos e Tributações'!C294,"UN"))</f>
        <v>#REF!</v>
      </c>
      <c r="R279" s="179" t="str">
        <f>IF(B279&lt;&gt;"",IF('02 - Produtos e Tributações'!O294&lt;&gt;"",'02 - Produtos e Tributações'!O294,""))</f>
        <v>#REF!</v>
      </c>
      <c r="S279" s="125" t="str">
        <f>IF(B279&lt;&gt;"",IF('02 - Produtos e Tributações'!P294&lt;&gt;"",'02 - Produtos e Tributações'!P294,""))</f>
        <v>#REF!</v>
      </c>
      <c r="T279" s="180" t="str">
        <f>IF(B279&lt;&gt;"",IF('02 - Produtos e Tributações'!Q294&lt;&gt;"",'02 - Produtos e Tributações'!Q294,""))</f>
        <v>#REF!</v>
      </c>
      <c r="U279" s="171" t="str">
        <f t="shared" si="3"/>
        <v>#REF!</v>
      </c>
    </row>
    <row r="280" ht="15.75" customHeight="1">
      <c r="A280" s="170" t="str">
        <f t="shared" si="20"/>
        <v>#REF!</v>
      </c>
      <c r="B280" s="170" t="str">
        <f>IF(#REF!&lt;&gt;"",'02 - Produtos e Tributações'!U295,"")</f>
        <v>#REF!</v>
      </c>
      <c r="C280" s="174" t="str">
        <f>IF(B280&lt;&gt;"",IF('02 - Produtos e Tributações'!H295&lt;&gt;"",IF('02 - Produtos e Tributações'!H295="TERCEIRIZADA","T",IF('02 - Produtos e Tributações'!H295="PROPRIA","P")), IF(B280&lt;&gt;"",IF('02 - Produtos e Tributações'!H295="","T"))))</f>
        <v>#REF!</v>
      </c>
      <c r="D280" s="174" t="str">
        <f>IF(B280&lt;&gt;"",IF('02 - Produtos e Tributações'!E295&lt;&gt;"",'02 - Produtos e Tributações'!E295,""))</f>
        <v>#REF!</v>
      </c>
      <c r="E280" s="174" t="str">
        <f>IF(B280&lt;&gt;"",IF('02 - Produtos e Tributações'!F295&lt;&gt;"",'02 - Produtos e Tributações'!F295,""))</f>
        <v>#REF!</v>
      </c>
      <c r="F280" s="174" t="str">
        <f>IF(B280&lt;&gt;"",IF(A280&lt;&gt;"",IF('02 - Produtos e Tributações'!G295&lt;&gt;"",'02 - Produtos e Tributações'!G295,"")))</f>
        <v>#REF!</v>
      </c>
      <c r="G280" s="174" t="str">
        <f>IF(B280&lt;&gt;"",IF('02 - Produtos e Tributações'!I295&lt;&gt;"",'02 - Produtos e Tributações'!I295,IF(K280=101,0,IF(K280=102,41,IF(K280=103,0,IF(K280=201,0,IF(K280=202,0,IF(K280=203,0,IF(K280=300,41,IF(K280=400,41,IF(K280=500,60)))))))))))</f>
        <v>#REF!</v>
      </c>
      <c r="H280" s="174" t="str">
        <f>IF(B280&lt;&gt;"",IF('02 - Produtos e Tributações'!L295&lt;&gt;"",'02 - Produtos e Tributações'!L295,IF(L280=101,0,IF(L280=102,41,IF(L280=103,0,IF(L280=201,0,IF(L280=202,0,IF(L280=203,0,IF(L280=300,41,IF(L280=400,41,IF(L280=500,60)))))))))))</f>
        <v>#REF!</v>
      </c>
      <c r="I280" s="174" t="str">
        <f>IF(B280&lt;&gt;"",IF('02 - Produtos e Tributações'!K295&lt;&gt;"",'02 - Produtos e Tributações'!K295,"0,00"))</f>
        <v>#REF!</v>
      </c>
      <c r="J280" s="174" t="str">
        <f>IF(B280&lt;&gt;"",IF('02 - Produtos e Tributações'!N295&lt;&gt;"",'02 - Produtos e Tributações'!N295,"0,00"))</f>
        <v>#REF!</v>
      </c>
      <c r="K280" s="174" t="str">
        <f>IF(B280&lt;&gt;"",IF('02 - Produtos e Tributações'!J295&lt;&gt;"",'02 - Produtos e Tributações'!J295,"null"))</f>
        <v>#REF!</v>
      </c>
      <c r="L280" s="174" t="str">
        <f>IF(B280&lt;&gt;"",IF('02 - Produtos e Tributações'!M295&lt;&gt;"",'02 - Produtos e Tributações'!M295,"null"))</f>
        <v>#REF!</v>
      </c>
      <c r="M280" s="170" t="str">
        <f>IF(B280&lt;&gt;"",IF('02 -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#REF!</v>
      </c>
      <c r="N280" s="170" t="str">
        <f t="shared" si="1"/>
        <v>#REF!</v>
      </c>
      <c r="O280" s="170" t="str">
        <f t="shared" si="4"/>
        <v>#REF!</v>
      </c>
      <c r="P280" s="170" t="str">
        <f t="shared" si="2"/>
        <v>#REF!</v>
      </c>
      <c r="Q280" s="125" t="str">
        <f>IF(B280&lt;&gt;"",IF('02 - Produtos e Tributações'!C295&lt;&gt;"",'02 - Produtos e Tributações'!C295,"UN"))</f>
        <v>#REF!</v>
      </c>
      <c r="R280" s="179" t="str">
        <f>IF(B280&lt;&gt;"",IF('02 - Produtos e Tributações'!O295&lt;&gt;"",'02 - Produtos e Tributações'!O295,""))</f>
        <v>#REF!</v>
      </c>
      <c r="S280" s="125" t="str">
        <f>IF(B280&lt;&gt;"",IF('02 - Produtos e Tributações'!P295&lt;&gt;"",'02 - Produtos e Tributações'!P295,""))</f>
        <v>#REF!</v>
      </c>
      <c r="T280" s="180" t="str">
        <f>IF(B280&lt;&gt;"",IF('02 - Produtos e Tributações'!Q295&lt;&gt;"",'02 - Produtos e Tributações'!Q295,""))</f>
        <v>#REF!</v>
      </c>
      <c r="U280" s="171" t="str">
        <f t="shared" si="3"/>
        <v>#REF!</v>
      </c>
    </row>
    <row r="281" ht="15.75" customHeight="1">
      <c r="A281" s="170" t="str">
        <f t="shared" si="20"/>
        <v>#REF!</v>
      </c>
      <c r="B281" s="170" t="str">
        <f>IF(#REF!&lt;&gt;"",'02 - Produtos e Tributações'!U296,"")</f>
        <v>#REF!</v>
      </c>
      <c r="C281" s="174" t="str">
        <f>IF(B281&lt;&gt;"",IF('02 - Produtos e Tributações'!H296&lt;&gt;"",IF('02 - Produtos e Tributações'!H296="TERCEIRIZADA","T",IF('02 - Produtos e Tributações'!H296="PROPRIA","P")), IF(B281&lt;&gt;"",IF('02 - Produtos e Tributações'!H296="","T"))))</f>
        <v>#REF!</v>
      </c>
      <c r="D281" s="174" t="str">
        <f>IF(B281&lt;&gt;"",IF('02 - Produtos e Tributações'!E296&lt;&gt;"",'02 - Produtos e Tributações'!E296,""))</f>
        <v>#REF!</v>
      </c>
      <c r="E281" s="174" t="str">
        <f>IF(B281&lt;&gt;"",IF('02 - Produtos e Tributações'!F296&lt;&gt;"",'02 - Produtos e Tributações'!F296,""))</f>
        <v>#REF!</v>
      </c>
      <c r="F281" s="174" t="str">
        <f>IF(B281&lt;&gt;"",IF(A281&lt;&gt;"",IF('02 - Produtos e Tributações'!G296&lt;&gt;"",'02 - Produtos e Tributações'!G296,"")))</f>
        <v>#REF!</v>
      </c>
      <c r="G281" s="174" t="str">
        <f>IF(B281&lt;&gt;"",IF('02 - Produtos e Tributações'!I296&lt;&gt;"",'02 - Produtos e Tributações'!I296,IF(K281=101,0,IF(K281=102,41,IF(K281=103,0,IF(K281=201,0,IF(K281=202,0,IF(K281=203,0,IF(K281=300,41,IF(K281=400,41,IF(K281=500,60)))))))))))</f>
        <v>#REF!</v>
      </c>
      <c r="H281" s="174" t="str">
        <f>IF(B281&lt;&gt;"",IF('02 - Produtos e Tributações'!L296&lt;&gt;"",'02 - Produtos e Tributações'!L296,IF(L281=101,0,IF(L281=102,41,IF(L281=103,0,IF(L281=201,0,IF(L281=202,0,IF(L281=203,0,IF(L281=300,41,IF(L281=400,41,IF(L281=500,60)))))))))))</f>
        <v>#REF!</v>
      </c>
      <c r="I281" s="174" t="str">
        <f>IF(B281&lt;&gt;"",IF('02 - Produtos e Tributações'!K296&lt;&gt;"",'02 - Produtos e Tributações'!K296,"0,00"))</f>
        <v>#REF!</v>
      </c>
      <c r="J281" s="174" t="str">
        <f>IF(B281&lt;&gt;"",IF('02 - Produtos e Tributações'!N296&lt;&gt;"",'02 - Produtos e Tributações'!N296,"0,00"))</f>
        <v>#REF!</v>
      </c>
      <c r="K281" s="174" t="str">
        <f>IF(B281&lt;&gt;"",IF('02 - Produtos e Tributações'!J296&lt;&gt;"",'02 - Produtos e Tributações'!J296,"null"))</f>
        <v>#REF!</v>
      </c>
      <c r="L281" s="174" t="str">
        <f>IF(B281&lt;&gt;"",IF('02 - Produtos e Tributações'!M296&lt;&gt;"",'02 - Produtos e Tributações'!M296,"null"))</f>
        <v>#REF!</v>
      </c>
      <c r="M281" s="170" t="str">
        <f>IF(B281&lt;&gt;"",IF('02 -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#REF!</v>
      </c>
      <c r="N281" s="170" t="str">
        <f t="shared" si="1"/>
        <v>#REF!</v>
      </c>
      <c r="O281" s="170" t="str">
        <f t="shared" si="4"/>
        <v>#REF!</v>
      </c>
      <c r="P281" s="170" t="str">
        <f t="shared" si="2"/>
        <v>#REF!</v>
      </c>
      <c r="Q281" s="125" t="str">
        <f>IF(B281&lt;&gt;"",IF('02 - Produtos e Tributações'!C296&lt;&gt;"",'02 - Produtos e Tributações'!C296,"UN"))</f>
        <v>#REF!</v>
      </c>
      <c r="R281" s="179" t="str">
        <f>IF(B281&lt;&gt;"",IF('02 - Produtos e Tributações'!O296&lt;&gt;"",'02 - Produtos e Tributações'!O296,""))</f>
        <v>#REF!</v>
      </c>
      <c r="S281" s="125" t="str">
        <f>IF(B281&lt;&gt;"",IF('02 - Produtos e Tributações'!P296&lt;&gt;"",'02 - Produtos e Tributações'!P296,""))</f>
        <v>#REF!</v>
      </c>
      <c r="T281" s="180" t="str">
        <f>IF(B281&lt;&gt;"",IF('02 - Produtos e Tributações'!Q296&lt;&gt;"",'02 - Produtos e Tributações'!Q296,""))</f>
        <v>#REF!</v>
      </c>
      <c r="U281" s="171" t="str">
        <f t="shared" si="3"/>
        <v>#REF!</v>
      </c>
    </row>
    <row r="282" ht="15.75" customHeight="1">
      <c r="A282" s="170" t="str">
        <f t="shared" si="20"/>
        <v>#REF!</v>
      </c>
      <c r="B282" s="170" t="str">
        <f>IF(#REF!&lt;&gt;"",'02 - Produtos e Tributações'!U297,"")</f>
        <v>#REF!</v>
      </c>
      <c r="C282" s="174" t="str">
        <f>IF(B282&lt;&gt;"",IF('02 - Produtos e Tributações'!H297&lt;&gt;"",IF('02 - Produtos e Tributações'!H297="TERCEIRIZADA","T",IF('02 - Produtos e Tributações'!H297="PROPRIA","P")), IF(B282&lt;&gt;"",IF('02 - Produtos e Tributações'!H297="","T"))))</f>
        <v>#REF!</v>
      </c>
      <c r="D282" s="174" t="str">
        <f>IF(B282&lt;&gt;"",IF('02 - Produtos e Tributações'!E297&lt;&gt;"",'02 - Produtos e Tributações'!E297,""))</f>
        <v>#REF!</v>
      </c>
      <c r="E282" s="174" t="str">
        <f>IF(B282&lt;&gt;"",IF('02 - Produtos e Tributações'!F297&lt;&gt;"",'02 - Produtos e Tributações'!F297,""))</f>
        <v>#REF!</v>
      </c>
      <c r="F282" s="174" t="str">
        <f>IF(B282&lt;&gt;"",IF(A282&lt;&gt;"",IF('02 - Produtos e Tributações'!G297&lt;&gt;"",'02 - Produtos e Tributações'!G297,"")))</f>
        <v>#REF!</v>
      </c>
      <c r="G282" s="174" t="str">
        <f>IF(B282&lt;&gt;"",IF('02 - Produtos e Tributações'!I297&lt;&gt;"",'02 - Produtos e Tributações'!I297,IF(K282=101,0,IF(K282=102,41,IF(K282=103,0,IF(K282=201,0,IF(K282=202,0,IF(K282=203,0,IF(K282=300,41,IF(K282=400,41,IF(K282=500,60)))))))))))</f>
        <v>#REF!</v>
      </c>
      <c r="H282" s="174" t="str">
        <f>IF(B282&lt;&gt;"",IF('02 - Produtos e Tributações'!L297&lt;&gt;"",'02 - Produtos e Tributações'!L297,IF(L282=101,0,IF(L282=102,41,IF(L282=103,0,IF(L282=201,0,IF(L282=202,0,IF(L282=203,0,IF(L282=300,41,IF(L282=400,41,IF(L282=500,60)))))))))))</f>
        <v>#REF!</v>
      </c>
      <c r="I282" s="174" t="str">
        <f>IF(B282&lt;&gt;"",IF('02 - Produtos e Tributações'!K297&lt;&gt;"",'02 - Produtos e Tributações'!K297,"0,00"))</f>
        <v>#REF!</v>
      </c>
      <c r="J282" s="174" t="str">
        <f>IF(B282&lt;&gt;"",IF('02 - Produtos e Tributações'!N297&lt;&gt;"",'02 - Produtos e Tributações'!N297,"0,00"))</f>
        <v>#REF!</v>
      </c>
      <c r="K282" s="174" t="str">
        <f>IF(B282&lt;&gt;"",IF('02 - Produtos e Tributações'!J297&lt;&gt;"",'02 - Produtos e Tributações'!J297,"null"))</f>
        <v>#REF!</v>
      </c>
      <c r="L282" s="174" t="str">
        <f>IF(B282&lt;&gt;"",IF('02 - Produtos e Tributações'!M297&lt;&gt;"",'02 - Produtos e Tributações'!M297,"null"))</f>
        <v>#REF!</v>
      </c>
      <c r="M282" s="170" t="str">
        <f>IF(B282&lt;&gt;"",IF('02 -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#REF!</v>
      </c>
      <c r="N282" s="170" t="str">
        <f t="shared" si="1"/>
        <v>#REF!</v>
      </c>
      <c r="O282" s="170" t="str">
        <f t="shared" si="4"/>
        <v>#REF!</v>
      </c>
      <c r="P282" s="170" t="str">
        <f t="shared" si="2"/>
        <v>#REF!</v>
      </c>
      <c r="Q282" s="125" t="str">
        <f>IF(B282&lt;&gt;"",IF('02 - Produtos e Tributações'!C297&lt;&gt;"",'02 - Produtos e Tributações'!C297,"UN"))</f>
        <v>#REF!</v>
      </c>
      <c r="R282" s="179" t="str">
        <f>IF(B282&lt;&gt;"",IF('02 - Produtos e Tributações'!O297&lt;&gt;"",'02 - Produtos e Tributações'!O297,""))</f>
        <v>#REF!</v>
      </c>
      <c r="S282" s="125" t="str">
        <f>IF(B282&lt;&gt;"",IF('02 - Produtos e Tributações'!P297&lt;&gt;"",'02 - Produtos e Tributações'!P297,""))</f>
        <v>#REF!</v>
      </c>
      <c r="T282" s="180" t="str">
        <f>IF(B282&lt;&gt;"",IF('02 - Produtos e Tributações'!Q297&lt;&gt;"",'02 - Produtos e Tributações'!Q297,""))</f>
        <v>#REF!</v>
      </c>
      <c r="U282" s="171" t="str">
        <f t="shared" si="3"/>
        <v>#REF!</v>
      </c>
    </row>
    <row r="283" ht="15.75" customHeight="1">
      <c r="A283" s="170" t="str">
        <f t="shared" si="20"/>
        <v>#REF!</v>
      </c>
      <c r="B283" s="170" t="str">
        <f>IF(#REF!&lt;&gt;"",'02 - Produtos e Tributações'!U298,"")</f>
        <v>#REF!</v>
      </c>
      <c r="C283" s="174" t="str">
        <f>IF(B283&lt;&gt;"",IF('02 - Produtos e Tributações'!H298&lt;&gt;"",IF('02 - Produtos e Tributações'!H298="TERCEIRIZADA","T",IF('02 - Produtos e Tributações'!H298="PROPRIA","P")), IF(B283&lt;&gt;"",IF('02 - Produtos e Tributações'!H298="","T"))))</f>
        <v>#REF!</v>
      </c>
      <c r="D283" s="174" t="str">
        <f>IF(B283&lt;&gt;"",IF('02 - Produtos e Tributações'!E298&lt;&gt;"",'02 - Produtos e Tributações'!E298,""))</f>
        <v>#REF!</v>
      </c>
      <c r="E283" s="174" t="str">
        <f>IF(B283&lt;&gt;"",IF('02 - Produtos e Tributações'!F298&lt;&gt;"",'02 - Produtos e Tributações'!F298,""))</f>
        <v>#REF!</v>
      </c>
      <c r="F283" s="174" t="str">
        <f>IF(B283&lt;&gt;"",IF(A283&lt;&gt;"",IF('02 - Produtos e Tributações'!G298&lt;&gt;"",'02 - Produtos e Tributações'!G298,"")))</f>
        <v>#REF!</v>
      </c>
      <c r="G283" s="174" t="str">
        <f>IF(B283&lt;&gt;"",IF('02 - Produtos e Tributações'!I298&lt;&gt;"",'02 - Produtos e Tributações'!I298,IF(K283=101,0,IF(K283=102,41,IF(K283=103,0,IF(K283=201,0,IF(K283=202,0,IF(K283=203,0,IF(K283=300,41,IF(K283=400,41,IF(K283=500,60)))))))))))</f>
        <v>#REF!</v>
      </c>
      <c r="H283" s="174" t="str">
        <f>IF(B283&lt;&gt;"",IF('02 - Produtos e Tributações'!L298&lt;&gt;"",'02 - Produtos e Tributações'!L298,IF(L283=101,0,IF(L283=102,41,IF(L283=103,0,IF(L283=201,0,IF(L283=202,0,IF(L283=203,0,IF(L283=300,41,IF(L283=400,41,IF(L283=500,60)))))))))))</f>
        <v>#REF!</v>
      </c>
      <c r="I283" s="174" t="str">
        <f>IF(B283&lt;&gt;"",IF('02 - Produtos e Tributações'!K298&lt;&gt;"",'02 - Produtos e Tributações'!K298,"0,00"))</f>
        <v>#REF!</v>
      </c>
      <c r="J283" s="174" t="str">
        <f>IF(B283&lt;&gt;"",IF('02 - Produtos e Tributações'!N298&lt;&gt;"",'02 - Produtos e Tributações'!N298,"0,00"))</f>
        <v>#REF!</v>
      </c>
      <c r="K283" s="174" t="str">
        <f>IF(B283&lt;&gt;"",IF('02 - Produtos e Tributações'!J298&lt;&gt;"",'02 - Produtos e Tributações'!J298,"null"))</f>
        <v>#REF!</v>
      </c>
      <c r="L283" s="174" t="str">
        <f>IF(B283&lt;&gt;"",IF('02 - Produtos e Tributações'!M298&lt;&gt;"",'02 - Produtos e Tributações'!M298,"null"))</f>
        <v>#REF!</v>
      </c>
      <c r="M283" s="170" t="str">
        <f>IF(B283&lt;&gt;"",IF('02 -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#REF!</v>
      </c>
      <c r="N283" s="170" t="str">
        <f t="shared" si="1"/>
        <v>#REF!</v>
      </c>
      <c r="O283" s="170" t="str">
        <f t="shared" si="4"/>
        <v>#REF!</v>
      </c>
      <c r="P283" s="170" t="str">
        <f t="shared" si="2"/>
        <v>#REF!</v>
      </c>
      <c r="Q283" s="125" t="str">
        <f>IF(B283&lt;&gt;"",IF('02 - Produtos e Tributações'!C298&lt;&gt;"",'02 - Produtos e Tributações'!C298,"UN"))</f>
        <v>#REF!</v>
      </c>
      <c r="R283" s="179" t="str">
        <f>IF(B283&lt;&gt;"",IF('02 - Produtos e Tributações'!O298&lt;&gt;"",'02 - Produtos e Tributações'!O298,""))</f>
        <v>#REF!</v>
      </c>
      <c r="S283" s="125" t="str">
        <f>IF(B283&lt;&gt;"",IF('02 - Produtos e Tributações'!P298&lt;&gt;"",'02 - Produtos e Tributações'!P298,""))</f>
        <v>#REF!</v>
      </c>
      <c r="T283" s="180" t="str">
        <f>IF(B283&lt;&gt;"",IF('02 - Produtos e Tributações'!Q298&lt;&gt;"",'02 - Produtos e Tributações'!Q298,""))</f>
        <v>#REF!</v>
      </c>
      <c r="U283" s="171" t="str">
        <f t="shared" si="3"/>
        <v>#REF!</v>
      </c>
    </row>
    <row r="284" ht="15.75" customHeight="1">
      <c r="A284" s="170" t="str">
        <f t="shared" si="20"/>
        <v>#REF!</v>
      </c>
      <c r="B284" s="170" t="str">
        <f>IF(#REF!&lt;&gt;"",'02 - Produtos e Tributações'!U299,"")</f>
        <v>#REF!</v>
      </c>
      <c r="C284" s="174" t="str">
        <f>IF(B284&lt;&gt;"",IF('02 - Produtos e Tributações'!H299&lt;&gt;"",IF('02 - Produtos e Tributações'!H299="TERCEIRIZADA","T",IF('02 - Produtos e Tributações'!H299="PROPRIA","P")), IF(B284&lt;&gt;"",IF('02 - Produtos e Tributações'!H299="","T"))))</f>
        <v>#REF!</v>
      </c>
      <c r="D284" s="174" t="str">
        <f>IF(B284&lt;&gt;"",IF('02 - Produtos e Tributações'!E299&lt;&gt;"",'02 - Produtos e Tributações'!E299,""))</f>
        <v>#REF!</v>
      </c>
      <c r="E284" s="174" t="str">
        <f>IF(B284&lt;&gt;"",IF('02 - Produtos e Tributações'!F299&lt;&gt;"",'02 - Produtos e Tributações'!F299,""))</f>
        <v>#REF!</v>
      </c>
      <c r="F284" s="174" t="str">
        <f>IF(B284&lt;&gt;"",IF(A284&lt;&gt;"",IF('02 - Produtos e Tributações'!G299&lt;&gt;"",'02 - Produtos e Tributações'!G299,"")))</f>
        <v>#REF!</v>
      </c>
      <c r="G284" s="174" t="str">
        <f>IF(B284&lt;&gt;"",IF('02 - Produtos e Tributações'!I299&lt;&gt;"",'02 - Produtos e Tributações'!I299,IF(K284=101,0,IF(K284=102,41,IF(K284=103,0,IF(K284=201,0,IF(K284=202,0,IF(K284=203,0,IF(K284=300,41,IF(K284=400,41,IF(K284=500,60)))))))))))</f>
        <v>#REF!</v>
      </c>
      <c r="H284" s="174" t="str">
        <f>IF(B284&lt;&gt;"",IF('02 - Produtos e Tributações'!L299&lt;&gt;"",'02 - Produtos e Tributações'!L299,IF(L284=101,0,IF(L284=102,41,IF(L284=103,0,IF(L284=201,0,IF(L284=202,0,IF(L284=203,0,IF(L284=300,41,IF(L284=400,41,IF(L284=500,60)))))))))))</f>
        <v>#REF!</v>
      </c>
      <c r="I284" s="174" t="str">
        <f>IF(B284&lt;&gt;"",IF('02 - Produtos e Tributações'!K299&lt;&gt;"",'02 - Produtos e Tributações'!K299,"0,00"))</f>
        <v>#REF!</v>
      </c>
      <c r="J284" s="174" t="str">
        <f>IF(B284&lt;&gt;"",IF('02 - Produtos e Tributações'!N299&lt;&gt;"",'02 - Produtos e Tributações'!N299,"0,00"))</f>
        <v>#REF!</v>
      </c>
      <c r="K284" s="174" t="str">
        <f>IF(B284&lt;&gt;"",IF('02 - Produtos e Tributações'!J299&lt;&gt;"",'02 - Produtos e Tributações'!J299,"null"))</f>
        <v>#REF!</v>
      </c>
      <c r="L284" s="174" t="str">
        <f>IF(B284&lt;&gt;"",IF('02 - Produtos e Tributações'!M299&lt;&gt;"",'02 - Produtos e Tributações'!M299,"null"))</f>
        <v>#REF!</v>
      </c>
      <c r="M284" s="170" t="str">
        <f>IF(B284&lt;&gt;"",IF('02 -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#REF!</v>
      </c>
      <c r="N284" s="170" t="str">
        <f t="shared" si="1"/>
        <v>#REF!</v>
      </c>
      <c r="O284" s="170" t="str">
        <f t="shared" si="4"/>
        <v>#REF!</v>
      </c>
      <c r="P284" s="170" t="str">
        <f t="shared" si="2"/>
        <v>#REF!</v>
      </c>
      <c r="Q284" s="125" t="str">
        <f>IF(B284&lt;&gt;"",IF('02 - Produtos e Tributações'!C299&lt;&gt;"",'02 - Produtos e Tributações'!C299,"UN"))</f>
        <v>#REF!</v>
      </c>
      <c r="R284" s="179" t="str">
        <f>IF(B284&lt;&gt;"",IF('02 - Produtos e Tributações'!O299&lt;&gt;"",'02 - Produtos e Tributações'!O299,""))</f>
        <v>#REF!</v>
      </c>
      <c r="S284" s="125" t="str">
        <f>IF(B284&lt;&gt;"",IF('02 - Produtos e Tributações'!P299&lt;&gt;"",'02 - Produtos e Tributações'!P299,""))</f>
        <v>#REF!</v>
      </c>
      <c r="T284" s="180" t="str">
        <f>IF(B284&lt;&gt;"",IF('02 - Produtos e Tributações'!Q299&lt;&gt;"",'02 - Produtos e Tributações'!Q299,""))</f>
        <v>#REF!</v>
      </c>
      <c r="U284" s="171" t="str">
        <f t="shared" si="3"/>
        <v>#REF!</v>
      </c>
    </row>
    <row r="285" ht="15.75" customHeight="1">
      <c r="A285" s="170" t="str">
        <f t="shared" si="20"/>
        <v>#REF!</v>
      </c>
      <c r="B285" s="170" t="str">
        <f>IF(#REF!&lt;&gt;"",'02 - Produtos e Tributações'!U300,"")</f>
        <v>#REF!</v>
      </c>
      <c r="C285" s="174" t="str">
        <f>IF(B285&lt;&gt;"",IF('02 - Produtos e Tributações'!H300&lt;&gt;"",IF('02 - Produtos e Tributações'!H300="TERCEIRIZADA","T",IF('02 - Produtos e Tributações'!H300="PROPRIA","P")), IF(B285&lt;&gt;"",IF('02 - Produtos e Tributações'!H300="","T"))))</f>
        <v>#REF!</v>
      </c>
      <c r="D285" s="174" t="str">
        <f>IF(B285&lt;&gt;"",IF('02 - Produtos e Tributações'!E300&lt;&gt;"",'02 - Produtos e Tributações'!E300,""))</f>
        <v>#REF!</v>
      </c>
      <c r="E285" s="174" t="str">
        <f>IF(B285&lt;&gt;"",IF('02 - Produtos e Tributações'!F300&lt;&gt;"",'02 - Produtos e Tributações'!F300,""))</f>
        <v>#REF!</v>
      </c>
      <c r="F285" s="174" t="str">
        <f>IF(B285&lt;&gt;"",IF(A285&lt;&gt;"",IF('02 - Produtos e Tributações'!G300&lt;&gt;"",'02 - Produtos e Tributações'!G300,"")))</f>
        <v>#REF!</v>
      </c>
      <c r="G285" s="174" t="str">
        <f>IF(B285&lt;&gt;"",IF('02 - Produtos e Tributações'!I300&lt;&gt;"",'02 - Produtos e Tributações'!I300,IF(K285=101,0,IF(K285=102,41,IF(K285=103,0,IF(K285=201,0,IF(K285=202,0,IF(K285=203,0,IF(K285=300,41,IF(K285=400,41,IF(K285=500,60)))))))))))</f>
        <v>#REF!</v>
      </c>
      <c r="H285" s="174" t="str">
        <f>IF(B285&lt;&gt;"",IF('02 - Produtos e Tributações'!L300&lt;&gt;"",'02 - Produtos e Tributações'!L300,IF(L285=101,0,IF(L285=102,41,IF(L285=103,0,IF(L285=201,0,IF(L285=202,0,IF(L285=203,0,IF(L285=300,41,IF(L285=400,41,IF(L285=500,60)))))))))))</f>
        <v>#REF!</v>
      </c>
      <c r="I285" s="174" t="str">
        <f>IF(B285&lt;&gt;"",IF('02 - Produtos e Tributações'!K300&lt;&gt;"",'02 - Produtos e Tributações'!K300,"0,00"))</f>
        <v>#REF!</v>
      </c>
      <c r="J285" s="174" t="str">
        <f>IF(B285&lt;&gt;"",IF('02 - Produtos e Tributações'!N300&lt;&gt;"",'02 - Produtos e Tributações'!N300,"0,00"))</f>
        <v>#REF!</v>
      </c>
      <c r="K285" s="174" t="str">
        <f>IF(B285&lt;&gt;"",IF('02 - Produtos e Tributações'!J300&lt;&gt;"",'02 - Produtos e Tributações'!J300,"null"))</f>
        <v>#REF!</v>
      </c>
      <c r="L285" s="174" t="str">
        <f>IF(B285&lt;&gt;"",IF('02 - Produtos e Tributações'!M300&lt;&gt;"",'02 - Produtos e Tributações'!M300,"null"))</f>
        <v>#REF!</v>
      </c>
      <c r="M285" s="170" t="str">
        <f>IF(B285&lt;&gt;"",IF('02 -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#REF!</v>
      </c>
      <c r="N285" s="170" t="str">
        <f t="shared" si="1"/>
        <v>#REF!</v>
      </c>
      <c r="O285" s="170" t="str">
        <f t="shared" si="4"/>
        <v>#REF!</v>
      </c>
      <c r="P285" s="170" t="str">
        <f t="shared" si="2"/>
        <v>#REF!</v>
      </c>
      <c r="Q285" s="125" t="str">
        <f>IF(B285&lt;&gt;"",IF('02 - Produtos e Tributações'!C300&lt;&gt;"",'02 - Produtos e Tributações'!C300,"UN"))</f>
        <v>#REF!</v>
      </c>
      <c r="R285" s="179" t="str">
        <f>IF(B285&lt;&gt;"",IF('02 - Produtos e Tributações'!O300&lt;&gt;"",'02 - Produtos e Tributações'!O300,""))</f>
        <v>#REF!</v>
      </c>
      <c r="S285" s="125" t="str">
        <f>IF(B285&lt;&gt;"",IF('02 - Produtos e Tributações'!P300&lt;&gt;"",'02 - Produtos e Tributações'!P300,""))</f>
        <v>#REF!</v>
      </c>
      <c r="T285" s="180" t="str">
        <f>IF(B285&lt;&gt;"",IF('02 - Produtos e Tributações'!Q300&lt;&gt;"",'02 - Produtos e Tributações'!Q300,""))</f>
        <v>#REF!</v>
      </c>
      <c r="U285" s="171" t="str">
        <f t="shared" si="3"/>
        <v>#REF!</v>
      </c>
    </row>
    <row r="286" ht="15.75" customHeight="1">
      <c r="A286" s="170" t="str">
        <f t="shared" si="20"/>
        <v>#REF!</v>
      </c>
      <c r="B286" s="170" t="str">
        <f>IF(#REF!&lt;&gt;"",'02 - Produtos e Tributações'!U301,"")</f>
        <v>#REF!</v>
      </c>
      <c r="C286" s="174" t="str">
        <f>IF(B286&lt;&gt;"",IF('02 - Produtos e Tributações'!H301&lt;&gt;"",IF('02 - Produtos e Tributações'!H301="TERCEIRIZADA","T",IF('02 - Produtos e Tributações'!H301="PROPRIA","P")), IF(B286&lt;&gt;"",IF('02 - Produtos e Tributações'!H301="","T"))))</f>
        <v>#REF!</v>
      </c>
      <c r="D286" s="174" t="str">
        <f>IF(B286&lt;&gt;"",IF('02 - Produtos e Tributações'!E301&lt;&gt;"",'02 - Produtos e Tributações'!E301,""))</f>
        <v>#REF!</v>
      </c>
      <c r="E286" s="174" t="str">
        <f>IF(B286&lt;&gt;"",IF('02 - Produtos e Tributações'!F301&lt;&gt;"",'02 - Produtos e Tributações'!F301,""))</f>
        <v>#REF!</v>
      </c>
      <c r="F286" s="174" t="str">
        <f>IF(B286&lt;&gt;"",IF(A286&lt;&gt;"",IF('02 - Produtos e Tributações'!G301&lt;&gt;"",'02 - Produtos e Tributações'!G301,"")))</f>
        <v>#REF!</v>
      </c>
      <c r="G286" s="174" t="str">
        <f>IF(B286&lt;&gt;"",IF('02 - Produtos e Tributações'!I301&lt;&gt;"",'02 - Produtos e Tributações'!I301,IF(K286=101,0,IF(K286=102,41,IF(K286=103,0,IF(K286=201,0,IF(K286=202,0,IF(K286=203,0,IF(K286=300,41,IF(K286=400,41,IF(K286=500,60)))))))))))</f>
        <v>#REF!</v>
      </c>
      <c r="H286" s="174" t="str">
        <f>IF(B286&lt;&gt;"",IF('02 - Produtos e Tributações'!L301&lt;&gt;"",'02 - Produtos e Tributações'!L301,IF(L286=101,0,IF(L286=102,41,IF(L286=103,0,IF(L286=201,0,IF(L286=202,0,IF(L286=203,0,IF(L286=300,41,IF(L286=400,41,IF(L286=500,60)))))))))))</f>
        <v>#REF!</v>
      </c>
      <c r="I286" s="174" t="str">
        <f>IF(B286&lt;&gt;"",IF('02 - Produtos e Tributações'!K301&lt;&gt;"",'02 - Produtos e Tributações'!K301,"0,00"))</f>
        <v>#REF!</v>
      </c>
      <c r="J286" s="174" t="str">
        <f>IF(B286&lt;&gt;"",IF('02 - Produtos e Tributações'!N301&lt;&gt;"",'02 - Produtos e Tributações'!N301,"0,00"))</f>
        <v>#REF!</v>
      </c>
      <c r="K286" s="174" t="str">
        <f>IF(B286&lt;&gt;"",IF('02 - Produtos e Tributações'!J301&lt;&gt;"",'02 - Produtos e Tributações'!J301,"null"))</f>
        <v>#REF!</v>
      </c>
      <c r="L286" s="174" t="str">
        <f>IF(B286&lt;&gt;"",IF('02 - Produtos e Tributações'!M301&lt;&gt;"",'02 - Produtos e Tributações'!M301,"null"))</f>
        <v>#REF!</v>
      </c>
      <c r="M286" s="170" t="str">
        <f>IF(B286&lt;&gt;"",IF('02 -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#REF!</v>
      </c>
      <c r="N286" s="170" t="str">
        <f t="shared" si="1"/>
        <v>#REF!</v>
      </c>
      <c r="O286" s="170" t="str">
        <f t="shared" si="4"/>
        <v>#REF!</v>
      </c>
      <c r="P286" s="170" t="str">
        <f t="shared" si="2"/>
        <v>#REF!</v>
      </c>
      <c r="Q286" s="125" t="str">
        <f>IF(B286&lt;&gt;"",IF('02 - Produtos e Tributações'!C301&lt;&gt;"",'02 - Produtos e Tributações'!C301,"UN"))</f>
        <v>#REF!</v>
      </c>
      <c r="R286" s="179" t="str">
        <f>IF(B286&lt;&gt;"",IF('02 - Produtos e Tributações'!O301&lt;&gt;"",'02 - Produtos e Tributações'!O301,""))</f>
        <v>#REF!</v>
      </c>
      <c r="S286" s="125" t="str">
        <f>IF(B286&lt;&gt;"",IF('02 - Produtos e Tributações'!P301&lt;&gt;"",'02 - Produtos e Tributações'!P301,""))</f>
        <v>#REF!</v>
      </c>
      <c r="T286" s="180" t="str">
        <f>IF(B286&lt;&gt;"",IF('02 - Produtos e Tributações'!Q301&lt;&gt;"",'02 - Produtos e Tributações'!Q301,""))</f>
        <v>#REF!</v>
      </c>
      <c r="U286" s="171" t="str">
        <f t="shared" si="3"/>
        <v>#REF!</v>
      </c>
    </row>
    <row r="287" ht="15.75" customHeight="1">
      <c r="A287" s="170" t="str">
        <f t="shared" si="20"/>
        <v>#REF!</v>
      </c>
      <c r="B287" s="170" t="str">
        <f>IF(#REF!&lt;&gt;"",'02 - Produtos e Tributações'!U302,"")</f>
        <v>#REF!</v>
      </c>
      <c r="C287" s="174" t="str">
        <f>IF(B287&lt;&gt;"",IF('02 - Produtos e Tributações'!H302&lt;&gt;"",IF('02 - Produtos e Tributações'!H302="TERCEIRIZADA","T",IF('02 - Produtos e Tributações'!H302="PROPRIA","P")), IF(B287&lt;&gt;"",IF('02 - Produtos e Tributações'!H302="","T"))))</f>
        <v>#REF!</v>
      </c>
      <c r="D287" s="174" t="str">
        <f>IF(B287&lt;&gt;"",IF('02 - Produtos e Tributações'!E302&lt;&gt;"",'02 - Produtos e Tributações'!E302,""))</f>
        <v>#REF!</v>
      </c>
      <c r="E287" s="174" t="str">
        <f>IF(B287&lt;&gt;"",IF('02 - Produtos e Tributações'!F302&lt;&gt;"",'02 - Produtos e Tributações'!F302,""))</f>
        <v>#REF!</v>
      </c>
      <c r="F287" s="174" t="str">
        <f>IF(B287&lt;&gt;"",IF(A287&lt;&gt;"",IF('02 - Produtos e Tributações'!G302&lt;&gt;"",'02 - Produtos e Tributações'!G302,"")))</f>
        <v>#REF!</v>
      </c>
      <c r="G287" s="174" t="str">
        <f>IF(B287&lt;&gt;"",IF('02 - Produtos e Tributações'!I302&lt;&gt;"",'02 - Produtos e Tributações'!I302,IF(K287=101,0,IF(K287=102,41,IF(K287=103,0,IF(K287=201,0,IF(K287=202,0,IF(K287=203,0,IF(K287=300,41,IF(K287=400,41,IF(K287=500,60)))))))))))</f>
        <v>#REF!</v>
      </c>
      <c r="H287" s="174" t="str">
        <f>IF(B287&lt;&gt;"",IF('02 - Produtos e Tributações'!L302&lt;&gt;"",'02 - Produtos e Tributações'!L302,IF(L287=101,0,IF(L287=102,41,IF(L287=103,0,IF(L287=201,0,IF(L287=202,0,IF(L287=203,0,IF(L287=300,41,IF(L287=400,41,IF(L287=500,60)))))))))))</f>
        <v>#REF!</v>
      </c>
      <c r="I287" s="174" t="str">
        <f>IF(B287&lt;&gt;"",IF('02 - Produtos e Tributações'!K302&lt;&gt;"",'02 - Produtos e Tributações'!K302,"0,00"))</f>
        <v>#REF!</v>
      </c>
      <c r="J287" s="174" t="str">
        <f>IF(B287&lt;&gt;"",IF('02 - Produtos e Tributações'!N302&lt;&gt;"",'02 - Produtos e Tributações'!N302,"0,00"))</f>
        <v>#REF!</v>
      </c>
      <c r="K287" s="174" t="str">
        <f>IF(B287&lt;&gt;"",IF('02 - Produtos e Tributações'!J302&lt;&gt;"",'02 - Produtos e Tributações'!J302,"null"))</f>
        <v>#REF!</v>
      </c>
      <c r="L287" s="174" t="str">
        <f>IF(B287&lt;&gt;"",IF('02 - Produtos e Tributações'!M302&lt;&gt;"",'02 - Produtos e Tributações'!M302,"null"))</f>
        <v>#REF!</v>
      </c>
      <c r="M287" s="170" t="str">
        <f>IF(B287&lt;&gt;"",IF('02 -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#REF!</v>
      </c>
      <c r="N287" s="170" t="str">
        <f t="shared" si="1"/>
        <v>#REF!</v>
      </c>
      <c r="O287" s="170" t="str">
        <f t="shared" si="4"/>
        <v>#REF!</v>
      </c>
      <c r="P287" s="170" t="str">
        <f t="shared" si="2"/>
        <v>#REF!</v>
      </c>
      <c r="Q287" s="125" t="str">
        <f>IF(B287&lt;&gt;"",IF('02 - Produtos e Tributações'!C302&lt;&gt;"",'02 - Produtos e Tributações'!C302,"UN"))</f>
        <v>#REF!</v>
      </c>
      <c r="R287" s="179" t="str">
        <f>IF(B287&lt;&gt;"",IF('02 - Produtos e Tributações'!O302&lt;&gt;"",'02 - Produtos e Tributações'!O302,""))</f>
        <v>#REF!</v>
      </c>
      <c r="S287" s="125" t="str">
        <f>IF(B287&lt;&gt;"",IF('02 - Produtos e Tributações'!P302&lt;&gt;"",'02 - Produtos e Tributações'!P302,""))</f>
        <v>#REF!</v>
      </c>
      <c r="T287" s="180" t="str">
        <f>IF(B287&lt;&gt;"",IF('02 - Produtos e Tributações'!Q302&lt;&gt;"",'02 - Produtos e Tributações'!Q302,""))</f>
        <v>#REF!</v>
      </c>
      <c r="U287" s="171" t="str">
        <f t="shared" si="3"/>
        <v>#REF!</v>
      </c>
    </row>
    <row r="288" ht="15.75" customHeight="1">
      <c r="A288" s="170" t="str">
        <f t="shared" si="20"/>
        <v>#REF!</v>
      </c>
      <c r="B288" s="170" t="str">
        <f>IF(#REF!&lt;&gt;"",'02 - Produtos e Tributações'!U303,"")</f>
        <v>#REF!</v>
      </c>
      <c r="C288" s="174" t="str">
        <f>IF(B288&lt;&gt;"",IF('02 - Produtos e Tributações'!H303&lt;&gt;"",IF('02 - Produtos e Tributações'!H303="TERCEIRIZADA","T",IF('02 - Produtos e Tributações'!H303="PROPRIA","P")), IF(B288&lt;&gt;"",IF('02 - Produtos e Tributações'!H303="","T"))))</f>
        <v>#REF!</v>
      </c>
      <c r="D288" s="174" t="str">
        <f>IF(B288&lt;&gt;"",IF('02 - Produtos e Tributações'!E303&lt;&gt;"",'02 - Produtos e Tributações'!E303,""))</f>
        <v>#REF!</v>
      </c>
      <c r="E288" s="174" t="str">
        <f>IF(B288&lt;&gt;"",IF('02 - Produtos e Tributações'!F303&lt;&gt;"",'02 - Produtos e Tributações'!F303,""))</f>
        <v>#REF!</v>
      </c>
      <c r="F288" s="174" t="str">
        <f>IF(B288&lt;&gt;"",IF(A288&lt;&gt;"",IF('02 - Produtos e Tributações'!G303&lt;&gt;"",'02 - Produtos e Tributações'!G303,"")))</f>
        <v>#REF!</v>
      </c>
      <c r="G288" s="174" t="str">
        <f>IF(B288&lt;&gt;"",IF('02 - Produtos e Tributações'!I303&lt;&gt;"",'02 - Produtos e Tributações'!I303,IF(K288=101,0,IF(K288=102,41,IF(K288=103,0,IF(K288=201,0,IF(K288=202,0,IF(K288=203,0,IF(K288=300,41,IF(K288=400,41,IF(K288=500,60)))))))))))</f>
        <v>#REF!</v>
      </c>
      <c r="H288" s="174" t="str">
        <f>IF(B288&lt;&gt;"",IF('02 - Produtos e Tributações'!L303&lt;&gt;"",'02 - Produtos e Tributações'!L303,IF(L288=101,0,IF(L288=102,41,IF(L288=103,0,IF(L288=201,0,IF(L288=202,0,IF(L288=203,0,IF(L288=300,41,IF(L288=400,41,IF(L288=500,60)))))))))))</f>
        <v>#REF!</v>
      </c>
      <c r="I288" s="174" t="str">
        <f>IF(B288&lt;&gt;"",IF('02 - Produtos e Tributações'!K303&lt;&gt;"",'02 - Produtos e Tributações'!K303,"0,00"))</f>
        <v>#REF!</v>
      </c>
      <c r="J288" s="174" t="str">
        <f>IF(B288&lt;&gt;"",IF('02 - Produtos e Tributações'!N303&lt;&gt;"",'02 - Produtos e Tributações'!N303,"0,00"))</f>
        <v>#REF!</v>
      </c>
      <c r="K288" s="174" t="str">
        <f>IF(B288&lt;&gt;"",IF('02 - Produtos e Tributações'!J303&lt;&gt;"",'02 - Produtos e Tributações'!J303,"null"))</f>
        <v>#REF!</v>
      </c>
      <c r="L288" s="174" t="str">
        <f>IF(B288&lt;&gt;"",IF('02 - Produtos e Tributações'!M303&lt;&gt;"",'02 - Produtos e Tributações'!M303,"null"))</f>
        <v>#REF!</v>
      </c>
      <c r="M288" s="170" t="str">
        <f>IF(B288&lt;&gt;"",IF('02 -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#REF!</v>
      </c>
      <c r="N288" s="170" t="str">
        <f t="shared" si="1"/>
        <v>#REF!</v>
      </c>
      <c r="O288" s="170" t="str">
        <f t="shared" si="4"/>
        <v>#REF!</v>
      </c>
      <c r="P288" s="170" t="str">
        <f t="shared" si="2"/>
        <v>#REF!</v>
      </c>
      <c r="Q288" s="125" t="str">
        <f>IF(B288&lt;&gt;"",IF('02 - Produtos e Tributações'!C303&lt;&gt;"",'02 - Produtos e Tributações'!C303,"UN"))</f>
        <v>#REF!</v>
      </c>
      <c r="R288" s="179" t="str">
        <f>IF(B288&lt;&gt;"",IF('02 - Produtos e Tributações'!O303&lt;&gt;"",'02 - Produtos e Tributações'!O303,""))</f>
        <v>#REF!</v>
      </c>
      <c r="S288" s="125" t="str">
        <f>IF(B288&lt;&gt;"",IF('02 - Produtos e Tributações'!P303&lt;&gt;"",'02 - Produtos e Tributações'!P303,""))</f>
        <v>#REF!</v>
      </c>
      <c r="T288" s="180" t="str">
        <f>IF(B288&lt;&gt;"",IF('02 - Produtos e Tributações'!Q303&lt;&gt;"",'02 - Produtos e Tributações'!Q303,""))</f>
        <v>#REF!</v>
      </c>
      <c r="U288" s="171" t="str">
        <f t="shared" si="3"/>
        <v>#REF!</v>
      </c>
    </row>
    <row r="289" ht="15.75" customHeight="1">
      <c r="A289" s="170" t="str">
        <f t="shared" si="20"/>
        <v>#REF!</v>
      </c>
      <c r="B289" s="170" t="str">
        <f>IF(#REF!&lt;&gt;"",'02 - Produtos e Tributações'!U304,"")</f>
        <v>#REF!</v>
      </c>
      <c r="C289" s="174" t="str">
        <f>IF(B289&lt;&gt;"",IF('02 - Produtos e Tributações'!H304&lt;&gt;"",IF('02 - Produtos e Tributações'!H304="TERCEIRIZADA","T",IF('02 - Produtos e Tributações'!H304="PROPRIA","P")), IF(B289&lt;&gt;"",IF('02 - Produtos e Tributações'!H304="","T"))))</f>
        <v>#REF!</v>
      </c>
      <c r="D289" s="174" t="str">
        <f>IF(B289&lt;&gt;"",IF('02 - Produtos e Tributações'!E304&lt;&gt;"",'02 - Produtos e Tributações'!E304,""))</f>
        <v>#REF!</v>
      </c>
      <c r="E289" s="174" t="str">
        <f>IF(B289&lt;&gt;"",IF('02 - Produtos e Tributações'!F304&lt;&gt;"",'02 - Produtos e Tributações'!F304,""))</f>
        <v>#REF!</v>
      </c>
      <c r="F289" s="174" t="str">
        <f>IF(B289&lt;&gt;"",IF(A289&lt;&gt;"",IF('02 - Produtos e Tributações'!G304&lt;&gt;"",'02 - Produtos e Tributações'!G304,"")))</f>
        <v>#REF!</v>
      </c>
      <c r="G289" s="174" t="str">
        <f>IF(B289&lt;&gt;"",IF('02 - Produtos e Tributações'!I304&lt;&gt;"",'02 - Produtos e Tributações'!I304,IF(K289=101,0,IF(K289=102,41,IF(K289=103,0,IF(K289=201,0,IF(K289=202,0,IF(K289=203,0,IF(K289=300,41,IF(K289=400,41,IF(K289=500,60)))))))))))</f>
        <v>#REF!</v>
      </c>
      <c r="H289" s="174" t="str">
        <f>IF(B289&lt;&gt;"",IF('02 - Produtos e Tributações'!L304&lt;&gt;"",'02 - Produtos e Tributações'!L304,IF(L289=101,0,IF(L289=102,41,IF(L289=103,0,IF(L289=201,0,IF(L289=202,0,IF(L289=203,0,IF(L289=300,41,IF(L289=400,41,IF(L289=500,60)))))))))))</f>
        <v>#REF!</v>
      </c>
      <c r="I289" s="174" t="str">
        <f>IF(B289&lt;&gt;"",IF('02 - Produtos e Tributações'!K304&lt;&gt;"",'02 - Produtos e Tributações'!K304,"0,00"))</f>
        <v>#REF!</v>
      </c>
      <c r="J289" s="174" t="str">
        <f>IF(B289&lt;&gt;"",IF('02 - Produtos e Tributações'!N304&lt;&gt;"",'02 - Produtos e Tributações'!N304,"0,00"))</f>
        <v>#REF!</v>
      </c>
      <c r="K289" s="174" t="str">
        <f>IF(B289&lt;&gt;"",IF('02 - Produtos e Tributações'!J304&lt;&gt;"",'02 - Produtos e Tributações'!J304,"null"))</f>
        <v>#REF!</v>
      </c>
      <c r="L289" s="174" t="str">
        <f>IF(B289&lt;&gt;"",IF('02 - Produtos e Tributações'!M304&lt;&gt;"",'02 - Produtos e Tributações'!M304,"null"))</f>
        <v>#REF!</v>
      </c>
      <c r="M289" s="170" t="str">
        <f>IF(B289&lt;&gt;"",IF('02 -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#REF!</v>
      </c>
      <c r="N289" s="170" t="str">
        <f t="shared" si="1"/>
        <v>#REF!</v>
      </c>
      <c r="O289" s="170" t="str">
        <f t="shared" si="4"/>
        <v>#REF!</v>
      </c>
      <c r="P289" s="170" t="str">
        <f t="shared" si="2"/>
        <v>#REF!</v>
      </c>
      <c r="Q289" s="125" t="str">
        <f>IF(B289&lt;&gt;"",IF('02 - Produtos e Tributações'!C304&lt;&gt;"",'02 - Produtos e Tributações'!C304,"UN"))</f>
        <v>#REF!</v>
      </c>
      <c r="R289" s="179" t="str">
        <f>IF(B289&lt;&gt;"",IF('02 - Produtos e Tributações'!O304&lt;&gt;"",'02 - Produtos e Tributações'!O304,""))</f>
        <v>#REF!</v>
      </c>
      <c r="S289" s="125" t="str">
        <f>IF(B289&lt;&gt;"",IF('02 - Produtos e Tributações'!P304&lt;&gt;"",'02 - Produtos e Tributações'!P304,""))</f>
        <v>#REF!</v>
      </c>
      <c r="T289" s="180" t="str">
        <f>IF(B289&lt;&gt;"",IF('02 - Produtos e Tributações'!Q304&lt;&gt;"",'02 - Produtos e Tributações'!Q304,""))</f>
        <v>#REF!</v>
      </c>
      <c r="U289" s="171" t="str">
        <f t="shared" si="3"/>
        <v>#REF!</v>
      </c>
    </row>
    <row r="290" ht="15.75" customHeight="1">
      <c r="A290" s="170" t="str">
        <f t="shared" si="20"/>
        <v>#REF!</v>
      </c>
      <c r="B290" s="170" t="str">
        <f>IF(#REF!&lt;&gt;"",'02 - Produtos e Tributações'!U305,"")</f>
        <v>#REF!</v>
      </c>
      <c r="C290" s="174" t="str">
        <f>IF(B290&lt;&gt;"",IF('02 - Produtos e Tributações'!H305&lt;&gt;"",IF('02 - Produtos e Tributações'!H305="TERCEIRIZADA","T",IF('02 - Produtos e Tributações'!H305="PROPRIA","P")), IF(B290&lt;&gt;"",IF('02 - Produtos e Tributações'!H305="","T"))))</f>
        <v>#REF!</v>
      </c>
      <c r="D290" s="174" t="str">
        <f>IF(B290&lt;&gt;"",IF('02 - Produtos e Tributações'!E305&lt;&gt;"",'02 - Produtos e Tributações'!E305,""))</f>
        <v>#REF!</v>
      </c>
      <c r="E290" s="174" t="str">
        <f>IF(B290&lt;&gt;"",IF('02 - Produtos e Tributações'!F305&lt;&gt;"",'02 - Produtos e Tributações'!F305,""))</f>
        <v>#REF!</v>
      </c>
      <c r="F290" s="174" t="str">
        <f>IF(B290&lt;&gt;"",IF(A290&lt;&gt;"",IF('02 - Produtos e Tributações'!G305&lt;&gt;"",'02 - Produtos e Tributações'!G305,"")))</f>
        <v>#REF!</v>
      </c>
      <c r="G290" s="174" t="str">
        <f>IF(B290&lt;&gt;"",IF('02 - Produtos e Tributações'!I305&lt;&gt;"",'02 - Produtos e Tributações'!I305,IF(K290=101,0,IF(K290=102,41,IF(K290=103,0,IF(K290=201,0,IF(K290=202,0,IF(K290=203,0,IF(K290=300,41,IF(K290=400,41,IF(K290=500,60)))))))))))</f>
        <v>#REF!</v>
      </c>
      <c r="H290" s="174" t="str">
        <f>IF(B290&lt;&gt;"",IF('02 - Produtos e Tributações'!L305&lt;&gt;"",'02 - Produtos e Tributações'!L305,IF(L290=101,0,IF(L290=102,41,IF(L290=103,0,IF(L290=201,0,IF(L290=202,0,IF(L290=203,0,IF(L290=300,41,IF(L290=400,41,IF(L290=500,60)))))))))))</f>
        <v>#REF!</v>
      </c>
      <c r="I290" s="174" t="str">
        <f>IF(B290&lt;&gt;"",IF('02 - Produtos e Tributações'!K305&lt;&gt;"",'02 - Produtos e Tributações'!K305,"0,00"))</f>
        <v>#REF!</v>
      </c>
      <c r="J290" s="174" t="str">
        <f>IF(B290&lt;&gt;"",IF('02 - Produtos e Tributações'!N305&lt;&gt;"",'02 - Produtos e Tributações'!N305,"0,00"))</f>
        <v>#REF!</v>
      </c>
      <c r="K290" s="174" t="str">
        <f>IF(B290&lt;&gt;"",IF('02 - Produtos e Tributações'!J305&lt;&gt;"",'02 - Produtos e Tributações'!J305,"null"))</f>
        <v>#REF!</v>
      </c>
      <c r="L290" s="174" t="str">
        <f>IF(B290&lt;&gt;"",IF('02 - Produtos e Tributações'!M305&lt;&gt;"",'02 - Produtos e Tributações'!M305,"null"))</f>
        <v>#REF!</v>
      </c>
      <c r="M290" s="170" t="str">
        <f>IF(B290&lt;&gt;"",IF('02 -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#REF!</v>
      </c>
      <c r="N290" s="170" t="str">
        <f t="shared" si="1"/>
        <v>#REF!</v>
      </c>
      <c r="O290" s="170" t="str">
        <f t="shared" si="4"/>
        <v>#REF!</v>
      </c>
      <c r="P290" s="170" t="str">
        <f t="shared" si="2"/>
        <v>#REF!</v>
      </c>
      <c r="Q290" s="125" t="str">
        <f>IF(B290&lt;&gt;"",IF('02 - Produtos e Tributações'!C305&lt;&gt;"",'02 - Produtos e Tributações'!C305,"UN"))</f>
        <v>#REF!</v>
      </c>
      <c r="R290" s="179" t="str">
        <f>IF(B290&lt;&gt;"",IF('02 - Produtos e Tributações'!O305&lt;&gt;"",'02 - Produtos e Tributações'!O305,""))</f>
        <v>#REF!</v>
      </c>
      <c r="S290" s="125" t="str">
        <f>IF(B290&lt;&gt;"",IF('02 - Produtos e Tributações'!P305&lt;&gt;"",'02 - Produtos e Tributações'!P305,""))</f>
        <v>#REF!</v>
      </c>
      <c r="T290" s="180" t="str">
        <f>IF(B290&lt;&gt;"",IF('02 - Produtos e Tributações'!Q305&lt;&gt;"",'02 - Produtos e Tributações'!Q305,""))</f>
        <v>#REF!</v>
      </c>
      <c r="U290" s="171" t="str">
        <f t="shared" si="3"/>
        <v>#REF!</v>
      </c>
    </row>
    <row r="291" ht="15.75" customHeight="1">
      <c r="A291" s="170" t="str">
        <f t="shared" si="20"/>
        <v>#REF!</v>
      </c>
      <c r="B291" s="170" t="str">
        <f>IF(#REF!&lt;&gt;"",'02 - Produtos e Tributações'!U306,"")</f>
        <v>#REF!</v>
      </c>
      <c r="C291" s="174" t="str">
        <f>IF(B291&lt;&gt;"",IF('02 - Produtos e Tributações'!H306&lt;&gt;"",IF('02 - Produtos e Tributações'!H306="TERCEIRIZADA","T",IF('02 - Produtos e Tributações'!H306="PROPRIA","P")), IF(B291&lt;&gt;"",IF('02 - Produtos e Tributações'!H306="","T"))))</f>
        <v>#REF!</v>
      </c>
      <c r="D291" s="174" t="str">
        <f>IF(B291&lt;&gt;"",IF('02 - Produtos e Tributações'!E306&lt;&gt;"",'02 - Produtos e Tributações'!E306,""))</f>
        <v>#REF!</v>
      </c>
      <c r="E291" s="174" t="str">
        <f>IF(B291&lt;&gt;"",IF('02 - Produtos e Tributações'!F306&lt;&gt;"",'02 - Produtos e Tributações'!F306,""))</f>
        <v>#REF!</v>
      </c>
      <c r="F291" s="174" t="str">
        <f>IF(B291&lt;&gt;"",IF(A291&lt;&gt;"",IF('02 - Produtos e Tributações'!G306&lt;&gt;"",'02 - Produtos e Tributações'!G306,"")))</f>
        <v>#REF!</v>
      </c>
      <c r="G291" s="174" t="str">
        <f>IF(B291&lt;&gt;"",IF('02 - Produtos e Tributações'!I306&lt;&gt;"",'02 - Produtos e Tributações'!I306,IF(K291=101,0,IF(K291=102,41,IF(K291=103,0,IF(K291=201,0,IF(K291=202,0,IF(K291=203,0,IF(K291=300,41,IF(K291=400,41,IF(K291=500,60)))))))))))</f>
        <v>#REF!</v>
      </c>
      <c r="H291" s="174" t="str">
        <f>IF(B291&lt;&gt;"",IF('02 - Produtos e Tributações'!L306&lt;&gt;"",'02 - Produtos e Tributações'!L306,IF(L291=101,0,IF(L291=102,41,IF(L291=103,0,IF(L291=201,0,IF(L291=202,0,IF(L291=203,0,IF(L291=300,41,IF(L291=400,41,IF(L291=500,60)))))))))))</f>
        <v>#REF!</v>
      </c>
      <c r="I291" s="174" t="str">
        <f>IF(B291&lt;&gt;"",IF('02 - Produtos e Tributações'!K306&lt;&gt;"",'02 - Produtos e Tributações'!K306,"0,00"))</f>
        <v>#REF!</v>
      </c>
      <c r="J291" s="174" t="str">
        <f>IF(B291&lt;&gt;"",IF('02 - Produtos e Tributações'!N306&lt;&gt;"",'02 - Produtos e Tributações'!N306,"0,00"))</f>
        <v>#REF!</v>
      </c>
      <c r="K291" s="174" t="str">
        <f>IF(B291&lt;&gt;"",IF('02 - Produtos e Tributações'!J306&lt;&gt;"",'02 - Produtos e Tributações'!J306,"null"))</f>
        <v>#REF!</v>
      </c>
      <c r="L291" s="174" t="str">
        <f>IF(B291&lt;&gt;"",IF('02 - Produtos e Tributações'!M306&lt;&gt;"",'02 - Produtos e Tributações'!M306,"null"))</f>
        <v>#REF!</v>
      </c>
      <c r="M291" s="170" t="str">
        <f>IF(B291&lt;&gt;"",IF('02 -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#REF!</v>
      </c>
      <c r="N291" s="170" t="str">
        <f t="shared" si="1"/>
        <v>#REF!</v>
      </c>
      <c r="O291" s="170" t="str">
        <f t="shared" si="4"/>
        <v>#REF!</v>
      </c>
      <c r="P291" s="170" t="str">
        <f t="shared" si="2"/>
        <v>#REF!</v>
      </c>
      <c r="Q291" s="125" t="str">
        <f>IF(B291&lt;&gt;"",IF('02 - Produtos e Tributações'!C306&lt;&gt;"",'02 - Produtos e Tributações'!C306,"UN"))</f>
        <v>#REF!</v>
      </c>
      <c r="R291" s="179" t="str">
        <f>IF(B291&lt;&gt;"",IF('02 - Produtos e Tributações'!O306&lt;&gt;"",'02 - Produtos e Tributações'!O306,""))</f>
        <v>#REF!</v>
      </c>
      <c r="S291" s="125" t="str">
        <f>IF(B291&lt;&gt;"",IF('02 - Produtos e Tributações'!P306&lt;&gt;"",'02 - Produtos e Tributações'!P306,""))</f>
        <v>#REF!</v>
      </c>
      <c r="T291" s="180" t="str">
        <f>IF(B291&lt;&gt;"",IF('02 - Produtos e Tributações'!Q306&lt;&gt;"",'02 - Produtos e Tributações'!Q306,""))</f>
        <v>#REF!</v>
      </c>
      <c r="U291" s="171" t="str">
        <f t="shared" si="3"/>
        <v>#REF!</v>
      </c>
    </row>
    <row r="292" ht="15.75" customHeight="1">
      <c r="A292" s="170" t="str">
        <f t="shared" si="20"/>
        <v>#REF!</v>
      </c>
      <c r="B292" s="170" t="str">
        <f>IF(#REF!&lt;&gt;"",'02 - Produtos e Tributações'!U307,"")</f>
        <v>#REF!</v>
      </c>
      <c r="C292" s="174" t="str">
        <f>IF(B292&lt;&gt;"",IF('02 - Produtos e Tributações'!H307&lt;&gt;"",IF('02 - Produtos e Tributações'!H307="TERCEIRIZADA","T",IF('02 - Produtos e Tributações'!H307="PROPRIA","P")), IF(B292&lt;&gt;"",IF('02 - Produtos e Tributações'!H307="","T"))))</f>
        <v>#REF!</v>
      </c>
      <c r="D292" s="174" t="str">
        <f>IF(B292&lt;&gt;"",IF('02 - Produtos e Tributações'!E307&lt;&gt;"",'02 - Produtos e Tributações'!E307,""))</f>
        <v>#REF!</v>
      </c>
      <c r="E292" s="174" t="str">
        <f>IF(B292&lt;&gt;"",IF('02 - Produtos e Tributações'!F307&lt;&gt;"",'02 - Produtos e Tributações'!F307,""))</f>
        <v>#REF!</v>
      </c>
      <c r="F292" s="174" t="str">
        <f>IF(B292&lt;&gt;"",IF(A292&lt;&gt;"",IF('02 - Produtos e Tributações'!G307&lt;&gt;"",'02 - Produtos e Tributações'!G307,"")))</f>
        <v>#REF!</v>
      </c>
      <c r="G292" s="174" t="str">
        <f>IF(B292&lt;&gt;"",IF('02 - Produtos e Tributações'!I307&lt;&gt;"",'02 - Produtos e Tributações'!I307,IF(K292=101,0,IF(K292=102,41,IF(K292=103,0,IF(K292=201,0,IF(K292=202,0,IF(K292=203,0,IF(K292=300,41,IF(K292=400,41,IF(K292=500,60)))))))))))</f>
        <v>#REF!</v>
      </c>
      <c r="H292" s="174" t="str">
        <f>IF(B292&lt;&gt;"",IF('02 - Produtos e Tributações'!L307&lt;&gt;"",'02 - Produtos e Tributações'!L307,IF(L292=101,0,IF(L292=102,41,IF(L292=103,0,IF(L292=201,0,IF(L292=202,0,IF(L292=203,0,IF(L292=300,41,IF(L292=400,41,IF(L292=500,60)))))))))))</f>
        <v>#REF!</v>
      </c>
      <c r="I292" s="174" t="str">
        <f>IF(B292&lt;&gt;"",IF('02 - Produtos e Tributações'!K307&lt;&gt;"",'02 - Produtos e Tributações'!K307,"0,00"))</f>
        <v>#REF!</v>
      </c>
      <c r="J292" s="174" t="str">
        <f>IF(B292&lt;&gt;"",IF('02 - Produtos e Tributações'!N307&lt;&gt;"",'02 - Produtos e Tributações'!N307,"0,00"))</f>
        <v>#REF!</v>
      </c>
      <c r="K292" s="174" t="str">
        <f>IF(B292&lt;&gt;"",IF('02 - Produtos e Tributações'!J307&lt;&gt;"",'02 - Produtos e Tributações'!J307,"null"))</f>
        <v>#REF!</v>
      </c>
      <c r="L292" s="174" t="str">
        <f>IF(B292&lt;&gt;"",IF('02 - Produtos e Tributações'!M307&lt;&gt;"",'02 - Produtos e Tributações'!M307,"null"))</f>
        <v>#REF!</v>
      </c>
      <c r="M292" s="170" t="str">
        <f>IF(B292&lt;&gt;"",IF('02 -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#REF!</v>
      </c>
      <c r="N292" s="170" t="str">
        <f t="shared" si="1"/>
        <v>#REF!</v>
      </c>
      <c r="O292" s="170" t="str">
        <f t="shared" si="4"/>
        <v>#REF!</v>
      </c>
      <c r="P292" s="170" t="str">
        <f t="shared" si="2"/>
        <v>#REF!</v>
      </c>
      <c r="Q292" s="125" t="str">
        <f>IF(B292&lt;&gt;"",IF('02 - Produtos e Tributações'!C307&lt;&gt;"",'02 - Produtos e Tributações'!C307,"UN"))</f>
        <v>#REF!</v>
      </c>
      <c r="R292" s="179" t="str">
        <f>IF(B292&lt;&gt;"",IF('02 - Produtos e Tributações'!O307&lt;&gt;"",'02 - Produtos e Tributações'!O307,""))</f>
        <v>#REF!</v>
      </c>
      <c r="S292" s="125" t="str">
        <f>IF(B292&lt;&gt;"",IF('02 - Produtos e Tributações'!P307&lt;&gt;"",'02 - Produtos e Tributações'!P307,""))</f>
        <v>#REF!</v>
      </c>
      <c r="T292" s="180" t="str">
        <f>IF(B292&lt;&gt;"",IF('02 - Produtos e Tributações'!Q307&lt;&gt;"",'02 - Produtos e Tributações'!Q307,""))</f>
        <v>#REF!</v>
      </c>
      <c r="U292" s="171" t="str">
        <f t="shared" si="3"/>
        <v>#REF!</v>
      </c>
    </row>
    <row r="293" ht="15.75" customHeight="1">
      <c r="A293" s="170" t="str">
        <f t="shared" si="20"/>
        <v>#REF!</v>
      </c>
      <c r="B293" s="170" t="str">
        <f>IF(#REF!&lt;&gt;"",'02 - Produtos e Tributações'!U308,"")</f>
        <v>#REF!</v>
      </c>
      <c r="C293" s="174" t="str">
        <f>IF(B293&lt;&gt;"",IF('02 - Produtos e Tributações'!H308&lt;&gt;"",IF('02 - Produtos e Tributações'!H308="TERCEIRIZADA","T",IF('02 - Produtos e Tributações'!H308="PROPRIA","P")), IF(B293&lt;&gt;"",IF('02 - Produtos e Tributações'!H308="","T"))))</f>
        <v>#REF!</v>
      </c>
      <c r="D293" s="174" t="str">
        <f>IF(B293&lt;&gt;"",IF('02 - Produtos e Tributações'!E308&lt;&gt;"",'02 - Produtos e Tributações'!E308,""))</f>
        <v>#REF!</v>
      </c>
      <c r="E293" s="174" t="str">
        <f>IF(B293&lt;&gt;"",IF('02 - Produtos e Tributações'!F308&lt;&gt;"",'02 - Produtos e Tributações'!F308,""))</f>
        <v>#REF!</v>
      </c>
      <c r="F293" s="174" t="str">
        <f>IF(B293&lt;&gt;"",IF(A293&lt;&gt;"",IF('02 - Produtos e Tributações'!G308&lt;&gt;"",'02 - Produtos e Tributações'!G308,"")))</f>
        <v>#REF!</v>
      </c>
      <c r="G293" s="174" t="str">
        <f>IF(B293&lt;&gt;"",IF('02 - Produtos e Tributações'!I308&lt;&gt;"",'02 - Produtos e Tributações'!I308,IF(K293=101,0,IF(K293=102,41,IF(K293=103,0,IF(K293=201,0,IF(K293=202,0,IF(K293=203,0,IF(K293=300,41,IF(K293=400,41,IF(K293=500,60)))))))))))</f>
        <v>#REF!</v>
      </c>
      <c r="H293" s="174" t="str">
        <f>IF(B293&lt;&gt;"",IF('02 - Produtos e Tributações'!L308&lt;&gt;"",'02 - Produtos e Tributações'!L308,IF(L293=101,0,IF(L293=102,41,IF(L293=103,0,IF(L293=201,0,IF(L293=202,0,IF(L293=203,0,IF(L293=300,41,IF(L293=400,41,IF(L293=500,60)))))))))))</f>
        <v>#REF!</v>
      </c>
      <c r="I293" s="174" t="str">
        <f>IF(B293&lt;&gt;"",IF('02 - Produtos e Tributações'!K308&lt;&gt;"",'02 - Produtos e Tributações'!K308,"0,00"))</f>
        <v>#REF!</v>
      </c>
      <c r="J293" s="174" t="str">
        <f>IF(B293&lt;&gt;"",IF('02 - Produtos e Tributações'!N308&lt;&gt;"",'02 - Produtos e Tributações'!N308,"0,00"))</f>
        <v>#REF!</v>
      </c>
      <c r="K293" s="174" t="str">
        <f>IF(B293&lt;&gt;"",IF('02 - Produtos e Tributações'!J308&lt;&gt;"",'02 - Produtos e Tributações'!J308,"null"))</f>
        <v>#REF!</v>
      </c>
      <c r="L293" s="174" t="str">
        <f>IF(B293&lt;&gt;"",IF('02 - Produtos e Tributações'!M308&lt;&gt;"",'02 - Produtos e Tributações'!M308,"null"))</f>
        <v>#REF!</v>
      </c>
      <c r="M293" s="170" t="str">
        <f>IF(B293&lt;&gt;"",IF('02 -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#REF!</v>
      </c>
      <c r="N293" s="170" t="str">
        <f t="shared" si="1"/>
        <v>#REF!</v>
      </c>
      <c r="O293" s="170" t="str">
        <f t="shared" si="4"/>
        <v>#REF!</v>
      </c>
      <c r="P293" s="170" t="str">
        <f t="shared" si="2"/>
        <v>#REF!</v>
      </c>
      <c r="Q293" s="125" t="str">
        <f>IF(B293&lt;&gt;"",IF('02 - Produtos e Tributações'!C308&lt;&gt;"",'02 - Produtos e Tributações'!C308,"UN"))</f>
        <v>#REF!</v>
      </c>
      <c r="R293" s="179" t="str">
        <f>IF(B293&lt;&gt;"",IF('02 - Produtos e Tributações'!O308&lt;&gt;"",'02 - Produtos e Tributações'!O308,""))</f>
        <v>#REF!</v>
      </c>
      <c r="S293" s="125" t="str">
        <f>IF(B293&lt;&gt;"",IF('02 - Produtos e Tributações'!P308&lt;&gt;"",'02 - Produtos e Tributações'!P308,""))</f>
        <v>#REF!</v>
      </c>
      <c r="T293" s="180" t="str">
        <f>IF(B293&lt;&gt;"",IF('02 - Produtos e Tributações'!Q308&lt;&gt;"",'02 - Produtos e Tributações'!Q308,""))</f>
        <v>#REF!</v>
      </c>
      <c r="U293" s="171" t="str">
        <f t="shared" si="3"/>
        <v>#REF!</v>
      </c>
    </row>
    <row r="294" ht="15.75" customHeight="1">
      <c r="A294" s="170" t="str">
        <f t="shared" si="20"/>
        <v>#REF!</v>
      </c>
      <c r="B294" s="170" t="str">
        <f>IF(#REF!&lt;&gt;"",'02 - Produtos e Tributações'!U309,"")</f>
        <v>#REF!</v>
      </c>
      <c r="C294" s="174" t="str">
        <f>IF(B294&lt;&gt;"",IF('02 - Produtos e Tributações'!H309&lt;&gt;"",IF('02 - Produtos e Tributações'!H309="TERCEIRIZADA","T",IF('02 - Produtos e Tributações'!H309="PROPRIA","P")), IF(B294&lt;&gt;"",IF('02 - Produtos e Tributações'!H309="","T"))))</f>
        <v>#REF!</v>
      </c>
      <c r="D294" s="174" t="str">
        <f>IF(B294&lt;&gt;"",IF('02 - Produtos e Tributações'!E309&lt;&gt;"",'02 - Produtos e Tributações'!E309,""))</f>
        <v>#REF!</v>
      </c>
      <c r="E294" s="174" t="str">
        <f>IF(B294&lt;&gt;"",IF('02 - Produtos e Tributações'!F309&lt;&gt;"",'02 - Produtos e Tributações'!F309,""))</f>
        <v>#REF!</v>
      </c>
      <c r="F294" s="174" t="str">
        <f>IF(B294&lt;&gt;"",IF(A294&lt;&gt;"",IF('02 - Produtos e Tributações'!G309&lt;&gt;"",'02 - Produtos e Tributações'!G309,"")))</f>
        <v>#REF!</v>
      </c>
      <c r="G294" s="174" t="str">
        <f>IF(B294&lt;&gt;"",IF('02 - Produtos e Tributações'!I309&lt;&gt;"",'02 - Produtos e Tributações'!I309,IF(K294=101,0,IF(K294=102,41,IF(K294=103,0,IF(K294=201,0,IF(K294=202,0,IF(K294=203,0,IF(K294=300,41,IF(K294=400,41,IF(K294=500,60)))))))))))</f>
        <v>#REF!</v>
      </c>
      <c r="H294" s="174" t="str">
        <f>IF(B294&lt;&gt;"",IF('02 - Produtos e Tributações'!L309&lt;&gt;"",'02 - Produtos e Tributações'!L309,IF(L294=101,0,IF(L294=102,41,IF(L294=103,0,IF(L294=201,0,IF(L294=202,0,IF(L294=203,0,IF(L294=300,41,IF(L294=400,41,IF(L294=500,60)))))))))))</f>
        <v>#REF!</v>
      </c>
      <c r="I294" s="174" t="str">
        <f>IF(B294&lt;&gt;"",IF('02 - Produtos e Tributações'!K309&lt;&gt;"",'02 - Produtos e Tributações'!K309,"0,00"))</f>
        <v>#REF!</v>
      </c>
      <c r="J294" s="174" t="str">
        <f>IF(B294&lt;&gt;"",IF('02 - Produtos e Tributações'!N309&lt;&gt;"",'02 - Produtos e Tributações'!N309,"0,00"))</f>
        <v>#REF!</v>
      </c>
      <c r="K294" s="174" t="str">
        <f>IF(B294&lt;&gt;"",IF('02 - Produtos e Tributações'!J309&lt;&gt;"",'02 - Produtos e Tributações'!J309,"null"))</f>
        <v>#REF!</v>
      </c>
      <c r="L294" s="174" t="str">
        <f>IF(B294&lt;&gt;"",IF('02 - Produtos e Tributações'!M309&lt;&gt;"",'02 - Produtos e Tributações'!M309,"null"))</f>
        <v>#REF!</v>
      </c>
      <c r="M294" s="170" t="str">
        <f>IF(B294&lt;&gt;"",IF('02 -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#REF!</v>
      </c>
      <c r="N294" s="170" t="str">
        <f t="shared" si="1"/>
        <v>#REF!</v>
      </c>
      <c r="O294" s="170" t="str">
        <f t="shared" si="4"/>
        <v>#REF!</v>
      </c>
      <c r="P294" s="170" t="str">
        <f t="shared" si="2"/>
        <v>#REF!</v>
      </c>
      <c r="Q294" s="125" t="str">
        <f>IF(B294&lt;&gt;"",IF('02 - Produtos e Tributações'!C309&lt;&gt;"",'02 - Produtos e Tributações'!C309,"UN"))</f>
        <v>#REF!</v>
      </c>
      <c r="R294" s="179" t="str">
        <f>IF(B294&lt;&gt;"",IF('02 - Produtos e Tributações'!O309&lt;&gt;"",'02 - Produtos e Tributações'!O309,""))</f>
        <v>#REF!</v>
      </c>
      <c r="S294" s="125" t="str">
        <f>IF(B294&lt;&gt;"",IF('02 - Produtos e Tributações'!P309&lt;&gt;"",'02 - Produtos e Tributações'!P309,""))</f>
        <v>#REF!</v>
      </c>
      <c r="T294" s="180" t="str">
        <f>IF(B294&lt;&gt;"",IF('02 - Produtos e Tributações'!Q309&lt;&gt;"",'02 - Produtos e Tributações'!Q309,""))</f>
        <v>#REF!</v>
      </c>
      <c r="U294" s="171" t="str">
        <f t="shared" si="3"/>
        <v>#REF!</v>
      </c>
    </row>
    <row r="295" ht="15.75" customHeight="1">
      <c r="A295" s="170" t="str">
        <f t="shared" si="20"/>
        <v>#REF!</v>
      </c>
      <c r="B295" s="170" t="str">
        <f>IF(#REF!&lt;&gt;"",'02 - Produtos e Tributações'!U310,"")</f>
        <v>#REF!</v>
      </c>
      <c r="C295" s="174" t="str">
        <f>IF(B295&lt;&gt;"",IF('02 - Produtos e Tributações'!H310&lt;&gt;"",IF('02 - Produtos e Tributações'!H310="TERCEIRIZADA","T",IF('02 - Produtos e Tributações'!H310="PROPRIA","P")), IF(B295&lt;&gt;"",IF('02 - Produtos e Tributações'!H310="","T"))))</f>
        <v>#REF!</v>
      </c>
      <c r="D295" s="174" t="str">
        <f>IF(B295&lt;&gt;"",IF('02 - Produtos e Tributações'!E310&lt;&gt;"",'02 - Produtos e Tributações'!E310,""))</f>
        <v>#REF!</v>
      </c>
      <c r="E295" s="174" t="str">
        <f>IF(B295&lt;&gt;"",IF('02 - Produtos e Tributações'!F310&lt;&gt;"",'02 - Produtos e Tributações'!F310,""))</f>
        <v>#REF!</v>
      </c>
      <c r="F295" s="174" t="str">
        <f>IF(B295&lt;&gt;"",IF(A295&lt;&gt;"",IF('02 - Produtos e Tributações'!G310&lt;&gt;"",'02 - Produtos e Tributações'!G310,"")))</f>
        <v>#REF!</v>
      </c>
      <c r="G295" s="174" t="str">
        <f>IF(B295&lt;&gt;"",IF('02 - Produtos e Tributações'!I310&lt;&gt;"",'02 - Produtos e Tributações'!I310,IF(K295=101,0,IF(K295=102,41,IF(K295=103,0,IF(K295=201,0,IF(K295=202,0,IF(K295=203,0,IF(K295=300,41,IF(K295=400,41,IF(K295=500,60)))))))))))</f>
        <v>#REF!</v>
      </c>
      <c r="H295" s="174" t="str">
        <f>IF(B295&lt;&gt;"",IF('02 - Produtos e Tributações'!L310&lt;&gt;"",'02 - Produtos e Tributações'!L310,IF(L295=101,0,IF(L295=102,41,IF(L295=103,0,IF(L295=201,0,IF(L295=202,0,IF(L295=203,0,IF(L295=300,41,IF(L295=400,41,IF(L295=500,60)))))))))))</f>
        <v>#REF!</v>
      </c>
      <c r="I295" s="174" t="str">
        <f>IF(B295&lt;&gt;"",IF('02 - Produtos e Tributações'!K310&lt;&gt;"",'02 - Produtos e Tributações'!K310,"0,00"))</f>
        <v>#REF!</v>
      </c>
      <c r="J295" s="174" t="str">
        <f>IF(B295&lt;&gt;"",IF('02 - Produtos e Tributações'!N310&lt;&gt;"",'02 - Produtos e Tributações'!N310,"0,00"))</f>
        <v>#REF!</v>
      </c>
      <c r="K295" s="174" t="str">
        <f>IF(B295&lt;&gt;"",IF('02 - Produtos e Tributações'!J310&lt;&gt;"",'02 - Produtos e Tributações'!J310,"null"))</f>
        <v>#REF!</v>
      </c>
      <c r="L295" s="174" t="str">
        <f>IF(B295&lt;&gt;"",IF('02 - Produtos e Tributações'!M310&lt;&gt;"",'02 - Produtos e Tributações'!M310,"null"))</f>
        <v>#REF!</v>
      </c>
      <c r="M295" s="170" t="str">
        <f>IF(B295&lt;&gt;"",IF('02 -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#REF!</v>
      </c>
      <c r="N295" s="170" t="str">
        <f t="shared" si="1"/>
        <v>#REF!</v>
      </c>
      <c r="O295" s="170" t="str">
        <f t="shared" si="4"/>
        <v>#REF!</v>
      </c>
      <c r="P295" s="170" t="str">
        <f t="shared" si="2"/>
        <v>#REF!</v>
      </c>
      <c r="Q295" s="125" t="str">
        <f>IF(B295&lt;&gt;"",IF('02 - Produtos e Tributações'!C310&lt;&gt;"",'02 - Produtos e Tributações'!C310,"UN"))</f>
        <v>#REF!</v>
      </c>
      <c r="R295" s="179" t="str">
        <f>IF(B295&lt;&gt;"",IF('02 - Produtos e Tributações'!O310&lt;&gt;"",'02 - Produtos e Tributações'!O310,""))</f>
        <v>#REF!</v>
      </c>
      <c r="S295" s="125" t="str">
        <f>IF(B295&lt;&gt;"",IF('02 - Produtos e Tributações'!P310&lt;&gt;"",'02 - Produtos e Tributações'!P310,""))</f>
        <v>#REF!</v>
      </c>
      <c r="T295" s="180" t="str">
        <f>IF(B295&lt;&gt;"",IF('02 - Produtos e Tributações'!Q310&lt;&gt;"",'02 - Produtos e Tributações'!Q310,""))</f>
        <v>#REF!</v>
      </c>
      <c r="U295" s="171" t="str">
        <f t="shared" si="3"/>
        <v>#REF!</v>
      </c>
    </row>
    <row r="296" ht="15.75" customHeight="1">
      <c r="A296" s="170" t="b">
        <f>IF('02 - Produtos e Tributações'!B311 &lt;&gt;"",A295+1)</f>
        <v>0</v>
      </c>
      <c r="B296" s="170" t="str">
        <f>IF('02 - Produtos e Tributações'!B311&lt;&gt;"",'02 - Produtos e Tributações'!U311,"")</f>
        <v/>
      </c>
      <c r="C296" s="174" t="b">
        <f>IF(B296&lt;&gt;"",IF('02 - Produtos e Tributações'!H311&lt;&gt;"",IF('02 - Produtos e Tributações'!H311="TERCEIRIZADA","T",IF('02 - Produtos e Tributações'!H311="PROPRIA","P")), IF(B296&lt;&gt;"",IF('02 - Produtos e Tributações'!H311="","T"))))</f>
        <v>0</v>
      </c>
      <c r="D296" s="174" t="b">
        <f>IF(B296&lt;&gt;"",IF('02 - Produtos e Tributações'!E311&lt;&gt;"",'02 - Produtos e Tributações'!E311,""))</f>
        <v>0</v>
      </c>
      <c r="E296" s="174" t="b">
        <f>IF(B296&lt;&gt;"",IF('02 - Produtos e Tributações'!F311&lt;&gt;"",'02 - Produtos e Tributações'!F311,""))</f>
        <v>0</v>
      </c>
      <c r="F296" s="174" t="b">
        <f>IF(B296&lt;&gt;"",IF(A296&lt;&gt;"",IF('02 - Produtos e Tributações'!G311&lt;&gt;"",'02 - Produtos e Tributações'!G311,"")))</f>
        <v>0</v>
      </c>
      <c r="G296" s="174" t="b">
        <f>IF(B296&lt;&gt;"",IF('02 - Produtos e Tributações'!I311&lt;&gt;"",'02 - Produtos e Tributações'!I311,IF(K296=101,0,IF(K296=102,41,IF(K296=103,0,IF(K296=201,0,IF(K296=202,0,IF(K296=203,0,IF(K296=300,41,IF(K296=400,41,IF(K296=500,60)))))))))))</f>
        <v>0</v>
      </c>
      <c r="H296" s="174" t="b">
        <f>IF(B296&lt;&gt;"",IF('02 - Produtos e Tributações'!L311&lt;&gt;"",'02 - Produtos e Tributações'!L311,IF(L296=101,0,IF(L296=102,41,IF(L296=103,0,IF(L296=201,0,IF(L296=202,0,IF(L296=203,0,IF(L296=300,41,IF(L296=400,41,IF(L296=500,60)))))))))))</f>
        <v>0</v>
      </c>
      <c r="I296" s="174" t="b">
        <f>IF(B296&lt;&gt;"",IF('02 - Produtos e Tributações'!K311&lt;&gt;"",'02 - Produtos e Tributações'!K311,"0,00"))</f>
        <v>0</v>
      </c>
      <c r="J296" s="174" t="b">
        <f>IF(B296&lt;&gt;"",IF('02 - Produtos e Tributações'!N311&lt;&gt;"",'02 - Produtos e Tributações'!N311,"0,00"))</f>
        <v>0</v>
      </c>
      <c r="K296" s="174" t="b">
        <f>IF(B296&lt;&gt;"",IF('02 - Produtos e Tributações'!J311&lt;&gt;"",'02 - Produtos e Tributações'!J311,"null"))</f>
        <v>0</v>
      </c>
      <c r="L296" s="174" t="b">
        <f>IF(B296&lt;&gt;"",IF('02 - Produtos e Tributações'!M311&lt;&gt;"",'02 - Produtos e Tributações'!M311,"null"))</f>
        <v>0</v>
      </c>
      <c r="M296" s="170" t="b">
        <f>IF(B296&lt;&gt;"",IF('02 -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296" s="170" t="str">
        <f t="shared" si="1"/>
        <v/>
      </c>
      <c r="O296" s="170" t="str">
        <f t="shared" si="4"/>
        <v/>
      </c>
      <c r="P296" s="170" t="str">
        <f t="shared" si="2"/>
        <v/>
      </c>
      <c r="Q296" s="125" t="b">
        <f>IF(B296&lt;&gt;"",IF('02 - Produtos e Tributações'!C311&lt;&gt;"",'02 - Produtos e Tributações'!C311,"UN"))</f>
        <v>0</v>
      </c>
      <c r="R296" s="179" t="b">
        <f>IF(B296&lt;&gt;"",IF('02 - Produtos e Tributações'!O311&lt;&gt;"",'02 - Produtos e Tributações'!O311,""))</f>
        <v>0</v>
      </c>
      <c r="S296" s="125" t="b">
        <f>IF(B296&lt;&gt;"",IF('02 - Produtos e Tributações'!P311&lt;&gt;"",'02 - Produtos e Tributações'!P311,""))</f>
        <v>0</v>
      </c>
      <c r="T296" s="180" t="b">
        <f>IF(B296&lt;&gt;"",IF('02 - Produtos e Tributações'!Q311&lt;&gt;"",'02 - Produtos e Tributações'!Q311,""))</f>
        <v>0</v>
      </c>
      <c r="U296" s="171" t="str">
        <f t="shared" si="3"/>
        <v/>
      </c>
    </row>
    <row r="297" ht="15.75" customHeight="1">
      <c r="A297" s="170" t="b">
        <f>IF('02 - Produtos e Tributações'!B312 &lt;&gt;"",A296+1)</f>
        <v>0</v>
      </c>
      <c r="B297" s="170" t="str">
        <f>IF('02 - Produtos e Tributações'!B312&lt;&gt;"",'02 - Produtos e Tributações'!U312,"")</f>
        <v/>
      </c>
      <c r="C297" s="174" t="b">
        <f>IF(B297&lt;&gt;"",IF('02 - Produtos e Tributações'!H312&lt;&gt;"",IF('02 - Produtos e Tributações'!H312="TERCEIRIZADA","T",IF('02 - Produtos e Tributações'!H312="PROPRIA","P")), IF(B297&lt;&gt;"",IF('02 - Produtos e Tributações'!H312="","T"))))</f>
        <v>0</v>
      </c>
      <c r="D297" s="174" t="b">
        <f>IF(B297&lt;&gt;"",IF('02 - Produtos e Tributações'!E312&lt;&gt;"",'02 - Produtos e Tributações'!E312,""))</f>
        <v>0</v>
      </c>
      <c r="E297" s="174" t="b">
        <f>IF(B297&lt;&gt;"",IF('02 - Produtos e Tributações'!F312&lt;&gt;"",'02 - Produtos e Tributações'!F312,""))</f>
        <v>0</v>
      </c>
      <c r="F297" s="174" t="b">
        <f>IF(B297&lt;&gt;"",IF(A297&lt;&gt;"",IF('02 - Produtos e Tributações'!G312&lt;&gt;"",'02 - Produtos e Tributações'!G312,"")))</f>
        <v>0</v>
      </c>
      <c r="G297" s="174" t="b">
        <f>IF(B297&lt;&gt;"",IF('02 - Produtos e Tributações'!I312&lt;&gt;"",'02 - Produtos e Tributações'!I312,IF(K297=101,0,IF(K297=102,41,IF(K297=103,0,IF(K297=201,0,IF(K297=202,0,IF(K297=203,0,IF(K297=300,41,IF(K297=400,41,IF(K297=500,60)))))))))))</f>
        <v>0</v>
      </c>
      <c r="H297" s="174" t="b">
        <f>IF(B297&lt;&gt;"",IF('02 - Produtos e Tributações'!L312&lt;&gt;"",'02 - Produtos e Tributações'!L312,IF(L297=101,0,IF(L297=102,41,IF(L297=103,0,IF(L297=201,0,IF(L297=202,0,IF(L297=203,0,IF(L297=300,41,IF(L297=400,41,IF(L297=500,60)))))))))))</f>
        <v>0</v>
      </c>
      <c r="I297" s="174" t="b">
        <f>IF(B297&lt;&gt;"",IF('02 - Produtos e Tributações'!K312&lt;&gt;"",'02 - Produtos e Tributações'!K312,"0,00"))</f>
        <v>0</v>
      </c>
      <c r="J297" s="174" t="b">
        <f>IF(B297&lt;&gt;"",IF('02 - Produtos e Tributações'!N312&lt;&gt;"",'02 - Produtos e Tributações'!N312,"0,00"))</f>
        <v>0</v>
      </c>
      <c r="K297" s="174" t="b">
        <f>IF(B297&lt;&gt;"",IF('02 - Produtos e Tributações'!J312&lt;&gt;"",'02 - Produtos e Tributações'!J312,"null"))</f>
        <v>0</v>
      </c>
      <c r="L297" s="174" t="b">
        <f>IF(B297&lt;&gt;"",IF('02 - Produtos e Tributações'!M312&lt;&gt;"",'02 - Produtos e Tributações'!M312,"null"))</f>
        <v>0</v>
      </c>
      <c r="M297" s="170" t="b">
        <f>IF(B297&lt;&gt;"",IF('02 -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297" s="170" t="str">
        <f t="shared" si="1"/>
        <v/>
      </c>
      <c r="O297" s="170" t="str">
        <f t="shared" si="4"/>
        <v/>
      </c>
      <c r="P297" s="170" t="str">
        <f t="shared" si="2"/>
        <v/>
      </c>
      <c r="Q297" s="125" t="b">
        <f>IF(B297&lt;&gt;"",IF('02 - Produtos e Tributações'!C312&lt;&gt;"",'02 - Produtos e Tributações'!C312,"UN"))</f>
        <v>0</v>
      </c>
      <c r="R297" s="179" t="b">
        <f>IF(B297&lt;&gt;"",IF('02 - Produtos e Tributações'!O312&lt;&gt;"",'02 - Produtos e Tributações'!O312,""))</f>
        <v>0</v>
      </c>
      <c r="S297" s="125" t="b">
        <f>IF(B297&lt;&gt;"",IF('02 - Produtos e Tributações'!P312&lt;&gt;"",'02 - Produtos e Tributações'!P312,""))</f>
        <v>0</v>
      </c>
      <c r="T297" s="180" t="b">
        <f>IF(B297&lt;&gt;"",IF('02 - Produtos e Tributações'!Q312&lt;&gt;"",'02 - Produtos e Tributações'!Q312,""))</f>
        <v>0</v>
      </c>
      <c r="U297" s="171" t="str">
        <f t="shared" si="3"/>
        <v/>
      </c>
    </row>
    <row r="298" ht="15.75" customHeight="1">
      <c r="A298" s="170" t="b">
        <f>IF('02 - Produtos e Tributações'!B313 &lt;&gt;"",A297+1)</f>
        <v>0</v>
      </c>
      <c r="B298" s="170" t="str">
        <f>IF('02 - Produtos e Tributações'!B313&lt;&gt;"",'02 - Produtos e Tributações'!U313,"")</f>
        <v/>
      </c>
      <c r="C298" s="174" t="b">
        <f>IF(B298&lt;&gt;"",IF('02 - Produtos e Tributações'!H313&lt;&gt;"",IF('02 - Produtos e Tributações'!H313="TERCEIRIZADA","T",IF('02 - Produtos e Tributações'!H313="PROPRIA","P")), IF(B298&lt;&gt;"",IF('02 - Produtos e Tributações'!H313="","T"))))</f>
        <v>0</v>
      </c>
      <c r="D298" s="174" t="b">
        <f>IF(B298&lt;&gt;"",IF('02 - Produtos e Tributações'!E313&lt;&gt;"",'02 - Produtos e Tributações'!E313,""))</f>
        <v>0</v>
      </c>
      <c r="E298" s="174" t="b">
        <f>IF(B298&lt;&gt;"",IF('02 - Produtos e Tributações'!F313&lt;&gt;"",'02 - Produtos e Tributações'!F313,""))</f>
        <v>0</v>
      </c>
      <c r="F298" s="174" t="b">
        <f>IF(B298&lt;&gt;"",IF(A298&lt;&gt;"",IF('02 - Produtos e Tributações'!G313&lt;&gt;"",'02 - Produtos e Tributações'!G313,"")))</f>
        <v>0</v>
      </c>
      <c r="G298" s="174" t="b">
        <f>IF(B298&lt;&gt;"",IF('02 - Produtos e Tributações'!I313&lt;&gt;"",'02 - Produtos e Tributações'!I313,IF(K298=101,0,IF(K298=102,41,IF(K298=103,0,IF(K298=201,0,IF(K298=202,0,IF(K298=203,0,IF(K298=300,41,IF(K298=400,41,IF(K298=500,60)))))))))))</f>
        <v>0</v>
      </c>
      <c r="H298" s="174" t="b">
        <f>IF(B298&lt;&gt;"",IF('02 - Produtos e Tributações'!L313&lt;&gt;"",'02 - Produtos e Tributações'!L313,IF(L298=101,0,IF(L298=102,41,IF(L298=103,0,IF(L298=201,0,IF(L298=202,0,IF(L298=203,0,IF(L298=300,41,IF(L298=400,41,IF(L298=500,60)))))))))))</f>
        <v>0</v>
      </c>
      <c r="I298" s="174" t="b">
        <f>IF(B298&lt;&gt;"",IF('02 - Produtos e Tributações'!K313&lt;&gt;"",'02 - Produtos e Tributações'!K313,"0,00"))</f>
        <v>0</v>
      </c>
      <c r="J298" s="174" t="b">
        <f>IF(B298&lt;&gt;"",IF('02 - Produtos e Tributações'!N313&lt;&gt;"",'02 - Produtos e Tributações'!N313,"0,00"))</f>
        <v>0</v>
      </c>
      <c r="K298" s="174" t="b">
        <f>IF(B298&lt;&gt;"",IF('02 - Produtos e Tributações'!J313&lt;&gt;"",'02 - Produtos e Tributações'!J313,"null"))</f>
        <v>0</v>
      </c>
      <c r="L298" s="174" t="b">
        <f>IF(B298&lt;&gt;"",IF('02 - Produtos e Tributações'!M313&lt;&gt;"",'02 - Produtos e Tributações'!M313,"null"))</f>
        <v>0</v>
      </c>
      <c r="M298" s="170" t="b">
        <f>IF(B298&lt;&gt;"",IF('02 -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298" s="170" t="str">
        <f t="shared" si="1"/>
        <v/>
      </c>
      <c r="O298" s="170" t="str">
        <f t="shared" si="4"/>
        <v/>
      </c>
      <c r="P298" s="170" t="str">
        <f t="shared" si="2"/>
        <v/>
      </c>
      <c r="Q298" s="125" t="b">
        <f>IF(B298&lt;&gt;"",IF('02 - Produtos e Tributações'!C313&lt;&gt;"",'02 - Produtos e Tributações'!C313,"UN"))</f>
        <v>0</v>
      </c>
      <c r="R298" s="179" t="b">
        <f>IF(B298&lt;&gt;"",IF('02 - Produtos e Tributações'!O313&lt;&gt;"",'02 - Produtos e Tributações'!O313,""))</f>
        <v>0</v>
      </c>
      <c r="S298" s="125" t="b">
        <f>IF(B298&lt;&gt;"",IF('02 - Produtos e Tributações'!P313&lt;&gt;"",'02 - Produtos e Tributações'!P313,""))</f>
        <v>0</v>
      </c>
      <c r="T298" s="180" t="b">
        <f>IF(B298&lt;&gt;"",IF('02 - Produtos e Tributações'!Q313&lt;&gt;"",'02 - Produtos e Tributações'!Q313,""))</f>
        <v>0</v>
      </c>
      <c r="U298" s="171" t="str">
        <f t="shared" si="3"/>
        <v/>
      </c>
    </row>
    <row r="299" ht="15.75" customHeight="1">
      <c r="A299" s="170" t="b">
        <f>IF('02 - Produtos e Tributações'!B314 &lt;&gt;"",A298+1)</f>
        <v>0</v>
      </c>
      <c r="B299" s="170" t="str">
        <f>IF('02 - Produtos e Tributações'!B314&lt;&gt;"",'02 - Produtos e Tributações'!U314,"")</f>
        <v/>
      </c>
      <c r="C299" s="174" t="b">
        <f>IF(B299&lt;&gt;"",IF('02 - Produtos e Tributações'!H314&lt;&gt;"",IF('02 - Produtos e Tributações'!H314="TERCEIRIZADA","T",IF('02 - Produtos e Tributações'!H314="PROPRIA","P")), IF(B299&lt;&gt;"",IF('02 - Produtos e Tributações'!H314="","T"))))</f>
        <v>0</v>
      </c>
      <c r="D299" s="174" t="b">
        <f>IF(B299&lt;&gt;"",IF('02 - Produtos e Tributações'!E314&lt;&gt;"",'02 - Produtos e Tributações'!E314,""))</f>
        <v>0</v>
      </c>
      <c r="E299" s="174" t="b">
        <f>IF(B299&lt;&gt;"",IF('02 - Produtos e Tributações'!F314&lt;&gt;"",'02 - Produtos e Tributações'!F314,""))</f>
        <v>0</v>
      </c>
      <c r="F299" s="174" t="b">
        <f>IF(B299&lt;&gt;"",IF(A299&lt;&gt;"",IF('02 - Produtos e Tributações'!G314&lt;&gt;"",'02 - Produtos e Tributações'!G314,"")))</f>
        <v>0</v>
      </c>
      <c r="G299" s="174" t="b">
        <f>IF(B299&lt;&gt;"",IF('02 - Produtos e Tributações'!I314&lt;&gt;"",'02 - Produtos e Tributações'!I314,IF(K299=101,0,IF(K299=102,41,IF(K299=103,0,IF(K299=201,0,IF(K299=202,0,IF(K299=203,0,IF(K299=300,41,IF(K299=400,41,IF(K299=500,60)))))))))))</f>
        <v>0</v>
      </c>
      <c r="H299" s="174" t="b">
        <f>IF(B299&lt;&gt;"",IF('02 - Produtos e Tributações'!L314&lt;&gt;"",'02 - Produtos e Tributações'!L314,IF(L299=101,0,IF(L299=102,41,IF(L299=103,0,IF(L299=201,0,IF(L299=202,0,IF(L299=203,0,IF(L299=300,41,IF(L299=400,41,IF(L299=500,60)))))))))))</f>
        <v>0</v>
      </c>
      <c r="I299" s="174" t="b">
        <f>IF(B299&lt;&gt;"",IF('02 - Produtos e Tributações'!K314&lt;&gt;"",'02 - Produtos e Tributações'!K314,"0,00"))</f>
        <v>0</v>
      </c>
      <c r="J299" s="174" t="b">
        <f>IF(B299&lt;&gt;"",IF('02 - Produtos e Tributações'!N314&lt;&gt;"",'02 - Produtos e Tributações'!N314,"0,00"))</f>
        <v>0</v>
      </c>
      <c r="K299" s="174" t="b">
        <f>IF(B299&lt;&gt;"",IF('02 - Produtos e Tributações'!J314&lt;&gt;"",'02 - Produtos e Tributações'!J314,"null"))</f>
        <v>0</v>
      </c>
      <c r="L299" s="174" t="b">
        <f>IF(B299&lt;&gt;"",IF('02 - Produtos e Tributações'!M314&lt;&gt;"",'02 - Produtos e Tributações'!M314,"null"))</f>
        <v>0</v>
      </c>
      <c r="M299" s="170" t="b">
        <f>IF(B299&lt;&gt;"",IF('02 -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299" s="170" t="str">
        <f t="shared" si="1"/>
        <v/>
      </c>
      <c r="O299" s="170" t="str">
        <f t="shared" si="4"/>
        <v/>
      </c>
      <c r="P299" s="170" t="str">
        <f t="shared" si="2"/>
        <v/>
      </c>
      <c r="Q299" s="125" t="b">
        <f>IF(B299&lt;&gt;"",IF('02 - Produtos e Tributações'!C314&lt;&gt;"",'02 - Produtos e Tributações'!C314,"UN"))</f>
        <v>0</v>
      </c>
      <c r="R299" s="179" t="b">
        <f>IF(B299&lt;&gt;"",IF('02 - Produtos e Tributações'!O314&lt;&gt;"",'02 - Produtos e Tributações'!O314,""))</f>
        <v>0</v>
      </c>
      <c r="S299" s="125" t="b">
        <f>IF(B299&lt;&gt;"",IF('02 - Produtos e Tributações'!P314&lt;&gt;"",'02 - Produtos e Tributações'!P314,""))</f>
        <v>0</v>
      </c>
      <c r="T299" s="180" t="b">
        <f>IF(B299&lt;&gt;"",IF('02 - Produtos e Tributações'!Q314&lt;&gt;"",'02 - Produtos e Tributações'!Q314,""))</f>
        <v>0</v>
      </c>
      <c r="U299" s="171" t="str">
        <f t="shared" si="3"/>
        <v/>
      </c>
    </row>
    <row r="300" ht="15.75" customHeight="1">
      <c r="A300" s="170" t="b">
        <f>IF('02 - Produtos e Tributações'!B315 &lt;&gt;"",A299+1)</f>
        <v>0</v>
      </c>
      <c r="B300" s="170" t="str">
        <f>IF('02 - Produtos e Tributações'!B315&lt;&gt;"",'02 - Produtos e Tributações'!U315,"")</f>
        <v/>
      </c>
      <c r="C300" s="174" t="b">
        <f>IF(B300&lt;&gt;"",IF('02 - Produtos e Tributações'!H315&lt;&gt;"",IF('02 - Produtos e Tributações'!H315="TERCEIRIZADA","T",IF('02 - Produtos e Tributações'!H315="PROPRIA","P")), IF(B300&lt;&gt;"",IF('02 - Produtos e Tributações'!H315="","T"))))</f>
        <v>0</v>
      </c>
      <c r="D300" s="174" t="b">
        <f>IF(B300&lt;&gt;"",IF('02 - Produtos e Tributações'!E315&lt;&gt;"",'02 - Produtos e Tributações'!E315,""))</f>
        <v>0</v>
      </c>
      <c r="E300" s="174" t="b">
        <f>IF(B300&lt;&gt;"",IF('02 - Produtos e Tributações'!F315&lt;&gt;"",'02 - Produtos e Tributações'!F315,""))</f>
        <v>0</v>
      </c>
      <c r="F300" s="174" t="b">
        <f>IF(B300&lt;&gt;"",IF(A300&lt;&gt;"",IF('02 - Produtos e Tributações'!G315&lt;&gt;"",'02 - Produtos e Tributações'!G315,"")))</f>
        <v>0</v>
      </c>
      <c r="G300" s="174" t="b">
        <f>IF(B300&lt;&gt;"",IF('02 - Produtos e Tributações'!I315&lt;&gt;"",'02 - Produtos e Tributações'!I315,IF(K300=101,0,IF(K300=102,41,IF(K300=103,0,IF(K300=201,0,IF(K300=202,0,IF(K300=203,0,IF(K300=300,41,IF(K300=400,41,IF(K300=500,60)))))))))))</f>
        <v>0</v>
      </c>
      <c r="H300" s="174" t="b">
        <f>IF(B300&lt;&gt;"",IF('02 - Produtos e Tributações'!L315&lt;&gt;"",'02 - Produtos e Tributações'!L315,IF(L300=101,0,IF(L300=102,41,IF(L300=103,0,IF(L300=201,0,IF(L300=202,0,IF(L300=203,0,IF(L300=300,41,IF(L300=400,41,IF(L300=500,60)))))))))))</f>
        <v>0</v>
      </c>
      <c r="I300" s="174" t="b">
        <f>IF(B300&lt;&gt;"",IF('02 - Produtos e Tributações'!K315&lt;&gt;"",'02 - Produtos e Tributações'!K315,"0,00"))</f>
        <v>0</v>
      </c>
      <c r="J300" s="174" t="b">
        <f>IF(B300&lt;&gt;"",IF('02 - Produtos e Tributações'!N315&lt;&gt;"",'02 - Produtos e Tributações'!N315,"0,00"))</f>
        <v>0</v>
      </c>
      <c r="K300" s="174" t="b">
        <f>IF(B300&lt;&gt;"",IF('02 - Produtos e Tributações'!J315&lt;&gt;"",'02 - Produtos e Tributações'!J315,"null"))</f>
        <v>0</v>
      </c>
      <c r="L300" s="174" t="b">
        <f>IF(B300&lt;&gt;"",IF('02 - Produtos e Tributações'!M315&lt;&gt;"",'02 - Produtos e Tributações'!M315,"null"))</f>
        <v>0</v>
      </c>
      <c r="M300" s="170" t="b">
        <f>IF(B300&lt;&gt;"",IF('02 -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300" s="170" t="str">
        <f t="shared" si="1"/>
        <v/>
      </c>
      <c r="O300" s="170" t="str">
        <f t="shared" si="4"/>
        <v/>
      </c>
      <c r="P300" s="170" t="str">
        <f t="shared" si="2"/>
        <v/>
      </c>
      <c r="Q300" s="125" t="b">
        <f>IF(B300&lt;&gt;"",IF('02 - Produtos e Tributações'!C315&lt;&gt;"",'02 - Produtos e Tributações'!C315,"UN"))</f>
        <v>0</v>
      </c>
      <c r="R300" s="179" t="b">
        <f>IF(B300&lt;&gt;"",IF('02 - Produtos e Tributações'!O315&lt;&gt;"",'02 - Produtos e Tributações'!O315,""))</f>
        <v>0</v>
      </c>
      <c r="S300" s="125" t="b">
        <f>IF(B300&lt;&gt;"",IF('02 - Produtos e Tributações'!P315&lt;&gt;"",'02 - Produtos e Tributações'!P315,""))</f>
        <v>0</v>
      </c>
      <c r="T300" s="180" t="b">
        <f>IF(B300&lt;&gt;"",IF('02 - Produtos e Tributações'!Q315&lt;&gt;"",'02 - Produtos e Tributações'!Q315,""))</f>
        <v>0</v>
      </c>
      <c r="U300" s="171" t="str">
        <f t="shared" si="3"/>
        <v/>
      </c>
    </row>
    <row r="301" ht="15.75" customHeight="1">
      <c r="A301" s="170" t="b">
        <f>IF('02 - Produtos e Tributações'!B316 &lt;&gt;"",A300+1)</f>
        <v>0</v>
      </c>
      <c r="B301" s="170" t="str">
        <f>IF('02 - Produtos e Tributações'!B316&lt;&gt;"",'02 - Produtos e Tributações'!U316,"")</f>
        <v/>
      </c>
      <c r="C301" s="174" t="b">
        <f>IF(B301&lt;&gt;"",IF('02 - Produtos e Tributações'!H316&lt;&gt;"",IF('02 - Produtos e Tributações'!H316="TERCEIRIZADA","T",IF('02 - Produtos e Tributações'!H316="PROPRIA","P")), IF(B301&lt;&gt;"",IF('02 - Produtos e Tributações'!H316="","T"))))</f>
        <v>0</v>
      </c>
      <c r="D301" s="174" t="b">
        <f>IF(B301&lt;&gt;"",IF('02 - Produtos e Tributações'!E316&lt;&gt;"",'02 - Produtos e Tributações'!E316,""))</f>
        <v>0</v>
      </c>
      <c r="E301" s="174" t="b">
        <f>IF(B301&lt;&gt;"",IF('02 - Produtos e Tributações'!F316&lt;&gt;"",'02 - Produtos e Tributações'!F316,""))</f>
        <v>0</v>
      </c>
      <c r="F301" s="174" t="b">
        <f>IF(B301&lt;&gt;"",IF(A301&lt;&gt;"",IF('02 - Produtos e Tributações'!G316&lt;&gt;"",'02 - Produtos e Tributações'!G316,"")))</f>
        <v>0</v>
      </c>
      <c r="G301" s="174" t="b">
        <f>IF(B301&lt;&gt;"",IF('02 - Produtos e Tributações'!I316&lt;&gt;"",'02 - Produtos e Tributações'!I316,IF(K301=101,0,IF(K301=102,41,IF(K301=103,0,IF(K301=201,0,IF(K301=202,0,IF(K301=203,0,IF(K301=300,41,IF(K301=400,41,IF(K301=500,60)))))))))))</f>
        <v>0</v>
      </c>
      <c r="H301" s="174" t="b">
        <f>IF(B301&lt;&gt;"",IF('02 - Produtos e Tributações'!L316&lt;&gt;"",'02 - Produtos e Tributações'!L316,IF(L301=101,0,IF(L301=102,41,IF(L301=103,0,IF(L301=201,0,IF(L301=202,0,IF(L301=203,0,IF(L301=300,41,IF(L301=400,41,IF(L301=500,60)))))))))))</f>
        <v>0</v>
      </c>
      <c r="I301" s="174" t="b">
        <f>IF(B301&lt;&gt;"",IF('02 - Produtos e Tributações'!K316&lt;&gt;"",'02 - Produtos e Tributações'!K316,"0,00"))</f>
        <v>0</v>
      </c>
      <c r="J301" s="174" t="b">
        <f>IF(B301&lt;&gt;"",IF('02 - Produtos e Tributações'!N316&lt;&gt;"",'02 - Produtos e Tributações'!N316,"0,00"))</f>
        <v>0</v>
      </c>
      <c r="K301" s="174" t="b">
        <f>IF(B301&lt;&gt;"",IF('02 - Produtos e Tributações'!J316&lt;&gt;"",'02 - Produtos e Tributações'!J316,"null"))</f>
        <v>0</v>
      </c>
      <c r="L301" s="174" t="b">
        <f>IF(B301&lt;&gt;"",IF('02 - Produtos e Tributações'!M316&lt;&gt;"",'02 - Produtos e Tributações'!M316,"null"))</f>
        <v>0</v>
      </c>
      <c r="M301" s="170" t="b">
        <f>IF(B301&lt;&gt;"",IF('02 -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301" s="170" t="str">
        <f t="shared" si="1"/>
        <v/>
      </c>
      <c r="O301" s="170" t="str">
        <f t="shared" si="4"/>
        <v/>
      </c>
      <c r="P301" s="170" t="str">
        <f t="shared" si="2"/>
        <v/>
      </c>
      <c r="Q301" s="125" t="b">
        <f>IF(B301&lt;&gt;"",IF('02 - Produtos e Tributações'!C316&lt;&gt;"",'02 - Produtos e Tributações'!C316,"UN"))</f>
        <v>0</v>
      </c>
      <c r="R301" s="179" t="b">
        <f>IF(B301&lt;&gt;"",IF('02 - Produtos e Tributações'!O316&lt;&gt;"",'02 - Produtos e Tributações'!O316,""))</f>
        <v>0</v>
      </c>
      <c r="S301" s="125" t="b">
        <f>IF(B301&lt;&gt;"",IF('02 - Produtos e Tributações'!P316&lt;&gt;"",'02 - Produtos e Tributações'!P316,""))</f>
        <v>0</v>
      </c>
      <c r="T301" s="180" t="b">
        <f>IF(B301&lt;&gt;"",IF('02 - Produtos e Tributações'!Q316&lt;&gt;"",'02 - Produtos e Tributações'!Q316,""))</f>
        <v>0</v>
      </c>
      <c r="U301" s="171" t="str">
        <f t="shared" si="3"/>
        <v/>
      </c>
    </row>
    <row r="302" ht="15.75" customHeight="1">
      <c r="A302" s="170" t="b">
        <f>IF('02 - Produtos e Tributações'!B317 &lt;&gt;"",A301+1)</f>
        <v>0</v>
      </c>
      <c r="B302" s="170" t="str">
        <f>IF('02 - Produtos e Tributações'!B317&lt;&gt;"",'02 - Produtos e Tributações'!U317,"")</f>
        <v/>
      </c>
      <c r="C302" s="174" t="b">
        <f>IF(B302&lt;&gt;"",IF('02 - Produtos e Tributações'!H317&lt;&gt;"",IF('02 - Produtos e Tributações'!H317="TERCEIRIZADA","T",IF('02 - Produtos e Tributações'!H317="PROPRIA","P")), IF(B302&lt;&gt;"",IF('02 - Produtos e Tributações'!H317="","T"))))</f>
        <v>0</v>
      </c>
      <c r="D302" s="174" t="b">
        <f>IF(B302&lt;&gt;"",IF('02 - Produtos e Tributações'!E317&lt;&gt;"",'02 - Produtos e Tributações'!E317,""))</f>
        <v>0</v>
      </c>
      <c r="E302" s="174" t="b">
        <f>IF(B302&lt;&gt;"",IF('02 - Produtos e Tributações'!F317&lt;&gt;"",'02 - Produtos e Tributações'!F317,""))</f>
        <v>0</v>
      </c>
      <c r="F302" s="174" t="b">
        <f>IF(B302&lt;&gt;"",IF(A302&lt;&gt;"",IF('02 - Produtos e Tributações'!G317&lt;&gt;"",'02 - Produtos e Tributações'!G317,"")))</f>
        <v>0</v>
      </c>
      <c r="G302" s="174" t="b">
        <f>IF(B302&lt;&gt;"",IF('02 - Produtos e Tributações'!I317&lt;&gt;"",'02 - Produtos e Tributações'!I317,IF(K302=101,0,IF(K302=102,41,IF(K302=103,0,IF(K302=201,0,IF(K302=202,0,IF(K302=203,0,IF(K302=300,41,IF(K302=400,41,IF(K302=500,60)))))))))))</f>
        <v>0</v>
      </c>
      <c r="H302" s="174" t="b">
        <f>IF(B302&lt;&gt;"",IF('02 - Produtos e Tributações'!L317&lt;&gt;"",'02 - Produtos e Tributações'!L317,IF(L302=101,0,IF(L302=102,41,IF(L302=103,0,IF(L302=201,0,IF(L302=202,0,IF(L302=203,0,IF(L302=300,41,IF(L302=400,41,IF(L302=500,60)))))))))))</f>
        <v>0</v>
      </c>
      <c r="I302" s="174" t="b">
        <f>IF(B302&lt;&gt;"",IF('02 - Produtos e Tributações'!K317&lt;&gt;"",'02 - Produtos e Tributações'!K317,"0,00"))</f>
        <v>0</v>
      </c>
      <c r="J302" s="174" t="b">
        <f>IF(B302&lt;&gt;"",IF('02 - Produtos e Tributações'!N317&lt;&gt;"",'02 - Produtos e Tributações'!N317,"0,00"))</f>
        <v>0</v>
      </c>
      <c r="K302" s="174" t="b">
        <f>IF(B302&lt;&gt;"",IF('02 - Produtos e Tributações'!J317&lt;&gt;"",'02 - Produtos e Tributações'!J317,"null"))</f>
        <v>0</v>
      </c>
      <c r="L302" s="174" t="b">
        <f>IF(B302&lt;&gt;"",IF('02 - Produtos e Tributações'!M317&lt;&gt;"",'02 - Produtos e Tributações'!M317,"null"))</f>
        <v>0</v>
      </c>
      <c r="M302" s="170" t="b">
        <f>IF(B302&lt;&gt;"",IF('02 -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302" s="170" t="str">
        <f t="shared" si="1"/>
        <v/>
      </c>
      <c r="O302" s="170" t="str">
        <f t="shared" si="4"/>
        <v/>
      </c>
      <c r="P302" s="170" t="str">
        <f t="shared" si="2"/>
        <v/>
      </c>
      <c r="Q302" s="125" t="b">
        <f>IF(B302&lt;&gt;"",IF('02 - Produtos e Tributações'!C317&lt;&gt;"",'02 - Produtos e Tributações'!C317,"UN"))</f>
        <v>0</v>
      </c>
      <c r="R302" s="179" t="b">
        <f>IF(B302&lt;&gt;"",IF('02 - Produtos e Tributações'!O317&lt;&gt;"",'02 - Produtos e Tributações'!O317,""))</f>
        <v>0</v>
      </c>
      <c r="S302" s="125" t="b">
        <f>IF(B302&lt;&gt;"",IF('02 - Produtos e Tributações'!P317&lt;&gt;"",'02 - Produtos e Tributações'!P317,""))</f>
        <v>0</v>
      </c>
      <c r="T302" s="180" t="b">
        <f>IF(B302&lt;&gt;"",IF('02 - Produtos e Tributações'!Q317&lt;&gt;"",'02 - Produtos e Tributações'!Q317,""))</f>
        <v>0</v>
      </c>
      <c r="U302" s="171" t="str">
        <f t="shared" si="3"/>
        <v/>
      </c>
    </row>
    <row r="303" ht="15.75" customHeight="1">
      <c r="A303" s="170" t="b">
        <f>IF('02 - Produtos e Tributações'!B318 &lt;&gt;"",A302+1)</f>
        <v>0</v>
      </c>
      <c r="B303" s="170" t="str">
        <f>IF('02 - Produtos e Tributações'!B318&lt;&gt;"",'02 - Produtos e Tributações'!U318,"")</f>
        <v/>
      </c>
      <c r="C303" s="174" t="b">
        <f>IF(B303&lt;&gt;"",IF('02 - Produtos e Tributações'!H318&lt;&gt;"",IF('02 - Produtos e Tributações'!H318="TERCEIRIZADA","T",IF('02 - Produtos e Tributações'!H318="PROPRIA","P")), IF(B303&lt;&gt;"",IF('02 - Produtos e Tributações'!H318="","T"))))</f>
        <v>0</v>
      </c>
      <c r="D303" s="174" t="b">
        <f>IF(B303&lt;&gt;"",IF('02 - Produtos e Tributações'!E318&lt;&gt;"",'02 - Produtos e Tributações'!E318,""))</f>
        <v>0</v>
      </c>
      <c r="E303" s="174" t="b">
        <f>IF(B303&lt;&gt;"",IF('02 - Produtos e Tributações'!F318&lt;&gt;"",'02 - Produtos e Tributações'!F318,""))</f>
        <v>0</v>
      </c>
      <c r="F303" s="174" t="b">
        <f>IF(B303&lt;&gt;"",IF(A303&lt;&gt;"",IF('02 - Produtos e Tributações'!G318&lt;&gt;"",'02 - Produtos e Tributações'!G318,"")))</f>
        <v>0</v>
      </c>
      <c r="G303" s="174" t="b">
        <f>IF(B303&lt;&gt;"",IF('02 - Produtos e Tributações'!I318&lt;&gt;"",'02 - Produtos e Tributações'!I318,IF(K303=101,0,IF(K303=102,41,IF(K303=103,0,IF(K303=201,0,IF(K303=202,0,IF(K303=203,0,IF(K303=300,41,IF(K303=400,41,IF(K303=500,60)))))))))))</f>
        <v>0</v>
      </c>
      <c r="H303" s="174" t="b">
        <f>IF(B303&lt;&gt;"",IF('02 - Produtos e Tributações'!L318&lt;&gt;"",'02 - Produtos e Tributações'!L318,IF(L303=101,0,IF(L303=102,41,IF(L303=103,0,IF(L303=201,0,IF(L303=202,0,IF(L303=203,0,IF(L303=300,41,IF(L303=400,41,IF(L303=500,60)))))))))))</f>
        <v>0</v>
      </c>
      <c r="I303" s="174" t="b">
        <f>IF(B303&lt;&gt;"",IF('02 - Produtos e Tributações'!K318&lt;&gt;"",'02 - Produtos e Tributações'!K318,"0,00"))</f>
        <v>0</v>
      </c>
      <c r="J303" s="174" t="b">
        <f>IF(B303&lt;&gt;"",IF('02 - Produtos e Tributações'!N318&lt;&gt;"",'02 - Produtos e Tributações'!N318,"0,00"))</f>
        <v>0</v>
      </c>
      <c r="K303" s="174" t="b">
        <f>IF(B303&lt;&gt;"",IF('02 - Produtos e Tributações'!J318&lt;&gt;"",'02 - Produtos e Tributações'!J318,"null"))</f>
        <v>0</v>
      </c>
      <c r="L303" s="174" t="b">
        <f>IF(B303&lt;&gt;"",IF('02 - Produtos e Tributações'!M318&lt;&gt;"",'02 - Produtos e Tributações'!M318,"null"))</f>
        <v>0</v>
      </c>
      <c r="M303" s="170" t="b">
        <f>IF(B303&lt;&gt;"",IF('02 -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303" s="170" t="str">
        <f t="shared" si="1"/>
        <v/>
      </c>
      <c r="O303" s="170" t="str">
        <f t="shared" si="4"/>
        <v/>
      </c>
      <c r="P303" s="170" t="str">
        <f t="shared" si="2"/>
        <v/>
      </c>
      <c r="Q303" s="125" t="b">
        <f>IF(B303&lt;&gt;"",IF('02 - Produtos e Tributações'!C318&lt;&gt;"",'02 - Produtos e Tributações'!C318,"UN"))</f>
        <v>0</v>
      </c>
      <c r="R303" s="179" t="b">
        <f>IF(B303&lt;&gt;"",IF('02 - Produtos e Tributações'!O318&lt;&gt;"",'02 - Produtos e Tributações'!O318,""))</f>
        <v>0</v>
      </c>
      <c r="S303" s="125" t="b">
        <f>IF(B303&lt;&gt;"",IF('02 - Produtos e Tributações'!P318&lt;&gt;"",'02 - Produtos e Tributações'!P318,""))</f>
        <v>0</v>
      </c>
      <c r="T303" s="180" t="b">
        <f>IF(B303&lt;&gt;"",IF('02 - Produtos e Tributações'!Q318&lt;&gt;"",'02 - Produtos e Tributações'!Q318,""))</f>
        <v>0</v>
      </c>
      <c r="U303" s="171" t="str">
        <f t="shared" si="3"/>
        <v/>
      </c>
    </row>
    <row r="304" ht="15.75" customHeight="1">
      <c r="A304" s="170" t="b">
        <f>IF('02 - Produtos e Tributações'!B319 &lt;&gt;"",A303+1)</f>
        <v>0</v>
      </c>
      <c r="B304" s="170" t="str">
        <f>IF('02 - Produtos e Tributações'!B319&lt;&gt;"",'02 - Produtos e Tributações'!U319,"")</f>
        <v/>
      </c>
      <c r="C304" s="174" t="b">
        <f>IF(B304&lt;&gt;"",IF('02 - Produtos e Tributações'!H319&lt;&gt;"",IF('02 - Produtos e Tributações'!H319="TERCEIRIZADA","T",IF('02 - Produtos e Tributações'!H319="PROPRIA","P")), IF(B304&lt;&gt;"",IF('02 - Produtos e Tributações'!H319="","T"))))</f>
        <v>0</v>
      </c>
      <c r="D304" s="174" t="b">
        <f>IF(B304&lt;&gt;"",IF('02 - Produtos e Tributações'!E319&lt;&gt;"",'02 - Produtos e Tributações'!E319,""))</f>
        <v>0</v>
      </c>
      <c r="E304" s="174" t="b">
        <f>IF(B304&lt;&gt;"",IF('02 - Produtos e Tributações'!F319&lt;&gt;"",'02 - Produtos e Tributações'!F319,""))</f>
        <v>0</v>
      </c>
      <c r="F304" s="174" t="b">
        <f>IF(B304&lt;&gt;"",IF(A304&lt;&gt;"",IF('02 - Produtos e Tributações'!G319&lt;&gt;"",'02 - Produtos e Tributações'!G319,"")))</f>
        <v>0</v>
      </c>
      <c r="G304" s="174" t="b">
        <f>IF(B304&lt;&gt;"",IF('02 - Produtos e Tributações'!I319&lt;&gt;"",'02 - Produtos e Tributações'!I319,IF(K304=101,0,IF(K304=102,41,IF(K304=103,0,IF(K304=201,0,IF(K304=202,0,IF(K304=203,0,IF(K304=300,41,IF(K304=400,41,IF(K304=500,60)))))))))))</f>
        <v>0</v>
      </c>
      <c r="H304" s="174" t="b">
        <f>IF(B304&lt;&gt;"",IF('02 - Produtos e Tributações'!L319&lt;&gt;"",'02 - Produtos e Tributações'!L319,IF(L304=101,0,IF(L304=102,41,IF(L304=103,0,IF(L304=201,0,IF(L304=202,0,IF(L304=203,0,IF(L304=300,41,IF(L304=400,41,IF(L304=500,60)))))))))))</f>
        <v>0</v>
      </c>
      <c r="I304" s="174" t="b">
        <f>IF(B304&lt;&gt;"",IF('02 - Produtos e Tributações'!K319&lt;&gt;"",'02 - Produtos e Tributações'!K319,"0,00"))</f>
        <v>0</v>
      </c>
      <c r="J304" s="174" t="b">
        <f>IF(B304&lt;&gt;"",IF('02 - Produtos e Tributações'!N319&lt;&gt;"",'02 - Produtos e Tributações'!N319,"0,00"))</f>
        <v>0</v>
      </c>
      <c r="K304" s="174" t="b">
        <f>IF(B304&lt;&gt;"",IF('02 - Produtos e Tributações'!J319&lt;&gt;"",'02 - Produtos e Tributações'!J319,"null"))</f>
        <v>0</v>
      </c>
      <c r="L304" s="174" t="b">
        <f>IF(B304&lt;&gt;"",IF('02 - Produtos e Tributações'!M319&lt;&gt;"",'02 - Produtos e Tributações'!M319,"null"))</f>
        <v>0</v>
      </c>
      <c r="M304" s="170" t="b">
        <f>IF(B304&lt;&gt;"",IF('02 -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304" s="170" t="str">
        <f t="shared" si="1"/>
        <v/>
      </c>
      <c r="O304" s="170" t="str">
        <f t="shared" si="4"/>
        <v/>
      </c>
      <c r="P304" s="170" t="str">
        <f t="shared" si="2"/>
        <v/>
      </c>
      <c r="Q304" s="125" t="b">
        <f>IF(B304&lt;&gt;"",IF('02 - Produtos e Tributações'!C319&lt;&gt;"",'02 - Produtos e Tributações'!C319,"UN"))</f>
        <v>0</v>
      </c>
      <c r="R304" s="179" t="b">
        <f>IF(B304&lt;&gt;"",IF('02 - Produtos e Tributações'!O319&lt;&gt;"",'02 - Produtos e Tributações'!O319,""))</f>
        <v>0</v>
      </c>
      <c r="S304" s="125" t="b">
        <f>IF(B304&lt;&gt;"",IF('02 - Produtos e Tributações'!P319&lt;&gt;"",'02 - Produtos e Tributações'!P319,""))</f>
        <v>0</v>
      </c>
      <c r="T304" s="180" t="b">
        <f>IF(B304&lt;&gt;"",IF('02 - Produtos e Tributações'!Q319&lt;&gt;"",'02 - Produtos e Tributações'!Q319,""))</f>
        <v>0</v>
      </c>
      <c r="U304" s="171" t="str">
        <f t="shared" si="3"/>
        <v/>
      </c>
    </row>
    <row r="305" ht="15.75" customHeight="1">
      <c r="A305" s="170" t="b">
        <f>IF('02 - Produtos e Tributações'!B320 &lt;&gt;"",A304+1)</f>
        <v>0</v>
      </c>
      <c r="B305" s="170" t="str">
        <f>IF('02 - Produtos e Tributações'!B320&lt;&gt;"",'02 - Produtos e Tributações'!U320,"")</f>
        <v/>
      </c>
      <c r="C305" s="174" t="b">
        <f>IF(B305&lt;&gt;"",IF('02 - Produtos e Tributações'!H320&lt;&gt;"",IF('02 - Produtos e Tributações'!H320="TERCEIRIZADA","T",IF('02 - Produtos e Tributações'!H320="PROPRIA","P")), IF(B305&lt;&gt;"",IF('02 - Produtos e Tributações'!H320="","T"))))</f>
        <v>0</v>
      </c>
      <c r="D305" s="174" t="b">
        <f>IF(B305&lt;&gt;"",IF('02 - Produtos e Tributações'!E320&lt;&gt;"",'02 - Produtos e Tributações'!E320,""))</f>
        <v>0</v>
      </c>
      <c r="E305" s="174" t="b">
        <f>IF(B305&lt;&gt;"",IF('02 - Produtos e Tributações'!F320&lt;&gt;"",'02 - Produtos e Tributações'!F320,""))</f>
        <v>0</v>
      </c>
      <c r="F305" s="174" t="b">
        <f>IF(B305&lt;&gt;"",IF(A305&lt;&gt;"",IF('02 - Produtos e Tributações'!G320&lt;&gt;"",'02 - Produtos e Tributações'!G320,"")))</f>
        <v>0</v>
      </c>
      <c r="G305" s="174" t="b">
        <f>IF(B305&lt;&gt;"",IF('02 - Produtos e Tributações'!I320&lt;&gt;"",'02 - Produtos e Tributações'!I320,IF(K305=101,0,IF(K305=102,41,IF(K305=103,0,IF(K305=201,0,IF(K305=202,0,IF(K305=203,0,IF(K305=300,41,IF(K305=400,41,IF(K305=500,60)))))))))))</f>
        <v>0</v>
      </c>
      <c r="H305" s="174" t="b">
        <f>IF(B305&lt;&gt;"",IF('02 - Produtos e Tributações'!L320&lt;&gt;"",'02 - Produtos e Tributações'!L320,IF(L305=101,0,IF(L305=102,41,IF(L305=103,0,IF(L305=201,0,IF(L305=202,0,IF(L305=203,0,IF(L305=300,41,IF(L305=400,41,IF(L305=500,60)))))))))))</f>
        <v>0</v>
      </c>
      <c r="I305" s="174" t="b">
        <f>IF(B305&lt;&gt;"",IF('02 - Produtos e Tributações'!K320&lt;&gt;"",'02 - Produtos e Tributações'!K320,"0,00"))</f>
        <v>0</v>
      </c>
      <c r="J305" s="174" t="b">
        <f>IF(B305&lt;&gt;"",IF('02 - Produtos e Tributações'!N320&lt;&gt;"",'02 - Produtos e Tributações'!N320,"0,00"))</f>
        <v>0</v>
      </c>
      <c r="K305" s="174" t="b">
        <f>IF(B305&lt;&gt;"",IF('02 - Produtos e Tributações'!J320&lt;&gt;"",'02 - Produtos e Tributações'!J320,"null"))</f>
        <v>0</v>
      </c>
      <c r="L305" s="174" t="b">
        <f>IF(B305&lt;&gt;"",IF('02 - Produtos e Tributações'!M320&lt;&gt;"",'02 - Produtos e Tributações'!M320,"null"))</f>
        <v>0</v>
      </c>
      <c r="M305" s="170" t="b">
        <f>IF(B305&lt;&gt;"",IF('02 -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305" s="170" t="str">
        <f t="shared" si="1"/>
        <v/>
      </c>
      <c r="O305" s="170" t="str">
        <f t="shared" si="4"/>
        <v/>
      </c>
      <c r="P305" s="170" t="str">
        <f t="shared" si="2"/>
        <v/>
      </c>
      <c r="Q305" s="125" t="b">
        <f>IF(B305&lt;&gt;"",IF('02 - Produtos e Tributações'!C320&lt;&gt;"",'02 - Produtos e Tributações'!C320,"UN"))</f>
        <v>0</v>
      </c>
      <c r="R305" s="179" t="b">
        <f>IF(B305&lt;&gt;"",IF('02 - Produtos e Tributações'!O320&lt;&gt;"",'02 - Produtos e Tributações'!O320,""))</f>
        <v>0</v>
      </c>
      <c r="S305" s="125" t="b">
        <f>IF(B305&lt;&gt;"",IF('02 - Produtos e Tributações'!P320&lt;&gt;"",'02 - Produtos e Tributações'!P320,""))</f>
        <v>0</v>
      </c>
      <c r="T305" s="180" t="b">
        <f>IF(B305&lt;&gt;"",IF('02 - Produtos e Tributações'!Q320&lt;&gt;"",'02 - Produtos e Tributações'!Q320,""))</f>
        <v>0</v>
      </c>
      <c r="U305" s="171" t="str">
        <f t="shared" si="3"/>
        <v/>
      </c>
    </row>
    <row r="306" ht="15.75" customHeight="1">
      <c r="A306" s="170" t="b">
        <f>IF('02 - Produtos e Tributações'!B321 &lt;&gt;"",A305+1)</f>
        <v>0</v>
      </c>
      <c r="B306" s="170" t="str">
        <f>IF('02 - Produtos e Tributações'!B321&lt;&gt;"",'02 - Produtos e Tributações'!U321,"")</f>
        <v/>
      </c>
      <c r="C306" s="174" t="b">
        <f>IF(B306&lt;&gt;"",IF('02 - Produtos e Tributações'!H321&lt;&gt;"",IF('02 - Produtos e Tributações'!H321="TERCEIRIZADA","T",IF('02 - Produtos e Tributações'!H321="PROPRIA","P")), IF(B306&lt;&gt;"",IF('02 - Produtos e Tributações'!H321="","T"))))</f>
        <v>0</v>
      </c>
      <c r="D306" s="174" t="b">
        <f>IF(B306&lt;&gt;"",IF('02 - Produtos e Tributações'!E321&lt;&gt;"",'02 - Produtos e Tributações'!E321,""))</f>
        <v>0</v>
      </c>
      <c r="E306" s="174" t="b">
        <f>IF(B306&lt;&gt;"",IF('02 - Produtos e Tributações'!F321&lt;&gt;"",'02 - Produtos e Tributações'!F321,""))</f>
        <v>0</v>
      </c>
      <c r="F306" s="174" t="b">
        <f>IF(B306&lt;&gt;"",IF(A306&lt;&gt;"",IF('02 - Produtos e Tributações'!G321&lt;&gt;"",'02 - Produtos e Tributações'!G321,"")))</f>
        <v>0</v>
      </c>
      <c r="G306" s="174" t="b">
        <f>IF(B306&lt;&gt;"",IF('02 - Produtos e Tributações'!I321&lt;&gt;"",'02 - Produtos e Tributações'!I321,IF(K306=101,0,IF(K306=102,41,IF(K306=103,0,IF(K306=201,0,IF(K306=202,0,IF(K306=203,0,IF(K306=300,41,IF(K306=400,41,IF(K306=500,60)))))))))))</f>
        <v>0</v>
      </c>
      <c r="H306" s="174" t="b">
        <f>IF(B306&lt;&gt;"",IF('02 - Produtos e Tributações'!L321&lt;&gt;"",'02 - Produtos e Tributações'!L321,IF(L306=101,0,IF(L306=102,41,IF(L306=103,0,IF(L306=201,0,IF(L306=202,0,IF(L306=203,0,IF(L306=300,41,IF(L306=400,41,IF(L306=500,60)))))))))))</f>
        <v>0</v>
      </c>
      <c r="I306" s="174" t="b">
        <f>IF(B306&lt;&gt;"",IF('02 - Produtos e Tributações'!K321&lt;&gt;"",'02 - Produtos e Tributações'!K321,"0,00"))</f>
        <v>0</v>
      </c>
      <c r="J306" s="174" t="b">
        <f>IF(B306&lt;&gt;"",IF('02 - Produtos e Tributações'!N321&lt;&gt;"",'02 - Produtos e Tributações'!N321,"0,00"))</f>
        <v>0</v>
      </c>
      <c r="K306" s="174" t="b">
        <f>IF(B306&lt;&gt;"",IF('02 - Produtos e Tributações'!J321&lt;&gt;"",'02 - Produtos e Tributações'!J321,"null"))</f>
        <v>0</v>
      </c>
      <c r="L306" s="174" t="b">
        <f>IF(B306&lt;&gt;"",IF('02 - Produtos e Tributações'!M321&lt;&gt;"",'02 - Produtos e Tributações'!M321,"null"))</f>
        <v>0</v>
      </c>
      <c r="M306" s="170" t="b">
        <f>IF(B306&lt;&gt;"",IF('02 -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306" s="170" t="str">
        <f t="shared" si="1"/>
        <v/>
      </c>
      <c r="O306" s="170" t="str">
        <f t="shared" si="4"/>
        <v/>
      </c>
      <c r="P306" s="170" t="str">
        <f t="shared" si="2"/>
        <v/>
      </c>
      <c r="Q306" s="125" t="b">
        <f>IF(B306&lt;&gt;"",IF('02 - Produtos e Tributações'!C321&lt;&gt;"",'02 - Produtos e Tributações'!C321,"UN"))</f>
        <v>0</v>
      </c>
      <c r="R306" s="179" t="b">
        <f>IF(B306&lt;&gt;"",IF('02 - Produtos e Tributações'!O321&lt;&gt;"",'02 - Produtos e Tributações'!O321,""))</f>
        <v>0</v>
      </c>
      <c r="S306" s="125" t="b">
        <f>IF(B306&lt;&gt;"",IF('02 - Produtos e Tributações'!P321&lt;&gt;"",'02 - Produtos e Tributações'!P321,""))</f>
        <v>0</v>
      </c>
      <c r="T306" s="180" t="b">
        <f>IF(B306&lt;&gt;"",IF('02 - Produtos e Tributações'!Q321&lt;&gt;"",'02 - Produtos e Tributações'!Q321,""))</f>
        <v>0</v>
      </c>
      <c r="U306" s="171" t="str">
        <f t="shared" si="3"/>
        <v/>
      </c>
    </row>
    <row r="307" ht="15.75" customHeight="1">
      <c r="A307" s="170" t="b">
        <f>IF('02 - Produtos e Tributações'!B322 &lt;&gt;"",A306+1)</f>
        <v>0</v>
      </c>
      <c r="B307" s="170" t="str">
        <f>IF('02 - Produtos e Tributações'!B322&lt;&gt;"",'02 - Produtos e Tributações'!U322,"")</f>
        <v/>
      </c>
      <c r="C307" s="174" t="b">
        <f>IF(B307&lt;&gt;"",IF('02 - Produtos e Tributações'!H322&lt;&gt;"",IF('02 - Produtos e Tributações'!H322="TERCEIRIZADA","T",IF('02 - Produtos e Tributações'!H322="PROPRIA","P")), IF(B307&lt;&gt;"",IF('02 - Produtos e Tributações'!H322="","T"))))</f>
        <v>0</v>
      </c>
      <c r="D307" s="174" t="b">
        <f>IF(B307&lt;&gt;"",IF('02 - Produtos e Tributações'!E322&lt;&gt;"",'02 - Produtos e Tributações'!E322,""))</f>
        <v>0</v>
      </c>
      <c r="E307" s="174" t="b">
        <f>IF(B307&lt;&gt;"",IF('02 - Produtos e Tributações'!F322&lt;&gt;"",'02 - Produtos e Tributações'!F322,""))</f>
        <v>0</v>
      </c>
      <c r="F307" s="174" t="b">
        <f>IF(B307&lt;&gt;"",IF(A307&lt;&gt;"",IF('02 - Produtos e Tributações'!G322&lt;&gt;"",'02 - Produtos e Tributações'!G322,"")))</f>
        <v>0</v>
      </c>
      <c r="G307" s="174" t="b">
        <f>IF(B307&lt;&gt;"",IF('02 - Produtos e Tributações'!I322&lt;&gt;"",'02 - Produtos e Tributações'!I322,IF(K307=101,0,IF(K307=102,41,IF(K307=103,0,IF(K307=201,0,IF(K307=202,0,IF(K307=203,0,IF(K307=300,41,IF(K307=400,41,IF(K307=500,60)))))))))))</f>
        <v>0</v>
      </c>
      <c r="H307" s="174" t="b">
        <f>IF(B307&lt;&gt;"",IF('02 - Produtos e Tributações'!L322&lt;&gt;"",'02 - Produtos e Tributações'!L322,IF(L307=101,0,IF(L307=102,41,IF(L307=103,0,IF(L307=201,0,IF(L307=202,0,IF(L307=203,0,IF(L307=300,41,IF(L307=400,41,IF(L307=500,60)))))))))))</f>
        <v>0</v>
      </c>
      <c r="I307" s="174" t="b">
        <f>IF(B307&lt;&gt;"",IF('02 - Produtos e Tributações'!K322&lt;&gt;"",'02 - Produtos e Tributações'!K322,"0,00"))</f>
        <v>0</v>
      </c>
      <c r="J307" s="174" t="b">
        <f>IF(B307&lt;&gt;"",IF('02 - Produtos e Tributações'!N322&lt;&gt;"",'02 - Produtos e Tributações'!N322,"0,00"))</f>
        <v>0</v>
      </c>
      <c r="K307" s="174" t="b">
        <f>IF(B307&lt;&gt;"",IF('02 - Produtos e Tributações'!J322&lt;&gt;"",'02 - Produtos e Tributações'!J322,"null"))</f>
        <v>0</v>
      </c>
      <c r="L307" s="174" t="b">
        <f>IF(B307&lt;&gt;"",IF('02 - Produtos e Tributações'!M322&lt;&gt;"",'02 - Produtos e Tributações'!M322,"null"))</f>
        <v>0</v>
      </c>
      <c r="M307" s="170" t="b">
        <f>IF(B307&lt;&gt;"",IF('02 -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307" s="170" t="str">
        <f t="shared" si="1"/>
        <v/>
      </c>
      <c r="O307" s="170" t="str">
        <f t="shared" si="4"/>
        <v/>
      </c>
      <c r="P307" s="170" t="str">
        <f t="shared" si="2"/>
        <v/>
      </c>
      <c r="Q307" s="125" t="b">
        <f>IF(B307&lt;&gt;"",IF('02 - Produtos e Tributações'!C322&lt;&gt;"",'02 - Produtos e Tributações'!C322,"UN"))</f>
        <v>0</v>
      </c>
      <c r="R307" s="179" t="b">
        <f>IF(B307&lt;&gt;"",IF('02 - Produtos e Tributações'!O322&lt;&gt;"",'02 - Produtos e Tributações'!O322,""))</f>
        <v>0</v>
      </c>
      <c r="S307" s="125" t="b">
        <f>IF(B307&lt;&gt;"",IF('02 - Produtos e Tributações'!P322&lt;&gt;"",'02 - Produtos e Tributações'!P322,""))</f>
        <v>0</v>
      </c>
      <c r="T307" s="180" t="b">
        <f>IF(B307&lt;&gt;"",IF('02 - Produtos e Tributações'!Q322&lt;&gt;"",'02 - Produtos e Tributações'!Q322,""))</f>
        <v>0</v>
      </c>
      <c r="U307" s="171" t="str">
        <f t="shared" si="3"/>
        <v/>
      </c>
    </row>
    <row r="308" ht="15.75" customHeight="1">
      <c r="A308" s="170" t="b">
        <f>IF('02 - Produtos e Tributações'!B323 &lt;&gt;"",A307+1)</f>
        <v>0</v>
      </c>
      <c r="B308" s="170" t="str">
        <f>IF('02 - Produtos e Tributações'!B323&lt;&gt;"",'02 - Produtos e Tributações'!U323,"")</f>
        <v/>
      </c>
      <c r="C308" s="174" t="b">
        <f>IF(B308&lt;&gt;"",IF('02 - Produtos e Tributações'!H323&lt;&gt;"",IF('02 - Produtos e Tributações'!H323="TERCEIRIZADA","T",IF('02 - Produtos e Tributações'!H323="PROPRIA","P")), IF(B308&lt;&gt;"",IF('02 - Produtos e Tributações'!H323="","T"))))</f>
        <v>0</v>
      </c>
      <c r="D308" s="174" t="b">
        <f>IF(B308&lt;&gt;"",IF('02 - Produtos e Tributações'!E323&lt;&gt;"",'02 - Produtos e Tributações'!E323,""))</f>
        <v>0</v>
      </c>
      <c r="E308" s="174" t="b">
        <f>IF(B308&lt;&gt;"",IF('02 - Produtos e Tributações'!F323&lt;&gt;"",'02 - Produtos e Tributações'!F323,""))</f>
        <v>0</v>
      </c>
      <c r="F308" s="174" t="b">
        <f>IF(B308&lt;&gt;"",IF(A308&lt;&gt;"",IF('02 - Produtos e Tributações'!G323&lt;&gt;"",'02 - Produtos e Tributações'!G323,"")))</f>
        <v>0</v>
      </c>
      <c r="G308" s="174" t="b">
        <f>IF(B308&lt;&gt;"",IF('02 - Produtos e Tributações'!I323&lt;&gt;"",'02 - Produtos e Tributações'!I323,IF(K308=101,0,IF(K308=102,41,IF(K308=103,0,IF(K308=201,0,IF(K308=202,0,IF(K308=203,0,IF(K308=300,41,IF(K308=400,41,IF(K308=500,60)))))))))))</f>
        <v>0</v>
      </c>
      <c r="H308" s="174" t="b">
        <f>IF(B308&lt;&gt;"",IF('02 - Produtos e Tributações'!L323&lt;&gt;"",'02 - Produtos e Tributações'!L323,IF(L308=101,0,IF(L308=102,41,IF(L308=103,0,IF(L308=201,0,IF(L308=202,0,IF(L308=203,0,IF(L308=300,41,IF(L308=400,41,IF(L308=500,60)))))))))))</f>
        <v>0</v>
      </c>
      <c r="I308" s="174" t="b">
        <f>IF(B308&lt;&gt;"",IF('02 - Produtos e Tributações'!K323&lt;&gt;"",'02 - Produtos e Tributações'!K323,"0,00"))</f>
        <v>0</v>
      </c>
      <c r="J308" s="174" t="b">
        <f>IF(B308&lt;&gt;"",IF('02 - Produtos e Tributações'!N323&lt;&gt;"",'02 - Produtos e Tributações'!N323,"0,00"))</f>
        <v>0</v>
      </c>
      <c r="K308" s="174" t="b">
        <f>IF(B308&lt;&gt;"",IF('02 - Produtos e Tributações'!J323&lt;&gt;"",'02 - Produtos e Tributações'!J323,"null"))</f>
        <v>0</v>
      </c>
      <c r="L308" s="174" t="b">
        <f>IF(B308&lt;&gt;"",IF('02 - Produtos e Tributações'!M323&lt;&gt;"",'02 - Produtos e Tributações'!M323,"null"))</f>
        <v>0</v>
      </c>
      <c r="M308" s="170" t="b">
        <f>IF(B308&lt;&gt;"",IF('02 -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308" s="170" t="str">
        <f t="shared" si="1"/>
        <v/>
      </c>
      <c r="O308" s="170" t="str">
        <f t="shared" si="4"/>
        <v/>
      </c>
      <c r="P308" s="170" t="str">
        <f t="shared" si="2"/>
        <v/>
      </c>
      <c r="Q308" s="125" t="b">
        <f>IF(B308&lt;&gt;"",IF('02 - Produtos e Tributações'!C323&lt;&gt;"",'02 - Produtos e Tributações'!C323,"UN"))</f>
        <v>0</v>
      </c>
      <c r="R308" s="179" t="b">
        <f>IF(B308&lt;&gt;"",IF('02 - Produtos e Tributações'!O323&lt;&gt;"",'02 - Produtos e Tributações'!O323,""))</f>
        <v>0</v>
      </c>
      <c r="S308" s="125" t="b">
        <f>IF(B308&lt;&gt;"",IF('02 - Produtos e Tributações'!P323&lt;&gt;"",'02 - Produtos e Tributações'!P323,""))</f>
        <v>0</v>
      </c>
      <c r="T308" s="180" t="b">
        <f>IF(B308&lt;&gt;"",IF('02 - Produtos e Tributações'!Q323&lt;&gt;"",'02 - Produtos e Tributações'!Q323,""))</f>
        <v>0</v>
      </c>
      <c r="U308" s="171" t="str">
        <f t="shared" si="3"/>
        <v/>
      </c>
    </row>
    <row r="309" ht="15.75" customHeight="1">
      <c r="A309" s="170" t="b">
        <f>IF('02 - Produtos e Tributações'!B324 &lt;&gt;"",A308+1)</f>
        <v>0</v>
      </c>
      <c r="B309" s="170" t="str">
        <f>IF('02 - Produtos e Tributações'!B324&lt;&gt;"",'02 - Produtos e Tributações'!U324,"")</f>
        <v/>
      </c>
      <c r="C309" s="174" t="b">
        <f>IF(B309&lt;&gt;"",IF('02 - Produtos e Tributações'!H324&lt;&gt;"",IF('02 - Produtos e Tributações'!H324="TERCEIRIZADA","T",IF('02 - Produtos e Tributações'!H324="PROPRIA","P")), IF(B309&lt;&gt;"",IF('02 - Produtos e Tributações'!H324="","T"))))</f>
        <v>0</v>
      </c>
      <c r="D309" s="174" t="b">
        <f>IF(B309&lt;&gt;"",IF('02 - Produtos e Tributações'!E324&lt;&gt;"",'02 - Produtos e Tributações'!E324,""))</f>
        <v>0</v>
      </c>
      <c r="E309" s="174" t="b">
        <f>IF(B309&lt;&gt;"",IF('02 - Produtos e Tributações'!F324&lt;&gt;"",'02 - Produtos e Tributações'!F324,""))</f>
        <v>0</v>
      </c>
      <c r="F309" s="174" t="b">
        <f>IF(B309&lt;&gt;"",IF(A309&lt;&gt;"",IF('02 - Produtos e Tributações'!G324&lt;&gt;"",'02 - Produtos e Tributações'!G324,"")))</f>
        <v>0</v>
      </c>
      <c r="G309" s="174" t="b">
        <f>IF(B309&lt;&gt;"",IF('02 - Produtos e Tributações'!I324&lt;&gt;"",'02 - Produtos e Tributações'!I324,IF(K309=101,0,IF(K309=102,41,IF(K309=103,0,IF(K309=201,0,IF(K309=202,0,IF(K309=203,0,IF(K309=300,41,IF(K309=400,41,IF(K309=500,60)))))))))))</f>
        <v>0</v>
      </c>
      <c r="H309" s="174" t="b">
        <f>IF(B309&lt;&gt;"",IF('02 - Produtos e Tributações'!L324&lt;&gt;"",'02 - Produtos e Tributações'!L324,IF(L309=101,0,IF(L309=102,41,IF(L309=103,0,IF(L309=201,0,IF(L309=202,0,IF(L309=203,0,IF(L309=300,41,IF(L309=400,41,IF(L309=500,60)))))))))))</f>
        <v>0</v>
      </c>
      <c r="I309" s="174" t="b">
        <f>IF(B309&lt;&gt;"",IF('02 - Produtos e Tributações'!K324&lt;&gt;"",'02 - Produtos e Tributações'!K324,"0,00"))</f>
        <v>0</v>
      </c>
      <c r="J309" s="174" t="b">
        <f>IF(B309&lt;&gt;"",IF('02 - Produtos e Tributações'!N324&lt;&gt;"",'02 - Produtos e Tributações'!N324,"0,00"))</f>
        <v>0</v>
      </c>
      <c r="K309" s="174" t="b">
        <f>IF(B309&lt;&gt;"",IF('02 - Produtos e Tributações'!J324&lt;&gt;"",'02 - Produtos e Tributações'!J324,"null"))</f>
        <v>0</v>
      </c>
      <c r="L309" s="174" t="b">
        <f>IF(B309&lt;&gt;"",IF('02 - Produtos e Tributações'!M324&lt;&gt;"",'02 - Produtos e Tributações'!M324,"null"))</f>
        <v>0</v>
      </c>
      <c r="M309" s="170" t="b">
        <f>IF(B309&lt;&gt;"",IF('02 -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309" s="170" t="str">
        <f t="shared" si="1"/>
        <v/>
      </c>
      <c r="O309" s="170" t="str">
        <f t="shared" si="4"/>
        <v/>
      </c>
      <c r="P309" s="170" t="str">
        <f t="shared" si="2"/>
        <v/>
      </c>
      <c r="Q309" s="125" t="b">
        <f>IF(B309&lt;&gt;"",IF('02 - Produtos e Tributações'!C324&lt;&gt;"",'02 - Produtos e Tributações'!C324,"UN"))</f>
        <v>0</v>
      </c>
      <c r="R309" s="179" t="b">
        <f>IF(B309&lt;&gt;"",IF('02 - Produtos e Tributações'!O324&lt;&gt;"",'02 - Produtos e Tributações'!O324,""))</f>
        <v>0</v>
      </c>
      <c r="S309" s="125" t="b">
        <f>IF(B309&lt;&gt;"",IF('02 - Produtos e Tributações'!P324&lt;&gt;"",'02 - Produtos e Tributações'!P324,""))</f>
        <v>0</v>
      </c>
      <c r="T309" s="180" t="b">
        <f>IF(B309&lt;&gt;"",IF('02 - Produtos e Tributações'!Q324&lt;&gt;"",'02 - Produtos e Tributações'!Q324,""))</f>
        <v>0</v>
      </c>
      <c r="U309" s="171" t="str">
        <f t="shared" si="3"/>
        <v/>
      </c>
    </row>
    <row r="310" ht="15.75" customHeight="1">
      <c r="A310" s="170" t="b">
        <f>IF('02 - Produtos e Tributações'!B325 &lt;&gt;"",A309+1)</f>
        <v>0</v>
      </c>
      <c r="B310" s="170" t="str">
        <f>IF('02 - Produtos e Tributações'!B325&lt;&gt;"",'02 - Produtos e Tributações'!U325,"")</f>
        <v/>
      </c>
      <c r="C310" s="174" t="b">
        <f>IF(B310&lt;&gt;"",IF('02 - Produtos e Tributações'!H325&lt;&gt;"",IF('02 - Produtos e Tributações'!H325="TERCEIRIZADA","T",IF('02 - Produtos e Tributações'!H325="PROPRIA","P")), IF(B310&lt;&gt;"",IF('02 - Produtos e Tributações'!H325="","T"))))</f>
        <v>0</v>
      </c>
      <c r="D310" s="174" t="b">
        <f>IF(B310&lt;&gt;"",IF('02 - Produtos e Tributações'!E325&lt;&gt;"",'02 - Produtos e Tributações'!E325,""))</f>
        <v>0</v>
      </c>
      <c r="E310" s="174" t="b">
        <f>IF(B310&lt;&gt;"",IF('02 - Produtos e Tributações'!F325&lt;&gt;"",'02 - Produtos e Tributações'!F325,""))</f>
        <v>0</v>
      </c>
      <c r="F310" s="174" t="b">
        <f>IF(B310&lt;&gt;"",IF(A310&lt;&gt;"",IF('02 - Produtos e Tributações'!G325&lt;&gt;"",'02 - Produtos e Tributações'!G325,"")))</f>
        <v>0</v>
      </c>
      <c r="G310" s="174" t="b">
        <f>IF(B310&lt;&gt;"",IF('02 - Produtos e Tributações'!I325&lt;&gt;"",'02 - Produtos e Tributações'!I325,IF(K310=101,0,IF(K310=102,41,IF(K310=103,0,IF(K310=201,0,IF(K310=202,0,IF(K310=203,0,IF(K310=300,41,IF(K310=400,41,IF(K310=500,60)))))))))))</f>
        <v>0</v>
      </c>
      <c r="H310" s="174" t="b">
        <f>IF(B310&lt;&gt;"",IF('02 - Produtos e Tributações'!L325&lt;&gt;"",'02 - Produtos e Tributações'!L325,IF(L310=101,0,IF(L310=102,41,IF(L310=103,0,IF(L310=201,0,IF(L310=202,0,IF(L310=203,0,IF(L310=300,41,IF(L310=400,41,IF(L310=500,60)))))))))))</f>
        <v>0</v>
      </c>
      <c r="I310" s="174" t="b">
        <f>IF(B310&lt;&gt;"",IF('02 - Produtos e Tributações'!K325&lt;&gt;"",'02 - Produtos e Tributações'!K325,"0,00"))</f>
        <v>0</v>
      </c>
      <c r="J310" s="174" t="b">
        <f>IF(B310&lt;&gt;"",IF('02 - Produtos e Tributações'!N325&lt;&gt;"",'02 - Produtos e Tributações'!N325,"0,00"))</f>
        <v>0</v>
      </c>
      <c r="K310" s="174" t="b">
        <f>IF(B310&lt;&gt;"",IF('02 - Produtos e Tributações'!J325&lt;&gt;"",'02 - Produtos e Tributações'!J325,"null"))</f>
        <v>0</v>
      </c>
      <c r="L310" s="174" t="b">
        <f>IF(B310&lt;&gt;"",IF('02 - Produtos e Tributações'!M325&lt;&gt;"",'02 - Produtos e Tributações'!M325,"null"))</f>
        <v>0</v>
      </c>
      <c r="M310" s="170" t="b">
        <f>IF(B310&lt;&gt;"",IF('02 -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310" s="170" t="str">
        <f t="shared" si="1"/>
        <v/>
      </c>
      <c r="O310" s="170" t="str">
        <f t="shared" si="4"/>
        <v/>
      </c>
      <c r="P310" s="170" t="str">
        <f t="shared" si="2"/>
        <v/>
      </c>
      <c r="Q310" s="125" t="b">
        <f>IF(B310&lt;&gt;"",IF('02 - Produtos e Tributações'!C325&lt;&gt;"",'02 - Produtos e Tributações'!C325,"UN"))</f>
        <v>0</v>
      </c>
      <c r="R310" s="179" t="b">
        <f>IF(B310&lt;&gt;"",IF('02 - Produtos e Tributações'!O325&lt;&gt;"",'02 - Produtos e Tributações'!O325,""))</f>
        <v>0</v>
      </c>
      <c r="S310" s="125" t="b">
        <f>IF(B310&lt;&gt;"",IF('02 - Produtos e Tributações'!P325&lt;&gt;"",'02 - Produtos e Tributações'!P325,""))</f>
        <v>0</v>
      </c>
      <c r="T310" s="180" t="b">
        <f>IF(B310&lt;&gt;"",IF('02 - Produtos e Tributações'!Q325&lt;&gt;"",'02 - Produtos e Tributações'!Q325,""))</f>
        <v>0</v>
      </c>
      <c r="U310" s="171" t="str">
        <f t="shared" si="3"/>
        <v/>
      </c>
    </row>
    <row r="311" ht="15.75" customHeight="1">
      <c r="A311" s="170" t="b">
        <f>IF('02 - Produtos e Tributações'!B326 &lt;&gt;"",A310+1)</f>
        <v>0</v>
      </c>
      <c r="B311" s="170" t="str">
        <f>IF('02 - Produtos e Tributações'!B326&lt;&gt;"",'02 - Produtos e Tributações'!U326,"")</f>
        <v/>
      </c>
      <c r="C311" s="174" t="b">
        <f>IF(B311&lt;&gt;"",IF('02 - Produtos e Tributações'!H326&lt;&gt;"",IF('02 - Produtos e Tributações'!H326="TERCEIRIZADA","T",IF('02 - Produtos e Tributações'!H326="PROPRIA","P")), IF(B311&lt;&gt;"",IF('02 - Produtos e Tributações'!H326="","T"))))</f>
        <v>0</v>
      </c>
      <c r="D311" s="174" t="b">
        <f>IF(B311&lt;&gt;"",IF('02 - Produtos e Tributações'!E326&lt;&gt;"",'02 - Produtos e Tributações'!E326,""))</f>
        <v>0</v>
      </c>
      <c r="E311" s="174" t="b">
        <f>IF(B311&lt;&gt;"",IF('02 - Produtos e Tributações'!F326&lt;&gt;"",'02 - Produtos e Tributações'!F326,""))</f>
        <v>0</v>
      </c>
      <c r="F311" s="174" t="b">
        <f>IF(B311&lt;&gt;"",IF(A311&lt;&gt;"",IF('02 - Produtos e Tributações'!G326&lt;&gt;"",'02 - Produtos e Tributações'!G326,"")))</f>
        <v>0</v>
      </c>
      <c r="G311" s="174" t="b">
        <f>IF(B311&lt;&gt;"",IF('02 - Produtos e Tributações'!I326&lt;&gt;"",'02 - Produtos e Tributações'!I326,IF(K311=101,0,IF(K311=102,41,IF(K311=103,0,IF(K311=201,0,IF(K311=202,0,IF(K311=203,0,IF(K311=300,41,IF(K311=400,41,IF(K311=500,60)))))))))))</f>
        <v>0</v>
      </c>
      <c r="H311" s="174" t="b">
        <f>IF(B311&lt;&gt;"",IF('02 - Produtos e Tributações'!L326&lt;&gt;"",'02 - Produtos e Tributações'!L326,IF(L311=101,0,IF(L311=102,41,IF(L311=103,0,IF(L311=201,0,IF(L311=202,0,IF(L311=203,0,IF(L311=300,41,IF(L311=400,41,IF(L311=500,60)))))))))))</f>
        <v>0</v>
      </c>
      <c r="I311" s="174" t="b">
        <f>IF(B311&lt;&gt;"",IF('02 - Produtos e Tributações'!K326&lt;&gt;"",'02 - Produtos e Tributações'!K326,"0,00"))</f>
        <v>0</v>
      </c>
      <c r="J311" s="174" t="b">
        <f>IF(B311&lt;&gt;"",IF('02 - Produtos e Tributações'!N326&lt;&gt;"",'02 - Produtos e Tributações'!N326,"0,00"))</f>
        <v>0</v>
      </c>
      <c r="K311" s="174" t="b">
        <f>IF(B311&lt;&gt;"",IF('02 - Produtos e Tributações'!J326&lt;&gt;"",'02 - Produtos e Tributações'!J326,"null"))</f>
        <v>0</v>
      </c>
      <c r="L311" s="174" t="b">
        <f>IF(B311&lt;&gt;"",IF('02 - Produtos e Tributações'!M326&lt;&gt;"",'02 - Produtos e Tributações'!M326,"null"))</f>
        <v>0</v>
      </c>
      <c r="M311" s="170" t="b">
        <f>IF(B311&lt;&gt;"",IF('02 -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311" s="170" t="str">
        <f t="shared" si="1"/>
        <v/>
      </c>
      <c r="O311" s="170" t="str">
        <f t="shared" si="4"/>
        <v/>
      </c>
      <c r="P311" s="170" t="str">
        <f t="shared" si="2"/>
        <v/>
      </c>
      <c r="Q311" s="125" t="b">
        <f>IF(B311&lt;&gt;"",IF('02 - Produtos e Tributações'!C326&lt;&gt;"",'02 - Produtos e Tributações'!C326,"UN"))</f>
        <v>0</v>
      </c>
      <c r="R311" s="179" t="b">
        <f>IF(B311&lt;&gt;"",IF('02 - Produtos e Tributações'!O326&lt;&gt;"",'02 - Produtos e Tributações'!O326,""))</f>
        <v>0</v>
      </c>
      <c r="S311" s="125" t="b">
        <f>IF(B311&lt;&gt;"",IF('02 - Produtos e Tributações'!P326&lt;&gt;"",'02 - Produtos e Tributações'!P326,""))</f>
        <v>0</v>
      </c>
      <c r="T311" s="180" t="b">
        <f>IF(B311&lt;&gt;"",IF('02 - Produtos e Tributações'!Q326&lt;&gt;"",'02 - Produtos e Tributações'!Q326,""))</f>
        <v>0</v>
      </c>
      <c r="U311" s="171" t="str">
        <f t="shared" si="3"/>
        <v/>
      </c>
    </row>
    <row r="312" ht="15.75" customHeight="1">
      <c r="A312" s="170" t="b">
        <f>IF('02 - Produtos e Tributações'!B327 &lt;&gt;"",A311+1)</f>
        <v>0</v>
      </c>
      <c r="B312" s="170" t="str">
        <f>IF('02 - Produtos e Tributações'!B327&lt;&gt;"",'02 - Produtos e Tributações'!U327,"")</f>
        <v/>
      </c>
      <c r="C312" s="174" t="b">
        <f>IF(B312&lt;&gt;"",IF('02 - Produtos e Tributações'!H327&lt;&gt;"",IF('02 - Produtos e Tributações'!H327="TERCEIRIZADA","T",IF('02 - Produtos e Tributações'!H327="PROPRIA","P")), IF(B312&lt;&gt;"",IF('02 - Produtos e Tributações'!H327="","T"))))</f>
        <v>0</v>
      </c>
      <c r="D312" s="174" t="b">
        <f>IF(B312&lt;&gt;"",IF('02 - Produtos e Tributações'!E327&lt;&gt;"",'02 - Produtos e Tributações'!E327,""))</f>
        <v>0</v>
      </c>
      <c r="E312" s="174" t="b">
        <f>IF(B312&lt;&gt;"",IF('02 - Produtos e Tributações'!F327&lt;&gt;"",'02 - Produtos e Tributações'!F327,""))</f>
        <v>0</v>
      </c>
      <c r="F312" s="174" t="b">
        <f>IF(B312&lt;&gt;"",IF(A312&lt;&gt;"",IF('02 - Produtos e Tributações'!G327&lt;&gt;"",'02 - Produtos e Tributações'!G327,"")))</f>
        <v>0</v>
      </c>
      <c r="G312" s="174" t="b">
        <f>IF(B312&lt;&gt;"",IF('02 - Produtos e Tributações'!I327&lt;&gt;"",'02 - Produtos e Tributações'!I327,IF(K312=101,0,IF(K312=102,41,IF(K312=103,0,IF(K312=201,0,IF(K312=202,0,IF(K312=203,0,IF(K312=300,41,IF(K312=400,41,IF(K312=500,60)))))))))))</f>
        <v>0</v>
      </c>
      <c r="H312" s="174" t="b">
        <f>IF(B312&lt;&gt;"",IF('02 - Produtos e Tributações'!L327&lt;&gt;"",'02 - Produtos e Tributações'!L327,IF(L312=101,0,IF(L312=102,41,IF(L312=103,0,IF(L312=201,0,IF(L312=202,0,IF(L312=203,0,IF(L312=300,41,IF(L312=400,41,IF(L312=500,60)))))))))))</f>
        <v>0</v>
      </c>
      <c r="I312" s="174" t="b">
        <f>IF(B312&lt;&gt;"",IF('02 - Produtos e Tributações'!K327&lt;&gt;"",'02 - Produtos e Tributações'!K327,"0,00"))</f>
        <v>0</v>
      </c>
      <c r="J312" s="174" t="b">
        <f>IF(B312&lt;&gt;"",IF('02 - Produtos e Tributações'!N327&lt;&gt;"",'02 - Produtos e Tributações'!N327,"0,00"))</f>
        <v>0</v>
      </c>
      <c r="K312" s="174" t="b">
        <f>IF(B312&lt;&gt;"",IF('02 - Produtos e Tributações'!J327&lt;&gt;"",'02 - Produtos e Tributações'!J327,"null"))</f>
        <v>0</v>
      </c>
      <c r="L312" s="174" t="b">
        <f>IF(B312&lt;&gt;"",IF('02 - Produtos e Tributações'!M327&lt;&gt;"",'02 - Produtos e Tributações'!M327,"null"))</f>
        <v>0</v>
      </c>
      <c r="M312" s="170" t="b">
        <f>IF(B312&lt;&gt;"",IF('02 -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312" s="170" t="str">
        <f t="shared" si="1"/>
        <v/>
      </c>
      <c r="O312" s="170" t="str">
        <f t="shared" si="4"/>
        <v/>
      </c>
      <c r="P312" s="170" t="str">
        <f t="shared" si="2"/>
        <v/>
      </c>
      <c r="Q312" s="125" t="b">
        <f>IF(B312&lt;&gt;"",IF('02 - Produtos e Tributações'!C327&lt;&gt;"",'02 - Produtos e Tributações'!C327,"UN"))</f>
        <v>0</v>
      </c>
      <c r="R312" s="179" t="b">
        <f>IF(B312&lt;&gt;"",IF('02 - Produtos e Tributações'!O327&lt;&gt;"",'02 - Produtos e Tributações'!O327,""))</f>
        <v>0</v>
      </c>
      <c r="S312" s="125" t="b">
        <f>IF(B312&lt;&gt;"",IF('02 - Produtos e Tributações'!P327&lt;&gt;"",'02 - Produtos e Tributações'!P327,""))</f>
        <v>0</v>
      </c>
      <c r="T312" s="180" t="b">
        <f>IF(B312&lt;&gt;"",IF('02 - Produtos e Tributações'!Q327&lt;&gt;"",'02 - Produtos e Tributações'!Q327,""))</f>
        <v>0</v>
      </c>
      <c r="U312" s="171" t="str">
        <f t="shared" si="3"/>
        <v/>
      </c>
    </row>
    <row r="313" ht="15.75" customHeight="1">
      <c r="A313" s="170" t="b">
        <f>IF('02 - Produtos e Tributações'!B328 &lt;&gt;"",A312+1)</f>
        <v>0</v>
      </c>
      <c r="B313" s="170" t="str">
        <f>IF('02 - Produtos e Tributações'!B328&lt;&gt;"",'02 - Produtos e Tributações'!U328,"")</f>
        <v/>
      </c>
      <c r="C313" s="174" t="b">
        <f>IF(B313&lt;&gt;"",IF('02 - Produtos e Tributações'!H328&lt;&gt;"",IF('02 - Produtos e Tributações'!H328="TERCEIRIZADA","T",IF('02 - Produtos e Tributações'!H328="PROPRIA","P")), IF(B313&lt;&gt;"",IF('02 - Produtos e Tributações'!H328="","T"))))</f>
        <v>0</v>
      </c>
      <c r="D313" s="174" t="b">
        <f>IF(B313&lt;&gt;"",IF('02 - Produtos e Tributações'!E328&lt;&gt;"",'02 - Produtos e Tributações'!E328,""))</f>
        <v>0</v>
      </c>
      <c r="E313" s="174" t="b">
        <f>IF(B313&lt;&gt;"",IF('02 - Produtos e Tributações'!F328&lt;&gt;"",'02 - Produtos e Tributações'!F328,""))</f>
        <v>0</v>
      </c>
      <c r="F313" s="174" t="b">
        <f>IF(B313&lt;&gt;"",IF(A313&lt;&gt;"",IF('02 - Produtos e Tributações'!G328&lt;&gt;"",'02 - Produtos e Tributações'!G328,"")))</f>
        <v>0</v>
      </c>
      <c r="G313" s="174" t="b">
        <f>IF(B313&lt;&gt;"",IF('02 - Produtos e Tributações'!I328&lt;&gt;"",'02 - Produtos e Tributações'!I328,IF(K313=101,0,IF(K313=102,41,IF(K313=103,0,IF(K313=201,0,IF(K313=202,0,IF(K313=203,0,IF(K313=300,41,IF(K313=400,41,IF(K313=500,60)))))))))))</f>
        <v>0</v>
      </c>
      <c r="H313" s="174" t="b">
        <f>IF(B313&lt;&gt;"",IF('02 - Produtos e Tributações'!L328&lt;&gt;"",'02 - Produtos e Tributações'!L328,IF(L313=101,0,IF(L313=102,41,IF(L313=103,0,IF(L313=201,0,IF(L313=202,0,IF(L313=203,0,IF(L313=300,41,IF(L313=400,41,IF(L313=500,60)))))))))))</f>
        <v>0</v>
      </c>
      <c r="I313" s="174" t="b">
        <f>IF(B313&lt;&gt;"",IF('02 - Produtos e Tributações'!K328&lt;&gt;"",'02 - Produtos e Tributações'!K328,"0,00"))</f>
        <v>0</v>
      </c>
      <c r="J313" s="174" t="b">
        <f>IF(B313&lt;&gt;"",IF('02 - Produtos e Tributações'!N328&lt;&gt;"",'02 - Produtos e Tributações'!N328,"0,00"))</f>
        <v>0</v>
      </c>
      <c r="K313" s="174" t="b">
        <f>IF(B313&lt;&gt;"",IF('02 - Produtos e Tributações'!J328&lt;&gt;"",'02 - Produtos e Tributações'!J328,"null"))</f>
        <v>0</v>
      </c>
      <c r="L313" s="174" t="b">
        <f>IF(B313&lt;&gt;"",IF('02 - Produtos e Tributações'!M328&lt;&gt;"",'02 - Produtos e Tributações'!M328,"null"))</f>
        <v>0</v>
      </c>
      <c r="M313" s="170" t="b">
        <f>IF(B313&lt;&gt;"",IF('02 -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313" s="170" t="str">
        <f t="shared" si="1"/>
        <v/>
      </c>
      <c r="O313" s="170" t="str">
        <f t="shared" si="4"/>
        <v/>
      </c>
      <c r="P313" s="170" t="str">
        <f t="shared" si="2"/>
        <v/>
      </c>
      <c r="Q313" s="125" t="b">
        <f>IF(B313&lt;&gt;"",IF('02 - Produtos e Tributações'!C328&lt;&gt;"",'02 - Produtos e Tributações'!C328,"UN"))</f>
        <v>0</v>
      </c>
      <c r="R313" s="179" t="b">
        <f>IF(B313&lt;&gt;"",IF('02 - Produtos e Tributações'!O328&lt;&gt;"",'02 - Produtos e Tributações'!O328,""))</f>
        <v>0</v>
      </c>
      <c r="S313" s="125" t="b">
        <f>IF(B313&lt;&gt;"",IF('02 - Produtos e Tributações'!P328&lt;&gt;"",'02 - Produtos e Tributações'!P328,""))</f>
        <v>0</v>
      </c>
      <c r="T313" s="180" t="b">
        <f>IF(B313&lt;&gt;"",IF('02 - Produtos e Tributações'!Q328&lt;&gt;"",'02 - Produtos e Tributações'!Q328,""))</f>
        <v>0</v>
      </c>
      <c r="U313" s="171" t="str">
        <f t="shared" si="3"/>
        <v/>
      </c>
    </row>
    <row r="314" ht="15.75" customHeight="1">
      <c r="A314" s="170" t="b">
        <f>IF('02 - Produtos e Tributações'!B329 &lt;&gt;"",A313+1)</f>
        <v>0</v>
      </c>
      <c r="B314" s="170" t="str">
        <f>IF('02 - Produtos e Tributações'!B329&lt;&gt;"",'02 - Produtos e Tributações'!U329,"")</f>
        <v/>
      </c>
      <c r="C314" s="174" t="b">
        <f>IF(B314&lt;&gt;"",IF('02 - Produtos e Tributações'!H329&lt;&gt;"",IF('02 - Produtos e Tributações'!H329="TERCEIRIZADA","T",IF('02 - Produtos e Tributações'!H329="PROPRIA","P")), IF(B314&lt;&gt;"",IF('02 - Produtos e Tributações'!H329="","T"))))</f>
        <v>0</v>
      </c>
      <c r="D314" s="174" t="b">
        <f>IF(B314&lt;&gt;"",IF('02 - Produtos e Tributações'!E329&lt;&gt;"",'02 - Produtos e Tributações'!E329,""))</f>
        <v>0</v>
      </c>
      <c r="E314" s="174" t="b">
        <f>IF(B314&lt;&gt;"",IF('02 - Produtos e Tributações'!F329&lt;&gt;"",'02 - Produtos e Tributações'!F329,""))</f>
        <v>0</v>
      </c>
      <c r="F314" s="174" t="b">
        <f>IF(B314&lt;&gt;"",IF(A314&lt;&gt;"",IF('02 - Produtos e Tributações'!G329&lt;&gt;"",'02 - Produtos e Tributações'!G329,"")))</f>
        <v>0</v>
      </c>
      <c r="G314" s="174" t="b">
        <f>IF(B314&lt;&gt;"",IF('02 - Produtos e Tributações'!I329&lt;&gt;"",'02 - Produtos e Tributações'!I329,IF(K314=101,0,IF(K314=102,41,IF(K314=103,0,IF(K314=201,0,IF(K314=202,0,IF(K314=203,0,IF(K314=300,41,IF(K314=400,41,IF(K314=500,60)))))))))))</f>
        <v>0</v>
      </c>
      <c r="H314" s="174" t="b">
        <f>IF(B314&lt;&gt;"",IF('02 - Produtos e Tributações'!L329&lt;&gt;"",'02 - Produtos e Tributações'!L329,IF(L314=101,0,IF(L314=102,41,IF(L314=103,0,IF(L314=201,0,IF(L314=202,0,IF(L314=203,0,IF(L314=300,41,IF(L314=400,41,IF(L314=500,60)))))))))))</f>
        <v>0</v>
      </c>
      <c r="I314" s="174" t="b">
        <f>IF(B314&lt;&gt;"",IF('02 - Produtos e Tributações'!K329&lt;&gt;"",'02 - Produtos e Tributações'!K329,"0,00"))</f>
        <v>0</v>
      </c>
      <c r="J314" s="174" t="b">
        <f>IF(B314&lt;&gt;"",IF('02 - Produtos e Tributações'!N329&lt;&gt;"",'02 - Produtos e Tributações'!N329,"0,00"))</f>
        <v>0</v>
      </c>
      <c r="K314" s="174" t="b">
        <f>IF(B314&lt;&gt;"",IF('02 - Produtos e Tributações'!J329&lt;&gt;"",'02 - Produtos e Tributações'!J329,"null"))</f>
        <v>0</v>
      </c>
      <c r="L314" s="174" t="b">
        <f>IF(B314&lt;&gt;"",IF('02 - Produtos e Tributações'!M329&lt;&gt;"",'02 - Produtos e Tributações'!M329,"null"))</f>
        <v>0</v>
      </c>
      <c r="M314" s="170" t="b">
        <f>IF(B314&lt;&gt;"",IF('02 -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314" s="170" t="str">
        <f t="shared" si="1"/>
        <v/>
      </c>
      <c r="O314" s="170" t="str">
        <f t="shared" si="4"/>
        <v/>
      </c>
      <c r="P314" s="170" t="str">
        <f t="shared" si="2"/>
        <v/>
      </c>
      <c r="Q314" s="125" t="b">
        <f>IF(B314&lt;&gt;"",IF('02 - Produtos e Tributações'!C329&lt;&gt;"",'02 - Produtos e Tributações'!C329,"UN"))</f>
        <v>0</v>
      </c>
      <c r="R314" s="179" t="b">
        <f>IF(B314&lt;&gt;"",IF('02 - Produtos e Tributações'!O329&lt;&gt;"",'02 - Produtos e Tributações'!O329,""))</f>
        <v>0</v>
      </c>
      <c r="S314" s="125" t="b">
        <f>IF(B314&lt;&gt;"",IF('02 - Produtos e Tributações'!P329&lt;&gt;"",'02 - Produtos e Tributações'!P329,""))</f>
        <v>0</v>
      </c>
      <c r="T314" s="180" t="b">
        <f>IF(B314&lt;&gt;"",IF('02 - Produtos e Tributações'!Q329&lt;&gt;"",'02 - Produtos e Tributações'!Q329,""))</f>
        <v>0</v>
      </c>
      <c r="U314" s="171" t="str">
        <f t="shared" si="3"/>
        <v/>
      </c>
    </row>
    <row r="315" ht="15.75" customHeight="1">
      <c r="A315" s="170" t="b">
        <f>IF('02 - Produtos e Tributações'!B330 &lt;&gt;"",A314+1)</f>
        <v>0</v>
      </c>
      <c r="B315" s="170" t="str">
        <f>IF('02 - Produtos e Tributações'!B330&lt;&gt;"",'02 - Produtos e Tributações'!U330,"")</f>
        <v/>
      </c>
      <c r="C315" s="174" t="b">
        <f>IF(B315&lt;&gt;"",IF('02 - Produtos e Tributações'!H330&lt;&gt;"",IF('02 - Produtos e Tributações'!H330="TERCEIRIZADA","T",IF('02 - Produtos e Tributações'!H330="PROPRIA","P")), IF(B315&lt;&gt;"",IF('02 - Produtos e Tributações'!H330="","T"))))</f>
        <v>0</v>
      </c>
      <c r="D315" s="174" t="b">
        <f>IF(B315&lt;&gt;"",IF('02 - Produtos e Tributações'!E330&lt;&gt;"",'02 - Produtos e Tributações'!E330,""))</f>
        <v>0</v>
      </c>
      <c r="E315" s="174" t="b">
        <f>IF(B315&lt;&gt;"",IF('02 - Produtos e Tributações'!F330&lt;&gt;"",'02 - Produtos e Tributações'!F330,""))</f>
        <v>0</v>
      </c>
      <c r="F315" s="174" t="b">
        <f>IF(B315&lt;&gt;"",IF(A315&lt;&gt;"",IF('02 - Produtos e Tributações'!G330&lt;&gt;"",'02 - Produtos e Tributações'!G330,"")))</f>
        <v>0</v>
      </c>
      <c r="G315" s="174" t="b">
        <f>IF(B315&lt;&gt;"",IF('02 - Produtos e Tributações'!I330&lt;&gt;"",'02 - Produtos e Tributações'!I330,IF(K315=101,0,IF(K315=102,41,IF(K315=103,0,IF(K315=201,0,IF(K315=202,0,IF(K315=203,0,IF(K315=300,41,IF(K315=400,41,IF(K315=500,60)))))))))))</f>
        <v>0</v>
      </c>
      <c r="H315" s="174" t="b">
        <f>IF(B315&lt;&gt;"",IF('02 - Produtos e Tributações'!L330&lt;&gt;"",'02 - Produtos e Tributações'!L330,IF(L315=101,0,IF(L315=102,41,IF(L315=103,0,IF(L315=201,0,IF(L315=202,0,IF(L315=203,0,IF(L315=300,41,IF(L315=400,41,IF(L315=500,60)))))))))))</f>
        <v>0</v>
      </c>
      <c r="I315" s="174" t="b">
        <f>IF(B315&lt;&gt;"",IF('02 - Produtos e Tributações'!K330&lt;&gt;"",'02 - Produtos e Tributações'!K330,"0,00"))</f>
        <v>0</v>
      </c>
      <c r="J315" s="174" t="b">
        <f>IF(B315&lt;&gt;"",IF('02 - Produtos e Tributações'!N330&lt;&gt;"",'02 - Produtos e Tributações'!N330,"0,00"))</f>
        <v>0</v>
      </c>
      <c r="K315" s="174" t="b">
        <f>IF(B315&lt;&gt;"",IF('02 - Produtos e Tributações'!J330&lt;&gt;"",'02 - Produtos e Tributações'!J330,"null"))</f>
        <v>0</v>
      </c>
      <c r="L315" s="174" t="b">
        <f>IF(B315&lt;&gt;"",IF('02 - Produtos e Tributações'!M330&lt;&gt;"",'02 - Produtos e Tributações'!M330,"null"))</f>
        <v>0</v>
      </c>
      <c r="M315" s="170" t="b">
        <f>IF(B315&lt;&gt;"",IF('02 -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315" s="170" t="str">
        <f t="shared" si="1"/>
        <v/>
      </c>
      <c r="O315" s="170" t="str">
        <f t="shared" si="4"/>
        <v/>
      </c>
      <c r="P315" s="170" t="str">
        <f t="shared" si="2"/>
        <v/>
      </c>
      <c r="Q315" s="125" t="b">
        <f>IF(B315&lt;&gt;"",IF('02 - Produtos e Tributações'!C330&lt;&gt;"",'02 - Produtos e Tributações'!C330,"UN"))</f>
        <v>0</v>
      </c>
      <c r="R315" s="179" t="b">
        <f>IF(B315&lt;&gt;"",IF('02 - Produtos e Tributações'!O330&lt;&gt;"",'02 - Produtos e Tributações'!O330,""))</f>
        <v>0</v>
      </c>
      <c r="S315" s="125" t="b">
        <f>IF(B315&lt;&gt;"",IF('02 - Produtos e Tributações'!P330&lt;&gt;"",'02 - Produtos e Tributações'!P330,""))</f>
        <v>0</v>
      </c>
      <c r="T315" s="180" t="b">
        <f>IF(B315&lt;&gt;"",IF('02 - Produtos e Tributações'!Q330&lt;&gt;"",'02 - Produtos e Tributações'!Q330,""))</f>
        <v>0</v>
      </c>
      <c r="U315" s="171" t="str">
        <f t="shared" si="3"/>
        <v/>
      </c>
    </row>
    <row r="316" ht="15.75" customHeight="1">
      <c r="A316" s="170" t="b">
        <f>IF('02 - Produtos e Tributações'!B331 &lt;&gt;"",A315+1)</f>
        <v>0</v>
      </c>
      <c r="B316" s="170" t="str">
        <f>IF('02 - Produtos e Tributações'!B331&lt;&gt;"",'02 - Produtos e Tributações'!U331,"")</f>
        <v/>
      </c>
      <c r="C316" s="174" t="b">
        <f>IF(B316&lt;&gt;"",IF('02 - Produtos e Tributações'!H331&lt;&gt;"",IF('02 - Produtos e Tributações'!H331="TERCEIRIZADA","T",IF('02 - Produtos e Tributações'!H331="PROPRIA","P")), IF(B316&lt;&gt;"",IF('02 - Produtos e Tributações'!H331="","T"))))</f>
        <v>0</v>
      </c>
      <c r="D316" s="174" t="b">
        <f>IF(B316&lt;&gt;"",IF('02 - Produtos e Tributações'!E331&lt;&gt;"",'02 - Produtos e Tributações'!E331,""))</f>
        <v>0</v>
      </c>
      <c r="E316" s="174" t="b">
        <f>IF(B316&lt;&gt;"",IF('02 - Produtos e Tributações'!F331&lt;&gt;"",'02 - Produtos e Tributações'!F331,""))</f>
        <v>0</v>
      </c>
      <c r="F316" s="174" t="b">
        <f>IF(B316&lt;&gt;"",IF(A316&lt;&gt;"",IF('02 - Produtos e Tributações'!G331&lt;&gt;"",'02 - Produtos e Tributações'!G331,"")))</f>
        <v>0</v>
      </c>
      <c r="G316" s="174" t="b">
        <f>IF(B316&lt;&gt;"",IF('02 - Produtos e Tributações'!I331&lt;&gt;"",'02 - Produtos e Tributações'!I331,IF(K316=101,0,IF(K316=102,41,IF(K316=103,0,IF(K316=201,0,IF(K316=202,0,IF(K316=203,0,IF(K316=300,41,IF(K316=400,41,IF(K316=500,60)))))))))))</f>
        <v>0</v>
      </c>
      <c r="H316" s="174" t="b">
        <f>IF(B316&lt;&gt;"",IF('02 - Produtos e Tributações'!L331&lt;&gt;"",'02 - Produtos e Tributações'!L331,IF(L316=101,0,IF(L316=102,41,IF(L316=103,0,IF(L316=201,0,IF(L316=202,0,IF(L316=203,0,IF(L316=300,41,IF(L316=400,41,IF(L316=500,60)))))))))))</f>
        <v>0</v>
      </c>
      <c r="I316" s="174" t="b">
        <f>IF(B316&lt;&gt;"",IF('02 - Produtos e Tributações'!K331&lt;&gt;"",'02 - Produtos e Tributações'!K331,"0,00"))</f>
        <v>0</v>
      </c>
      <c r="J316" s="174" t="b">
        <f>IF(B316&lt;&gt;"",IF('02 - Produtos e Tributações'!N331&lt;&gt;"",'02 - Produtos e Tributações'!N331,"0,00"))</f>
        <v>0</v>
      </c>
      <c r="K316" s="174" t="b">
        <f>IF(B316&lt;&gt;"",IF('02 - Produtos e Tributações'!J331&lt;&gt;"",'02 - Produtos e Tributações'!J331,"null"))</f>
        <v>0</v>
      </c>
      <c r="L316" s="174" t="b">
        <f>IF(B316&lt;&gt;"",IF('02 - Produtos e Tributações'!M331&lt;&gt;"",'02 - Produtos e Tributações'!M331,"null"))</f>
        <v>0</v>
      </c>
      <c r="M316" s="170" t="b">
        <f>IF(B316&lt;&gt;"",IF('02 -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316" s="170" t="str">
        <f t="shared" si="1"/>
        <v/>
      </c>
      <c r="O316" s="170" t="str">
        <f t="shared" si="4"/>
        <v/>
      </c>
      <c r="P316" s="170" t="str">
        <f t="shared" si="2"/>
        <v/>
      </c>
      <c r="Q316" s="125" t="b">
        <f>IF(B316&lt;&gt;"",IF('02 - Produtos e Tributações'!C331&lt;&gt;"",'02 - Produtos e Tributações'!C331,"UN"))</f>
        <v>0</v>
      </c>
      <c r="R316" s="179" t="b">
        <f>IF(B316&lt;&gt;"",IF('02 - Produtos e Tributações'!O331&lt;&gt;"",'02 - Produtos e Tributações'!O331,""))</f>
        <v>0</v>
      </c>
      <c r="S316" s="125" t="b">
        <f>IF(B316&lt;&gt;"",IF('02 - Produtos e Tributações'!P331&lt;&gt;"",'02 - Produtos e Tributações'!P331,""))</f>
        <v>0</v>
      </c>
      <c r="T316" s="180" t="b">
        <f>IF(B316&lt;&gt;"",IF('02 - Produtos e Tributações'!Q331&lt;&gt;"",'02 - Produtos e Tributações'!Q331,""))</f>
        <v>0</v>
      </c>
      <c r="U316" s="171" t="str">
        <f t="shared" si="3"/>
        <v/>
      </c>
    </row>
    <row r="317" ht="15.75" customHeight="1">
      <c r="A317" s="170" t="b">
        <f>IF('02 - Produtos e Tributações'!B332 &lt;&gt;"",A316+1)</f>
        <v>0</v>
      </c>
      <c r="B317" s="170" t="str">
        <f>IF('02 - Produtos e Tributações'!B332&lt;&gt;"",'02 - Produtos e Tributações'!U332,"")</f>
        <v/>
      </c>
      <c r="C317" s="174" t="b">
        <f>IF(B317&lt;&gt;"",IF('02 - Produtos e Tributações'!H332&lt;&gt;"",IF('02 - Produtos e Tributações'!H332="TERCEIRIZADA","T",IF('02 - Produtos e Tributações'!H332="PROPRIA","P")), IF(B317&lt;&gt;"",IF('02 - Produtos e Tributações'!H332="","T"))))</f>
        <v>0</v>
      </c>
      <c r="D317" s="174" t="b">
        <f>IF(B317&lt;&gt;"",IF('02 - Produtos e Tributações'!E332&lt;&gt;"",'02 - Produtos e Tributações'!E332,""))</f>
        <v>0</v>
      </c>
      <c r="E317" s="174" t="b">
        <f>IF(B317&lt;&gt;"",IF('02 - Produtos e Tributações'!F332&lt;&gt;"",'02 - Produtos e Tributações'!F332,""))</f>
        <v>0</v>
      </c>
      <c r="F317" s="174" t="b">
        <f>IF(B317&lt;&gt;"",IF(A317&lt;&gt;"",IF('02 - Produtos e Tributações'!G332&lt;&gt;"",'02 - Produtos e Tributações'!G332,"")))</f>
        <v>0</v>
      </c>
      <c r="G317" s="174" t="b">
        <f>IF(B317&lt;&gt;"",IF('02 - Produtos e Tributações'!I332&lt;&gt;"",'02 - Produtos e Tributações'!I332,IF(K317=101,0,IF(K317=102,41,IF(K317=103,0,IF(K317=201,0,IF(K317=202,0,IF(K317=203,0,IF(K317=300,41,IF(K317=400,41,IF(K317=500,60)))))))))))</f>
        <v>0</v>
      </c>
      <c r="H317" s="174" t="b">
        <f>IF(B317&lt;&gt;"",IF('02 - Produtos e Tributações'!L332&lt;&gt;"",'02 - Produtos e Tributações'!L332,IF(L317=101,0,IF(L317=102,41,IF(L317=103,0,IF(L317=201,0,IF(L317=202,0,IF(L317=203,0,IF(L317=300,41,IF(L317=400,41,IF(L317=500,60)))))))))))</f>
        <v>0</v>
      </c>
      <c r="I317" s="174" t="b">
        <f>IF(B317&lt;&gt;"",IF('02 - Produtos e Tributações'!K332&lt;&gt;"",'02 - Produtos e Tributações'!K332,"0,00"))</f>
        <v>0</v>
      </c>
      <c r="J317" s="174" t="b">
        <f>IF(B317&lt;&gt;"",IF('02 - Produtos e Tributações'!N332&lt;&gt;"",'02 - Produtos e Tributações'!N332,"0,00"))</f>
        <v>0</v>
      </c>
      <c r="K317" s="174" t="b">
        <f>IF(B317&lt;&gt;"",IF('02 - Produtos e Tributações'!J332&lt;&gt;"",'02 - Produtos e Tributações'!J332,"null"))</f>
        <v>0</v>
      </c>
      <c r="L317" s="174" t="b">
        <f>IF(B317&lt;&gt;"",IF('02 - Produtos e Tributações'!M332&lt;&gt;"",'02 - Produtos e Tributações'!M332,"null"))</f>
        <v>0</v>
      </c>
      <c r="M317" s="170" t="b">
        <f>IF(B317&lt;&gt;"",IF('02 -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317" s="170" t="str">
        <f t="shared" si="1"/>
        <v/>
      </c>
      <c r="O317" s="170" t="str">
        <f t="shared" si="4"/>
        <v/>
      </c>
      <c r="P317" s="170" t="str">
        <f t="shared" si="2"/>
        <v/>
      </c>
      <c r="Q317" s="125" t="b">
        <f>IF(B317&lt;&gt;"",IF('02 - Produtos e Tributações'!C332&lt;&gt;"",'02 - Produtos e Tributações'!C332,"UN"))</f>
        <v>0</v>
      </c>
      <c r="R317" s="179" t="b">
        <f>IF(B317&lt;&gt;"",IF('02 - Produtos e Tributações'!O332&lt;&gt;"",'02 - Produtos e Tributações'!O332,""))</f>
        <v>0</v>
      </c>
      <c r="S317" s="125" t="b">
        <f>IF(B317&lt;&gt;"",IF('02 - Produtos e Tributações'!P332&lt;&gt;"",'02 - Produtos e Tributações'!P332,""))</f>
        <v>0</v>
      </c>
      <c r="T317" s="180" t="b">
        <f>IF(B317&lt;&gt;"",IF('02 - Produtos e Tributações'!Q332&lt;&gt;"",'02 - Produtos e Tributações'!Q332,""))</f>
        <v>0</v>
      </c>
      <c r="U317" s="171" t="str">
        <f t="shared" si="3"/>
        <v/>
      </c>
    </row>
    <row r="318" ht="15.75" customHeight="1">
      <c r="A318" s="170" t="b">
        <f>IF('02 - Produtos e Tributações'!B333 &lt;&gt;"",A317+1)</f>
        <v>0</v>
      </c>
      <c r="B318" s="170" t="str">
        <f>IF('02 - Produtos e Tributações'!B333&lt;&gt;"",'02 - Produtos e Tributações'!U333,"")</f>
        <v/>
      </c>
      <c r="C318" s="174" t="b">
        <f>IF(B318&lt;&gt;"",IF('02 - Produtos e Tributações'!H333&lt;&gt;"",IF('02 - Produtos e Tributações'!H333="TERCEIRIZADA","T",IF('02 - Produtos e Tributações'!H333="PROPRIA","P")), IF(B318&lt;&gt;"",IF('02 - Produtos e Tributações'!H333="","T"))))</f>
        <v>0</v>
      </c>
      <c r="D318" s="174" t="b">
        <f>IF(B318&lt;&gt;"",IF('02 - Produtos e Tributações'!E333&lt;&gt;"",'02 - Produtos e Tributações'!E333,""))</f>
        <v>0</v>
      </c>
      <c r="E318" s="174" t="b">
        <f>IF(B318&lt;&gt;"",IF('02 - Produtos e Tributações'!F333&lt;&gt;"",'02 - Produtos e Tributações'!F333,""))</f>
        <v>0</v>
      </c>
      <c r="F318" s="174" t="b">
        <f>IF(B318&lt;&gt;"",IF(A318&lt;&gt;"",IF('02 - Produtos e Tributações'!G333&lt;&gt;"",'02 - Produtos e Tributações'!G333,"")))</f>
        <v>0</v>
      </c>
      <c r="G318" s="174" t="b">
        <f>IF(B318&lt;&gt;"",IF('02 - Produtos e Tributações'!I333&lt;&gt;"",'02 - Produtos e Tributações'!I333,IF(K318=101,0,IF(K318=102,41,IF(K318=103,0,IF(K318=201,0,IF(K318=202,0,IF(K318=203,0,IF(K318=300,41,IF(K318=400,41,IF(K318=500,60)))))))))))</f>
        <v>0</v>
      </c>
      <c r="H318" s="174" t="b">
        <f>IF(B318&lt;&gt;"",IF('02 - Produtos e Tributações'!L333&lt;&gt;"",'02 - Produtos e Tributações'!L333,IF(L318=101,0,IF(L318=102,41,IF(L318=103,0,IF(L318=201,0,IF(L318=202,0,IF(L318=203,0,IF(L318=300,41,IF(L318=400,41,IF(L318=500,60)))))))))))</f>
        <v>0</v>
      </c>
      <c r="I318" s="174" t="b">
        <f>IF(B318&lt;&gt;"",IF('02 - Produtos e Tributações'!K333&lt;&gt;"",'02 - Produtos e Tributações'!K333,"0,00"))</f>
        <v>0</v>
      </c>
      <c r="J318" s="174" t="b">
        <f>IF(B318&lt;&gt;"",IF('02 - Produtos e Tributações'!N333&lt;&gt;"",'02 - Produtos e Tributações'!N333,"0,00"))</f>
        <v>0</v>
      </c>
      <c r="K318" s="174" t="b">
        <f>IF(B318&lt;&gt;"",IF('02 - Produtos e Tributações'!J333&lt;&gt;"",'02 - Produtos e Tributações'!J333,"null"))</f>
        <v>0</v>
      </c>
      <c r="L318" s="174" t="b">
        <f>IF(B318&lt;&gt;"",IF('02 - Produtos e Tributações'!M333&lt;&gt;"",'02 - Produtos e Tributações'!M333,"null"))</f>
        <v>0</v>
      </c>
      <c r="M318" s="170" t="b">
        <f>IF(B318&lt;&gt;"",IF('02 -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318" s="170" t="str">
        <f t="shared" si="1"/>
        <v/>
      </c>
      <c r="O318" s="170" t="str">
        <f t="shared" si="4"/>
        <v/>
      </c>
      <c r="P318" s="170" t="str">
        <f t="shared" si="2"/>
        <v/>
      </c>
      <c r="Q318" s="125" t="b">
        <f>IF(B318&lt;&gt;"",IF('02 - Produtos e Tributações'!C333&lt;&gt;"",'02 - Produtos e Tributações'!C333,"UN"))</f>
        <v>0</v>
      </c>
      <c r="R318" s="179" t="b">
        <f>IF(B318&lt;&gt;"",IF('02 - Produtos e Tributações'!O333&lt;&gt;"",'02 - Produtos e Tributações'!O333,""))</f>
        <v>0</v>
      </c>
      <c r="S318" s="125" t="b">
        <f>IF(B318&lt;&gt;"",IF('02 - Produtos e Tributações'!P333&lt;&gt;"",'02 - Produtos e Tributações'!P333,""))</f>
        <v>0</v>
      </c>
      <c r="T318" s="180" t="b">
        <f>IF(B318&lt;&gt;"",IF('02 - Produtos e Tributações'!Q333&lt;&gt;"",'02 - Produtos e Tributações'!Q333,""))</f>
        <v>0</v>
      </c>
      <c r="U318" s="171" t="str">
        <f t="shared" si="3"/>
        <v/>
      </c>
    </row>
    <row r="319" ht="15.75" customHeight="1">
      <c r="A319" s="170" t="b">
        <f>IF('02 - Produtos e Tributações'!B334 &lt;&gt;"",A318+1)</f>
        <v>0</v>
      </c>
      <c r="B319" s="170" t="str">
        <f>IF('02 - Produtos e Tributações'!B334&lt;&gt;"",'02 - Produtos e Tributações'!U334,"")</f>
        <v/>
      </c>
      <c r="C319" s="174" t="b">
        <f>IF(B319&lt;&gt;"",IF('02 - Produtos e Tributações'!H334&lt;&gt;"",IF('02 - Produtos e Tributações'!H334="TERCEIRIZADA","T",IF('02 - Produtos e Tributações'!H334="PROPRIA","P")), IF(B319&lt;&gt;"",IF('02 - Produtos e Tributações'!H334="","T"))))</f>
        <v>0</v>
      </c>
      <c r="D319" s="174" t="b">
        <f>IF(B319&lt;&gt;"",IF('02 - Produtos e Tributações'!E334&lt;&gt;"",'02 - Produtos e Tributações'!E334,""))</f>
        <v>0</v>
      </c>
      <c r="E319" s="174" t="b">
        <f>IF(B319&lt;&gt;"",IF('02 - Produtos e Tributações'!F334&lt;&gt;"",'02 - Produtos e Tributações'!F334,""))</f>
        <v>0</v>
      </c>
      <c r="F319" s="174" t="b">
        <f>IF(B319&lt;&gt;"",IF(A319&lt;&gt;"",IF('02 - Produtos e Tributações'!G334&lt;&gt;"",'02 - Produtos e Tributações'!G334,"")))</f>
        <v>0</v>
      </c>
      <c r="G319" s="174" t="b">
        <f>IF(B319&lt;&gt;"",IF('02 - Produtos e Tributações'!I334&lt;&gt;"",'02 - Produtos e Tributações'!I334,IF(K319=101,0,IF(K319=102,41,IF(K319=103,0,IF(K319=201,0,IF(K319=202,0,IF(K319=203,0,IF(K319=300,41,IF(K319=400,41,IF(K319=500,60)))))))))))</f>
        <v>0</v>
      </c>
      <c r="H319" s="174" t="b">
        <f>IF(B319&lt;&gt;"",IF('02 - Produtos e Tributações'!L334&lt;&gt;"",'02 - Produtos e Tributações'!L334,IF(L319=101,0,IF(L319=102,41,IF(L319=103,0,IF(L319=201,0,IF(L319=202,0,IF(L319=203,0,IF(L319=300,41,IF(L319=400,41,IF(L319=500,60)))))))))))</f>
        <v>0</v>
      </c>
      <c r="I319" s="174" t="b">
        <f>IF(B319&lt;&gt;"",IF('02 - Produtos e Tributações'!K334&lt;&gt;"",'02 - Produtos e Tributações'!K334,"0,00"))</f>
        <v>0</v>
      </c>
      <c r="J319" s="174" t="b">
        <f>IF(B319&lt;&gt;"",IF('02 - Produtos e Tributações'!N334&lt;&gt;"",'02 - Produtos e Tributações'!N334,"0,00"))</f>
        <v>0</v>
      </c>
      <c r="K319" s="174" t="b">
        <f>IF(B319&lt;&gt;"",IF('02 - Produtos e Tributações'!J334&lt;&gt;"",'02 - Produtos e Tributações'!J334,"null"))</f>
        <v>0</v>
      </c>
      <c r="L319" s="174" t="b">
        <f>IF(B319&lt;&gt;"",IF('02 - Produtos e Tributações'!M334&lt;&gt;"",'02 - Produtos e Tributações'!M334,"null"))</f>
        <v>0</v>
      </c>
      <c r="M319" s="170" t="b">
        <f>IF(B319&lt;&gt;"",IF('02 -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319" s="170" t="str">
        <f t="shared" si="1"/>
        <v/>
      </c>
      <c r="O319" s="170" t="str">
        <f t="shared" si="4"/>
        <v/>
      </c>
      <c r="P319" s="170" t="str">
        <f t="shared" si="2"/>
        <v/>
      </c>
      <c r="Q319" s="125" t="b">
        <f>IF(B319&lt;&gt;"",IF('02 - Produtos e Tributações'!C334&lt;&gt;"",'02 - Produtos e Tributações'!C334,"UN"))</f>
        <v>0</v>
      </c>
      <c r="R319" s="179" t="b">
        <f>IF(B319&lt;&gt;"",IF('02 - Produtos e Tributações'!O334&lt;&gt;"",'02 - Produtos e Tributações'!O334,""))</f>
        <v>0</v>
      </c>
      <c r="S319" s="125" t="b">
        <f>IF(B319&lt;&gt;"",IF('02 - Produtos e Tributações'!P334&lt;&gt;"",'02 - Produtos e Tributações'!P334,""))</f>
        <v>0</v>
      </c>
      <c r="T319" s="180" t="b">
        <f>IF(B319&lt;&gt;"",IF('02 - Produtos e Tributações'!Q334&lt;&gt;"",'02 - Produtos e Tributações'!Q334,""))</f>
        <v>0</v>
      </c>
      <c r="U319" s="171" t="str">
        <f t="shared" si="3"/>
        <v/>
      </c>
    </row>
    <row r="320" ht="15.75" customHeight="1">
      <c r="A320" s="170" t="b">
        <f>IF('02 - Produtos e Tributações'!B335 &lt;&gt;"",A319+1)</f>
        <v>0</v>
      </c>
      <c r="B320" s="170" t="str">
        <f>IF('02 - Produtos e Tributações'!B335&lt;&gt;"",'02 - Produtos e Tributações'!U335,"")</f>
        <v/>
      </c>
      <c r="C320" s="174" t="b">
        <f>IF(B320&lt;&gt;"",IF('02 - Produtos e Tributações'!H335&lt;&gt;"",IF('02 - Produtos e Tributações'!H335="TERCEIRIZADA","T",IF('02 - Produtos e Tributações'!H335="PROPRIA","P")), IF(B320&lt;&gt;"",IF('02 - Produtos e Tributações'!H335="","T"))))</f>
        <v>0</v>
      </c>
      <c r="D320" s="174" t="b">
        <f>IF(B320&lt;&gt;"",IF('02 - Produtos e Tributações'!E335&lt;&gt;"",'02 - Produtos e Tributações'!E335,""))</f>
        <v>0</v>
      </c>
      <c r="E320" s="174" t="b">
        <f>IF(B320&lt;&gt;"",IF('02 - Produtos e Tributações'!F335&lt;&gt;"",'02 - Produtos e Tributações'!F335,""))</f>
        <v>0</v>
      </c>
      <c r="F320" s="174" t="b">
        <f>IF(B320&lt;&gt;"",IF(A320&lt;&gt;"",IF('02 - Produtos e Tributações'!G335&lt;&gt;"",'02 - Produtos e Tributações'!G335,"")))</f>
        <v>0</v>
      </c>
      <c r="G320" s="174" t="b">
        <f>IF(B320&lt;&gt;"",IF('02 - Produtos e Tributações'!I335&lt;&gt;"",'02 - Produtos e Tributações'!I335,IF(K320=101,0,IF(K320=102,41,IF(K320=103,0,IF(K320=201,0,IF(K320=202,0,IF(K320=203,0,IF(K320=300,41,IF(K320=400,41,IF(K320=500,60)))))))))))</f>
        <v>0</v>
      </c>
      <c r="H320" s="174" t="b">
        <f>IF(B320&lt;&gt;"",IF('02 - Produtos e Tributações'!L335&lt;&gt;"",'02 - Produtos e Tributações'!L335,IF(L320=101,0,IF(L320=102,41,IF(L320=103,0,IF(L320=201,0,IF(L320=202,0,IF(L320=203,0,IF(L320=300,41,IF(L320=400,41,IF(L320=500,60)))))))))))</f>
        <v>0</v>
      </c>
      <c r="I320" s="174" t="b">
        <f>IF(B320&lt;&gt;"",IF('02 - Produtos e Tributações'!K335&lt;&gt;"",'02 - Produtos e Tributações'!K335,"0,00"))</f>
        <v>0</v>
      </c>
      <c r="J320" s="174" t="b">
        <f>IF(B320&lt;&gt;"",IF('02 - Produtos e Tributações'!N335&lt;&gt;"",'02 - Produtos e Tributações'!N335,"0,00"))</f>
        <v>0</v>
      </c>
      <c r="K320" s="174" t="b">
        <f>IF(B320&lt;&gt;"",IF('02 - Produtos e Tributações'!J335&lt;&gt;"",'02 - Produtos e Tributações'!J335,"null"))</f>
        <v>0</v>
      </c>
      <c r="L320" s="174" t="b">
        <f>IF(B320&lt;&gt;"",IF('02 - Produtos e Tributações'!M335&lt;&gt;"",'02 - Produtos e Tributações'!M335,"null"))</f>
        <v>0</v>
      </c>
      <c r="M320" s="170" t="b">
        <f>IF(B320&lt;&gt;"",IF('02 -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320" s="170" t="str">
        <f t="shared" si="1"/>
        <v/>
      </c>
      <c r="O320" s="170" t="str">
        <f t="shared" si="4"/>
        <v/>
      </c>
      <c r="P320" s="170" t="str">
        <f t="shared" si="2"/>
        <v/>
      </c>
      <c r="Q320" s="125" t="b">
        <f>IF(B320&lt;&gt;"",IF('02 - Produtos e Tributações'!C335&lt;&gt;"",'02 - Produtos e Tributações'!C335,"UN"))</f>
        <v>0</v>
      </c>
      <c r="R320" s="179" t="b">
        <f>IF(B320&lt;&gt;"",IF('02 - Produtos e Tributações'!O335&lt;&gt;"",'02 - Produtos e Tributações'!O335,""))</f>
        <v>0</v>
      </c>
      <c r="S320" s="125" t="b">
        <f>IF(B320&lt;&gt;"",IF('02 - Produtos e Tributações'!P335&lt;&gt;"",'02 - Produtos e Tributações'!P335,""))</f>
        <v>0</v>
      </c>
      <c r="T320" s="180" t="b">
        <f>IF(B320&lt;&gt;"",IF('02 - Produtos e Tributações'!Q335&lt;&gt;"",'02 - Produtos e Tributações'!Q335,""))</f>
        <v>0</v>
      </c>
      <c r="U320" s="171" t="str">
        <f t="shared" si="3"/>
        <v/>
      </c>
    </row>
    <row r="321" ht="15.75" customHeight="1">
      <c r="A321" s="170" t="b">
        <f>IF('02 - Produtos e Tributações'!B336 &lt;&gt;"",A320+1)</f>
        <v>0</v>
      </c>
      <c r="B321" s="170" t="str">
        <f>IF('02 - Produtos e Tributações'!B336&lt;&gt;"",'02 - Produtos e Tributações'!U336,"")</f>
        <v/>
      </c>
      <c r="C321" s="174" t="b">
        <f>IF(B321&lt;&gt;"",IF('02 - Produtos e Tributações'!H336&lt;&gt;"",IF('02 - Produtos e Tributações'!H336="TERCEIRIZADA","T",IF('02 - Produtos e Tributações'!H336="PROPRIA","P")), IF(B321&lt;&gt;"",IF('02 - Produtos e Tributações'!H336="","T"))))</f>
        <v>0</v>
      </c>
      <c r="D321" s="174" t="b">
        <f>IF(B321&lt;&gt;"",IF('02 - Produtos e Tributações'!E336&lt;&gt;"",'02 - Produtos e Tributações'!E336,""))</f>
        <v>0</v>
      </c>
      <c r="E321" s="174" t="b">
        <f>IF(B321&lt;&gt;"",IF('02 - Produtos e Tributações'!F336&lt;&gt;"",'02 - Produtos e Tributações'!F336,""))</f>
        <v>0</v>
      </c>
      <c r="F321" s="174" t="b">
        <f>IF(B321&lt;&gt;"",IF(A321&lt;&gt;"",IF('02 - Produtos e Tributações'!G336&lt;&gt;"",'02 - Produtos e Tributações'!G336,"")))</f>
        <v>0</v>
      </c>
      <c r="G321" s="174" t="b">
        <f>IF(B321&lt;&gt;"",IF('02 - Produtos e Tributações'!I336&lt;&gt;"",'02 - Produtos e Tributações'!I336,IF(K321=101,0,IF(K321=102,41,IF(K321=103,0,IF(K321=201,0,IF(K321=202,0,IF(K321=203,0,IF(K321=300,41,IF(K321=400,41,IF(K321=500,60)))))))))))</f>
        <v>0</v>
      </c>
      <c r="H321" s="174" t="b">
        <f>IF(B321&lt;&gt;"",IF('02 - Produtos e Tributações'!L336&lt;&gt;"",'02 - Produtos e Tributações'!L336,IF(L321=101,0,IF(L321=102,41,IF(L321=103,0,IF(L321=201,0,IF(L321=202,0,IF(L321=203,0,IF(L321=300,41,IF(L321=400,41,IF(L321=500,60)))))))))))</f>
        <v>0</v>
      </c>
      <c r="I321" s="174" t="b">
        <f>IF(B321&lt;&gt;"",IF('02 - Produtos e Tributações'!K336&lt;&gt;"",'02 - Produtos e Tributações'!K336,"0,00"))</f>
        <v>0</v>
      </c>
      <c r="J321" s="174" t="b">
        <f>IF(B321&lt;&gt;"",IF('02 - Produtos e Tributações'!N336&lt;&gt;"",'02 - Produtos e Tributações'!N336,"0,00"))</f>
        <v>0</v>
      </c>
      <c r="K321" s="174" t="b">
        <f>IF(B321&lt;&gt;"",IF('02 - Produtos e Tributações'!J336&lt;&gt;"",'02 - Produtos e Tributações'!J336,"null"))</f>
        <v>0</v>
      </c>
      <c r="L321" s="174" t="b">
        <f>IF(B321&lt;&gt;"",IF('02 - Produtos e Tributações'!M336&lt;&gt;"",'02 - Produtos e Tributações'!M336,"null"))</f>
        <v>0</v>
      </c>
      <c r="M321" s="170" t="b">
        <f>IF(B321&lt;&gt;"",IF('02 -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321" s="170" t="str">
        <f t="shared" si="1"/>
        <v/>
      </c>
      <c r="O321" s="170" t="str">
        <f t="shared" si="4"/>
        <v/>
      </c>
      <c r="P321" s="170" t="str">
        <f t="shared" si="2"/>
        <v/>
      </c>
      <c r="Q321" s="125" t="b">
        <f>IF(B321&lt;&gt;"",IF('02 - Produtos e Tributações'!C336&lt;&gt;"",'02 - Produtos e Tributações'!C336,"UN"))</f>
        <v>0</v>
      </c>
      <c r="R321" s="179" t="b">
        <f>IF(B321&lt;&gt;"",IF('02 - Produtos e Tributações'!O336&lt;&gt;"",'02 - Produtos e Tributações'!O336,""))</f>
        <v>0</v>
      </c>
      <c r="S321" s="125" t="b">
        <f>IF(B321&lt;&gt;"",IF('02 - Produtos e Tributações'!P336&lt;&gt;"",'02 - Produtos e Tributações'!P336,""))</f>
        <v>0</v>
      </c>
      <c r="T321" s="180" t="b">
        <f>IF(B321&lt;&gt;"",IF('02 - Produtos e Tributações'!Q336&lt;&gt;"",'02 - Produtos e Tributações'!Q336,""))</f>
        <v>0</v>
      </c>
      <c r="U321" s="171" t="str">
        <f t="shared" si="3"/>
        <v/>
      </c>
    </row>
    <row r="322" ht="15.75" customHeight="1">
      <c r="A322" s="170" t="b">
        <f>IF('02 - Produtos e Tributações'!B337 &lt;&gt;"",A321+1)</f>
        <v>0</v>
      </c>
      <c r="B322" s="170" t="str">
        <f>IF('02 - Produtos e Tributações'!B337&lt;&gt;"",'02 - Produtos e Tributações'!U337,"")</f>
        <v/>
      </c>
      <c r="C322" s="174" t="b">
        <f>IF(B322&lt;&gt;"",IF('02 - Produtos e Tributações'!H337&lt;&gt;"",IF('02 - Produtos e Tributações'!H337="TERCEIRIZADA","T",IF('02 - Produtos e Tributações'!H337="PROPRIA","P")), IF(B322&lt;&gt;"",IF('02 - Produtos e Tributações'!H337="","T"))))</f>
        <v>0</v>
      </c>
      <c r="D322" s="174" t="b">
        <f>IF(B322&lt;&gt;"",IF('02 - Produtos e Tributações'!E337&lt;&gt;"",'02 - Produtos e Tributações'!E337,""))</f>
        <v>0</v>
      </c>
      <c r="E322" s="174" t="b">
        <f>IF(B322&lt;&gt;"",IF('02 - Produtos e Tributações'!F337&lt;&gt;"",'02 - Produtos e Tributações'!F337,""))</f>
        <v>0</v>
      </c>
      <c r="F322" s="174" t="b">
        <f>IF(B322&lt;&gt;"",IF(A322&lt;&gt;"",IF('02 - Produtos e Tributações'!G337&lt;&gt;"",'02 - Produtos e Tributações'!G337,"")))</f>
        <v>0</v>
      </c>
      <c r="G322" s="174" t="b">
        <f>IF(B322&lt;&gt;"",IF('02 - Produtos e Tributações'!I337&lt;&gt;"",'02 - Produtos e Tributações'!I337,IF(K322=101,0,IF(K322=102,41,IF(K322=103,0,IF(K322=201,0,IF(K322=202,0,IF(K322=203,0,IF(K322=300,41,IF(K322=400,41,IF(K322=500,60)))))))))))</f>
        <v>0</v>
      </c>
      <c r="H322" s="174" t="b">
        <f>IF(B322&lt;&gt;"",IF('02 - Produtos e Tributações'!L337&lt;&gt;"",'02 - Produtos e Tributações'!L337,IF(L322=101,0,IF(L322=102,41,IF(L322=103,0,IF(L322=201,0,IF(L322=202,0,IF(L322=203,0,IF(L322=300,41,IF(L322=400,41,IF(L322=500,60)))))))))))</f>
        <v>0</v>
      </c>
      <c r="I322" s="174" t="b">
        <f>IF(B322&lt;&gt;"",IF('02 - Produtos e Tributações'!K337&lt;&gt;"",'02 - Produtos e Tributações'!K337,"0,00"))</f>
        <v>0</v>
      </c>
      <c r="J322" s="174" t="b">
        <f>IF(B322&lt;&gt;"",IF('02 - Produtos e Tributações'!N337&lt;&gt;"",'02 - Produtos e Tributações'!N337,"0,00"))</f>
        <v>0</v>
      </c>
      <c r="K322" s="174" t="b">
        <f>IF(B322&lt;&gt;"",IF('02 - Produtos e Tributações'!J337&lt;&gt;"",'02 - Produtos e Tributações'!J337,"null"))</f>
        <v>0</v>
      </c>
      <c r="L322" s="174" t="b">
        <f>IF(B322&lt;&gt;"",IF('02 - Produtos e Tributações'!M337&lt;&gt;"",'02 - Produtos e Tributações'!M337,"null"))</f>
        <v>0</v>
      </c>
      <c r="M322" s="170" t="b">
        <f>IF(B322&lt;&gt;"",IF('02 -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322" s="170" t="str">
        <f t="shared" si="1"/>
        <v/>
      </c>
      <c r="O322" s="170" t="str">
        <f t="shared" si="4"/>
        <v/>
      </c>
      <c r="P322" s="170" t="str">
        <f t="shared" si="2"/>
        <v/>
      </c>
      <c r="Q322" s="125" t="b">
        <f>IF(B322&lt;&gt;"",IF('02 - Produtos e Tributações'!C337&lt;&gt;"",'02 - Produtos e Tributações'!C337,"UN"))</f>
        <v>0</v>
      </c>
      <c r="R322" s="179" t="b">
        <f>IF(B322&lt;&gt;"",IF('02 - Produtos e Tributações'!O337&lt;&gt;"",'02 - Produtos e Tributações'!O337,""))</f>
        <v>0</v>
      </c>
      <c r="S322" s="125" t="b">
        <f>IF(B322&lt;&gt;"",IF('02 - Produtos e Tributações'!P337&lt;&gt;"",'02 - Produtos e Tributações'!P337,""))</f>
        <v>0</v>
      </c>
      <c r="T322" s="180" t="b">
        <f>IF(B322&lt;&gt;"",IF('02 - Produtos e Tributações'!Q337&lt;&gt;"",'02 - Produtos e Tributações'!Q337,""))</f>
        <v>0</v>
      </c>
      <c r="U322" s="171" t="str">
        <f t="shared" si="3"/>
        <v/>
      </c>
    </row>
    <row r="323" ht="15.75" customHeight="1">
      <c r="A323" s="170" t="b">
        <f>IF('02 - Produtos e Tributações'!B338 &lt;&gt;"",A322+1)</f>
        <v>0</v>
      </c>
      <c r="B323" s="170" t="str">
        <f>IF('02 - Produtos e Tributações'!B338&lt;&gt;"",'02 - Produtos e Tributações'!U338,"")</f>
        <v/>
      </c>
      <c r="C323" s="174" t="b">
        <f>IF(B323&lt;&gt;"",IF('02 - Produtos e Tributações'!H338&lt;&gt;"",IF('02 - Produtos e Tributações'!H338="TERCEIRIZADA","T",IF('02 - Produtos e Tributações'!H338="PROPRIA","P")), IF(B323&lt;&gt;"",IF('02 - Produtos e Tributações'!H338="","T"))))</f>
        <v>0</v>
      </c>
      <c r="D323" s="174" t="b">
        <f>IF(B323&lt;&gt;"",IF('02 - Produtos e Tributações'!E338&lt;&gt;"",'02 - Produtos e Tributações'!E338,""))</f>
        <v>0</v>
      </c>
      <c r="E323" s="174" t="b">
        <f>IF(B323&lt;&gt;"",IF('02 - Produtos e Tributações'!F338&lt;&gt;"",'02 - Produtos e Tributações'!F338,""))</f>
        <v>0</v>
      </c>
      <c r="F323" s="174" t="b">
        <f>IF(B323&lt;&gt;"",IF(A323&lt;&gt;"",IF('02 - Produtos e Tributações'!G338&lt;&gt;"",'02 - Produtos e Tributações'!G338,"")))</f>
        <v>0</v>
      </c>
      <c r="G323" s="174" t="b">
        <f>IF(B323&lt;&gt;"",IF('02 - Produtos e Tributações'!I338&lt;&gt;"",'02 - Produtos e Tributações'!I338,IF(K323=101,0,IF(K323=102,41,IF(K323=103,0,IF(K323=201,0,IF(K323=202,0,IF(K323=203,0,IF(K323=300,41,IF(K323=400,41,IF(K323=500,60)))))))))))</f>
        <v>0</v>
      </c>
      <c r="H323" s="174" t="b">
        <f>IF(B323&lt;&gt;"",IF('02 - Produtos e Tributações'!L338&lt;&gt;"",'02 - Produtos e Tributações'!L338,IF(L323=101,0,IF(L323=102,41,IF(L323=103,0,IF(L323=201,0,IF(L323=202,0,IF(L323=203,0,IF(L323=300,41,IF(L323=400,41,IF(L323=500,60)))))))))))</f>
        <v>0</v>
      </c>
      <c r="I323" s="174" t="b">
        <f>IF(B323&lt;&gt;"",IF('02 - Produtos e Tributações'!K338&lt;&gt;"",'02 - Produtos e Tributações'!K338,"0,00"))</f>
        <v>0</v>
      </c>
      <c r="J323" s="174" t="b">
        <f>IF(B323&lt;&gt;"",IF('02 - Produtos e Tributações'!N338&lt;&gt;"",'02 - Produtos e Tributações'!N338,"0,00"))</f>
        <v>0</v>
      </c>
      <c r="K323" s="174" t="b">
        <f>IF(B323&lt;&gt;"",IF('02 - Produtos e Tributações'!J338&lt;&gt;"",'02 - Produtos e Tributações'!J338,"null"))</f>
        <v>0</v>
      </c>
      <c r="L323" s="174" t="b">
        <f>IF(B323&lt;&gt;"",IF('02 - Produtos e Tributações'!M338&lt;&gt;"",'02 - Produtos e Tributações'!M338,"null"))</f>
        <v>0</v>
      </c>
      <c r="M323" s="170" t="b">
        <f>IF(B323&lt;&gt;"",IF('02 -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323" s="170" t="str">
        <f t="shared" si="1"/>
        <v/>
      </c>
      <c r="O323" s="170" t="str">
        <f t="shared" si="4"/>
        <v/>
      </c>
      <c r="P323" s="170" t="str">
        <f t="shared" si="2"/>
        <v/>
      </c>
      <c r="Q323" s="125" t="b">
        <f>IF(B323&lt;&gt;"",IF('02 - Produtos e Tributações'!C338&lt;&gt;"",'02 - Produtos e Tributações'!C338,"UN"))</f>
        <v>0</v>
      </c>
      <c r="R323" s="179" t="b">
        <f>IF(B323&lt;&gt;"",IF('02 - Produtos e Tributações'!O338&lt;&gt;"",'02 - Produtos e Tributações'!O338,""))</f>
        <v>0</v>
      </c>
      <c r="S323" s="125" t="b">
        <f>IF(B323&lt;&gt;"",IF('02 - Produtos e Tributações'!P338&lt;&gt;"",'02 - Produtos e Tributações'!P338,""))</f>
        <v>0</v>
      </c>
      <c r="T323" s="180" t="b">
        <f>IF(B323&lt;&gt;"",IF('02 - Produtos e Tributações'!Q338&lt;&gt;"",'02 - Produtos e Tributações'!Q338,""))</f>
        <v>0</v>
      </c>
      <c r="U323" s="171" t="str">
        <f t="shared" si="3"/>
        <v/>
      </c>
    </row>
    <row r="324" ht="15.75" customHeight="1">
      <c r="A324" s="170" t="b">
        <f>IF('02 - Produtos e Tributações'!B339 &lt;&gt;"",A323+1)</f>
        <v>0</v>
      </c>
      <c r="B324" s="170" t="str">
        <f>IF('02 - Produtos e Tributações'!B339&lt;&gt;"",'02 - Produtos e Tributações'!U339,"")</f>
        <v/>
      </c>
      <c r="C324" s="174" t="b">
        <f>IF(B324&lt;&gt;"",IF('02 - Produtos e Tributações'!H339&lt;&gt;"",IF('02 - Produtos e Tributações'!H339="TERCEIRIZADA","T",IF('02 - Produtos e Tributações'!H339="PROPRIA","P")), IF(B324&lt;&gt;"",IF('02 - Produtos e Tributações'!H339="","T"))))</f>
        <v>0</v>
      </c>
      <c r="D324" s="174" t="b">
        <f>IF(B324&lt;&gt;"",IF('02 - Produtos e Tributações'!E339&lt;&gt;"",'02 - Produtos e Tributações'!E339,""))</f>
        <v>0</v>
      </c>
      <c r="E324" s="174" t="b">
        <f>IF(B324&lt;&gt;"",IF('02 - Produtos e Tributações'!F339&lt;&gt;"",'02 - Produtos e Tributações'!F339,""))</f>
        <v>0</v>
      </c>
      <c r="F324" s="174" t="b">
        <f>IF(B324&lt;&gt;"",IF(A324&lt;&gt;"",IF('02 - Produtos e Tributações'!G339&lt;&gt;"",'02 - Produtos e Tributações'!G339,"")))</f>
        <v>0</v>
      </c>
      <c r="G324" s="174" t="b">
        <f>IF(B324&lt;&gt;"",IF('02 - Produtos e Tributações'!I339&lt;&gt;"",'02 - Produtos e Tributações'!I339,IF(K324=101,0,IF(K324=102,41,IF(K324=103,0,IF(K324=201,0,IF(K324=202,0,IF(K324=203,0,IF(K324=300,41,IF(K324=400,41,IF(K324=500,60)))))))))))</f>
        <v>0</v>
      </c>
      <c r="H324" s="174" t="b">
        <f>IF(B324&lt;&gt;"",IF('02 - Produtos e Tributações'!L339&lt;&gt;"",'02 - Produtos e Tributações'!L339,IF(L324=101,0,IF(L324=102,41,IF(L324=103,0,IF(L324=201,0,IF(L324=202,0,IF(L324=203,0,IF(L324=300,41,IF(L324=400,41,IF(L324=500,60)))))))))))</f>
        <v>0</v>
      </c>
      <c r="I324" s="174" t="b">
        <f>IF(B324&lt;&gt;"",IF('02 - Produtos e Tributações'!K339&lt;&gt;"",'02 - Produtos e Tributações'!K339,"0,00"))</f>
        <v>0</v>
      </c>
      <c r="J324" s="174" t="b">
        <f>IF(B324&lt;&gt;"",IF('02 - Produtos e Tributações'!N339&lt;&gt;"",'02 - Produtos e Tributações'!N339,"0,00"))</f>
        <v>0</v>
      </c>
      <c r="K324" s="174" t="b">
        <f>IF(B324&lt;&gt;"",IF('02 - Produtos e Tributações'!J339&lt;&gt;"",'02 - Produtos e Tributações'!J339,"null"))</f>
        <v>0</v>
      </c>
      <c r="L324" s="174" t="b">
        <f>IF(B324&lt;&gt;"",IF('02 - Produtos e Tributações'!M339&lt;&gt;"",'02 - Produtos e Tributações'!M339,"null"))</f>
        <v>0</v>
      </c>
      <c r="M324" s="170" t="b">
        <f>IF(B324&lt;&gt;"",IF('02 -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324" s="170" t="str">
        <f t="shared" si="1"/>
        <v/>
      </c>
      <c r="O324" s="170" t="str">
        <f t="shared" si="4"/>
        <v/>
      </c>
      <c r="P324" s="170" t="str">
        <f t="shared" si="2"/>
        <v/>
      </c>
      <c r="Q324" s="125" t="b">
        <f>IF(B324&lt;&gt;"",IF('02 - Produtos e Tributações'!C339&lt;&gt;"",'02 - Produtos e Tributações'!C339,"UN"))</f>
        <v>0</v>
      </c>
      <c r="R324" s="179" t="b">
        <f>IF(B324&lt;&gt;"",IF('02 - Produtos e Tributações'!O339&lt;&gt;"",'02 - Produtos e Tributações'!O339,""))</f>
        <v>0</v>
      </c>
      <c r="S324" s="125" t="b">
        <f>IF(B324&lt;&gt;"",IF('02 - Produtos e Tributações'!P339&lt;&gt;"",'02 - Produtos e Tributações'!P339,""))</f>
        <v>0</v>
      </c>
      <c r="T324" s="180" t="b">
        <f>IF(B324&lt;&gt;"",IF('02 - Produtos e Tributações'!Q339&lt;&gt;"",'02 - Produtos e Tributações'!Q339,""))</f>
        <v>0</v>
      </c>
      <c r="U324" s="171" t="str">
        <f t="shared" si="3"/>
        <v/>
      </c>
    </row>
    <row r="325" ht="15.75" customHeight="1">
      <c r="A325" s="170" t="b">
        <f>IF('02 - Produtos e Tributações'!B340 &lt;&gt;"",A324+1)</f>
        <v>0</v>
      </c>
      <c r="B325" s="170" t="str">
        <f>IF('02 - Produtos e Tributações'!B340&lt;&gt;"",'02 - Produtos e Tributações'!U340,"")</f>
        <v/>
      </c>
      <c r="C325" s="174" t="b">
        <f>IF(B325&lt;&gt;"",IF('02 - Produtos e Tributações'!H340&lt;&gt;"",IF('02 - Produtos e Tributações'!H340="TERCEIRIZADA","T",IF('02 - Produtos e Tributações'!H340="PROPRIA","P")), IF(B325&lt;&gt;"",IF('02 - Produtos e Tributações'!H340="","T"))))</f>
        <v>0</v>
      </c>
      <c r="D325" s="174" t="b">
        <f>IF(B325&lt;&gt;"",IF('02 - Produtos e Tributações'!E340&lt;&gt;"",'02 - Produtos e Tributações'!E340,""))</f>
        <v>0</v>
      </c>
      <c r="E325" s="174" t="b">
        <f>IF(B325&lt;&gt;"",IF('02 - Produtos e Tributações'!F340&lt;&gt;"",'02 - Produtos e Tributações'!F340,""))</f>
        <v>0</v>
      </c>
      <c r="F325" s="174" t="b">
        <f>IF(B325&lt;&gt;"",IF(A325&lt;&gt;"",IF('02 - Produtos e Tributações'!G340&lt;&gt;"",'02 - Produtos e Tributações'!G340,"")))</f>
        <v>0</v>
      </c>
      <c r="G325" s="174" t="b">
        <f>IF(B325&lt;&gt;"",IF('02 - Produtos e Tributações'!I340&lt;&gt;"",'02 - Produtos e Tributações'!I340,IF(K325=101,0,IF(K325=102,41,IF(K325=103,0,IF(K325=201,0,IF(K325=202,0,IF(K325=203,0,IF(K325=300,41,IF(K325=400,41,IF(K325=500,60)))))))))))</f>
        <v>0</v>
      </c>
      <c r="H325" s="174" t="b">
        <f>IF(B325&lt;&gt;"",IF('02 - Produtos e Tributações'!L340&lt;&gt;"",'02 - Produtos e Tributações'!L340,IF(L325=101,0,IF(L325=102,41,IF(L325=103,0,IF(L325=201,0,IF(L325=202,0,IF(L325=203,0,IF(L325=300,41,IF(L325=400,41,IF(L325=500,60)))))))))))</f>
        <v>0</v>
      </c>
      <c r="I325" s="174" t="b">
        <f>IF(B325&lt;&gt;"",IF('02 - Produtos e Tributações'!K340&lt;&gt;"",'02 - Produtos e Tributações'!K340,"0,00"))</f>
        <v>0</v>
      </c>
      <c r="J325" s="174" t="b">
        <f>IF(B325&lt;&gt;"",IF('02 - Produtos e Tributações'!N340&lt;&gt;"",'02 - Produtos e Tributações'!N340,"0,00"))</f>
        <v>0</v>
      </c>
      <c r="K325" s="174" t="b">
        <f>IF(B325&lt;&gt;"",IF('02 - Produtos e Tributações'!J340&lt;&gt;"",'02 - Produtos e Tributações'!J340,"null"))</f>
        <v>0</v>
      </c>
      <c r="L325" s="174" t="b">
        <f>IF(B325&lt;&gt;"",IF('02 - Produtos e Tributações'!M340&lt;&gt;"",'02 - Produtos e Tributações'!M340,"null"))</f>
        <v>0</v>
      </c>
      <c r="M325" s="170" t="b">
        <f>IF(B325&lt;&gt;"",IF('02 -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325" s="170" t="str">
        <f t="shared" si="1"/>
        <v/>
      </c>
      <c r="O325" s="170" t="str">
        <f t="shared" si="4"/>
        <v/>
      </c>
      <c r="P325" s="170" t="str">
        <f t="shared" si="2"/>
        <v/>
      </c>
      <c r="Q325" s="125" t="b">
        <f>IF(B325&lt;&gt;"",IF('02 - Produtos e Tributações'!C340&lt;&gt;"",'02 - Produtos e Tributações'!C340,"UN"))</f>
        <v>0</v>
      </c>
      <c r="R325" s="179" t="b">
        <f>IF(B325&lt;&gt;"",IF('02 - Produtos e Tributações'!O340&lt;&gt;"",'02 - Produtos e Tributações'!O340,""))</f>
        <v>0</v>
      </c>
      <c r="S325" s="125" t="b">
        <f>IF(B325&lt;&gt;"",IF('02 - Produtos e Tributações'!P340&lt;&gt;"",'02 - Produtos e Tributações'!P340,""))</f>
        <v>0</v>
      </c>
      <c r="T325" s="180" t="b">
        <f>IF(B325&lt;&gt;"",IF('02 - Produtos e Tributações'!Q340&lt;&gt;"",'02 - Produtos e Tributações'!Q340,""))</f>
        <v>0</v>
      </c>
      <c r="U325" s="171" t="str">
        <f t="shared" si="3"/>
        <v/>
      </c>
    </row>
    <row r="326" ht="15.75" customHeight="1">
      <c r="A326" s="170" t="b">
        <f>IF('02 - Produtos e Tributações'!B341 &lt;&gt;"",A325+1)</f>
        <v>0</v>
      </c>
      <c r="B326" s="170" t="str">
        <f>IF('02 - Produtos e Tributações'!B341&lt;&gt;"",'02 - Produtos e Tributações'!U341,"")</f>
        <v/>
      </c>
      <c r="C326" s="174" t="b">
        <f>IF(B326&lt;&gt;"",IF('02 - Produtos e Tributações'!H341&lt;&gt;"",IF('02 - Produtos e Tributações'!H341="TERCEIRIZADA","T",IF('02 - Produtos e Tributações'!H341="PROPRIA","P")), IF(B326&lt;&gt;"",IF('02 - Produtos e Tributações'!H341="","T"))))</f>
        <v>0</v>
      </c>
      <c r="D326" s="174" t="b">
        <f>IF(B326&lt;&gt;"",IF('02 - Produtos e Tributações'!E341&lt;&gt;"",'02 - Produtos e Tributações'!E341,""))</f>
        <v>0</v>
      </c>
      <c r="E326" s="174" t="b">
        <f>IF(B326&lt;&gt;"",IF('02 - Produtos e Tributações'!F341&lt;&gt;"",'02 - Produtos e Tributações'!F341,""))</f>
        <v>0</v>
      </c>
      <c r="F326" s="174" t="b">
        <f>IF(B326&lt;&gt;"",IF(A326&lt;&gt;"",IF('02 - Produtos e Tributações'!G341&lt;&gt;"",'02 - Produtos e Tributações'!G341,"")))</f>
        <v>0</v>
      </c>
      <c r="G326" s="174" t="b">
        <f>IF(B326&lt;&gt;"",IF('02 - Produtos e Tributações'!I341&lt;&gt;"",'02 - Produtos e Tributações'!I341,IF(K326=101,0,IF(K326=102,41,IF(K326=103,0,IF(K326=201,0,IF(K326=202,0,IF(K326=203,0,IF(K326=300,41,IF(K326=400,41,IF(K326=500,60)))))))))))</f>
        <v>0</v>
      </c>
      <c r="H326" s="174" t="b">
        <f>IF(B326&lt;&gt;"",IF('02 - Produtos e Tributações'!L341&lt;&gt;"",'02 - Produtos e Tributações'!L341,IF(L326=101,0,IF(L326=102,41,IF(L326=103,0,IF(L326=201,0,IF(L326=202,0,IF(L326=203,0,IF(L326=300,41,IF(L326=400,41,IF(L326=500,60)))))))))))</f>
        <v>0</v>
      </c>
      <c r="I326" s="174" t="b">
        <f>IF(B326&lt;&gt;"",IF('02 - Produtos e Tributações'!K341&lt;&gt;"",'02 - Produtos e Tributações'!K341,"0,00"))</f>
        <v>0</v>
      </c>
      <c r="J326" s="174" t="b">
        <f>IF(B326&lt;&gt;"",IF('02 - Produtos e Tributações'!N341&lt;&gt;"",'02 - Produtos e Tributações'!N341,"0,00"))</f>
        <v>0</v>
      </c>
      <c r="K326" s="174" t="b">
        <f>IF(B326&lt;&gt;"",IF('02 - Produtos e Tributações'!J341&lt;&gt;"",'02 - Produtos e Tributações'!J341,"null"))</f>
        <v>0</v>
      </c>
      <c r="L326" s="174" t="b">
        <f>IF(B326&lt;&gt;"",IF('02 - Produtos e Tributações'!M341&lt;&gt;"",'02 - Produtos e Tributações'!M341,"null"))</f>
        <v>0</v>
      </c>
      <c r="M326" s="170" t="b">
        <f>IF(B326&lt;&gt;"",IF('02 -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326" s="170" t="str">
        <f t="shared" si="1"/>
        <v/>
      </c>
      <c r="O326" s="170" t="str">
        <f t="shared" si="4"/>
        <v/>
      </c>
      <c r="P326" s="170" t="str">
        <f t="shared" si="2"/>
        <v/>
      </c>
      <c r="Q326" s="125" t="b">
        <f>IF(B326&lt;&gt;"",IF('02 - Produtos e Tributações'!C341&lt;&gt;"",'02 - Produtos e Tributações'!C341,"UN"))</f>
        <v>0</v>
      </c>
      <c r="R326" s="179" t="b">
        <f>IF(B326&lt;&gt;"",IF('02 - Produtos e Tributações'!O341&lt;&gt;"",'02 - Produtos e Tributações'!O341,""))</f>
        <v>0</v>
      </c>
      <c r="S326" s="125" t="b">
        <f>IF(B326&lt;&gt;"",IF('02 - Produtos e Tributações'!P341&lt;&gt;"",'02 - Produtos e Tributações'!P341,""))</f>
        <v>0</v>
      </c>
      <c r="T326" s="180" t="b">
        <f>IF(B326&lt;&gt;"",IF('02 - Produtos e Tributações'!Q341&lt;&gt;"",'02 - Produtos e Tributações'!Q341,""))</f>
        <v>0</v>
      </c>
      <c r="U326" s="171" t="str">
        <f t="shared" si="3"/>
        <v/>
      </c>
    </row>
    <row r="327" ht="15.75" customHeight="1">
      <c r="A327" s="170" t="b">
        <f>IF('02 - Produtos e Tributações'!B342 &lt;&gt;"",A326+1)</f>
        <v>0</v>
      </c>
      <c r="B327" s="170" t="str">
        <f>IF('02 - Produtos e Tributações'!B342&lt;&gt;"",'02 - Produtos e Tributações'!U342,"")</f>
        <v/>
      </c>
      <c r="C327" s="174" t="b">
        <f>IF(B327&lt;&gt;"",IF('02 - Produtos e Tributações'!H342&lt;&gt;"",IF('02 - Produtos e Tributações'!H342="TERCEIRIZADA","T",IF('02 - Produtos e Tributações'!H342="PROPRIA","P")), IF(B327&lt;&gt;"",IF('02 - Produtos e Tributações'!H342="","T"))))</f>
        <v>0</v>
      </c>
      <c r="D327" s="174" t="b">
        <f>IF(B327&lt;&gt;"",IF('02 - Produtos e Tributações'!E342&lt;&gt;"",'02 - Produtos e Tributações'!E342,""))</f>
        <v>0</v>
      </c>
      <c r="E327" s="174" t="b">
        <f>IF(B327&lt;&gt;"",IF('02 - Produtos e Tributações'!F342&lt;&gt;"",'02 - Produtos e Tributações'!F342,""))</f>
        <v>0</v>
      </c>
      <c r="F327" s="174" t="b">
        <f>IF(B327&lt;&gt;"",IF(A327&lt;&gt;"",IF('02 - Produtos e Tributações'!G342&lt;&gt;"",'02 - Produtos e Tributações'!G342,"")))</f>
        <v>0</v>
      </c>
      <c r="G327" s="174" t="b">
        <f>IF(B327&lt;&gt;"",IF('02 - Produtos e Tributações'!I342&lt;&gt;"",'02 - Produtos e Tributações'!I342,IF(K327=101,0,IF(K327=102,41,IF(K327=103,0,IF(K327=201,0,IF(K327=202,0,IF(K327=203,0,IF(K327=300,41,IF(K327=400,41,IF(K327=500,60)))))))))))</f>
        <v>0</v>
      </c>
      <c r="H327" s="174" t="b">
        <f>IF(B327&lt;&gt;"",IF('02 - Produtos e Tributações'!L342&lt;&gt;"",'02 - Produtos e Tributações'!L342,IF(L327=101,0,IF(L327=102,41,IF(L327=103,0,IF(L327=201,0,IF(L327=202,0,IF(L327=203,0,IF(L327=300,41,IF(L327=400,41,IF(L327=500,60)))))))))))</f>
        <v>0</v>
      </c>
      <c r="I327" s="174" t="b">
        <f>IF(B327&lt;&gt;"",IF('02 - Produtos e Tributações'!K342&lt;&gt;"",'02 - Produtos e Tributações'!K342,"0,00"))</f>
        <v>0</v>
      </c>
      <c r="J327" s="174" t="b">
        <f>IF(B327&lt;&gt;"",IF('02 - Produtos e Tributações'!N342&lt;&gt;"",'02 - Produtos e Tributações'!N342,"0,00"))</f>
        <v>0</v>
      </c>
      <c r="K327" s="174" t="b">
        <f>IF(B327&lt;&gt;"",IF('02 - Produtos e Tributações'!J342&lt;&gt;"",'02 - Produtos e Tributações'!J342,"null"))</f>
        <v>0</v>
      </c>
      <c r="L327" s="174" t="b">
        <f>IF(B327&lt;&gt;"",IF('02 - Produtos e Tributações'!M342&lt;&gt;"",'02 - Produtos e Tributações'!M342,"null"))</f>
        <v>0</v>
      </c>
      <c r="M327" s="170" t="b">
        <f>IF(B327&lt;&gt;"",IF('02 -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327" s="170" t="str">
        <f t="shared" si="1"/>
        <v/>
      </c>
      <c r="O327" s="170" t="str">
        <f t="shared" si="4"/>
        <v/>
      </c>
      <c r="P327" s="170" t="str">
        <f t="shared" si="2"/>
        <v/>
      </c>
      <c r="Q327" s="125" t="b">
        <f>IF(B327&lt;&gt;"",IF('02 - Produtos e Tributações'!C342&lt;&gt;"",'02 - Produtos e Tributações'!C342,"UN"))</f>
        <v>0</v>
      </c>
      <c r="R327" s="179" t="b">
        <f>IF(B327&lt;&gt;"",IF('02 - Produtos e Tributações'!O342&lt;&gt;"",'02 - Produtos e Tributações'!O342,""))</f>
        <v>0</v>
      </c>
      <c r="S327" s="125" t="b">
        <f>IF(B327&lt;&gt;"",IF('02 - Produtos e Tributações'!P342&lt;&gt;"",'02 - Produtos e Tributações'!P342,""))</f>
        <v>0</v>
      </c>
      <c r="T327" s="180" t="b">
        <f>IF(B327&lt;&gt;"",IF('02 - Produtos e Tributações'!Q342&lt;&gt;"",'02 - Produtos e Tributações'!Q342,""))</f>
        <v>0</v>
      </c>
      <c r="U327" s="171" t="str">
        <f t="shared" si="3"/>
        <v/>
      </c>
    </row>
    <row r="328" ht="15.75" customHeight="1">
      <c r="A328" s="170" t="b">
        <f>IF('02 - Produtos e Tributações'!B343 &lt;&gt;"",A327+1)</f>
        <v>0</v>
      </c>
      <c r="B328" s="170" t="str">
        <f>IF('02 - Produtos e Tributações'!B343&lt;&gt;"",'02 - Produtos e Tributações'!U343,"")</f>
        <v/>
      </c>
      <c r="C328" s="174" t="b">
        <f>IF(B328&lt;&gt;"",IF('02 - Produtos e Tributações'!H343&lt;&gt;"",IF('02 - Produtos e Tributações'!H343="TERCEIRIZADA","T",IF('02 - Produtos e Tributações'!H343="PROPRIA","P")), IF(B328&lt;&gt;"",IF('02 - Produtos e Tributações'!H343="","T"))))</f>
        <v>0</v>
      </c>
      <c r="D328" s="174" t="b">
        <f>IF(B328&lt;&gt;"",IF('02 - Produtos e Tributações'!E343&lt;&gt;"",'02 - Produtos e Tributações'!E343,""))</f>
        <v>0</v>
      </c>
      <c r="E328" s="174" t="b">
        <f>IF(B328&lt;&gt;"",IF('02 - Produtos e Tributações'!F343&lt;&gt;"",'02 - Produtos e Tributações'!F343,""))</f>
        <v>0</v>
      </c>
      <c r="F328" s="174" t="b">
        <f>IF(B328&lt;&gt;"",IF(A328&lt;&gt;"",IF('02 - Produtos e Tributações'!G343&lt;&gt;"",'02 - Produtos e Tributações'!G343,"")))</f>
        <v>0</v>
      </c>
      <c r="G328" s="174" t="b">
        <f>IF(B328&lt;&gt;"",IF('02 - Produtos e Tributações'!I343&lt;&gt;"",'02 - Produtos e Tributações'!I343,IF(K328=101,0,IF(K328=102,41,IF(K328=103,0,IF(K328=201,0,IF(K328=202,0,IF(K328=203,0,IF(K328=300,41,IF(K328=400,41,IF(K328=500,60)))))))))))</f>
        <v>0</v>
      </c>
      <c r="H328" s="174" t="b">
        <f>IF(B328&lt;&gt;"",IF('02 - Produtos e Tributações'!L343&lt;&gt;"",'02 - Produtos e Tributações'!L343,IF(L328=101,0,IF(L328=102,41,IF(L328=103,0,IF(L328=201,0,IF(L328=202,0,IF(L328=203,0,IF(L328=300,41,IF(L328=400,41,IF(L328=500,60)))))))))))</f>
        <v>0</v>
      </c>
      <c r="I328" s="174" t="b">
        <f>IF(B328&lt;&gt;"",IF('02 - Produtos e Tributações'!K343&lt;&gt;"",'02 - Produtos e Tributações'!K343,"0,00"))</f>
        <v>0</v>
      </c>
      <c r="J328" s="174" t="b">
        <f>IF(B328&lt;&gt;"",IF('02 - Produtos e Tributações'!N343&lt;&gt;"",'02 - Produtos e Tributações'!N343,"0,00"))</f>
        <v>0</v>
      </c>
      <c r="K328" s="174" t="b">
        <f>IF(B328&lt;&gt;"",IF('02 - Produtos e Tributações'!J343&lt;&gt;"",'02 - Produtos e Tributações'!J343,"null"))</f>
        <v>0</v>
      </c>
      <c r="L328" s="174" t="b">
        <f>IF(B328&lt;&gt;"",IF('02 - Produtos e Tributações'!M343&lt;&gt;"",'02 - Produtos e Tributações'!M343,"null"))</f>
        <v>0</v>
      </c>
      <c r="M328" s="170" t="b">
        <f>IF(B328&lt;&gt;"",IF('02 -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328" s="170" t="str">
        <f t="shared" si="1"/>
        <v/>
      </c>
      <c r="O328" s="170" t="str">
        <f t="shared" si="4"/>
        <v/>
      </c>
      <c r="P328" s="170" t="str">
        <f t="shared" si="2"/>
        <v/>
      </c>
      <c r="Q328" s="125" t="b">
        <f>IF(B328&lt;&gt;"",IF('02 - Produtos e Tributações'!C343&lt;&gt;"",'02 - Produtos e Tributações'!C343,"UN"))</f>
        <v>0</v>
      </c>
      <c r="R328" s="179" t="b">
        <f>IF(B328&lt;&gt;"",IF('02 - Produtos e Tributações'!O343&lt;&gt;"",'02 - Produtos e Tributações'!O343,""))</f>
        <v>0</v>
      </c>
      <c r="S328" s="125" t="b">
        <f>IF(B328&lt;&gt;"",IF('02 - Produtos e Tributações'!P343&lt;&gt;"",'02 - Produtos e Tributações'!P343,""))</f>
        <v>0</v>
      </c>
      <c r="T328" s="180" t="b">
        <f>IF(B328&lt;&gt;"",IF('02 - Produtos e Tributações'!Q343&lt;&gt;"",'02 - Produtos e Tributações'!Q343,""))</f>
        <v>0</v>
      </c>
      <c r="U328" s="171" t="str">
        <f t="shared" si="3"/>
        <v/>
      </c>
    </row>
    <row r="329" ht="15.75" customHeight="1">
      <c r="A329" s="170" t="b">
        <f>IF('02 - Produtos e Tributações'!B344 &lt;&gt;"",A328+1)</f>
        <v>0</v>
      </c>
      <c r="B329" s="170" t="str">
        <f>IF('02 - Produtos e Tributações'!B344&lt;&gt;"",'02 - Produtos e Tributações'!U344,"")</f>
        <v/>
      </c>
      <c r="C329" s="174" t="b">
        <f>IF(B329&lt;&gt;"",IF('02 - Produtos e Tributações'!H344&lt;&gt;"",IF('02 - Produtos e Tributações'!H344="TERCEIRIZADA","T",IF('02 - Produtos e Tributações'!H344="PROPRIA","P")), IF(B329&lt;&gt;"",IF('02 - Produtos e Tributações'!H344="","T"))))</f>
        <v>0</v>
      </c>
      <c r="D329" s="174" t="b">
        <f>IF(B329&lt;&gt;"",IF('02 - Produtos e Tributações'!E344&lt;&gt;"",'02 - Produtos e Tributações'!E344,""))</f>
        <v>0</v>
      </c>
      <c r="E329" s="174" t="b">
        <f>IF(B329&lt;&gt;"",IF('02 - Produtos e Tributações'!F344&lt;&gt;"",'02 - Produtos e Tributações'!F344,""))</f>
        <v>0</v>
      </c>
      <c r="F329" s="174" t="b">
        <f>IF(B329&lt;&gt;"",IF(A329&lt;&gt;"",IF('02 - Produtos e Tributações'!G344&lt;&gt;"",'02 - Produtos e Tributações'!G344,"")))</f>
        <v>0</v>
      </c>
      <c r="G329" s="174" t="b">
        <f>IF(B329&lt;&gt;"",IF('02 - Produtos e Tributações'!I344&lt;&gt;"",'02 - Produtos e Tributações'!I344,IF(K329=101,0,IF(K329=102,41,IF(K329=103,0,IF(K329=201,0,IF(K329=202,0,IF(K329=203,0,IF(K329=300,41,IF(K329=400,41,IF(K329=500,60)))))))))))</f>
        <v>0</v>
      </c>
      <c r="H329" s="174" t="b">
        <f>IF(B329&lt;&gt;"",IF('02 - Produtos e Tributações'!L344&lt;&gt;"",'02 - Produtos e Tributações'!L344,IF(L329=101,0,IF(L329=102,41,IF(L329=103,0,IF(L329=201,0,IF(L329=202,0,IF(L329=203,0,IF(L329=300,41,IF(L329=400,41,IF(L329=500,60)))))))))))</f>
        <v>0</v>
      </c>
      <c r="I329" s="174" t="b">
        <f>IF(B329&lt;&gt;"",IF('02 - Produtos e Tributações'!K344&lt;&gt;"",'02 - Produtos e Tributações'!K344,"0,00"))</f>
        <v>0</v>
      </c>
      <c r="J329" s="174" t="b">
        <f>IF(B329&lt;&gt;"",IF('02 - Produtos e Tributações'!N344&lt;&gt;"",'02 - Produtos e Tributações'!N344,"0,00"))</f>
        <v>0</v>
      </c>
      <c r="K329" s="174" t="b">
        <f>IF(B329&lt;&gt;"",IF('02 - Produtos e Tributações'!J344&lt;&gt;"",'02 - Produtos e Tributações'!J344,"null"))</f>
        <v>0</v>
      </c>
      <c r="L329" s="174" t="b">
        <f>IF(B329&lt;&gt;"",IF('02 - Produtos e Tributações'!M344&lt;&gt;"",'02 - Produtos e Tributações'!M344,"null"))</f>
        <v>0</v>
      </c>
      <c r="M329" s="170" t="b">
        <f>IF(B329&lt;&gt;"",IF('02 -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329" s="170" t="str">
        <f t="shared" si="1"/>
        <v/>
      </c>
      <c r="O329" s="170" t="str">
        <f t="shared" si="4"/>
        <v/>
      </c>
      <c r="P329" s="170" t="str">
        <f t="shared" si="2"/>
        <v/>
      </c>
      <c r="Q329" s="125" t="b">
        <f>IF(B329&lt;&gt;"",IF('02 - Produtos e Tributações'!C344&lt;&gt;"",'02 - Produtos e Tributações'!C344,"UN"))</f>
        <v>0</v>
      </c>
      <c r="R329" s="179" t="b">
        <f>IF(B329&lt;&gt;"",IF('02 - Produtos e Tributações'!O344&lt;&gt;"",'02 - Produtos e Tributações'!O344,""))</f>
        <v>0</v>
      </c>
      <c r="S329" s="125" t="b">
        <f>IF(B329&lt;&gt;"",IF('02 - Produtos e Tributações'!P344&lt;&gt;"",'02 - Produtos e Tributações'!P344,""))</f>
        <v>0</v>
      </c>
      <c r="T329" s="180" t="b">
        <f>IF(B329&lt;&gt;"",IF('02 - Produtos e Tributações'!Q344&lt;&gt;"",'02 - Produtos e Tributações'!Q344,""))</f>
        <v>0</v>
      </c>
      <c r="U329" s="171" t="str">
        <f t="shared" si="3"/>
        <v/>
      </c>
    </row>
    <row r="330" ht="15.75" customHeight="1">
      <c r="A330" s="170" t="b">
        <f>IF('02 - Produtos e Tributações'!B345 &lt;&gt;"",A329+1)</f>
        <v>0</v>
      </c>
      <c r="B330" s="170" t="str">
        <f>IF('02 - Produtos e Tributações'!B345&lt;&gt;"",'02 - Produtos e Tributações'!U345,"")</f>
        <v/>
      </c>
      <c r="C330" s="174" t="b">
        <f>IF(B330&lt;&gt;"",IF('02 - Produtos e Tributações'!H345&lt;&gt;"",IF('02 - Produtos e Tributações'!H345="TERCEIRIZADA","T",IF('02 - Produtos e Tributações'!H345="PROPRIA","P")), IF(B330&lt;&gt;"",IF('02 - Produtos e Tributações'!H345="","T"))))</f>
        <v>0</v>
      </c>
      <c r="D330" s="174" t="b">
        <f>IF(B330&lt;&gt;"",IF('02 - Produtos e Tributações'!E345&lt;&gt;"",'02 - Produtos e Tributações'!E345,""))</f>
        <v>0</v>
      </c>
      <c r="E330" s="174" t="b">
        <f>IF(B330&lt;&gt;"",IF('02 - Produtos e Tributações'!F345&lt;&gt;"",'02 - Produtos e Tributações'!F345,""))</f>
        <v>0</v>
      </c>
      <c r="F330" s="174" t="b">
        <f>IF(B330&lt;&gt;"",IF(A330&lt;&gt;"",IF('02 - Produtos e Tributações'!G345&lt;&gt;"",'02 - Produtos e Tributações'!G345,"")))</f>
        <v>0</v>
      </c>
      <c r="G330" s="174" t="b">
        <f>IF(B330&lt;&gt;"",IF('02 - Produtos e Tributações'!I345&lt;&gt;"",'02 - Produtos e Tributações'!I345,IF(K330=101,0,IF(K330=102,41,IF(K330=103,0,IF(K330=201,0,IF(K330=202,0,IF(K330=203,0,IF(K330=300,41,IF(K330=400,41,IF(K330=500,60)))))))))))</f>
        <v>0</v>
      </c>
      <c r="H330" s="174" t="b">
        <f>IF(B330&lt;&gt;"",IF('02 - Produtos e Tributações'!L345&lt;&gt;"",'02 - Produtos e Tributações'!L345,IF(L330=101,0,IF(L330=102,41,IF(L330=103,0,IF(L330=201,0,IF(L330=202,0,IF(L330=203,0,IF(L330=300,41,IF(L330=400,41,IF(L330=500,60)))))))))))</f>
        <v>0</v>
      </c>
      <c r="I330" s="174" t="b">
        <f>IF(B330&lt;&gt;"",IF('02 - Produtos e Tributações'!K345&lt;&gt;"",'02 - Produtos e Tributações'!K345,"0,00"))</f>
        <v>0</v>
      </c>
      <c r="J330" s="174" t="b">
        <f>IF(B330&lt;&gt;"",IF('02 - Produtos e Tributações'!N345&lt;&gt;"",'02 - Produtos e Tributações'!N345,"0,00"))</f>
        <v>0</v>
      </c>
      <c r="K330" s="174" t="b">
        <f>IF(B330&lt;&gt;"",IF('02 - Produtos e Tributações'!J345&lt;&gt;"",'02 - Produtos e Tributações'!J345,"null"))</f>
        <v>0</v>
      </c>
      <c r="L330" s="174" t="b">
        <f>IF(B330&lt;&gt;"",IF('02 - Produtos e Tributações'!M345&lt;&gt;"",'02 - Produtos e Tributações'!M345,"null"))</f>
        <v>0</v>
      </c>
      <c r="M330" s="170" t="b">
        <f>IF(B330&lt;&gt;"",IF('02 -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330" s="170" t="str">
        <f t="shared" si="1"/>
        <v/>
      </c>
      <c r="O330" s="170" t="str">
        <f t="shared" si="4"/>
        <v/>
      </c>
      <c r="P330" s="170" t="str">
        <f t="shared" si="2"/>
        <v/>
      </c>
      <c r="Q330" s="125" t="b">
        <f>IF(B330&lt;&gt;"",IF('02 - Produtos e Tributações'!C345&lt;&gt;"",'02 - Produtos e Tributações'!C345,"UN"))</f>
        <v>0</v>
      </c>
      <c r="R330" s="179" t="b">
        <f>IF(B330&lt;&gt;"",IF('02 - Produtos e Tributações'!O345&lt;&gt;"",'02 - Produtos e Tributações'!O345,""))</f>
        <v>0</v>
      </c>
      <c r="S330" s="125" t="b">
        <f>IF(B330&lt;&gt;"",IF('02 - Produtos e Tributações'!P345&lt;&gt;"",'02 - Produtos e Tributações'!P345,""))</f>
        <v>0</v>
      </c>
      <c r="T330" s="180" t="b">
        <f>IF(B330&lt;&gt;"",IF('02 - Produtos e Tributações'!Q345&lt;&gt;"",'02 - Produtos e Tributações'!Q345,""))</f>
        <v>0</v>
      </c>
      <c r="U330" s="171" t="str">
        <f t="shared" si="3"/>
        <v/>
      </c>
    </row>
    <row r="331" ht="15.75" customHeight="1">
      <c r="A331" s="170" t="b">
        <f>IF('02 - Produtos e Tributações'!B346 &lt;&gt;"",A330+1)</f>
        <v>0</v>
      </c>
      <c r="B331" s="170" t="str">
        <f>IF('02 - Produtos e Tributações'!B346&lt;&gt;"",'02 - Produtos e Tributações'!U346,"")</f>
        <v/>
      </c>
      <c r="C331" s="174" t="b">
        <f>IF(B331&lt;&gt;"",IF('02 - Produtos e Tributações'!H346&lt;&gt;"",IF('02 - Produtos e Tributações'!H346="TERCEIRIZADA","T",IF('02 - Produtos e Tributações'!H346="PROPRIA","P")), IF(B331&lt;&gt;"",IF('02 - Produtos e Tributações'!H346="","T"))))</f>
        <v>0</v>
      </c>
      <c r="D331" s="174" t="b">
        <f>IF(B331&lt;&gt;"",IF('02 - Produtos e Tributações'!E346&lt;&gt;"",'02 - Produtos e Tributações'!E346,""))</f>
        <v>0</v>
      </c>
      <c r="E331" s="174" t="b">
        <f>IF(B331&lt;&gt;"",IF('02 - Produtos e Tributações'!F346&lt;&gt;"",'02 - Produtos e Tributações'!F346,""))</f>
        <v>0</v>
      </c>
      <c r="F331" s="174" t="b">
        <f>IF(B331&lt;&gt;"",IF(A331&lt;&gt;"",IF('02 - Produtos e Tributações'!G346&lt;&gt;"",'02 - Produtos e Tributações'!G346,"")))</f>
        <v>0</v>
      </c>
      <c r="G331" s="174" t="b">
        <f>IF(B331&lt;&gt;"",IF('02 - Produtos e Tributações'!I346&lt;&gt;"",'02 - Produtos e Tributações'!I346,IF(K331=101,0,IF(K331=102,41,IF(K331=103,0,IF(K331=201,0,IF(K331=202,0,IF(K331=203,0,IF(K331=300,41,IF(K331=400,41,IF(K331=500,60)))))))))))</f>
        <v>0</v>
      </c>
      <c r="H331" s="174" t="b">
        <f>IF(B331&lt;&gt;"",IF('02 - Produtos e Tributações'!L346&lt;&gt;"",'02 - Produtos e Tributações'!L346,IF(L331=101,0,IF(L331=102,41,IF(L331=103,0,IF(L331=201,0,IF(L331=202,0,IF(L331=203,0,IF(L331=300,41,IF(L331=400,41,IF(L331=500,60)))))))))))</f>
        <v>0</v>
      </c>
      <c r="I331" s="174" t="b">
        <f>IF(B331&lt;&gt;"",IF('02 - Produtos e Tributações'!K346&lt;&gt;"",'02 - Produtos e Tributações'!K346,"0,00"))</f>
        <v>0</v>
      </c>
      <c r="J331" s="174" t="b">
        <f>IF(B331&lt;&gt;"",IF('02 - Produtos e Tributações'!N346&lt;&gt;"",'02 - Produtos e Tributações'!N346,"0,00"))</f>
        <v>0</v>
      </c>
      <c r="K331" s="174" t="b">
        <f>IF(B331&lt;&gt;"",IF('02 - Produtos e Tributações'!J346&lt;&gt;"",'02 - Produtos e Tributações'!J346,"null"))</f>
        <v>0</v>
      </c>
      <c r="L331" s="174" t="b">
        <f>IF(B331&lt;&gt;"",IF('02 - Produtos e Tributações'!M346&lt;&gt;"",'02 - Produtos e Tributações'!M346,"null"))</f>
        <v>0</v>
      </c>
      <c r="M331" s="170" t="b">
        <f>IF(B331&lt;&gt;"",IF('02 -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331" s="170" t="str">
        <f t="shared" si="1"/>
        <v/>
      </c>
      <c r="O331" s="170" t="str">
        <f t="shared" si="4"/>
        <v/>
      </c>
      <c r="P331" s="170" t="str">
        <f t="shared" si="2"/>
        <v/>
      </c>
      <c r="Q331" s="125" t="b">
        <f>IF(B331&lt;&gt;"",IF('02 - Produtos e Tributações'!C346&lt;&gt;"",'02 - Produtos e Tributações'!C346,"UN"))</f>
        <v>0</v>
      </c>
      <c r="R331" s="179" t="b">
        <f>IF(B331&lt;&gt;"",IF('02 - Produtos e Tributações'!O346&lt;&gt;"",'02 - Produtos e Tributações'!O346,""))</f>
        <v>0</v>
      </c>
      <c r="S331" s="125" t="b">
        <f>IF(B331&lt;&gt;"",IF('02 - Produtos e Tributações'!P346&lt;&gt;"",'02 - Produtos e Tributações'!P346,""))</f>
        <v>0</v>
      </c>
      <c r="T331" s="180" t="b">
        <f>IF(B331&lt;&gt;"",IF('02 - Produtos e Tributações'!Q346&lt;&gt;"",'02 - Produtos e Tributações'!Q346,""))</f>
        <v>0</v>
      </c>
      <c r="U331" s="171" t="str">
        <f t="shared" si="3"/>
        <v/>
      </c>
    </row>
    <row r="332" ht="15.75" customHeight="1">
      <c r="A332" s="170" t="b">
        <f>IF('02 - Produtos e Tributações'!B347 &lt;&gt;"",A331+1)</f>
        <v>0</v>
      </c>
      <c r="B332" s="170" t="str">
        <f>IF('02 - Produtos e Tributações'!B347&lt;&gt;"",'02 - Produtos e Tributações'!U347,"")</f>
        <v/>
      </c>
      <c r="C332" s="174" t="b">
        <f>IF(B332&lt;&gt;"",IF('02 - Produtos e Tributações'!H347&lt;&gt;"",IF('02 - Produtos e Tributações'!H347="TERCEIRIZADA","T",IF('02 - Produtos e Tributações'!H347="PROPRIA","P")), IF(B332&lt;&gt;"",IF('02 - Produtos e Tributações'!H347="","T"))))</f>
        <v>0</v>
      </c>
      <c r="D332" s="174" t="b">
        <f>IF(B332&lt;&gt;"",IF('02 - Produtos e Tributações'!E347&lt;&gt;"",'02 - Produtos e Tributações'!E347,""))</f>
        <v>0</v>
      </c>
      <c r="E332" s="174" t="b">
        <f>IF(B332&lt;&gt;"",IF('02 - Produtos e Tributações'!F347&lt;&gt;"",'02 - Produtos e Tributações'!F347,""))</f>
        <v>0</v>
      </c>
      <c r="F332" s="174" t="b">
        <f>IF(B332&lt;&gt;"",IF(A332&lt;&gt;"",IF('02 - Produtos e Tributações'!G347&lt;&gt;"",'02 - Produtos e Tributações'!G347,"")))</f>
        <v>0</v>
      </c>
      <c r="G332" s="174" t="b">
        <f>IF(B332&lt;&gt;"",IF('02 - Produtos e Tributações'!I347&lt;&gt;"",'02 - Produtos e Tributações'!I347,IF(K332=101,0,IF(K332=102,41,IF(K332=103,0,IF(K332=201,0,IF(K332=202,0,IF(K332=203,0,IF(K332=300,41,IF(K332=400,41,IF(K332=500,60)))))))))))</f>
        <v>0</v>
      </c>
      <c r="H332" s="174" t="b">
        <f>IF(B332&lt;&gt;"",IF('02 - Produtos e Tributações'!L347&lt;&gt;"",'02 - Produtos e Tributações'!L347,IF(L332=101,0,IF(L332=102,41,IF(L332=103,0,IF(L332=201,0,IF(L332=202,0,IF(L332=203,0,IF(L332=300,41,IF(L332=400,41,IF(L332=500,60)))))))))))</f>
        <v>0</v>
      </c>
      <c r="I332" s="174" t="b">
        <f>IF(B332&lt;&gt;"",IF('02 - Produtos e Tributações'!K347&lt;&gt;"",'02 - Produtos e Tributações'!K347,"0,00"))</f>
        <v>0</v>
      </c>
      <c r="J332" s="174" t="b">
        <f>IF(B332&lt;&gt;"",IF('02 - Produtos e Tributações'!N347&lt;&gt;"",'02 - Produtos e Tributações'!N347,"0,00"))</f>
        <v>0</v>
      </c>
      <c r="K332" s="174" t="b">
        <f>IF(B332&lt;&gt;"",IF('02 - Produtos e Tributações'!J347&lt;&gt;"",'02 - Produtos e Tributações'!J347,"null"))</f>
        <v>0</v>
      </c>
      <c r="L332" s="174" t="b">
        <f>IF(B332&lt;&gt;"",IF('02 - Produtos e Tributações'!M347&lt;&gt;"",'02 - Produtos e Tributações'!M347,"null"))</f>
        <v>0</v>
      </c>
      <c r="M332" s="170" t="b">
        <f>IF(B332&lt;&gt;"",IF('02 -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332" s="170" t="str">
        <f t="shared" si="1"/>
        <v/>
      </c>
      <c r="O332" s="170" t="str">
        <f t="shared" si="4"/>
        <v/>
      </c>
      <c r="P332" s="170" t="str">
        <f t="shared" si="2"/>
        <v/>
      </c>
      <c r="Q332" s="125" t="b">
        <f>IF(B332&lt;&gt;"",IF('02 - Produtos e Tributações'!C347&lt;&gt;"",'02 - Produtos e Tributações'!C347,"UN"))</f>
        <v>0</v>
      </c>
      <c r="R332" s="179" t="b">
        <f>IF(B332&lt;&gt;"",IF('02 - Produtos e Tributações'!O347&lt;&gt;"",'02 - Produtos e Tributações'!O347,""))</f>
        <v>0</v>
      </c>
      <c r="S332" s="125" t="b">
        <f>IF(B332&lt;&gt;"",IF('02 - Produtos e Tributações'!P347&lt;&gt;"",'02 - Produtos e Tributações'!P347,""))</f>
        <v>0</v>
      </c>
      <c r="T332" s="180" t="b">
        <f>IF(B332&lt;&gt;"",IF('02 - Produtos e Tributações'!Q347&lt;&gt;"",'02 - Produtos e Tributações'!Q347,""))</f>
        <v>0</v>
      </c>
      <c r="U332" s="171" t="str">
        <f t="shared" si="3"/>
        <v/>
      </c>
    </row>
    <row r="333" ht="15.75" customHeight="1">
      <c r="A333" s="170" t="b">
        <f>IF('02 - Produtos e Tributações'!B348 &lt;&gt;"",A332+1)</f>
        <v>0</v>
      </c>
      <c r="B333" s="170" t="str">
        <f>IF('02 - Produtos e Tributações'!B348&lt;&gt;"",'02 - Produtos e Tributações'!U348,"")</f>
        <v/>
      </c>
      <c r="C333" s="174" t="b">
        <f>IF(B333&lt;&gt;"",IF('02 - Produtos e Tributações'!H348&lt;&gt;"",IF('02 - Produtos e Tributações'!H348="TERCEIRIZADA","T",IF('02 - Produtos e Tributações'!H348="PROPRIA","P")), IF(B333&lt;&gt;"",IF('02 - Produtos e Tributações'!H348="","T"))))</f>
        <v>0</v>
      </c>
      <c r="D333" s="174" t="b">
        <f>IF(B333&lt;&gt;"",IF('02 - Produtos e Tributações'!E348&lt;&gt;"",'02 - Produtos e Tributações'!E348,""))</f>
        <v>0</v>
      </c>
      <c r="E333" s="174" t="b">
        <f>IF(B333&lt;&gt;"",IF('02 - Produtos e Tributações'!F348&lt;&gt;"",'02 - Produtos e Tributações'!F348,""))</f>
        <v>0</v>
      </c>
      <c r="F333" s="174" t="b">
        <f>IF(B333&lt;&gt;"",IF(A333&lt;&gt;"",IF('02 - Produtos e Tributações'!G348&lt;&gt;"",'02 - Produtos e Tributações'!G348,"")))</f>
        <v>0</v>
      </c>
      <c r="G333" s="174" t="b">
        <f>IF(B333&lt;&gt;"",IF('02 - Produtos e Tributações'!I348&lt;&gt;"",'02 - Produtos e Tributações'!I348,IF(K333=101,0,IF(K333=102,41,IF(K333=103,0,IF(K333=201,0,IF(K333=202,0,IF(K333=203,0,IF(K333=300,41,IF(K333=400,41,IF(K333=500,60)))))))))))</f>
        <v>0</v>
      </c>
      <c r="H333" s="174" t="b">
        <f>IF(B333&lt;&gt;"",IF('02 - Produtos e Tributações'!L348&lt;&gt;"",'02 - Produtos e Tributações'!L348,IF(L333=101,0,IF(L333=102,41,IF(L333=103,0,IF(L333=201,0,IF(L333=202,0,IF(L333=203,0,IF(L333=300,41,IF(L333=400,41,IF(L333=500,60)))))))))))</f>
        <v>0</v>
      </c>
      <c r="I333" s="174" t="b">
        <f>IF(B333&lt;&gt;"",IF('02 - Produtos e Tributações'!K348&lt;&gt;"",'02 - Produtos e Tributações'!K348,"0,00"))</f>
        <v>0</v>
      </c>
      <c r="J333" s="174" t="b">
        <f>IF(B333&lt;&gt;"",IF('02 - Produtos e Tributações'!N348&lt;&gt;"",'02 - Produtos e Tributações'!N348,"0,00"))</f>
        <v>0</v>
      </c>
      <c r="K333" s="174" t="b">
        <f>IF(B333&lt;&gt;"",IF('02 - Produtos e Tributações'!J348&lt;&gt;"",'02 - Produtos e Tributações'!J348,"null"))</f>
        <v>0</v>
      </c>
      <c r="L333" s="174" t="b">
        <f>IF(B333&lt;&gt;"",IF('02 - Produtos e Tributações'!M348&lt;&gt;"",'02 - Produtos e Tributações'!M348,"null"))</f>
        <v>0</v>
      </c>
      <c r="M333" s="170" t="b">
        <f>IF(B333&lt;&gt;"",IF('02 -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333" s="170" t="str">
        <f t="shared" si="1"/>
        <v/>
      </c>
      <c r="O333" s="170" t="str">
        <f t="shared" si="4"/>
        <v/>
      </c>
      <c r="P333" s="170" t="str">
        <f t="shared" si="2"/>
        <v/>
      </c>
      <c r="Q333" s="125" t="b">
        <f>IF(B333&lt;&gt;"",IF('02 - Produtos e Tributações'!C348&lt;&gt;"",'02 - Produtos e Tributações'!C348,"UN"))</f>
        <v>0</v>
      </c>
      <c r="R333" s="179" t="b">
        <f>IF(B333&lt;&gt;"",IF('02 - Produtos e Tributações'!O348&lt;&gt;"",'02 - Produtos e Tributações'!O348,""))</f>
        <v>0</v>
      </c>
      <c r="S333" s="125" t="b">
        <f>IF(B333&lt;&gt;"",IF('02 - Produtos e Tributações'!P348&lt;&gt;"",'02 - Produtos e Tributações'!P348,""))</f>
        <v>0</v>
      </c>
      <c r="T333" s="180" t="b">
        <f>IF(B333&lt;&gt;"",IF('02 - Produtos e Tributações'!Q348&lt;&gt;"",'02 - Produtos e Tributações'!Q348,""))</f>
        <v>0</v>
      </c>
      <c r="U333" s="171" t="str">
        <f t="shared" si="3"/>
        <v/>
      </c>
    </row>
    <row r="334" ht="15.75" customHeight="1">
      <c r="A334" s="170" t="b">
        <f>IF('02 - Produtos e Tributações'!B349 &lt;&gt;"",A333+1)</f>
        <v>0</v>
      </c>
      <c r="B334" s="170" t="str">
        <f>IF('02 - Produtos e Tributações'!B349&lt;&gt;"",'02 - Produtos e Tributações'!U349,"")</f>
        <v/>
      </c>
      <c r="C334" s="174" t="b">
        <f>IF(B334&lt;&gt;"",IF('02 - Produtos e Tributações'!H349&lt;&gt;"",IF('02 - Produtos e Tributações'!H349="TERCEIRIZADA","T",IF('02 - Produtos e Tributações'!H349="PROPRIA","P")), IF(B334&lt;&gt;"",IF('02 - Produtos e Tributações'!H349="","T"))))</f>
        <v>0</v>
      </c>
      <c r="D334" s="174" t="b">
        <f>IF(B334&lt;&gt;"",IF('02 - Produtos e Tributações'!E349&lt;&gt;"",'02 - Produtos e Tributações'!E349,""))</f>
        <v>0</v>
      </c>
      <c r="E334" s="174" t="b">
        <f>IF(B334&lt;&gt;"",IF('02 - Produtos e Tributações'!F349&lt;&gt;"",'02 - Produtos e Tributações'!F349,""))</f>
        <v>0</v>
      </c>
      <c r="F334" s="174" t="b">
        <f>IF(B334&lt;&gt;"",IF(A334&lt;&gt;"",IF('02 - Produtos e Tributações'!G349&lt;&gt;"",'02 - Produtos e Tributações'!G349,"")))</f>
        <v>0</v>
      </c>
      <c r="G334" s="174" t="b">
        <f>IF(B334&lt;&gt;"",IF('02 - Produtos e Tributações'!I349&lt;&gt;"",'02 - Produtos e Tributações'!I349,IF(K334=101,0,IF(K334=102,41,IF(K334=103,0,IF(K334=201,0,IF(K334=202,0,IF(K334=203,0,IF(K334=300,41,IF(K334=400,41,IF(K334=500,60)))))))))))</f>
        <v>0</v>
      </c>
      <c r="H334" s="174" t="b">
        <f>IF(B334&lt;&gt;"",IF('02 - Produtos e Tributações'!L349&lt;&gt;"",'02 - Produtos e Tributações'!L349,IF(L334=101,0,IF(L334=102,41,IF(L334=103,0,IF(L334=201,0,IF(L334=202,0,IF(L334=203,0,IF(L334=300,41,IF(L334=400,41,IF(L334=500,60)))))))))))</f>
        <v>0</v>
      </c>
      <c r="I334" s="174" t="b">
        <f>IF(B334&lt;&gt;"",IF('02 - Produtos e Tributações'!K349&lt;&gt;"",'02 - Produtos e Tributações'!K349,"0,00"))</f>
        <v>0</v>
      </c>
      <c r="J334" s="174" t="b">
        <f>IF(B334&lt;&gt;"",IF('02 - Produtos e Tributações'!N349&lt;&gt;"",'02 - Produtos e Tributações'!N349,"0,00"))</f>
        <v>0</v>
      </c>
      <c r="K334" s="174" t="b">
        <f>IF(B334&lt;&gt;"",IF('02 - Produtos e Tributações'!J349&lt;&gt;"",'02 - Produtos e Tributações'!J349,"null"))</f>
        <v>0</v>
      </c>
      <c r="L334" s="174" t="b">
        <f>IF(B334&lt;&gt;"",IF('02 - Produtos e Tributações'!M349&lt;&gt;"",'02 - Produtos e Tributações'!M349,"null"))</f>
        <v>0</v>
      </c>
      <c r="M334" s="170" t="b">
        <f>IF(B334&lt;&gt;"",IF('02 -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334" s="170" t="str">
        <f t="shared" si="1"/>
        <v/>
      </c>
      <c r="O334" s="170" t="str">
        <f t="shared" si="4"/>
        <v/>
      </c>
      <c r="P334" s="170" t="str">
        <f t="shared" si="2"/>
        <v/>
      </c>
      <c r="Q334" s="125" t="b">
        <f>IF(B334&lt;&gt;"",IF('02 - Produtos e Tributações'!C349&lt;&gt;"",'02 - Produtos e Tributações'!C349,"UN"))</f>
        <v>0</v>
      </c>
      <c r="R334" s="179" t="b">
        <f>IF(B334&lt;&gt;"",IF('02 - Produtos e Tributações'!O349&lt;&gt;"",'02 - Produtos e Tributações'!O349,""))</f>
        <v>0</v>
      </c>
      <c r="S334" s="125" t="b">
        <f>IF(B334&lt;&gt;"",IF('02 - Produtos e Tributações'!P349&lt;&gt;"",'02 - Produtos e Tributações'!P349,""))</f>
        <v>0</v>
      </c>
      <c r="T334" s="180" t="b">
        <f>IF(B334&lt;&gt;"",IF('02 - Produtos e Tributações'!Q349&lt;&gt;"",'02 - Produtos e Tributações'!Q349,""))</f>
        <v>0</v>
      </c>
      <c r="U334" s="171" t="str">
        <f t="shared" si="3"/>
        <v/>
      </c>
    </row>
    <row r="335" ht="15.75" customHeight="1">
      <c r="A335" s="170" t="b">
        <f>IF('02 - Produtos e Tributações'!B350 &lt;&gt;"",A334+1)</f>
        <v>0</v>
      </c>
      <c r="B335" s="170" t="str">
        <f>IF('02 - Produtos e Tributações'!B350&lt;&gt;"",'02 - Produtos e Tributações'!U350,"")</f>
        <v/>
      </c>
      <c r="C335" s="174" t="b">
        <f>IF(B335&lt;&gt;"",IF('02 - Produtos e Tributações'!H350&lt;&gt;"",IF('02 - Produtos e Tributações'!H350="TERCEIRIZADA","T",IF('02 - Produtos e Tributações'!H350="PROPRIA","P")), IF(B335&lt;&gt;"",IF('02 - Produtos e Tributações'!H350="","T"))))</f>
        <v>0</v>
      </c>
      <c r="D335" s="174" t="b">
        <f>IF(B335&lt;&gt;"",IF('02 - Produtos e Tributações'!E350&lt;&gt;"",'02 - Produtos e Tributações'!E350,""))</f>
        <v>0</v>
      </c>
      <c r="E335" s="174" t="b">
        <f>IF(B335&lt;&gt;"",IF('02 - Produtos e Tributações'!F350&lt;&gt;"",'02 - Produtos e Tributações'!F350,""))</f>
        <v>0</v>
      </c>
      <c r="F335" s="174" t="b">
        <f>IF(B335&lt;&gt;"",IF(A335&lt;&gt;"",IF('02 - Produtos e Tributações'!G350&lt;&gt;"",'02 - Produtos e Tributações'!G350,"")))</f>
        <v>0</v>
      </c>
      <c r="G335" s="174" t="b">
        <f>IF(B335&lt;&gt;"",IF('02 - Produtos e Tributações'!I350&lt;&gt;"",'02 - Produtos e Tributações'!I350,IF(K335=101,0,IF(K335=102,41,IF(K335=103,0,IF(K335=201,0,IF(K335=202,0,IF(K335=203,0,IF(K335=300,41,IF(K335=400,41,IF(K335=500,60)))))))))))</f>
        <v>0</v>
      </c>
      <c r="H335" s="174" t="b">
        <f>IF(B335&lt;&gt;"",IF('02 - Produtos e Tributações'!L350&lt;&gt;"",'02 - Produtos e Tributações'!L350,IF(L335=101,0,IF(L335=102,41,IF(L335=103,0,IF(L335=201,0,IF(L335=202,0,IF(L335=203,0,IF(L335=300,41,IF(L335=400,41,IF(L335=500,60)))))))))))</f>
        <v>0</v>
      </c>
      <c r="I335" s="174" t="b">
        <f>IF(B335&lt;&gt;"",IF('02 - Produtos e Tributações'!K350&lt;&gt;"",'02 - Produtos e Tributações'!K350,"0,00"))</f>
        <v>0</v>
      </c>
      <c r="J335" s="174" t="b">
        <f>IF(B335&lt;&gt;"",IF('02 - Produtos e Tributações'!N350&lt;&gt;"",'02 - Produtos e Tributações'!N350,"0,00"))</f>
        <v>0</v>
      </c>
      <c r="K335" s="174" t="b">
        <f>IF(B335&lt;&gt;"",IF('02 - Produtos e Tributações'!J350&lt;&gt;"",'02 - Produtos e Tributações'!J350,"null"))</f>
        <v>0</v>
      </c>
      <c r="L335" s="174" t="b">
        <f>IF(B335&lt;&gt;"",IF('02 - Produtos e Tributações'!M350&lt;&gt;"",'02 - Produtos e Tributações'!M350,"null"))</f>
        <v>0</v>
      </c>
      <c r="M335" s="170" t="b">
        <f>IF(B335&lt;&gt;"",IF('02 -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335" s="170" t="str">
        <f t="shared" si="1"/>
        <v/>
      </c>
      <c r="O335" s="170" t="str">
        <f t="shared" si="4"/>
        <v/>
      </c>
      <c r="P335" s="170" t="str">
        <f t="shared" si="2"/>
        <v/>
      </c>
      <c r="Q335" s="125" t="b">
        <f>IF(B335&lt;&gt;"",IF('02 - Produtos e Tributações'!C350&lt;&gt;"",'02 - Produtos e Tributações'!C350,"UN"))</f>
        <v>0</v>
      </c>
      <c r="R335" s="179" t="b">
        <f>IF(B335&lt;&gt;"",IF('02 - Produtos e Tributações'!O350&lt;&gt;"",'02 - Produtos e Tributações'!O350,""))</f>
        <v>0</v>
      </c>
      <c r="S335" s="125" t="b">
        <f>IF(B335&lt;&gt;"",IF('02 - Produtos e Tributações'!P350&lt;&gt;"",'02 - Produtos e Tributações'!P350,""))</f>
        <v>0</v>
      </c>
      <c r="T335" s="180" t="b">
        <f>IF(B335&lt;&gt;"",IF('02 - Produtos e Tributações'!Q350&lt;&gt;"",'02 - Produtos e Tributações'!Q350,""))</f>
        <v>0</v>
      </c>
      <c r="U335" s="171" t="str">
        <f t="shared" si="3"/>
        <v/>
      </c>
    </row>
    <row r="336" ht="15.75" customHeight="1">
      <c r="A336" s="170" t="b">
        <f>IF('02 - Produtos e Tributações'!B351 &lt;&gt;"",A335+1)</f>
        <v>0</v>
      </c>
      <c r="B336" s="170" t="str">
        <f>IF('02 - Produtos e Tributações'!B351&lt;&gt;"",'02 - Produtos e Tributações'!U351,"")</f>
        <v/>
      </c>
      <c r="C336" s="174" t="b">
        <f>IF(B336&lt;&gt;"",IF('02 - Produtos e Tributações'!H351&lt;&gt;"",IF('02 - Produtos e Tributações'!H351="TERCEIRIZADA","T",IF('02 - Produtos e Tributações'!H351="PROPRIA","P")), IF(B336&lt;&gt;"",IF('02 - Produtos e Tributações'!H351="","T"))))</f>
        <v>0</v>
      </c>
      <c r="D336" s="174" t="b">
        <f>IF(B336&lt;&gt;"",IF('02 - Produtos e Tributações'!E351&lt;&gt;"",'02 - Produtos e Tributações'!E351,""))</f>
        <v>0</v>
      </c>
      <c r="E336" s="174" t="b">
        <f>IF(B336&lt;&gt;"",IF('02 - Produtos e Tributações'!F351&lt;&gt;"",'02 - Produtos e Tributações'!F351,""))</f>
        <v>0</v>
      </c>
      <c r="F336" s="174" t="b">
        <f>IF(B336&lt;&gt;"",IF(A336&lt;&gt;"",IF('02 - Produtos e Tributações'!G351&lt;&gt;"",'02 - Produtos e Tributações'!G351,"")))</f>
        <v>0</v>
      </c>
      <c r="G336" s="174" t="b">
        <f>IF(B336&lt;&gt;"",IF('02 - Produtos e Tributações'!I351&lt;&gt;"",'02 - Produtos e Tributações'!I351,IF(K336=101,0,IF(K336=102,41,IF(K336=103,0,IF(K336=201,0,IF(K336=202,0,IF(K336=203,0,IF(K336=300,41,IF(K336=400,41,IF(K336=500,60)))))))))))</f>
        <v>0</v>
      </c>
      <c r="H336" s="174" t="b">
        <f>IF(B336&lt;&gt;"",IF('02 - Produtos e Tributações'!L351&lt;&gt;"",'02 - Produtos e Tributações'!L351,IF(L336=101,0,IF(L336=102,41,IF(L336=103,0,IF(L336=201,0,IF(L336=202,0,IF(L336=203,0,IF(L336=300,41,IF(L336=400,41,IF(L336=500,60)))))))))))</f>
        <v>0</v>
      </c>
      <c r="I336" s="174" t="b">
        <f>IF(B336&lt;&gt;"",IF('02 - Produtos e Tributações'!K351&lt;&gt;"",'02 - Produtos e Tributações'!K351,"0,00"))</f>
        <v>0</v>
      </c>
      <c r="J336" s="174" t="b">
        <f>IF(B336&lt;&gt;"",IF('02 - Produtos e Tributações'!N351&lt;&gt;"",'02 - Produtos e Tributações'!N351,"0,00"))</f>
        <v>0</v>
      </c>
      <c r="K336" s="174" t="b">
        <f>IF(B336&lt;&gt;"",IF('02 - Produtos e Tributações'!J351&lt;&gt;"",'02 - Produtos e Tributações'!J351,"null"))</f>
        <v>0</v>
      </c>
      <c r="L336" s="174" t="b">
        <f>IF(B336&lt;&gt;"",IF('02 - Produtos e Tributações'!M351&lt;&gt;"",'02 - Produtos e Tributações'!M351,"null"))</f>
        <v>0</v>
      </c>
      <c r="M336" s="170" t="b">
        <f>IF(B336&lt;&gt;"",IF('02 -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336" s="170" t="str">
        <f t="shared" si="1"/>
        <v/>
      </c>
      <c r="O336" s="170" t="str">
        <f t="shared" si="4"/>
        <v/>
      </c>
      <c r="P336" s="170" t="str">
        <f t="shared" si="2"/>
        <v/>
      </c>
      <c r="Q336" s="125" t="b">
        <f>IF(B336&lt;&gt;"",IF('02 - Produtos e Tributações'!C351&lt;&gt;"",'02 - Produtos e Tributações'!C351,"UN"))</f>
        <v>0</v>
      </c>
      <c r="R336" s="179" t="b">
        <f>IF(B336&lt;&gt;"",IF('02 - Produtos e Tributações'!O351&lt;&gt;"",'02 - Produtos e Tributações'!O351,""))</f>
        <v>0</v>
      </c>
      <c r="S336" s="125" t="b">
        <f>IF(B336&lt;&gt;"",IF('02 - Produtos e Tributações'!P351&lt;&gt;"",'02 - Produtos e Tributações'!P351,""))</f>
        <v>0</v>
      </c>
      <c r="T336" s="180" t="b">
        <f>IF(B336&lt;&gt;"",IF('02 - Produtos e Tributações'!Q351&lt;&gt;"",'02 - Produtos e Tributações'!Q351,""))</f>
        <v>0</v>
      </c>
      <c r="U336" s="171" t="str">
        <f t="shared" si="3"/>
        <v/>
      </c>
    </row>
    <row r="337" ht="15.75" customHeight="1">
      <c r="A337" s="170" t="b">
        <f>IF('02 - Produtos e Tributações'!B352 &lt;&gt;"",A336+1)</f>
        <v>0</v>
      </c>
      <c r="B337" s="170" t="str">
        <f>IF('02 - Produtos e Tributações'!B352&lt;&gt;"",'02 - Produtos e Tributações'!U352,"")</f>
        <v/>
      </c>
      <c r="C337" s="174" t="b">
        <f>IF(B337&lt;&gt;"",IF('02 - Produtos e Tributações'!H352&lt;&gt;"",IF('02 - Produtos e Tributações'!H352="TERCEIRIZADA","T",IF('02 - Produtos e Tributações'!H352="PROPRIA","P")), IF(B337&lt;&gt;"",IF('02 - Produtos e Tributações'!H352="","T"))))</f>
        <v>0</v>
      </c>
      <c r="D337" s="174" t="b">
        <f>IF(B337&lt;&gt;"",IF('02 - Produtos e Tributações'!E352&lt;&gt;"",'02 - Produtos e Tributações'!E352,""))</f>
        <v>0</v>
      </c>
      <c r="E337" s="174" t="b">
        <f>IF(B337&lt;&gt;"",IF('02 - Produtos e Tributações'!F352&lt;&gt;"",'02 - Produtos e Tributações'!F352,""))</f>
        <v>0</v>
      </c>
      <c r="F337" s="174" t="b">
        <f>IF(B337&lt;&gt;"",IF(A337&lt;&gt;"",IF('02 - Produtos e Tributações'!G352&lt;&gt;"",'02 - Produtos e Tributações'!G352,"")))</f>
        <v>0</v>
      </c>
      <c r="G337" s="174" t="b">
        <f>IF(B337&lt;&gt;"",IF('02 - Produtos e Tributações'!I352&lt;&gt;"",'02 - Produtos e Tributações'!I352,IF(K337=101,0,IF(K337=102,41,IF(K337=103,0,IF(K337=201,0,IF(K337=202,0,IF(K337=203,0,IF(K337=300,41,IF(K337=400,41,IF(K337=500,60)))))))))))</f>
        <v>0</v>
      </c>
      <c r="H337" s="174" t="b">
        <f>IF(B337&lt;&gt;"",IF('02 - Produtos e Tributações'!L352&lt;&gt;"",'02 - Produtos e Tributações'!L352,IF(L337=101,0,IF(L337=102,41,IF(L337=103,0,IF(L337=201,0,IF(L337=202,0,IF(L337=203,0,IF(L337=300,41,IF(L337=400,41,IF(L337=500,60)))))))))))</f>
        <v>0</v>
      </c>
      <c r="I337" s="174" t="b">
        <f>IF(B337&lt;&gt;"",IF('02 - Produtos e Tributações'!K352&lt;&gt;"",'02 - Produtos e Tributações'!K352,"0,00"))</f>
        <v>0</v>
      </c>
      <c r="J337" s="174" t="b">
        <f>IF(B337&lt;&gt;"",IF('02 - Produtos e Tributações'!N352&lt;&gt;"",'02 - Produtos e Tributações'!N352,"0,00"))</f>
        <v>0</v>
      </c>
      <c r="K337" s="174" t="b">
        <f>IF(B337&lt;&gt;"",IF('02 - Produtos e Tributações'!J352&lt;&gt;"",'02 - Produtos e Tributações'!J352,"null"))</f>
        <v>0</v>
      </c>
      <c r="L337" s="174" t="b">
        <f>IF(B337&lt;&gt;"",IF('02 - Produtos e Tributações'!M352&lt;&gt;"",'02 - Produtos e Tributações'!M352,"null"))</f>
        <v>0</v>
      </c>
      <c r="M337" s="170" t="b">
        <f>IF(B337&lt;&gt;"",IF('02 -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337" s="170" t="str">
        <f t="shared" si="1"/>
        <v/>
      </c>
      <c r="O337" s="170" t="str">
        <f t="shared" si="4"/>
        <v/>
      </c>
      <c r="P337" s="170" t="str">
        <f t="shared" si="2"/>
        <v/>
      </c>
      <c r="Q337" s="125" t="b">
        <f>IF(B337&lt;&gt;"",IF('02 - Produtos e Tributações'!C352&lt;&gt;"",'02 - Produtos e Tributações'!C352,"UN"))</f>
        <v>0</v>
      </c>
      <c r="R337" s="179" t="b">
        <f>IF(B337&lt;&gt;"",IF('02 - Produtos e Tributações'!O352&lt;&gt;"",'02 - Produtos e Tributações'!O352,""))</f>
        <v>0</v>
      </c>
      <c r="S337" s="125" t="b">
        <f>IF(B337&lt;&gt;"",IF('02 - Produtos e Tributações'!P352&lt;&gt;"",'02 - Produtos e Tributações'!P352,""))</f>
        <v>0</v>
      </c>
      <c r="T337" s="180" t="b">
        <f>IF(B337&lt;&gt;"",IF('02 - Produtos e Tributações'!Q352&lt;&gt;"",'02 - Produtos e Tributações'!Q352,""))</f>
        <v>0</v>
      </c>
      <c r="U337" s="171" t="str">
        <f t="shared" si="3"/>
        <v/>
      </c>
    </row>
    <row r="338" ht="15.75" customHeight="1">
      <c r="A338" s="170" t="b">
        <f>IF('02 - Produtos e Tributações'!B353 &lt;&gt;"",A337+1)</f>
        <v>0</v>
      </c>
      <c r="B338" s="170" t="str">
        <f>IF('02 - Produtos e Tributações'!B353&lt;&gt;"",'02 - Produtos e Tributações'!U353,"")</f>
        <v/>
      </c>
      <c r="C338" s="174" t="b">
        <f>IF(B338&lt;&gt;"",IF('02 - Produtos e Tributações'!H353&lt;&gt;"",IF('02 - Produtos e Tributações'!H353="TERCEIRIZADA","T",IF('02 - Produtos e Tributações'!H353="PROPRIA","P")), IF(B338&lt;&gt;"",IF('02 - Produtos e Tributações'!H353="","T"))))</f>
        <v>0</v>
      </c>
      <c r="D338" s="174" t="b">
        <f>IF(B338&lt;&gt;"",IF('02 - Produtos e Tributações'!E353&lt;&gt;"",'02 - Produtos e Tributações'!E353,""))</f>
        <v>0</v>
      </c>
      <c r="E338" s="174" t="b">
        <f>IF(B338&lt;&gt;"",IF('02 - Produtos e Tributações'!F353&lt;&gt;"",'02 - Produtos e Tributações'!F353,""))</f>
        <v>0</v>
      </c>
      <c r="F338" s="174" t="b">
        <f>IF(B338&lt;&gt;"",IF(A338&lt;&gt;"",IF('02 - Produtos e Tributações'!G353&lt;&gt;"",'02 - Produtos e Tributações'!G353,"")))</f>
        <v>0</v>
      </c>
      <c r="G338" s="174" t="b">
        <f>IF(B338&lt;&gt;"",IF('02 - Produtos e Tributações'!I353&lt;&gt;"",'02 - Produtos e Tributações'!I353,IF(K338=101,0,IF(K338=102,41,IF(K338=103,0,IF(K338=201,0,IF(K338=202,0,IF(K338=203,0,IF(K338=300,41,IF(K338=400,41,IF(K338=500,60)))))))))))</f>
        <v>0</v>
      </c>
      <c r="H338" s="174" t="b">
        <f>IF(B338&lt;&gt;"",IF('02 - Produtos e Tributações'!L353&lt;&gt;"",'02 - Produtos e Tributações'!L353,IF(L338=101,0,IF(L338=102,41,IF(L338=103,0,IF(L338=201,0,IF(L338=202,0,IF(L338=203,0,IF(L338=300,41,IF(L338=400,41,IF(L338=500,60)))))))))))</f>
        <v>0</v>
      </c>
      <c r="I338" s="174" t="b">
        <f>IF(B338&lt;&gt;"",IF('02 - Produtos e Tributações'!K353&lt;&gt;"",'02 - Produtos e Tributações'!K353,"0,00"))</f>
        <v>0</v>
      </c>
      <c r="J338" s="174" t="b">
        <f>IF(B338&lt;&gt;"",IF('02 - Produtos e Tributações'!N353&lt;&gt;"",'02 - Produtos e Tributações'!N353,"0,00"))</f>
        <v>0</v>
      </c>
      <c r="K338" s="174" t="b">
        <f>IF(B338&lt;&gt;"",IF('02 - Produtos e Tributações'!J353&lt;&gt;"",'02 - Produtos e Tributações'!J353,"null"))</f>
        <v>0</v>
      </c>
      <c r="L338" s="174" t="b">
        <f>IF(B338&lt;&gt;"",IF('02 - Produtos e Tributações'!M353&lt;&gt;"",'02 - Produtos e Tributações'!M353,"null"))</f>
        <v>0</v>
      </c>
      <c r="M338" s="170" t="b">
        <f>IF(B338&lt;&gt;"",IF('02 -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338" s="170" t="str">
        <f t="shared" si="1"/>
        <v/>
      </c>
      <c r="O338" s="170" t="str">
        <f t="shared" si="4"/>
        <v/>
      </c>
      <c r="P338" s="170" t="str">
        <f t="shared" si="2"/>
        <v/>
      </c>
      <c r="Q338" s="125" t="b">
        <f>IF(B338&lt;&gt;"",IF('02 - Produtos e Tributações'!C353&lt;&gt;"",'02 - Produtos e Tributações'!C353,"UN"))</f>
        <v>0</v>
      </c>
      <c r="R338" s="179" t="b">
        <f>IF(B338&lt;&gt;"",IF('02 - Produtos e Tributações'!O353&lt;&gt;"",'02 - Produtos e Tributações'!O353,""))</f>
        <v>0</v>
      </c>
      <c r="S338" s="125" t="b">
        <f>IF(B338&lt;&gt;"",IF('02 - Produtos e Tributações'!P353&lt;&gt;"",'02 - Produtos e Tributações'!P353,""))</f>
        <v>0</v>
      </c>
      <c r="T338" s="180" t="b">
        <f>IF(B338&lt;&gt;"",IF('02 - Produtos e Tributações'!Q353&lt;&gt;"",'02 - Produtos e Tributações'!Q353,""))</f>
        <v>0</v>
      </c>
      <c r="U338" s="171" t="str">
        <f t="shared" si="3"/>
        <v/>
      </c>
    </row>
    <row r="339" ht="15.75" customHeight="1">
      <c r="A339" s="170" t="b">
        <f>IF('02 - Produtos e Tributações'!B354 &lt;&gt;"",A338+1)</f>
        <v>0</v>
      </c>
      <c r="B339" s="170" t="str">
        <f>IF('02 - Produtos e Tributações'!B354&lt;&gt;"",'02 - Produtos e Tributações'!U354,"")</f>
        <v/>
      </c>
      <c r="C339" s="174" t="b">
        <f>IF(B339&lt;&gt;"",IF('02 - Produtos e Tributações'!H354&lt;&gt;"",IF('02 - Produtos e Tributações'!H354="TERCEIRIZADA","T",IF('02 - Produtos e Tributações'!H354="PROPRIA","P")), IF(B339&lt;&gt;"",IF('02 - Produtos e Tributações'!H354="","T"))))</f>
        <v>0</v>
      </c>
      <c r="D339" s="174" t="b">
        <f>IF(B339&lt;&gt;"",IF('02 - Produtos e Tributações'!E354&lt;&gt;"",'02 - Produtos e Tributações'!E354,""))</f>
        <v>0</v>
      </c>
      <c r="E339" s="174" t="b">
        <f>IF(B339&lt;&gt;"",IF('02 - Produtos e Tributações'!F354&lt;&gt;"",'02 - Produtos e Tributações'!F354,""))</f>
        <v>0</v>
      </c>
      <c r="F339" s="174" t="b">
        <f>IF(B339&lt;&gt;"",IF(A339&lt;&gt;"",IF('02 - Produtos e Tributações'!G354&lt;&gt;"",'02 - Produtos e Tributações'!G354,"")))</f>
        <v>0</v>
      </c>
      <c r="G339" s="174" t="b">
        <f>IF(B339&lt;&gt;"",IF('02 - Produtos e Tributações'!I354&lt;&gt;"",'02 - Produtos e Tributações'!I354,IF(K339=101,0,IF(K339=102,41,IF(K339=103,0,IF(K339=201,0,IF(K339=202,0,IF(K339=203,0,IF(K339=300,41,IF(K339=400,41,IF(K339=500,60)))))))))))</f>
        <v>0</v>
      </c>
      <c r="H339" s="174" t="b">
        <f>IF(B339&lt;&gt;"",IF('02 - Produtos e Tributações'!L354&lt;&gt;"",'02 - Produtos e Tributações'!L354,IF(L339=101,0,IF(L339=102,41,IF(L339=103,0,IF(L339=201,0,IF(L339=202,0,IF(L339=203,0,IF(L339=300,41,IF(L339=400,41,IF(L339=500,60)))))))))))</f>
        <v>0</v>
      </c>
      <c r="I339" s="174" t="b">
        <f>IF(B339&lt;&gt;"",IF('02 - Produtos e Tributações'!K354&lt;&gt;"",'02 - Produtos e Tributações'!K354,"0,00"))</f>
        <v>0</v>
      </c>
      <c r="J339" s="174" t="b">
        <f>IF(B339&lt;&gt;"",IF('02 - Produtos e Tributações'!N354&lt;&gt;"",'02 - Produtos e Tributações'!N354,"0,00"))</f>
        <v>0</v>
      </c>
      <c r="K339" s="174" t="b">
        <f>IF(B339&lt;&gt;"",IF('02 - Produtos e Tributações'!J354&lt;&gt;"",'02 - Produtos e Tributações'!J354,"null"))</f>
        <v>0</v>
      </c>
      <c r="L339" s="174" t="b">
        <f>IF(B339&lt;&gt;"",IF('02 - Produtos e Tributações'!M354&lt;&gt;"",'02 - Produtos e Tributações'!M354,"null"))</f>
        <v>0</v>
      </c>
      <c r="M339" s="170" t="b">
        <f>IF(B339&lt;&gt;"",IF('02 -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339" s="170" t="str">
        <f t="shared" si="1"/>
        <v/>
      </c>
      <c r="O339" s="170" t="str">
        <f t="shared" si="4"/>
        <v/>
      </c>
      <c r="P339" s="170" t="str">
        <f t="shared" si="2"/>
        <v/>
      </c>
      <c r="Q339" s="125" t="b">
        <f>IF(B339&lt;&gt;"",IF('02 - Produtos e Tributações'!C354&lt;&gt;"",'02 - Produtos e Tributações'!C354,"UN"))</f>
        <v>0</v>
      </c>
      <c r="R339" s="179" t="b">
        <f>IF(B339&lt;&gt;"",IF('02 - Produtos e Tributações'!O354&lt;&gt;"",'02 - Produtos e Tributações'!O354,""))</f>
        <v>0</v>
      </c>
      <c r="S339" s="125" t="b">
        <f>IF(B339&lt;&gt;"",IF('02 - Produtos e Tributações'!P354&lt;&gt;"",'02 - Produtos e Tributações'!P354,""))</f>
        <v>0</v>
      </c>
      <c r="T339" s="180" t="b">
        <f>IF(B339&lt;&gt;"",IF('02 - Produtos e Tributações'!Q354&lt;&gt;"",'02 - Produtos e Tributações'!Q354,""))</f>
        <v>0</v>
      </c>
      <c r="U339" s="171" t="str">
        <f t="shared" si="3"/>
        <v/>
      </c>
    </row>
    <row r="340" ht="15.75" customHeight="1">
      <c r="A340" s="170" t="b">
        <f>IF('02 - Produtos e Tributações'!B355 &lt;&gt;"",A339+1)</f>
        <v>0</v>
      </c>
      <c r="B340" s="170" t="str">
        <f>IF('02 - Produtos e Tributações'!B355&lt;&gt;"",'02 - Produtos e Tributações'!U355,"")</f>
        <v/>
      </c>
      <c r="C340" s="174" t="b">
        <f>IF(B340&lt;&gt;"",IF('02 - Produtos e Tributações'!H355&lt;&gt;"",IF('02 - Produtos e Tributações'!H355="TERCEIRIZADA","T",IF('02 - Produtos e Tributações'!H355="PROPRIA","P")), IF(B340&lt;&gt;"",IF('02 - Produtos e Tributações'!H355="","T"))))</f>
        <v>0</v>
      </c>
      <c r="D340" s="174" t="b">
        <f>IF(B340&lt;&gt;"",IF('02 - Produtos e Tributações'!E355&lt;&gt;"",'02 - Produtos e Tributações'!E355,""))</f>
        <v>0</v>
      </c>
      <c r="E340" s="174" t="b">
        <f>IF(B340&lt;&gt;"",IF('02 - Produtos e Tributações'!F355&lt;&gt;"",'02 - Produtos e Tributações'!F355,""))</f>
        <v>0</v>
      </c>
      <c r="F340" s="174" t="b">
        <f>IF(B340&lt;&gt;"",IF(A340&lt;&gt;"",IF('02 - Produtos e Tributações'!G355&lt;&gt;"",'02 - Produtos e Tributações'!G355,"")))</f>
        <v>0</v>
      </c>
      <c r="G340" s="174" t="b">
        <f>IF(B340&lt;&gt;"",IF('02 - Produtos e Tributações'!I355&lt;&gt;"",'02 - Produtos e Tributações'!I355,IF(K340=101,0,IF(K340=102,41,IF(K340=103,0,IF(K340=201,0,IF(K340=202,0,IF(K340=203,0,IF(K340=300,41,IF(K340=400,41,IF(K340=500,60)))))))))))</f>
        <v>0</v>
      </c>
      <c r="H340" s="174" t="b">
        <f>IF(B340&lt;&gt;"",IF('02 - Produtos e Tributações'!L355&lt;&gt;"",'02 - Produtos e Tributações'!L355,IF(L340=101,0,IF(L340=102,41,IF(L340=103,0,IF(L340=201,0,IF(L340=202,0,IF(L340=203,0,IF(L340=300,41,IF(L340=400,41,IF(L340=500,60)))))))))))</f>
        <v>0</v>
      </c>
      <c r="I340" s="174" t="b">
        <f>IF(B340&lt;&gt;"",IF('02 - Produtos e Tributações'!K355&lt;&gt;"",'02 - Produtos e Tributações'!K355,"0,00"))</f>
        <v>0</v>
      </c>
      <c r="J340" s="174" t="b">
        <f>IF(B340&lt;&gt;"",IF('02 - Produtos e Tributações'!N355&lt;&gt;"",'02 - Produtos e Tributações'!N355,"0,00"))</f>
        <v>0</v>
      </c>
      <c r="K340" s="174" t="b">
        <f>IF(B340&lt;&gt;"",IF('02 - Produtos e Tributações'!J355&lt;&gt;"",'02 - Produtos e Tributações'!J355,"null"))</f>
        <v>0</v>
      </c>
      <c r="L340" s="174" t="b">
        <f>IF(B340&lt;&gt;"",IF('02 - Produtos e Tributações'!M355&lt;&gt;"",'02 - Produtos e Tributações'!M355,"null"))</f>
        <v>0</v>
      </c>
      <c r="M340" s="170" t="b">
        <f>IF(B340&lt;&gt;"",IF('02 -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340" s="170" t="str">
        <f t="shared" si="1"/>
        <v/>
      </c>
      <c r="O340" s="170" t="str">
        <f t="shared" si="4"/>
        <v/>
      </c>
      <c r="P340" s="170" t="str">
        <f t="shared" si="2"/>
        <v/>
      </c>
      <c r="Q340" s="125" t="b">
        <f>IF(B340&lt;&gt;"",IF('02 - Produtos e Tributações'!C355&lt;&gt;"",'02 - Produtos e Tributações'!C355,"UN"))</f>
        <v>0</v>
      </c>
      <c r="R340" s="179" t="b">
        <f>IF(B340&lt;&gt;"",IF('02 - Produtos e Tributações'!O355&lt;&gt;"",'02 - Produtos e Tributações'!O355,""))</f>
        <v>0</v>
      </c>
      <c r="S340" s="125" t="b">
        <f>IF(B340&lt;&gt;"",IF('02 - Produtos e Tributações'!P355&lt;&gt;"",'02 - Produtos e Tributações'!P355,""))</f>
        <v>0</v>
      </c>
      <c r="T340" s="180" t="b">
        <f>IF(B340&lt;&gt;"",IF('02 - Produtos e Tributações'!Q355&lt;&gt;"",'02 - Produtos e Tributações'!Q355,""))</f>
        <v>0</v>
      </c>
      <c r="U340" s="171" t="str">
        <f t="shared" si="3"/>
        <v/>
      </c>
    </row>
    <row r="341" ht="15.75" customHeight="1">
      <c r="A341" s="170" t="b">
        <f>IF('02 - Produtos e Tributações'!B356 &lt;&gt;"",A340+1)</f>
        <v>0</v>
      </c>
      <c r="B341" s="170" t="str">
        <f>IF('02 - Produtos e Tributações'!B356&lt;&gt;"",'02 - Produtos e Tributações'!U356,"")</f>
        <v/>
      </c>
      <c r="C341" s="174" t="b">
        <f>IF(B341&lt;&gt;"",IF('02 - Produtos e Tributações'!H356&lt;&gt;"",IF('02 - Produtos e Tributações'!H356="TERCEIRIZADA","T",IF('02 - Produtos e Tributações'!H356="PROPRIA","P")), IF(B341&lt;&gt;"",IF('02 - Produtos e Tributações'!H356="","T"))))</f>
        <v>0</v>
      </c>
      <c r="D341" s="174" t="b">
        <f>IF(B341&lt;&gt;"",IF('02 - Produtos e Tributações'!E356&lt;&gt;"",'02 - Produtos e Tributações'!E356,""))</f>
        <v>0</v>
      </c>
      <c r="E341" s="174" t="b">
        <f>IF(B341&lt;&gt;"",IF('02 - Produtos e Tributações'!F356&lt;&gt;"",'02 - Produtos e Tributações'!F356,""))</f>
        <v>0</v>
      </c>
      <c r="F341" s="174" t="b">
        <f>IF(B341&lt;&gt;"",IF(A341&lt;&gt;"",IF('02 - Produtos e Tributações'!G356&lt;&gt;"",'02 - Produtos e Tributações'!G356,"")))</f>
        <v>0</v>
      </c>
      <c r="G341" s="174" t="b">
        <f>IF(B341&lt;&gt;"",IF('02 - Produtos e Tributações'!I356&lt;&gt;"",'02 - Produtos e Tributações'!I356,IF(K341=101,0,IF(K341=102,41,IF(K341=103,0,IF(K341=201,0,IF(K341=202,0,IF(K341=203,0,IF(K341=300,41,IF(K341=400,41,IF(K341=500,60)))))))))))</f>
        <v>0</v>
      </c>
      <c r="H341" s="174" t="b">
        <f>IF(B341&lt;&gt;"",IF('02 - Produtos e Tributações'!L356&lt;&gt;"",'02 - Produtos e Tributações'!L356,IF(L341=101,0,IF(L341=102,41,IF(L341=103,0,IF(L341=201,0,IF(L341=202,0,IF(L341=203,0,IF(L341=300,41,IF(L341=400,41,IF(L341=500,60)))))))))))</f>
        <v>0</v>
      </c>
      <c r="I341" s="174" t="b">
        <f>IF(B341&lt;&gt;"",IF('02 - Produtos e Tributações'!K356&lt;&gt;"",'02 - Produtos e Tributações'!K356,"0,00"))</f>
        <v>0</v>
      </c>
      <c r="J341" s="174" t="b">
        <f>IF(B341&lt;&gt;"",IF('02 - Produtos e Tributações'!N356&lt;&gt;"",'02 - Produtos e Tributações'!N356,"0,00"))</f>
        <v>0</v>
      </c>
      <c r="K341" s="174" t="b">
        <f>IF(B341&lt;&gt;"",IF('02 - Produtos e Tributações'!J356&lt;&gt;"",'02 - Produtos e Tributações'!J356,"null"))</f>
        <v>0</v>
      </c>
      <c r="L341" s="174" t="b">
        <f>IF(B341&lt;&gt;"",IF('02 - Produtos e Tributações'!M356&lt;&gt;"",'02 - Produtos e Tributações'!M356,"null"))</f>
        <v>0</v>
      </c>
      <c r="M341" s="170" t="b">
        <f>IF(B341&lt;&gt;"",IF('02 -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341" s="170" t="str">
        <f t="shared" si="1"/>
        <v/>
      </c>
      <c r="O341" s="170" t="str">
        <f t="shared" si="4"/>
        <v/>
      </c>
      <c r="P341" s="170" t="str">
        <f t="shared" si="2"/>
        <v/>
      </c>
      <c r="Q341" s="125" t="b">
        <f>IF(B341&lt;&gt;"",IF('02 - Produtos e Tributações'!C356&lt;&gt;"",'02 - Produtos e Tributações'!C356,"UN"))</f>
        <v>0</v>
      </c>
      <c r="R341" s="179" t="b">
        <f>IF(B341&lt;&gt;"",IF('02 - Produtos e Tributações'!O356&lt;&gt;"",'02 - Produtos e Tributações'!O356,""))</f>
        <v>0</v>
      </c>
      <c r="S341" s="125" t="b">
        <f>IF(B341&lt;&gt;"",IF('02 - Produtos e Tributações'!P356&lt;&gt;"",'02 - Produtos e Tributações'!P356,""))</f>
        <v>0</v>
      </c>
      <c r="T341" s="180" t="b">
        <f>IF(B341&lt;&gt;"",IF('02 - Produtos e Tributações'!Q356&lt;&gt;"",'02 - Produtos e Tributações'!Q356,""))</f>
        <v>0</v>
      </c>
      <c r="U341" s="171" t="str">
        <f t="shared" si="3"/>
        <v/>
      </c>
    </row>
    <row r="342" ht="15.75" customHeight="1">
      <c r="A342" s="170" t="b">
        <f>IF('02 - Produtos e Tributações'!B357 &lt;&gt;"",A341+1)</f>
        <v>0</v>
      </c>
      <c r="B342" s="170" t="str">
        <f>IF('02 - Produtos e Tributações'!B357&lt;&gt;"",'02 - Produtos e Tributações'!U357,"")</f>
        <v/>
      </c>
      <c r="C342" s="174" t="b">
        <f>IF(B342&lt;&gt;"",IF('02 - Produtos e Tributações'!H357&lt;&gt;"",IF('02 - Produtos e Tributações'!H357="TERCEIRIZADA","T",IF('02 - Produtos e Tributações'!H357="PROPRIA","P")), IF(B342&lt;&gt;"",IF('02 - Produtos e Tributações'!H357="","T"))))</f>
        <v>0</v>
      </c>
      <c r="D342" s="174" t="b">
        <f>IF(B342&lt;&gt;"",IF('02 - Produtos e Tributações'!E357&lt;&gt;"",'02 - Produtos e Tributações'!E357,""))</f>
        <v>0</v>
      </c>
      <c r="E342" s="174" t="b">
        <f>IF(B342&lt;&gt;"",IF('02 - Produtos e Tributações'!F357&lt;&gt;"",'02 - Produtos e Tributações'!F357,""))</f>
        <v>0</v>
      </c>
      <c r="F342" s="174" t="b">
        <f>IF(B342&lt;&gt;"",IF(A342&lt;&gt;"",IF('02 - Produtos e Tributações'!G357&lt;&gt;"",'02 - Produtos e Tributações'!G357,"")))</f>
        <v>0</v>
      </c>
      <c r="G342" s="174" t="b">
        <f>IF(B342&lt;&gt;"",IF('02 - Produtos e Tributações'!I357&lt;&gt;"",'02 - Produtos e Tributações'!I357,IF(K342=101,0,IF(K342=102,41,IF(K342=103,0,IF(K342=201,0,IF(K342=202,0,IF(K342=203,0,IF(K342=300,41,IF(K342=400,41,IF(K342=500,60)))))))))))</f>
        <v>0</v>
      </c>
      <c r="H342" s="174" t="b">
        <f>IF(B342&lt;&gt;"",IF('02 - Produtos e Tributações'!L357&lt;&gt;"",'02 - Produtos e Tributações'!L357,IF(L342=101,0,IF(L342=102,41,IF(L342=103,0,IF(L342=201,0,IF(L342=202,0,IF(L342=203,0,IF(L342=300,41,IF(L342=400,41,IF(L342=500,60)))))))))))</f>
        <v>0</v>
      </c>
      <c r="I342" s="174" t="b">
        <f>IF(B342&lt;&gt;"",IF('02 - Produtos e Tributações'!K357&lt;&gt;"",'02 - Produtos e Tributações'!K357,"0,00"))</f>
        <v>0</v>
      </c>
      <c r="J342" s="174" t="b">
        <f>IF(B342&lt;&gt;"",IF('02 - Produtos e Tributações'!N357&lt;&gt;"",'02 - Produtos e Tributações'!N357,"0,00"))</f>
        <v>0</v>
      </c>
      <c r="K342" s="174" t="b">
        <f>IF(B342&lt;&gt;"",IF('02 - Produtos e Tributações'!J357&lt;&gt;"",'02 - Produtos e Tributações'!J357,"null"))</f>
        <v>0</v>
      </c>
      <c r="L342" s="174" t="b">
        <f>IF(B342&lt;&gt;"",IF('02 - Produtos e Tributações'!M357&lt;&gt;"",'02 - Produtos e Tributações'!M357,"null"))</f>
        <v>0</v>
      </c>
      <c r="M342" s="170" t="b">
        <f>IF(B342&lt;&gt;"",IF('02 -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342" s="170" t="str">
        <f t="shared" si="1"/>
        <v/>
      </c>
      <c r="O342" s="170" t="str">
        <f t="shared" si="4"/>
        <v/>
      </c>
      <c r="P342" s="170" t="str">
        <f t="shared" si="2"/>
        <v/>
      </c>
      <c r="Q342" s="125" t="b">
        <f>IF(B342&lt;&gt;"",IF('02 - Produtos e Tributações'!C357&lt;&gt;"",'02 - Produtos e Tributações'!C357,"UN"))</f>
        <v>0</v>
      </c>
      <c r="R342" s="179" t="b">
        <f>IF(B342&lt;&gt;"",IF('02 - Produtos e Tributações'!O357&lt;&gt;"",'02 - Produtos e Tributações'!O357,""))</f>
        <v>0</v>
      </c>
      <c r="S342" s="125" t="b">
        <f>IF(B342&lt;&gt;"",IF('02 - Produtos e Tributações'!P357&lt;&gt;"",'02 - Produtos e Tributações'!P357,""))</f>
        <v>0</v>
      </c>
      <c r="T342" s="180" t="b">
        <f>IF(B342&lt;&gt;"",IF('02 - Produtos e Tributações'!Q357&lt;&gt;"",'02 - Produtos e Tributações'!Q357,""))</f>
        <v>0</v>
      </c>
      <c r="U342" s="171" t="str">
        <f t="shared" si="3"/>
        <v/>
      </c>
    </row>
    <row r="343" ht="15.75" customHeight="1">
      <c r="A343" s="170" t="b">
        <f>IF('02 - Produtos e Tributações'!B358 &lt;&gt;"",A342+1)</f>
        <v>0</v>
      </c>
      <c r="B343" s="170" t="str">
        <f>IF('02 - Produtos e Tributações'!B358&lt;&gt;"",'02 - Produtos e Tributações'!U358,"")</f>
        <v/>
      </c>
      <c r="C343" s="174" t="b">
        <f>IF(B343&lt;&gt;"",IF('02 - Produtos e Tributações'!H358&lt;&gt;"",IF('02 - Produtos e Tributações'!H358="TERCEIRIZADA","T",IF('02 - Produtos e Tributações'!H358="PROPRIA","P")), IF(B343&lt;&gt;"",IF('02 - Produtos e Tributações'!H358="","T"))))</f>
        <v>0</v>
      </c>
      <c r="D343" s="174" t="b">
        <f>IF(B343&lt;&gt;"",IF('02 - Produtos e Tributações'!E358&lt;&gt;"",'02 - Produtos e Tributações'!E358,""))</f>
        <v>0</v>
      </c>
      <c r="E343" s="174" t="b">
        <f>IF(B343&lt;&gt;"",IF('02 - Produtos e Tributações'!F358&lt;&gt;"",'02 - Produtos e Tributações'!F358,""))</f>
        <v>0</v>
      </c>
      <c r="F343" s="174" t="b">
        <f>IF(B343&lt;&gt;"",IF(A343&lt;&gt;"",IF('02 - Produtos e Tributações'!G358&lt;&gt;"",'02 - Produtos e Tributações'!G358,"")))</f>
        <v>0</v>
      </c>
      <c r="G343" s="174" t="b">
        <f>IF(B343&lt;&gt;"",IF('02 - Produtos e Tributações'!I358&lt;&gt;"",'02 - Produtos e Tributações'!I358,IF(K343=101,0,IF(K343=102,41,IF(K343=103,0,IF(K343=201,0,IF(K343=202,0,IF(K343=203,0,IF(K343=300,41,IF(K343=400,41,IF(K343=500,60)))))))))))</f>
        <v>0</v>
      </c>
      <c r="H343" s="174" t="b">
        <f>IF(B343&lt;&gt;"",IF('02 - Produtos e Tributações'!L358&lt;&gt;"",'02 - Produtos e Tributações'!L358,IF(L343=101,0,IF(L343=102,41,IF(L343=103,0,IF(L343=201,0,IF(L343=202,0,IF(L343=203,0,IF(L343=300,41,IF(L343=400,41,IF(L343=500,60)))))))))))</f>
        <v>0</v>
      </c>
      <c r="I343" s="174" t="b">
        <f>IF(B343&lt;&gt;"",IF('02 - Produtos e Tributações'!K358&lt;&gt;"",'02 - Produtos e Tributações'!K358,"0,00"))</f>
        <v>0</v>
      </c>
      <c r="J343" s="174" t="b">
        <f>IF(B343&lt;&gt;"",IF('02 - Produtos e Tributações'!N358&lt;&gt;"",'02 - Produtos e Tributações'!N358,"0,00"))</f>
        <v>0</v>
      </c>
      <c r="K343" s="174" t="b">
        <f>IF(B343&lt;&gt;"",IF('02 - Produtos e Tributações'!J358&lt;&gt;"",'02 - Produtos e Tributações'!J358,"null"))</f>
        <v>0</v>
      </c>
      <c r="L343" s="174" t="b">
        <f>IF(B343&lt;&gt;"",IF('02 - Produtos e Tributações'!M358&lt;&gt;"",'02 - Produtos e Tributações'!M358,"null"))</f>
        <v>0</v>
      </c>
      <c r="M343" s="170" t="b">
        <f>IF(B343&lt;&gt;"",IF('02 -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343" s="170" t="str">
        <f t="shared" si="1"/>
        <v/>
      </c>
      <c r="O343" s="170" t="str">
        <f t="shared" si="4"/>
        <v/>
      </c>
      <c r="P343" s="170" t="str">
        <f t="shared" si="2"/>
        <v/>
      </c>
      <c r="Q343" s="125" t="b">
        <f>IF(B343&lt;&gt;"",IF('02 - Produtos e Tributações'!C358&lt;&gt;"",'02 - Produtos e Tributações'!C358,"UN"))</f>
        <v>0</v>
      </c>
      <c r="R343" s="179" t="b">
        <f>IF(B343&lt;&gt;"",IF('02 - Produtos e Tributações'!O358&lt;&gt;"",'02 - Produtos e Tributações'!O358,""))</f>
        <v>0</v>
      </c>
      <c r="S343" s="125" t="b">
        <f>IF(B343&lt;&gt;"",IF('02 - Produtos e Tributações'!P358&lt;&gt;"",'02 - Produtos e Tributações'!P358,""))</f>
        <v>0</v>
      </c>
      <c r="T343" s="180" t="b">
        <f>IF(B343&lt;&gt;"",IF('02 - Produtos e Tributações'!Q358&lt;&gt;"",'02 - Produtos e Tributações'!Q358,""))</f>
        <v>0</v>
      </c>
      <c r="U343" s="171" t="str">
        <f t="shared" si="3"/>
        <v/>
      </c>
    </row>
    <row r="344" ht="15.75" customHeight="1">
      <c r="A344" s="170" t="b">
        <f>IF('02 - Produtos e Tributações'!B359 &lt;&gt;"",A343+1)</f>
        <v>0</v>
      </c>
      <c r="B344" s="170" t="str">
        <f>IF('02 - Produtos e Tributações'!B359&lt;&gt;"",'02 - Produtos e Tributações'!U359,"")</f>
        <v/>
      </c>
      <c r="C344" s="174" t="b">
        <f>IF(B344&lt;&gt;"",IF('02 - Produtos e Tributações'!H359&lt;&gt;"",IF('02 - Produtos e Tributações'!H359="TERCEIRIZADA","T",IF('02 - Produtos e Tributações'!H359="PROPRIA","P")), IF(B344&lt;&gt;"",IF('02 - Produtos e Tributações'!H359="","T"))))</f>
        <v>0</v>
      </c>
      <c r="D344" s="174" t="b">
        <f>IF(B344&lt;&gt;"",IF('02 - Produtos e Tributações'!E359&lt;&gt;"",'02 - Produtos e Tributações'!E359,""))</f>
        <v>0</v>
      </c>
      <c r="E344" s="174" t="b">
        <f>IF(B344&lt;&gt;"",IF('02 - Produtos e Tributações'!F359&lt;&gt;"",'02 - Produtos e Tributações'!F359,""))</f>
        <v>0</v>
      </c>
      <c r="F344" s="174" t="b">
        <f>IF(B344&lt;&gt;"",IF(A344&lt;&gt;"",IF('02 - Produtos e Tributações'!G359&lt;&gt;"",'02 - Produtos e Tributações'!G359,"")))</f>
        <v>0</v>
      </c>
      <c r="G344" s="174" t="b">
        <f>IF(B344&lt;&gt;"",IF('02 - Produtos e Tributações'!I359&lt;&gt;"",'02 - Produtos e Tributações'!I359,IF(K344=101,0,IF(K344=102,41,IF(K344=103,0,IF(K344=201,0,IF(K344=202,0,IF(K344=203,0,IF(K344=300,41,IF(K344=400,41,IF(K344=500,60)))))))))))</f>
        <v>0</v>
      </c>
      <c r="H344" s="174" t="b">
        <f>IF(B344&lt;&gt;"",IF('02 - Produtos e Tributações'!L359&lt;&gt;"",'02 - Produtos e Tributações'!L359,IF(L344=101,0,IF(L344=102,41,IF(L344=103,0,IF(L344=201,0,IF(L344=202,0,IF(L344=203,0,IF(L344=300,41,IF(L344=400,41,IF(L344=500,60)))))))))))</f>
        <v>0</v>
      </c>
      <c r="I344" s="174" t="b">
        <f>IF(B344&lt;&gt;"",IF('02 - Produtos e Tributações'!K359&lt;&gt;"",'02 - Produtos e Tributações'!K359,"0,00"))</f>
        <v>0</v>
      </c>
      <c r="J344" s="174" t="b">
        <f>IF(B344&lt;&gt;"",IF('02 - Produtos e Tributações'!N359&lt;&gt;"",'02 - Produtos e Tributações'!N359,"0,00"))</f>
        <v>0</v>
      </c>
      <c r="K344" s="174" t="b">
        <f>IF(B344&lt;&gt;"",IF('02 - Produtos e Tributações'!J359&lt;&gt;"",'02 - Produtos e Tributações'!J359,"null"))</f>
        <v>0</v>
      </c>
      <c r="L344" s="174" t="b">
        <f>IF(B344&lt;&gt;"",IF('02 - Produtos e Tributações'!M359&lt;&gt;"",'02 - Produtos e Tributações'!M359,"null"))</f>
        <v>0</v>
      </c>
      <c r="M344" s="170" t="b">
        <f>IF(B344&lt;&gt;"",IF('02 -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344" s="170" t="str">
        <f t="shared" si="1"/>
        <v/>
      </c>
      <c r="O344" s="170" t="str">
        <f t="shared" si="4"/>
        <v/>
      </c>
      <c r="P344" s="170" t="str">
        <f t="shared" si="2"/>
        <v/>
      </c>
      <c r="Q344" s="125" t="b">
        <f>IF(B344&lt;&gt;"",IF('02 - Produtos e Tributações'!C359&lt;&gt;"",'02 - Produtos e Tributações'!C359,"UN"))</f>
        <v>0</v>
      </c>
      <c r="R344" s="179" t="b">
        <f>IF(B344&lt;&gt;"",IF('02 - Produtos e Tributações'!O359&lt;&gt;"",'02 - Produtos e Tributações'!O359,""))</f>
        <v>0</v>
      </c>
      <c r="S344" s="125" t="b">
        <f>IF(B344&lt;&gt;"",IF('02 - Produtos e Tributações'!P359&lt;&gt;"",'02 - Produtos e Tributações'!P359,""))</f>
        <v>0</v>
      </c>
      <c r="T344" s="180" t="b">
        <f>IF(B344&lt;&gt;"",IF('02 - Produtos e Tributações'!Q359&lt;&gt;"",'02 - Produtos e Tributações'!Q359,""))</f>
        <v>0</v>
      </c>
      <c r="U344" s="171" t="str">
        <f t="shared" si="3"/>
        <v/>
      </c>
    </row>
    <row r="345" ht="15.75" customHeight="1">
      <c r="A345" s="170" t="b">
        <f>IF('02 - Produtos e Tributações'!B360 &lt;&gt;"",A344+1)</f>
        <v>0</v>
      </c>
      <c r="B345" s="170" t="str">
        <f>IF('02 - Produtos e Tributações'!B360&lt;&gt;"",'02 - Produtos e Tributações'!U360,"")</f>
        <v/>
      </c>
      <c r="C345" s="174" t="b">
        <f>IF(B345&lt;&gt;"",IF('02 - Produtos e Tributações'!H360&lt;&gt;"",IF('02 - Produtos e Tributações'!H360="TERCEIRIZADA","T",IF('02 - Produtos e Tributações'!H360="PROPRIA","P")), IF(B345&lt;&gt;"",IF('02 - Produtos e Tributações'!H360="","T"))))</f>
        <v>0</v>
      </c>
      <c r="D345" s="174" t="b">
        <f>IF(B345&lt;&gt;"",IF('02 - Produtos e Tributações'!E360&lt;&gt;"",'02 - Produtos e Tributações'!E360,""))</f>
        <v>0</v>
      </c>
      <c r="E345" s="174" t="b">
        <f>IF(B345&lt;&gt;"",IF('02 - Produtos e Tributações'!F360&lt;&gt;"",'02 - Produtos e Tributações'!F360,""))</f>
        <v>0</v>
      </c>
      <c r="F345" s="174" t="b">
        <f>IF(B345&lt;&gt;"",IF(A345&lt;&gt;"",IF('02 - Produtos e Tributações'!G360&lt;&gt;"",'02 - Produtos e Tributações'!G360,"")))</f>
        <v>0</v>
      </c>
      <c r="G345" s="174" t="b">
        <f>IF(B345&lt;&gt;"",IF('02 - Produtos e Tributações'!I360&lt;&gt;"",'02 - Produtos e Tributações'!I360,IF(K345=101,0,IF(K345=102,41,IF(K345=103,0,IF(K345=201,0,IF(K345=202,0,IF(K345=203,0,IF(K345=300,41,IF(K345=400,41,IF(K345=500,60)))))))))))</f>
        <v>0</v>
      </c>
      <c r="H345" s="174" t="b">
        <f>IF(B345&lt;&gt;"",IF('02 - Produtos e Tributações'!L360&lt;&gt;"",'02 - Produtos e Tributações'!L360,IF(L345=101,0,IF(L345=102,41,IF(L345=103,0,IF(L345=201,0,IF(L345=202,0,IF(L345=203,0,IF(L345=300,41,IF(L345=400,41,IF(L345=500,60)))))))))))</f>
        <v>0</v>
      </c>
      <c r="I345" s="174" t="b">
        <f>IF(B345&lt;&gt;"",IF('02 - Produtos e Tributações'!K360&lt;&gt;"",'02 - Produtos e Tributações'!K360,"0,00"))</f>
        <v>0</v>
      </c>
      <c r="J345" s="174" t="b">
        <f>IF(B345&lt;&gt;"",IF('02 - Produtos e Tributações'!N360&lt;&gt;"",'02 - Produtos e Tributações'!N360,"0,00"))</f>
        <v>0</v>
      </c>
      <c r="K345" s="174" t="b">
        <f>IF(B345&lt;&gt;"",IF('02 - Produtos e Tributações'!J360&lt;&gt;"",'02 - Produtos e Tributações'!J360,"null"))</f>
        <v>0</v>
      </c>
      <c r="L345" s="174" t="b">
        <f>IF(B345&lt;&gt;"",IF('02 - Produtos e Tributações'!M360&lt;&gt;"",'02 - Produtos e Tributações'!M360,"null"))</f>
        <v>0</v>
      </c>
      <c r="M345" s="170" t="b">
        <f>IF(B345&lt;&gt;"",IF('02 -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345" s="170" t="str">
        <f t="shared" si="1"/>
        <v/>
      </c>
      <c r="O345" s="170" t="str">
        <f t="shared" si="4"/>
        <v/>
      </c>
      <c r="P345" s="170" t="str">
        <f t="shared" si="2"/>
        <v/>
      </c>
      <c r="Q345" s="125" t="b">
        <f>IF(B345&lt;&gt;"",IF('02 - Produtos e Tributações'!C360&lt;&gt;"",'02 - Produtos e Tributações'!C360,"UN"))</f>
        <v>0</v>
      </c>
      <c r="R345" s="179" t="b">
        <f>IF(B345&lt;&gt;"",IF('02 - Produtos e Tributações'!O360&lt;&gt;"",'02 - Produtos e Tributações'!O360,""))</f>
        <v>0</v>
      </c>
      <c r="S345" s="125" t="b">
        <f>IF(B345&lt;&gt;"",IF('02 - Produtos e Tributações'!P360&lt;&gt;"",'02 - Produtos e Tributações'!P360,""))</f>
        <v>0</v>
      </c>
      <c r="T345" s="180" t="b">
        <f>IF(B345&lt;&gt;"",IF('02 - Produtos e Tributações'!Q360&lt;&gt;"",'02 - Produtos e Tributações'!Q360,""))</f>
        <v>0</v>
      </c>
      <c r="U345" s="171" t="str">
        <f t="shared" si="3"/>
        <v/>
      </c>
    </row>
    <row r="346" ht="15.75" customHeight="1">
      <c r="A346" s="170" t="b">
        <f>IF('02 - Produtos e Tributações'!B361 &lt;&gt;"",A345+1)</f>
        <v>0</v>
      </c>
      <c r="B346" s="170" t="str">
        <f>IF('02 - Produtos e Tributações'!B361&lt;&gt;"",'02 - Produtos e Tributações'!U361,"")</f>
        <v/>
      </c>
      <c r="C346" s="174" t="b">
        <f>IF(B346&lt;&gt;"",IF('02 - Produtos e Tributações'!H361&lt;&gt;"",IF('02 - Produtos e Tributações'!H361="TERCEIRIZADA","T",IF('02 - Produtos e Tributações'!H361="PROPRIA","P")), IF(B346&lt;&gt;"",IF('02 - Produtos e Tributações'!H361="","T"))))</f>
        <v>0</v>
      </c>
      <c r="D346" s="174" t="b">
        <f>IF(B346&lt;&gt;"",IF('02 - Produtos e Tributações'!E361&lt;&gt;"",'02 - Produtos e Tributações'!E361,""))</f>
        <v>0</v>
      </c>
      <c r="E346" s="174" t="b">
        <f>IF(B346&lt;&gt;"",IF('02 - Produtos e Tributações'!F361&lt;&gt;"",'02 - Produtos e Tributações'!F361,""))</f>
        <v>0</v>
      </c>
      <c r="F346" s="174" t="b">
        <f>IF(B346&lt;&gt;"",IF(A346&lt;&gt;"",IF('02 - Produtos e Tributações'!G361&lt;&gt;"",'02 - Produtos e Tributações'!G361,"")))</f>
        <v>0</v>
      </c>
      <c r="G346" s="174" t="b">
        <f>IF(B346&lt;&gt;"",IF('02 - Produtos e Tributações'!I361&lt;&gt;"",'02 - Produtos e Tributações'!I361,IF(K346=101,0,IF(K346=102,41,IF(K346=103,0,IF(K346=201,0,IF(K346=202,0,IF(K346=203,0,IF(K346=300,41,IF(K346=400,41,IF(K346=500,60)))))))))))</f>
        <v>0</v>
      </c>
      <c r="H346" s="174" t="b">
        <f>IF(B346&lt;&gt;"",IF('02 - Produtos e Tributações'!L361&lt;&gt;"",'02 - Produtos e Tributações'!L361,IF(L346=101,0,IF(L346=102,41,IF(L346=103,0,IF(L346=201,0,IF(L346=202,0,IF(L346=203,0,IF(L346=300,41,IF(L346=400,41,IF(L346=500,60)))))))))))</f>
        <v>0</v>
      </c>
      <c r="I346" s="174" t="b">
        <f>IF(B346&lt;&gt;"",IF('02 - Produtos e Tributações'!K361&lt;&gt;"",'02 - Produtos e Tributações'!K361,"0,00"))</f>
        <v>0</v>
      </c>
      <c r="J346" s="174" t="b">
        <f>IF(B346&lt;&gt;"",IF('02 - Produtos e Tributações'!N361&lt;&gt;"",'02 - Produtos e Tributações'!N361,"0,00"))</f>
        <v>0</v>
      </c>
      <c r="K346" s="174" t="b">
        <f>IF(B346&lt;&gt;"",IF('02 - Produtos e Tributações'!J361&lt;&gt;"",'02 - Produtos e Tributações'!J361,"null"))</f>
        <v>0</v>
      </c>
      <c r="L346" s="174" t="b">
        <f>IF(B346&lt;&gt;"",IF('02 - Produtos e Tributações'!M361&lt;&gt;"",'02 - Produtos e Tributações'!M361,"null"))</f>
        <v>0</v>
      </c>
      <c r="M346" s="170" t="b">
        <f>IF(B346&lt;&gt;"",IF('02 -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346" s="170" t="str">
        <f t="shared" si="1"/>
        <v/>
      </c>
      <c r="O346" s="170" t="str">
        <f t="shared" si="4"/>
        <v/>
      </c>
      <c r="P346" s="170" t="str">
        <f t="shared" si="2"/>
        <v/>
      </c>
      <c r="Q346" s="125" t="b">
        <f>IF(B346&lt;&gt;"",IF('02 - Produtos e Tributações'!C361&lt;&gt;"",'02 - Produtos e Tributações'!C361,"UN"))</f>
        <v>0</v>
      </c>
      <c r="R346" s="179" t="b">
        <f>IF(B346&lt;&gt;"",IF('02 - Produtos e Tributações'!O361&lt;&gt;"",'02 - Produtos e Tributações'!O361,""))</f>
        <v>0</v>
      </c>
      <c r="S346" s="125" t="b">
        <f>IF(B346&lt;&gt;"",IF('02 - Produtos e Tributações'!P361&lt;&gt;"",'02 - Produtos e Tributações'!P361,""))</f>
        <v>0</v>
      </c>
      <c r="T346" s="180" t="b">
        <f>IF(B346&lt;&gt;"",IF('02 - Produtos e Tributações'!Q361&lt;&gt;"",'02 - Produtos e Tributações'!Q361,""))</f>
        <v>0</v>
      </c>
      <c r="U346" s="171" t="str">
        <f t="shared" si="3"/>
        <v/>
      </c>
    </row>
    <row r="347" ht="15.75" customHeight="1">
      <c r="A347" s="170" t="b">
        <f>IF('02 - Produtos e Tributações'!B362 &lt;&gt;"",A346+1)</f>
        <v>0</v>
      </c>
      <c r="B347" s="170" t="str">
        <f>IF('02 - Produtos e Tributações'!B362&lt;&gt;"",'02 - Produtos e Tributações'!U362,"")</f>
        <v/>
      </c>
      <c r="C347" s="174" t="b">
        <f>IF(B347&lt;&gt;"",IF('02 - Produtos e Tributações'!H362&lt;&gt;"",IF('02 - Produtos e Tributações'!H362="TERCEIRIZADA","T",IF('02 - Produtos e Tributações'!H362="PROPRIA","P")), IF(B347&lt;&gt;"",IF('02 - Produtos e Tributações'!H362="","T"))))</f>
        <v>0</v>
      </c>
      <c r="D347" s="174" t="b">
        <f>IF(B347&lt;&gt;"",IF('02 - Produtos e Tributações'!E362&lt;&gt;"",'02 - Produtos e Tributações'!E362,""))</f>
        <v>0</v>
      </c>
      <c r="E347" s="174" t="b">
        <f>IF(B347&lt;&gt;"",IF('02 - Produtos e Tributações'!F362&lt;&gt;"",'02 - Produtos e Tributações'!F362,""))</f>
        <v>0</v>
      </c>
      <c r="F347" s="174" t="b">
        <f>IF(B347&lt;&gt;"",IF(A347&lt;&gt;"",IF('02 - Produtos e Tributações'!G362&lt;&gt;"",'02 - Produtos e Tributações'!G362,"")))</f>
        <v>0</v>
      </c>
      <c r="G347" s="174" t="b">
        <f>IF(B347&lt;&gt;"",IF('02 - Produtos e Tributações'!I362&lt;&gt;"",'02 - Produtos e Tributações'!I362,IF(K347=101,0,IF(K347=102,41,IF(K347=103,0,IF(K347=201,0,IF(K347=202,0,IF(K347=203,0,IF(K347=300,41,IF(K347=400,41,IF(K347=500,60)))))))))))</f>
        <v>0</v>
      </c>
      <c r="H347" s="174" t="b">
        <f>IF(B347&lt;&gt;"",IF('02 - Produtos e Tributações'!L362&lt;&gt;"",'02 - Produtos e Tributações'!L362,IF(L347=101,0,IF(L347=102,41,IF(L347=103,0,IF(L347=201,0,IF(L347=202,0,IF(L347=203,0,IF(L347=300,41,IF(L347=400,41,IF(L347=500,60)))))))))))</f>
        <v>0</v>
      </c>
      <c r="I347" s="174" t="b">
        <f>IF(B347&lt;&gt;"",IF('02 - Produtos e Tributações'!K362&lt;&gt;"",'02 - Produtos e Tributações'!K362,"0,00"))</f>
        <v>0</v>
      </c>
      <c r="J347" s="174" t="b">
        <f>IF(B347&lt;&gt;"",IF('02 - Produtos e Tributações'!N362&lt;&gt;"",'02 - Produtos e Tributações'!N362,"0,00"))</f>
        <v>0</v>
      </c>
      <c r="K347" s="174" t="b">
        <f>IF(B347&lt;&gt;"",IF('02 - Produtos e Tributações'!J362&lt;&gt;"",'02 - Produtos e Tributações'!J362,"null"))</f>
        <v>0</v>
      </c>
      <c r="L347" s="174" t="b">
        <f>IF(B347&lt;&gt;"",IF('02 - Produtos e Tributações'!M362&lt;&gt;"",'02 - Produtos e Tributações'!M362,"null"))</f>
        <v>0</v>
      </c>
      <c r="M347" s="170" t="b">
        <f>IF(B347&lt;&gt;"",IF('02 -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347" s="170" t="str">
        <f t="shared" si="1"/>
        <v/>
      </c>
      <c r="O347" s="170" t="str">
        <f t="shared" si="4"/>
        <v/>
      </c>
      <c r="P347" s="170" t="str">
        <f t="shared" si="2"/>
        <v/>
      </c>
      <c r="Q347" s="125" t="b">
        <f>IF(B347&lt;&gt;"",IF('02 - Produtos e Tributações'!C362&lt;&gt;"",'02 - Produtos e Tributações'!C362,"UN"))</f>
        <v>0</v>
      </c>
      <c r="R347" s="179" t="b">
        <f>IF(B347&lt;&gt;"",IF('02 - Produtos e Tributações'!O362&lt;&gt;"",'02 - Produtos e Tributações'!O362,""))</f>
        <v>0</v>
      </c>
      <c r="S347" s="125" t="b">
        <f>IF(B347&lt;&gt;"",IF('02 - Produtos e Tributações'!P362&lt;&gt;"",'02 - Produtos e Tributações'!P362,""))</f>
        <v>0</v>
      </c>
      <c r="T347" s="180" t="b">
        <f>IF(B347&lt;&gt;"",IF('02 - Produtos e Tributações'!Q362&lt;&gt;"",'02 - Produtos e Tributações'!Q362,""))</f>
        <v>0</v>
      </c>
      <c r="U347" s="171" t="str">
        <f t="shared" si="3"/>
        <v/>
      </c>
    </row>
    <row r="348" ht="15.75" customHeight="1">
      <c r="A348" s="170" t="b">
        <f>IF('02 - Produtos e Tributações'!B363 &lt;&gt;"",A347+1)</f>
        <v>0</v>
      </c>
      <c r="B348" s="170" t="str">
        <f>IF('02 - Produtos e Tributações'!B363&lt;&gt;"",'02 - Produtos e Tributações'!U363,"")</f>
        <v/>
      </c>
      <c r="C348" s="174" t="b">
        <f>IF(B348&lt;&gt;"",IF('02 - Produtos e Tributações'!H363&lt;&gt;"",IF('02 - Produtos e Tributações'!H363="TERCEIRIZADA","T",IF('02 - Produtos e Tributações'!H363="PROPRIA","P")), IF(B348&lt;&gt;"",IF('02 - Produtos e Tributações'!H363="","T"))))</f>
        <v>0</v>
      </c>
      <c r="D348" s="174" t="b">
        <f>IF(B348&lt;&gt;"",IF('02 - Produtos e Tributações'!E363&lt;&gt;"",'02 - Produtos e Tributações'!E363,""))</f>
        <v>0</v>
      </c>
      <c r="E348" s="174" t="b">
        <f>IF(B348&lt;&gt;"",IF('02 - Produtos e Tributações'!F363&lt;&gt;"",'02 - Produtos e Tributações'!F363,""))</f>
        <v>0</v>
      </c>
      <c r="F348" s="174" t="b">
        <f>IF(B348&lt;&gt;"",IF(A348&lt;&gt;"",IF('02 - Produtos e Tributações'!G363&lt;&gt;"",'02 - Produtos e Tributações'!G363,"")))</f>
        <v>0</v>
      </c>
      <c r="G348" s="174" t="b">
        <f>IF(B348&lt;&gt;"",IF('02 - Produtos e Tributações'!I363&lt;&gt;"",'02 - Produtos e Tributações'!I363,IF(K348=101,0,IF(K348=102,41,IF(K348=103,0,IF(K348=201,0,IF(K348=202,0,IF(K348=203,0,IF(K348=300,41,IF(K348=400,41,IF(K348=500,60)))))))))))</f>
        <v>0</v>
      </c>
      <c r="H348" s="174" t="b">
        <f>IF(B348&lt;&gt;"",IF('02 - Produtos e Tributações'!L363&lt;&gt;"",'02 - Produtos e Tributações'!L363,IF(L348=101,0,IF(L348=102,41,IF(L348=103,0,IF(L348=201,0,IF(L348=202,0,IF(L348=203,0,IF(L348=300,41,IF(L348=400,41,IF(L348=500,60)))))))))))</f>
        <v>0</v>
      </c>
      <c r="I348" s="174" t="b">
        <f>IF(B348&lt;&gt;"",IF('02 - Produtos e Tributações'!K363&lt;&gt;"",'02 - Produtos e Tributações'!K363,"0,00"))</f>
        <v>0</v>
      </c>
      <c r="J348" s="174" t="b">
        <f>IF(B348&lt;&gt;"",IF('02 - Produtos e Tributações'!N363&lt;&gt;"",'02 - Produtos e Tributações'!N363,"0,00"))</f>
        <v>0</v>
      </c>
      <c r="K348" s="174" t="b">
        <f>IF(B348&lt;&gt;"",IF('02 - Produtos e Tributações'!J363&lt;&gt;"",'02 - Produtos e Tributações'!J363,"null"))</f>
        <v>0</v>
      </c>
      <c r="L348" s="174" t="b">
        <f>IF(B348&lt;&gt;"",IF('02 - Produtos e Tributações'!M363&lt;&gt;"",'02 - Produtos e Tributações'!M363,"null"))</f>
        <v>0</v>
      </c>
      <c r="M348" s="170" t="b">
        <f>IF(B348&lt;&gt;"",IF('02 -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348" s="170" t="str">
        <f t="shared" si="1"/>
        <v/>
      </c>
      <c r="O348" s="170" t="str">
        <f t="shared" si="4"/>
        <v/>
      </c>
      <c r="P348" s="170" t="str">
        <f t="shared" si="2"/>
        <v/>
      </c>
      <c r="Q348" s="125" t="b">
        <f>IF(B348&lt;&gt;"",IF('02 - Produtos e Tributações'!C363&lt;&gt;"",'02 - Produtos e Tributações'!C363,"UN"))</f>
        <v>0</v>
      </c>
      <c r="R348" s="179" t="b">
        <f>IF(B348&lt;&gt;"",IF('02 - Produtos e Tributações'!O363&lt;&gt;"",'02 - Produtos e Tributações'!O363,""))</f>
        <v>0</v>
      </c>
      <c r="S348" s="125" t="b">
        <f>IF(B348&lt;&gt;"",IF('02 - Produtos e Tributações'!P363&lt;&gt;"",'02 - Produtos e Tributações'!P363,""))</f>
        <v>0</v>
      </c>
      <c r="T348" s="180" t="b">
        <f>IF(B348&lt;&gt;"",IF('02 - Produtos e Tributações'!Q363&lt;&gt;"",'02 - Produtos e Tributações'!Q363,""))</f>
        <v>0</v>
      </c>
      <c r="U348" s="171" t="str">
        <f t="shared" si="3"/>
        <v/>
      </c>
    </row>
    <row r="349" ht="15.75" customHeight="1">
      <c r="A349" s="170" t="b">
        <f>IF('02 - Produtos e Tributações'!B364 &lt;&gt;"",A348+1)</f>
        <v>0</v>
      </c>
      <c r="B349" s="170" t="str">
        <f>IF('02 - Produtos e Tributações'!B364&lt;&gt;"",'02 - Produtos e Tributações'!U364,"")</f>
        <v/>
      </c>
      <c r="C349" s="174" t="b">
        <f>IF(B349&lt;&gt;"",IF('02 - Produtos e Tributações'!H364&lt;&gt;"",IF('02 - Produtos e Tributações'!H364="TERCEIRIZADA","T",IF('02 - Produtos e Tributações'!H364="PROPRIA","P")), IF(B349&lt;&gt;"",IF('02 - Produtos e Tributações'!H364="","T"))))</f>
        <v>0</v>
      </c>
      <c r="D349" s="174" t="b">
        <f>IF(B349&lt;&gt;"",IF('02 - Produtos e Tributações'!E364&lt;&gt;"",'02 - Produtos e Tributações'!E364,""))</f>
        <v>0</v>
      </c>
      <c r="E349" s="174" t="b">
        <f>IF(B349&lt;&gt;"",IF('02 - Produtos e Tributações'!F364&lt;&gt;"",'02 - Produtos e Tributações'!F364,""))</f>
        <v>0</v>
      </c>
      <c r="F349" s="174" t="b">
        <f>IF(B349&lt;&gt;"",IF(A349&lt;&gt;"",IF('02 - Produtos e Tributações'!G364&lt;&gt;"",'02 - Produtos e Tributações'!G364,"")))</f>
        <v>0</v>
      </c>
      <c r="G349" s="174" t="b">
        <f>IF(B349&lt;&gt;"",IF('02 - Produtos e Tributações'!I364&lt;&gt;"",'02 - Produtos e Tributações'!I364,IF(K349=101,0,IF(K349=102,41,IF(K349=103,0,IF(K349=201,0,IF(K349=202,0,IF(K349=203,0,IF(K349=300,41,IF(K349=400,41,IF(K349=500,60)))))))))))</f>
        <v>0</v>
      </c>
      <c r="H349" s="174" t="b">
        <f>IF(B349&lt;&gt;"",IF('02 - Produtos e Tributações'!L364&lt;&gt;"",'02 - Produtos e Tributações'!L364,IF(L349=101,0,IF(L349=102,41,IF(L349=103,0,IF(L349=201,0,IF(L349=202,0,IF(L349=203,0,IF(L349=300,41,IF(L349=400,41,IF(L349=500,60)))))))))))</f>
        <v>0</v>
      </c>
      <c r="I349" s="174" t="b">
        <f>IF(B349&lt;&gt;"",IF('02 - Produtos e Tributações'!K364&lt;&gt;"",'02 - Produtos e Tributações'!K364,"0,00"))</f>
        <v>0</v>
      </c>
      <c r="J349" s="174" t="b">
        <f>IF(B349&lt;&gt;"",IF('02 - Produtos e Tributações'!N364&lt;&gt;"",'02 - Produtos e Tributações'!N364,"0,00"))</f>
        <v>0</v>
      </c>
      <c r="K349" s="174" t="b">
        <f>IF(B349&lt;&gt;"",IF('02 - Produtos e Tributações'!J364&lt;&gt;"",'02 - Produtos e Tributações'!J364,"null"))</f>
        <v>0</v>
      </c>
      <c r="L349" s="174" t="b">
        <f>IF(B349&lt;&gt;"",IF('02 - Produtos e Tributações'!M364&lt;&gt;"",'02 - Produtos e Tributações'!M364,"null"))</f>
        <v>0</v>
      </c>
      <c r="M349" s="170" t="b">
        <f>IF(B349&lt;&gt;"",IF('02 -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349" s="170" t="str">
        <f t="shared" si="1"/>
        <v/>
      </c>
      <c r="O349" s="170" t="str">
        <f t="shared" si="4"/>
        <v/>
      </c>
      <c r="P349" s="170" t="str">
        <f t="shared" si="2"/>
        <v/>
      </c>
      <c r="Q349" s="125" t="b">
        <f>IF(B349&lt;&gt;"",IF('02 - Produtos e Tributações'!C364&lt;&gt;"",'02 - Produtos e Tributações'!C364,"UN"))</f>
        <v>0</v>
      </c>
      <c r="R349" s="179" t="b">
        <f>IF(B349&lt;&gt;"",IF('02 - Produtos e Tributações'!O364&lt;&gt;"",'02 - Produtos e Tributações'!O364,""))</f>
        <v>0</v>
      </c>
      <c r="S349" s="125" t="b">
        <f>IF(B349&lt;&gt;"",IF('02 - Produtos e Tributações'!P364&lt;&gt;"",'02 - Produtos e Tributações'!P364,""))</f>
        <v>0</v>
      </c>
      <c r="T349" s="180" t="b">
        <f>IF(B349&lt;&gt;"",IF('02 - Produtos e Tributações'!Q364&lt;&gt;"",'02 - Produtos e Tributações'!Q364,""))</f>
        <v>0</v>
      </c>
      <c r="U349" s="171" t="str">
        <f t="shared" si="3"/>
        <v/>
      </c>
    </row>
    <row r="350" ht="15.75" customHeight="1">
      <c r="A350" s="170" t="b">
        <f>IF('02 - Produtos e Tributações'!B365 &lt;&gt;"",A349+1)</f>
        <v>0</v>
      </c>
      <c r="B350" s="170" t="str">
        <f>IF('02 - Produtos e Tributações'!B365&lt;&gt;"",'02 - Produtos e Tributações'!U365,"")</f>
        <v/>
      </c>
      <c r="C350" s="174" t="b">
        <f>IF(B350&lt;&gt;"",IF('02 - Produtos e Tributações'!H365&lt;&gt;"",IF('02 - Produtos e Tributações'!H365="TERCEIRIZADA","T",IF('02 - Produtos e Tributações'!H365="PROPRIA","P")), IF(B350&lt;&gt;"",IF('02 - Produtos e Tributações'!H365="","T"))))</f>
        <v>0</v>
      </c>
      <c r="D350" s="174" t="b">
        <f>IF(B350&lt;&gt;"",IF('02 - Produtos e Tributações'!E365&lt;&gt;"",'02 - Produtos e Tributações'!E365,""))</f>
        <v>0</v>
      </c>
      <c r="E350" s="174" t="b">
        <f>IF(B350&lt;&gt;"",IF('02 - Produtos e Tributações'!F365&lt;&gt;"",'02 - Produtos e Tributações'!F365,""))</f>
        <v>0</v>
      </c>
      <c r="F350" s="174" t="b">
        <f>IF(B350&lt;&gt;"",IF(A350&lt;&gt;"",IF('02 - Produtos e Tributações'!G365&lt;&gt;"",'02 - Produtos e Tributações'!G365,"")))</f>
        <v>0</v>
      </c>
      <c r="G350" s="174" t="b">
        <f>IF(B350&lt;&gt;"",IF('02 - Produtos e Tributações'!I365&lt;&gt;"",'02 - Produtos e Tributações'!I365,IF(K350=101,0,IF(K350=102,41,IF(K350=103,0,IF(K350=201,0,IF(K350=202,0,IF(K350=203,0,IF(K350=300,41,IF(K350=400,41,IF(K350=500,60)))))))))))</f>
        <v>0</v>
      </c>
      <c r="H350" s="174" t="b">
        <f>IF(B350&lt;&gt;"",IF('02 - Produtos e Tributações'!L365&lt;&gt;"",'02 - Produtos e Tributações'!L365,IF(L350=101,0,IF(L350=102,41,IF(L350=103,0,IF(L350=201,0,IF(L350=202,0,IF(L350=203,0,IF(L350=300,41,IF(L350=400,41,IF(L350=500,60)))))))))))</f>
        <v>0</v>
      </c>
      <c r="I350" s="174" t="b">
        <f>IF(B350&lt;&gt;"",IF('02 - Produtos e Tributações'!K365&lt;&gt;"",'02 - Produtos e Tributações'!K365,"0,00"))</f>
        <v>0</v>
      </c>
      <c r="J350" s="174" t="b">
        <f>IF(B350&lt;&gt;"",IF('02 - Produtos e Tributações'!N365&lt;&gt;"",'02 - Produtos e Tributações'!N365,"0,00"))</f>
        <v>0</v>
      </c>
      <c r="K350" s="174" t="b">
        <f>IF(B350&lt;&gt;"",IF('02 - Produtos e Tributações'!J365&lt;&gt;"",'02 - Produtos e Tributações'!J365,"null"))</f>
        <v>0</v>
      </c>
      <c r="L350" s="174" t="b">
        <f>IF(B350&lt;&gt;"",IF('02 - Produtos e Tributações'!M365&lt;&gt;"",'02 - Produtos e Tributações'!M365,"null"))</f>
        <v>0</v>
      </c>
      <c r="M350" s="170" t="b">
        <f>IF(B350&lt;&gt;"",IF('02 -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350" s="170" t="str">
        <f t="shared" si="1"/>
        <v/>
      </c>
      <c r="O350" s="170" t="str">
        <f t="shared" si="4"/>
        <v/>
      </c>
      <c r="P350" s="170" t="str">
        <f t="shared" si="2"/>
        <v/>
      </c>
      <c r="Q350" s="125" t="b">
        <f>IF(B350&lt;&gt;"",IF('02 - Produtos e Tributações'!C365&lt;&gt;"",'02 - Produtos e Tributações'!C365,"UN"))</f>
        <v>0</v>
      </c>
      <c r="R350" s="179" t="b">
        <f>IF(B350&lt;&gt;"",IF('02 - Produtos e Tributações'!O365&lt;&gt;"",'02 - Produtos e Tributações'!O365,""))</f>
        <v>0</v>
      </c>
      <c r="S350" s="125" t="b">
        <f>IF(B350&lt;&gt;"",IF('02 - Produtos e Tributações'!P365&lt;&gt;"",'02 - Produtos e Tributações'!P365,""))</f>
        <v>0</v>
      </c>
      <c r="T350" s="180" t="b">
        <f>IF(B350&lt;&gt;"",IF('02 - Produtos e Tributações'!Q365&lt;&gt;"",'02 - Produtos e Tributações'!Q365,""))</f>
        <v>0</v>
      </c>
      <c r="U350" s="171" t="str">
        <f t="shared" si="3"/>
        <v/>
      </c>
    </row>
    <row r="351" ht="15.75" customHeight="1">
      <c r="A351" s="170" t="b">
        <f>IF('02 - Produtos e Tributações'!B366 &lt;&gt;"",A350+1)</f>
        <v>0</v>
      </c>
      <c r="B351" s="170" t="str">
        <f>IF('02 - Produtos e Tributações'!B366&lt;&gt;"",'02 - Produtos e Tributações'!U366,"")</f>
        <v/>
      </c>
      <c r="C351" s="174" t="b">
        <f>IF(B351&lt;&gt;"",IF('02 - Produtos e Tributações'!H366&lt;&gt;"",IF('02 - Produtos e Tributações'!H366="TERCEIRIZADA","T",IF('02 - Produtos e Tributações'!H366="PROPRIA","P")), IF(B351&lt;&gt;"",IF('02 - Produtos e Tributações'!H366="","T"))))</f>
        <v>0</v>
      </c>
      <c r="D351" s="174" t="b">
        <f>IF(B351&lt;&gt;"",IF('02 - Produtos e Tributações'!E366&lt;&gt;"",'02 - Produtos e Tributações'!E366,""))</f>
        <v>0</v>
      </c>
      <c r="E351" s="174" t="b">
        <f>IF(B351&lt;&gt;"",IF('02 - Produtos e Tributações'!F366&lt;&gt;"",'02 - Produtos e Tributações'!F366,""))</f>
        <v>0</v>
      </c>
      <c r="F351" s="174" t="b">
        <f>IF(B351&lt;&gt;"",IF(A351&lt;&gt;"",IF('02 - Produtos e Tributações'!G366&lt;&gt;"",'02 - Produtos e Tributações'!G366,"")))</f>
        <v>0</v>
      </c>
      <c r="G351" s="174" t="b">
        <f>IF(B351&lt;&gt;"",IF('02 - Produtos e Tributações'!I366&lt;&gt;"",'02 - Produtos e Tributações'!I366,IF(K351=101,0,IF(K351=102,41,IF(K351=103,0,IF(K351=201,0,IF(K351=202,0,IF(K351=203,0,IF(K351=300,41,IF(K351=400,41,IF(K351=500,60)))))))))))</f>
        <v>0</v>
      </c>
      <c r="H351" s="174" t="b">
        <f>IF(B351&lt;&gt;"",IF('02 - Produtos e Tributações'!L366&lt;&gt;"",'02 - Produtos e Tributações'!L366,IF(L351=101,0,IF(L351=102,41,IF(L351=103,0,IF(L351=201,0,IF(L351=202,0,IF(L351=203,0,IF(L351=300,41,IF(L351=400,41,IF(L351=500,60)))))))))))</f>
        <v>0</v>
      </c>
      <c r="I351" s="174" t="b">
        <f>IF(B351&lt;&gt;"",IF('02 - Produtos e Tributações'!K366&lt;&gt;"",'02 - Produtos e Tributações'!K366,"0,00"))</f>
        <v>0</v>
      </c>
      <c r="J351" s="174" t="b">
        <f>IF(B351&lt;&gt;"",IF('02 - Produtos e Tributações'!N366&lt;&gt;"",'02 - Produtos e Tributações'!N366,"0,00"))</f>
        <v>0</v>
      </c>
      <c r="K351" s="174" t="b">
        <f>IF(B351&lt;&gt;"",IF('02 - Produtos e Tributações'!J366&lt;&gt;"",'02 - Produtos e Tributações'!J366,"null"))</f>
        <v>0</v>
      </c>
      <c r="L351" s="174" t="b">
        <f>IF(B351&lt;&gt;"",IF('02 - Produtos e Tributações'!M366&lt;&gt;"",'02 - Produtos e Tributações'!M366,"null"))</f>
        <v>0</v>
      </c>
      <c r="M351" s="170" t="b">
        <f>IF(B351&lt;&gt;"",IF('02 -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351" s="170" t="str">
        <f t="shared" si="1"/>
        <v/>
      </c>
      <c r="O351" s="170" t="str">
        <f t="shared" si="4"/>
        <v/>
      </c>
      <c r="P351" s="170" t="str">
        <f t="shared" si="2"/>
        <v/>
      </c>
      <c r="Q351" s="125" t="b">
        <f>IF(B351&lt;&gt;"",IF('02 - Produtos e Tributações'!C366&lt;&gt;"",'02 - Produtos e Tributações'!C366,"UN"))</f>
        <v>0</v>
      </c>
      <c r="R351" s="179" t="b">
        <f>IF(B351&lt;&gt;"",IF('02 - Produtos e Tributações'!O366&lt;&gt;"",'02 - Produtos e Tributações'!O366,""))</f>
        <v>0</v>
      </c>
      <c r="S351" s="125" t="b">
        <f>IF(B351&lt;&gt;"",IF('02 - Produtos e Tributações'!P366&lt;&gt;"",'02 - Produtos e Tributações'!P366,""))</f>
        <v>0</v>
      </c>
      <c r="T351" s="180" t="b">
        <f>IF(B351&lt;&gt;"",IF('02 - Produtos e Tributações'!Q366&lt;&gt;"",'02 - Produtos e Tributações'!Q366,""))</f>
        <v>0</v>
      </c>
      <c r="U351" s="171" t="str">
        <f t="shared" si="3"/>
        <v/>
      </c>
    </row>
    <row r="352" ht="15.75" customHeight="1">
      <c r="A352" s="170" t="b">
        <f>IF('02 - Produtos e Tributações'!B367 &lt;&gt;"",A351+1)</f>
        <v>0</v>
      </c>
      <c r="B352" s="170" t="str">
        <f>IF('02 - Produtos e Tributações'!B367&lt;&gt;"",'02 - Produtos e Tributações'!U367,"")</f>
        <v/>
      </c>
      <c r="C352" s="174" t="b">
        <f>IF(B352&lt;&gt;"",IF('02 - Produtos e Tributações'!H367&lt;&gt;"",IF('02 - Produtos e Tributações'!H367="TERCEIRIZADA","T",IF('02 - Produtos e Tributações'!H367="PROPRIA","P")), IF(B352&lt;&gt;"",IF('02 - Produtos e Tributações'!H367="","T"))))</f>
        <v>0</v>
      </c>
      <c r="D352" s="174" t="b">
        <f>IF(B352&lt;&gt;"",IF('02 - Produtos e Tributações'!E367&lt;&gt;"",'02 - Produtos e Tributações'!E367,""))</f>
        <v>0</v>
      </c>
      <c r="E352" s="174" t="b">
        <f>IF(B352&lt;&gt;"",IF('02 - Produtos e Tributações'!F367&lt;&gt;"",'02 - Produtos e Tributações'!F367,""))</f>
        <v>0</v>
      </c>
      <c r="F352" s="174" t="b">
        <f>IF(B352&lt;&gt;"",IF(A352&lt;&gt;"",IF('02 - Produtos e Tributações'!G367&lt;&gt;"",'02 - Produtos e Tributações'!G367,"")))</f>
        <v>0</v>
      </c>
      <c r="G352" s="174" t="b">
        <f>IF(B352&lt;&gt;"",IF('02 - Produtos e Tributações'!I367&lt;&gt;"",'02 - Produtos e Tributações'!I367,IF(K352=101,0,IF(K352=102,41,IF(K352=103,0,IF(K352=201,0,IF(K352=202,0,IF(K352=203,0,IF(K352=300,41,IF(K352=400,41,IF(K352=500,60)))))))))))</f>
        <v>0</v>
      </c>
      <c r="H352" s="174" t="b">
        <f>IF(B352&lt;&gt;"",IF('02 - Produtos e Tributações'!L367&lt;&gt;"",'02 - Produtos e Tributações'!L367,IF(L352=101,0,IF(L352=102,41,IF(L352=103,0,IF(L352=201,0,IF(L352=202,0,IF(L352=203,0,IF(L352=300,41,IF(L352=400,41,IF(L352=500,60)))))))))))</f>
        <v>0</v>
      </c>
      <c r="I352" s="174" t="b">
        <f>IF(B352&lt;&gt;"",IF('02 - Produtos e Tributações'!K367&lt;&gt;"",'02 - Produtos e Tributações'!K367,"0,00"))</f>
        <v>0</v>
      </c>
      <c r="J352" s="174" t="b">
        <f>IF(B352&lt;&gt;"",IF('02 - Produtos e Tributações'!N367&lt;&gt;"",'02 - Produtos e Tributações'!N367,"0,00"))</f>
        <v>0</v>
      </c>
      <c r="K352" s="174" t="b">
        <f>IF(B352&lt;&gt;"",IF('02 - Produtos e Tributações'!J367&lt;&gt;"",'02 - Produtos e Tributações'!J367,"null"))</f>
        <v>0</v>
      </c>
      <c r="L352" s="174" t="b">
        <f>IF(B352&lt;&gt;"",IF('02 - Produtos e Tributações'!M367&lt;&gt;"",'02 - Produtos e Tributações'!M367,"null"))</f>
        <v>0</v>
      </c>
      <c r="M352" s="170" t="b">
        <f>IF(B352&lt;&gt;"",IF('02 -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352" s="170" t="str">
        <f t="shared" si="1"/>
        <v/>
      </c>
      <c r="O352" s="170" t="str">
        <f t="shared" si="4"/>
        <v/>
      </c>
      <c r="P352" s="170" t="str">
        <f t="shared" si="2"/>
        <v/>
      </c>
      <c r="Q352" s="125" t="b">
        <f>IF(B352&lt;&gt;"",IF('02 - Produtos e Tributações'!C367&lt;&gt;"",'02 - Produtos e Tributações'!C367,"UN"))</f>
        <v>0</v>
      </c>
      <c r="R352" s="179" t="b">
        <f>IF(B352&lt;&gt;"",IF('02 - Produtos e Tributações'!O367&lt;&gt;"",'02 - Produtos e Tributações'!O367,""))</f>
        <v>0</v>
      </c>
      <c r="S352" s="125" t="b">
        <f>IF(B352&lt;&gt;"",IF('02 - Produtos e Tributações'!P367&lt;&gt;"",'02 - Produtos e Tributações'!P367,""))</f>
        <v>0</v>
      </c>
      <c r="T352" s="180" t="b">
        <f>IF(B352&lt;&gt;"",IF('02 - Produtos e Tributações'!Q367&lt;&gt;"",'02 - Produtos e Tributações'!Q367,""))</f>
        <v>0</v>
      </c>
      <c r="U352" s="171" t="str">
        <f t="shared" si="3"/>
        <v/>
      </c>
    </row>
    <row r="353" ht="15.75" customHeight="1">
      <c r="A353" s="170" t="b">
        <f>IF('02 - Produtos e Tributações'!B368 &lt;&gt;"",A352+1)</f>
        <v>0</v>
      </c>
      <c r="B353" s="170" t="str">
        <f>IF('02 - Produtos e Tributações'!B368&lt;&gt;"",'02 - Produtos e Tributações'!U368,"")</f>
        <v/>
      </c>
      <c r="C353" s="174" t="b">
        <f>IF(B353&lt;&gt;"",IF('02 - Produtos e Tributações'!H368&lt;&gt;"",IF('02 - Produtos e Tributações'!H368="TERCEIRIZADA","T",IF('02 - Produtos e Tributações'!H368="PROPRIA","P")), IF(B353&lt;&gt;"",IF('02 - Produtos e Tributações'!H368="","T"))))</f>
        <v>0</v>
      </c>
      <c r="D353" s="174" t="b">
        <f>IF(B353&lt;&gt;"",IF('02 - Produtos e Tributações'!E368&lt;&gt;"",'02 - Produtos e Tributações'!E368,""))</f>
        <v>0</v>
      </c>
      <c r="E353" s="174" t="b">
        <f>IF(B353&lt;&gt;"",IF('02 - Produtos e Tributações'!F368&lt;&gt;"",'02 - Produtos e Tributações'!F368,""))</f>
        <v>0</v>
      </c>
      <c r="F353" s="174" t="b">
        <f>IF(B353&lt;&gt;"",IF(A353&lt;&gt;"",IF('02 - Produtos e Tributações'!G368&lt;&gt;"",'02 - Produtos e Tributações'!G368,"")))</f>
        <v>0</v>
      </c>
      <c r="G353" s="174" t="b">
        <f>IF(B353&lt;&gt;"",IF('02 - Produtos e Tributações'!I368&lt;&gt;"",'02 - Produtos e Tributações'!I368,IF(K353=101,0,IF(K353=102,41,IF(K353=103,0,IF(K353=201,0,IF(K353=202,0,IF(K353=203,0,IF(K353=300,41,IF(K353=400,41,IF(K353=500,60)))))))))))</f>
        <v>0</v>
      </c>
      <c r="H353" s="174" t="b">
        <f>IF(B353&lt;&gt;"",IF('02 - Produtos e Tributações'!L368&lt;&gt;"",'02 - Produtos e Tributações'!L368,IF(L353=101,0,IF(L353=102,41,IF(L353=103,0,IF(L353=201,0,IF(L353=202,0,IF(L353=203,0,IF(L353=300,41,IF(L353=400,41,IF(L353=500,60)))))))))))</f>
        <v>0</v>
      </c>
      <c r="I353" s="174" t="b">
        <f>IF(B353&lt;&gt;"",IF('02 - Produtos e Tributações'!K368&lt;&gt;"",'02 - Produtos e Tributações'!K368,"0,00"))</f>
        <v>0</v>
      </c>
      <c r="J353" s="174" t="b">
        <f>IF(B353&lt;&gt;"",IF('02 - Produtos e Tributações'!N368&lt;&gt;"",'02 - Produtos e Tributações'!N368,"0,00"))</f>
        <v>0</v>
      </c>
      <c r="K353" s="174" t="b">
        <f>IF(B353&lt;&gt;"",IF('02 - Produtos e Tributações'!J368&lt;&gt;"",'02 - Produtos e Tributações'!J368,"null"))</f>
        <v>0</v>
      </c>
      <c r="L353" s="174" t="b">
        <f>IF(B353&lt;&gt;"",IF('02 - Produtos e Tributações'!M368&lt;&gt;"",'02 - Produtos e Tributações'!M368,"null"))</f>
        <v>0</v>
      </c>
      <c r="M353" s="170" t="b">
        <f>IF(B353&lt;&gt;"",IF('02 -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353" s="170" t="str">
        <f t="shared" si="1"/>
        <v/>
      </c>
      <c r="O353" s="170" t="str">
        <f t="shared" si="4"/>
        <v/>
      </c>
      <c r="P353" s="170" t="str">
        <f t="shared" si="2"/>
        <v/>
      </c>
      <c r="Q353" s="125" t="b">
        <f>IF(B353&lt;&gt;"",IF('02 - Produtos e Tributações'!C368&lt;&gt;"",'02 - Produtos e Tributações'!C368,"UN"))</f>
        <v>0</v>
      </c>
      <c r="R353" s="179" t="b">
        <f>IF(B353&lt;&gt;"",IF('02 - Produtos e Tributações'!O368&lt;&gt;"",'02 - Produtos e Tributações'!O368,""))</f>
        <v>0</v>
      </c>
      <c r="S353" s="125" t="b">
        <f>IF(B353&lt;&gt;"",IF('02 - Produtos e Tributações'!P368&lt;&gt;"",'02 - Produtos e Tributações'!P368,""))</f>
        <v>0</v>
      </c>
      <c r="T353" s="180" t="b">
        <f>IF(B353&lt;&gt;"",IF('02 - Produtos e Tributações'!Q368&lt;&gt;"",'02 - Produtos e Tributações'!Q368,""))</f>
        <v>0</v>
      </c>
      <c r="U353" s="171" t="str">
        <f t="shared" si="3"/>
        <v/>
      </c>
    </row>
    <row r="354" ht="15.75" customHeight="1">
      <c r="A354" s="170" t="b">
        <f>IF('02 - Produtos e Tributações'!B369 &lt;&gt;"",A353+1)</f>
        <v>0</v>
      </c>
      <c r="B354" s="170" t="str">
        <f>IF('02 - Produtos e Tributações'!B369&lt;&gt;"",'02 - Produtos e Tributações'!U369,"")</f>
        <v/>
      </c>
      <c r="C354" s="174" t="b">
        <f>IF(B354&lt;&gt;"",IF('02 - Produtos e Tributações'!H369&lt;&gt;"",IF('02 - Produtos e Tributações'!H369="TERCEIRIZADA","T",IF('02 - Produtos e Tributações'!H369="PROPRIA","P")), IF(B354&lt;&gt;"",IF('02 - Produtos e Tributações'!H369="","T"))))</f>
        <v>0</v>
      </c>
      <c r="D354" s="174" t="b">
        <f>IF(B354&lt;&gt;"",IF('02 - Produtos e Tributações'!E369&lt;&gt;"",'02 - Produtos e Tributações'!E369,""))</f>
        <v>0</v>
      </c>
      <c r="E354" s="174" t="b">
        <f>IF(B354&lt;&gt;"",IF('02 - Produtos e Tributações'!F369&lt;&gt;"",'02 - Produtos e Tributações'!F369,""))</f>
        <v>0</v>
      </c>
      <c r="F354" s="174" t="b">
        <f>IF(B354&lt;&gt;"",IF(A354&lt;&gt;"",IF('02 - Produtos e Tributações'!G369&lt;&gt;"",'02 - Produtos e Tributações'!G369,"")))</f>
        <v>0</v>
      </c>
      <c r="G354" s="174" t="b">
        <f>IF(B354&lt;&gt;"",IF('02 - Produtos e Tributações'!I369&lt;&gt;"",'02 - Produtos e Tributações'!I369,IF(K354=101,0,IF(K354=102,41,IF(K354=103,0,IF(K354=201,0,IF(K354=202,0,IF(K354=203,0,IF(K354=300,41,IF(K354=400,41,IF(K354=500,60)))))))))))</f>
        <v>0</v>
      </c>
      <c r="H354" s="174" t="b">
        <f>IF(B354&lt;&gt;"",IF('02 - Produtos e Tributações'!L369&lt;&gt;"",'02 - Produtos e Tributações'!L369,IF(L354=101,0,IF(L354=102,41,IF(L354=103,0,IF(L354=201,0,IF(L354=202,0,IF(L354=203,0,IF(L354=300,41,IF(L354=400,41,IF(L354=500,60)))))))))))</f>
        <v>0</v>
      </c>
      <c r="I354" s="174" t="b">
        <f>IF(B354&lt;&gt;"",IF('02 - Produtos e Tributações'!K369&lt;&gt;"",'02 - Produtos e Tributações'!K369,"0,00"))</f>
        <v>0</v>
      </c>
      <c r="J354" s="174" t="b">
        <f>IF(B354&lt;&gt;"",IF('02 - Produtos e Tributações'!N369&lt;&gt;"",'02 - Produtos e Tributações'!N369,"0,00"))</f>
        <v>0</v>
      </c>
      <c r="K354" s="174" t="b">
        <f>IF(B354&lt;&gt;"",IF('02 - Produtos e Tributações'!J369&lt;&gt;"",'02 - Produtos e Tributações'!J369,"null"))</f>
        <v>0</v>
      </c>
      <c r="L354" s="174" t="b">
        <f>IF(B354&lt;&gt;"",IF('02 - Produtos e Tributações'!M369&lt;&gt;"",'02 - Produtos e Tributações'!M369,"null"))</f>
        <v>0</v>
      </c>
      <c r="M354" s="170" t="b">
        <f>IF(B354&lt;&gt;"",IF('02 -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354" s="170" t="str">
        <f t="shared" si="1"/>
        <v/>
      </c>
      <c r="O354" s="170" t="str">
        <f t="shared" si="4"/>
        <v/>
      </c>
      <c r="P354" s="170" t="str">
        <f t="shared" si="2"/>
        <v/>
      </c>
      <c r="Q354" s="125" t="b">
        <f>IF(B354&lt;&gt;"",IF('02 - Produtos e Tributações'!C369&lt;&gt;"",'02 - Produtos e Tributações'!C369,"UN"))</f>
        <v>0</v>
      </c>
      <c r="R354" s="179" t="b">
        <f>IF(B354&lt;&gt;"",IF('02 - Produtos e Tributações'!O369&lt;&gt;"",'02 - Produtos e Tributações'!O369,""))</f>
        <v>0</v>
      </c>
      <c r="S354" s="125" t="b">
        <f>IF(B354&lt;&gt;"",IF('02 - Produtos e Tributações'!P369&lt;&gt;"",'02 - Produtos e Tributações'!P369,""))</f>
        <v>0</v>
      </c>
      <c r="T354" s="180" t="b">
        <f>IF(B354&lt;&gt;"",IF('02 - Produtos e Tributações'!Q369&lt;&gt;"",'02 - Produtos e Tributações'!Q369,""))</f>
        <v>0</v>
      </c>
      <c r="U354" s="171" t="str">
        <f t="shared" si="3"/>
        <v/>
      </c>
    </row>
    <row r="355" ht="15.75" customHeight="1">
      <c r="A355" s="170" t="b">
        <f>IF('02 - Produtos e Tributações'!B370 &lt;&gt;"",A354+1)</f>
        <v>0</v>
      </c>
      <c r="B355" s="170" t="str">
        <f>IF('02 - Produtos e Tributações'!B370&lt;&gt;"",'02 - Produtos e Tributações'!U370,"")</f>
        <v/>
      </c>
      <c r="C355" s="174" t="b">
        <f>IF(B355&lt;&gt;"",IF('02 - Produtos e Tributações'!H370&lt;&gt;"",IF('02 - Produtos e Tributações'!H370="TERCEIRIZADA","T",IF('02 - Produtos e Tributações'!H370="PROPRIA","P")), IF(B355&lt;&gt;"",IF('02 - Produtos e Tributações'!H370="","T"))))</f>
        <v>0</v>
      </c>
      <c r="D355" s="174" t="b">
        <f>IF(B355&lt;&gt;"",IF('02 - Produtos e Tributações'!E370&lt;&gt;"",'02 - Produtos e Tributações'!E370,""))</f>
        <v>0</v>
      </c>
      <c r="E355" s="174" t="b">
        <f>IF(B355&lt;&gt;"",IF('02 - Produtos e Tributações'!F370&lt;&gt;"",'02 - Produtos e Tributações'!F370,""))</f>
        <v>0</v>
      </c>
      <c r="F355" s="174" t="b">
        <f>IF(B355&lt;&gt;"",IF(A355&lt;&gt;"",IF('02 - Produtos e Tributações'!G370&lt;&gt;"",'02 - Produtos e Tributações'!G370,"")))</f>
        <v>0</v>
      </c>
      <c r="G355" s="174" t="b">
        <f>IF(B355&lt;&gt;"",IF('02 - Produtos e Tributações'!I370&lt;&gt;"",'02 - Produtos e Tributações'!I370,IF(K355=101,0,IF(K355=102,41,IF(K355=103,0,IF(K355=201,0,IF(K355=202,0,IF(K355=203,0,IF(K355=300,41,IF(K355=400,41,IF(K355=500,60)))))))))))</f>
        <v>0</v>
      </c>
      <c r="H355" s="174" t="b">
        <f>IF(B355&lt;&gt;"",IF('02 - Produtos e Tributações'!L370&lt;&gt;"",'02 - Produtos e Tributações'!L370,IF(L355=101,0,IF(L355=102,41,IF(L355=103,0,IF(L355=201,0,IF(L355=202,0,IF(L355=203,0,IF(L355=300,41,IF(L355=400,41,IF(L355=500,60)))))))))))</f>
        <v>0</v>
      </c>
      <c r="I355" s="174" t="b">
        <f>IF(B355&lt;&gt;"",IF('02 - Produtos e Tributações'!K370&lt;&gt;"",'02 - Produtos e Tributações'!K370,"0,00"))</f>
        <v>0</v>
      </c>
      <c r="J355" s="174" t="b">
        <f>IF(B355&lt;&gt;"",IF('02 - Produtos e Tributações'!N370&lt;&gt;"",'02 - Produtos e Tributações'!N370,"0,00"))</f>
        <v>0</v>
      </c>
      <c r="K355" s="174" t="b">
        <f>IF(B355&lt;&gt;"",IF('02 - Produtos e Tributações'!J370&lt;&gt;"",'02 - Produtos e Tributações'!J370,"null"))</f>
        <v>0</v>
      </c>
      <c r="L355" s="174" t="b">
        <f>IF(B355&lt;&gt;"",IF('02 - Produtos e Tributações'!M370&lt;&gt;"",'02 - Produtos e Tributações'!M370,"null"))</f>
        <v>0</v>
      </c>
      <c r="M355" s="170" t="b">
        <f>IF(B355&lt;&gt;"",IF('02 -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355" s="170" t="str">
        <f t="shared" si="1"/>
        <v/>
      </c>
      <c r="O355" s="170" t="str">
        <f t="shared" si="4"/>
        <v/>
      </c>
      <c r="P355" s="170" t="str">
        <f t="shared" si="2"/>
        <v/>
      </c>
      <c r="Q355" s="125" t="b">
        <f>IF(B355&lt;&gt;"",IF('02 - Produtos e Tributações'!C370&lt;&gt;"",'02 - Produtos e Tributações'!C370,"UN"))</f>
        <v>0</v>
      </c>
      <c r="R355" s="179" t="b">
        <f>IF(B355&lt;&gt;"",IF('02 - Produtos e Tributações'!O370&lt;&gt;"",'02 - Produtos e Tributações'!O370,""))</f>
        <v>0</v>
      </c>
      <c r="S355" s="125" t="b">
        <f>IF(B355&lt;&gt;"",IF('02 - Produtos e Tributações'!P370&lt;&gt;"",'02 - Produtos e Tributações'!P370,""))</f>
        <v>0</v>
      </c>
      <c r="T355" s="180" t="b">
        <f>IF(B355&lt;&gt;"",IF('02 - Produtos e Tributações'!Q370&lt;&gt;"",'02 - Produtos e Tributações'!Q370,""))</f>
        <v>0</v>
      </c>
      <c r="U355" s="171" t="str">
        <f t="shared" si="3"/>
        <v/>
      </c>
    </row>
    <row r="356" ht="15.75" customHeight="1">
      <c r="A356" s="170" t="b">
        <f>IF('02 - Produtos e Tributações'!B371 &lt;&gt;"",A355+1)</f>
        <v>0</v>
      </c>
      <c r="B356" s="170" t="str">
        <f>IF('02 - Produtos e Tributações'!B371&lt;&gt;"",'02 - Produtos e Tributações'!U371,"")</f>
        <v/>
      </c>
      <c r="C356" s="174" t="b">
        <f>IF(B356&lt;&gt;"",IF('02 - Produtos e Tributações'!H371&lt;&gt;"",IF('02 - Produtos e Tributações'!H371="TERCEIRIZADA","T",IF('02 - Produtos e Tributações'!H371="PROPRIA","P")), IF(B356&lt;&gt;"",IF('02 - Produtos e Tributações'!H371="","T"))))</f>
        <v>0</v>
      </c>
      <c r="D356" s="174" t="b">
        <f>IF(B356&lt;&gt;"",IF('02 - Produtos e Tributações'!E371&lt;&gt;"",'02 - Produtos e Tributações'!E371,""))</f>
        <v>0</v>
      </c>
      <c r="E356" s="174" t="b">
        <f>IF(B356&lt;&gt;"",IF('02 - Produtos e Tributações'!F371&lt;&gt;"",'02 - Produtos e Tributações'!F371,""))</f>
        <v>0</v>
      </c>
      <c r="F356" s="174" t="b">
        <f>IF(B356&lt;&gt;"",IF(A356&lt;&gt;"",IF('02 - Produtos e Tributações'!G371&lt;&gt;"",'02 - Produtos e Tributações'!G371,"")))</f>
        <v>0</v>
      </c>
      <c r="G356" s="174" t="b">
        <f>IF(B356&lt;&gt;"",IF('02 - Produtos e Tributações'!I371&lt;&gt;"",'02 - Produtos e Tributações'!I371,IF(K356=101,0,IF(K356=102,41,IF(K356=103,0,IF(K356=201,0,IF(K356=202,0,IF(K356=203,0,IF(K356=300,41,IF(K356=400,41,IF(K356=500,60)))))))))))</f>
        <v>0</v>
      </c>
      <c r="H356" s="174" t="b">
        <f>IF(B356&lt;&gt;"",IF('02 - Produtos e Tributações'!L371&lt;&gt;"",'02 - Produtos e Tributações'!L371,IF(L356=101,0,IF(L356=102,41,IF(L356=103,0,IF(L356=201,0,IF(L356=202,0,IF(L356=203,0,IF(L356=300,41,IF(L356=400,41,IF(L356=500,60)))))))))))</f>
        <v>0</v>
      </c>
      <c r="I356" s="174" t="b">
        <f>IF(B356&lt;&gt;"",IF('02 - Produtos e Tributações'!K371&lt;&gt;"",'02 - Produtos e Tributações'!K371,"0,00"))</f>
        <v>0</v>
      </c>
      <c r="J356" s="174" t="b">
        <f>IF(B356&lt;&gt;"",IF('02 - Produtos e Tributações'!N371&lt;&gt;"",'02 - Produtos e Tributações'!N371,"0,00"))</f>
        <v>0</v>
      </c>
      <c r="K356" s="174" t="b">
        <f>IF(B356&lt;&gt;"",IF('02 - Produtos e Tributações'!J371&lt;&gt;"",'02 - Produtos e Tributações'!J371,"null"))</f>
        <v>0</v>
      </c>
      <c r="L356" s="174" t="b">
        <f>IF(B356&lt;&gt;"",IF('02 - Produtos e Tributações'!M371&lt;&gt;"",'02 - Produtos e Tributações'!M371,"null"))</f>
        <v>0</v>
      </c>
      <c r="M356" s="170" t="b">
        <f>IF(B356&lt;&gt;"",IF('02 -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356" s="170" t="str">
        <f t="shared" si="1"/>
        <v/>
      </c>
      <c r="O356" s="170" t="str">
        <f t="shared" si="4"/>
        <v/>
      </c>
      <c r="P356" s="170" t="str">
        <f t="shared" si="2"/>
        <v/>
      </c>
      <c r="Q356" s="125" t="b">
        <f>IF(B356&lt;&gt;"",IF('02 - Produtos e Tributações'!C371&lt;&gt;"",'02 - Produtos e Tributações'!C371,"UN"))</f>
        <v>0</v>
      </c>
      <c r="R356" s="179" t="b">
        <f>IF(B356&lt;&gt;"",IF('02 - Produtos e Tributações'!O371&lt;&gt;"",'02 - Produtos e Tributações'!O371,""))</f>
        <v>0</v>
      </c>
      <c r="S356" s="125" t="b">
        <f>IF(B356&lt;&gt;"",IF('02 - Produtos e Tributações'!P371&lt;&gt;"",'02 - Produtos e Tributações'!P371,""))</f>
        <v>0</v>
      </c>
      <c r="T356" s="180" t="b">
        <f>IF(B356&lt;&gt;"",IF('02 - Produtos e Tributações'!Q371&lt;&gt;"",'02 - Produtos e Tributações'!Q371,""))</f>
        <v>0</v>
      </c>
      <c r="U356" s="171" t="str">
        <f t="shared" si="3"/>
        <v/>
      </c>
    </row>
    <row r="357" ht="15.75" customHeight="1">
      <c r="A357" s="170" t="b">
        <f>IF('02 - Produtos e Tributações'!B372 &lt;&gt;"",A356+1)</f>
        <v>0</v>
      </c>
      <c r="B357" s="170" t="str">
        <f>IF('02 - Produtos e Tributações'!B372&lt;&gt;"",'02 - Produtos e Tributações'!U372,"")</f>
        <v/>
      </c>
      <c r="C357" s="174" t="b">
        <f>IF(B357&lt;&gt;"",IF('02 - Produtos e Tributações'!H372&lt;&gt;"",IF('02 - Produtos e Tributações'!H372="TERCEIRIZADA","T",IF('02 - Produtos e Tributações'!H372="PROPRIA","P")), IF(B357&lt;&gt;"",IF('02 - Produtos e Tributações'!H372="","T"))))</f>
        <v>0</v>
      </c>
      <c r="D357" s="174" t="b">
        <f>IF(B357&lt;&gt;"",IF('02 - Produtos e Tributações'!E372&lt;&gt;"",'02 - Produtos e Tributações'!E372,""))</f>
        <v>0</v>
      </c>
      <c r="E357" s="174" t="b">
        <f>IF(B357&lt;&gt;"",IF('02 - Produtos e Tributações'!F372&lt;&gt;"",'02 - Produtos e Tributações'!F372,""))</f>
        <v>0</v>
      </c>
      <c r="F357" s="174" t="b">
        <f>IF(B357&lt;&gt;"",IF(A357&lt;&gt;"",IF('02 - Produtos e Tributações'!G372&lt;&gt;"",'02 - Produtos e Tributações'!G372,"")))</f>
        <v>0</v>
      </c>
      <c r="G357" s="174" t="b">
        <f>IF(B357&lt;&gt;"",IF('02 - Produtos e Tributações'!I372&lt;&gt;"",'02 - Produtos e Tributações'!I372,IF(K357=101,0,IF(K357=102,41,IF(K357=103,0,IF(K357=201,0,IF(K357=202,0,IF(K357=203,0,IF(K357=300,41,IF(K357=400,41,IF(K357=500,60)))))))))))</f>
        <v>0</v>
      </c>
      <c r="H357" s="174" t="b">
        <f>IF(B357&lt;&gt;"",IF('02 - Produtos e Tributações'!L372&lt;&gt;"",'02 - Produtos e Tributações'!L372,IF(L357=101,0,IF(L357=102,41,IF(L357=103,0,IF(L357=201,0,IF(L357=202,0,IF(L357=203,0,IF(L357=300,41,IF(L357=400,41,IF(L357=500,60)))))))))))</f>
        <v>0</v>
      </c>
      <c r="I357" s="174" t="b">
        <f>IF(B357&lt;&gt;"",IF('02 - Produtos e Tributações'!K372&lt;&gt;"",'02 - Produtos e Tributações'!K372,"0,00"))</f>
        <v>0</v>
      </c>
      <c r="J357" s="174" t="b">
        <f>IF(B357&lt;&gt;"",IF('02 - Produtos e Tributações'!N372&lt;&gt;"",'02 - Produtos e Tributações'!N372,"0,00"))</f>
        <v>0</v>
      </c>
      <c r="K357" s="174" t="b">
        <f>IF(B357&lt;&gt;"",IF('02 - Produtos e Tributações'!J372&lt;&gt;"",'02 - Produtos e Tributações'!J372,"null"))</f>
        <v>0</v>
      </c>
      <c r="L357" s="174" t="b">
        <f>IF(B357&lt;&gt;"",IF('02 - Produtos e Tributações'!M372&lt;&gt;"",'02 - Produtos e Tributações'!M372,"null"))</f>
        <v>0</v>
      </c>
      <c r="M357" s="170" t="b">
        <f>IF(B357&lt;&gt;"",IF('02 -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357" s="170" t="str">
        <f t="shared" si="1"/>
        <v/>
      </c>
      <c r="O357" s="170" t="str">
        <f t="shared" si="4"/>
        <v/>
      </c>
      <c r="P357" s="170" t="str">
        <f t="shared" si="2"/>
        <v/>
      </c>
      <c r="Q357" s="125" t="b">
        <f>IF(B357&lt;&gt;"",IF('02 - Produtos e Tributações'!C372&lt;&gt;"",'02 - Produtos e Tributações'!C372,"UN"))</f>
        <v>0</v>
      </c>
      <c r="R357" s="179" t="b">
        <f>IF(B357&lt;&gt;"",IF('02 - Produtos e Tributações'!O372&lt;&gt;"",'02 - Produtos e Tributações'!O372,""))</f>
        <v>0</v>
      </c>
      <c r="S357" s="125" t="b">
        <f>IF(B357&lt;&gt;"",IF('02 - Produtos e Tributações'!P372&lt;&gt;"",'02 - Produtos e Tributações'!P372,""))</f>
        <v>0</v>
      </c>
      <c r="T357" s="180" t="b">
        <f>IF(B357&lt;&gt;"",IF('02 - Produtos e Tributações'!Q372&lt;&gt;"",'02 - Produtos e Tributações'!Q372,""))</f>
        <v>0</v>
      </c>
      <c r="U357" s="171" t="str">
        <f t="shared" si="3"/>
        <v/>
      </c>
    </row>
    <row r="358" ht="15.75" customHeight="1">
      <c r="A358" s="170" t="b">
        <f>IF('02 - Produtos e Tributações'!B373 &lt;&gt;"",A357+1)</f>
        <v>0</v>
      </c>
      <c r="B358" s="170" t="str">
        <f>IF('02 - Produtos e Tributações'!B373&lt;&gt;"",'02 - Produtos e Tributações'!U373,"")</f>
        <v/>
      </c>
      <c r="C358" s="174" t="b">
        <f>IF(B358&lt;&gt;"",IF('02 - Produtos e Tributações'!H373&lt;&gt;"",IF('02 - Produtos e Tributações'!H373="TERCEIRIZADA","T",IF('02 - Produtos e Tributações'!H373="PROPRIA","P")), IF(B358&lt;&gt;"",IF('02 - Produtos e Tributações'!H373="","T"))))</f>
        <v>0</v>
      </c>
      <c r="D358" s="174" t="b">
        <f>IF(B358&lt;&gt;"",IF('02 - Produtos e Tributações'!E373&lt;&gt;"",'02 - Produtos e Tributações'!E373,""))</f>
        <v>0</v>
      </c>
      <c r="E358" s="174" t="b">
        <f>IF(B358&lt;&gt;"",IF('02 - Produtos e Tributações'!F373&lt;&gt;"",'02 - Produtos e Tributações'!F373,""))</f>
        <v>0</v>
      </c>
      <c r="F358" s="174" t="b">
        <f>IF(B358&lt;&gt;"",IF(A358&lt;&gt;"",IF('02 - Produtos e Tributações'!G373&lt;&gt;"",'02 - Produtos e Tributações'!G373,"")))</f>
        <v>0</v>
      </c>
      <c r="G358" s="174" t="b">
        <f>IF(B358&lt;&gt;"",IF('02 - Produtos e Tributações'!I373&lt;&gt;"",'02 - Produtos e Tributações'!I373,IF(K358=101,0,IF(K358=102,41,IF(K358=103,0,IF(K358=201,0,IF(K358=202,0,IF(K358=203,0,IF(K358=300,41,IF(K358=400,41,IF(K358=500,60)))))))))))</f>
        <v>0</v>
      </c>
      <c r="H358" s="174" t="b">
        <f>IF(B358&lt;&gt;"",IF('02 - Produtos e Tributações'!L373&lt;&gt;"",'02 - Produtos e Tributações'!L373,IF(L358=101,0,IF(L358=102,41,IF(L358=103,0,IF(L358=201,0,IF(L358=202,0,IF(L358=203,0,IF(L358=300,41,IF(L358=400,41,IF(L358=500,60)))))))))))</f>
        <v>0</v>
      </c>
      <c r="I358" s="174" t="b">
        <f>IF(B358&lt;&gt;"",IF('02 - Produtos e Tributações'!K373&lt;&gt;"",'02 - Produtos e Tributações'!K373,"0,00"))</f>
        <v>0</v>
      </c>
      <c r="J358" s="174" t="b">
        <f>IF(B358&lt;&gt;"",IF('02 - Produtos e Tributações'!N373&lt;&gt;"",'02 - Produtos e Tributações'!N373,"0,00"))</f>
        <v>0</v>
      </c>
      <c r="K358" s="174" t="b">
        <f>IF(B358&lt;&gt;"",IF('02 - Produtos e Tributações'!J373&lt;&gt;"",'02 - Produtos e Tributações'!J373,"null"))</f>
        <v>0</v>
      </c>
      <c r="L358" s="174" t="b">
        <f>IF(B358&lt;&gt;"",IF('02 - Produtos e Tributações'!M373&lt;&gt;"",'02 - Produtos e Tributações'!M373,"null"))</f>
        <v>0</v>
      </c>
      <c r="M358" s="170" t="b">
        <f>IF(B358&lt;&gt;"",IF('02 -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358" s="170" t="str">
        <f t="shared" si="1"/>
        <v/>
      </c>
      <c r="O358" s="170" t="str">
        <f t="shared" si="4"/>
        <v/>
      </c>
      <c r="P358" s="170" t="str">
        <f t="shared" si="2"/>
        <v/>
      </c>
      <c r="Q358" s="125" t="b">
        <f>IF(B358&lt;&gt;"",IF('02 - Produtos e Tributações'!C373&lt;&gt;"",'02 - Produtos e Tributações'!C373,"UN"))</f>
        <v>0</v>
      </c>
      <c r="R358" s="179" t="b">
        <f>IF(B358&lt;&gt;"",IF('02 - Produtos e Tributações'!O373&lt;&gt;"",'02 - Produtos e Tributações'!O373,""))</f>
        <v>0</v>
      </c>
      <c r="S358" s="125" t="b">
        <f>IF(B358&lt;&gt;"",IF('02 - Produtos e Tributações'!P373&lt;&gt;"",'02 - Produtos e Tributações'!P373,""))</f>
        <v>0</v>
      </c>
      <c r="T358" s="180" t="b">
        <f>IF(B358&lt;&gt;"",IF('02 - Produtos e Tributações'!Q373&lt;&gt;"",'02 - Produtos e Tributações'!Q373,""))</f>
        <v>0</v>
      </c>
      <c r="U358" s="171" t="str">
        <f t="shared" si="3"/>
        <v/>
      </c>
    </row>
    <row r="359" ht="15.75" customHeight="1">
      <c r="A359" s="170" t="b">
        <f>IF('02 - Produtos e Tributações'!B374 &lt;&gt;"",A358+1)</f>
        <v>0</v>
      </c>
      <c r="B359" s="170" t="str">
        <f>IF('02 - Produtos e Tributações'!B374&lt;&gt;"",'02 - Produtos e Tributações'!U374,"")</f>
        <v/>
      </c>
      <c r="C359" s="174" t="b">
        <f>IF(B359&lt;&gt;"",IF('02 - Produtos e Tributações'!H374&lt;&gt;"",IF('02 - Produtos e Tributações'!H374="TERCEIRIZADA","T",IF('02 - Produtos e Tributações'!H374="PROPRIA","P")), IF(B359&lt;&gt;"",IF('02 - Produtos e Tributações'!H374="","T"))))</f>
        <v>0</v>
      </c>
      <c r="D359" s="174" t="b">
        <f>IF(B359&lt;&gt;"",IF('02 - Produtos e Tributações'!E374&lt;&gt;"",'02 - Produtos e Tributações'!E374,""))</f>
        <v>0</v>
      </c>
      <c r="E359" s="174" t="b">
        <f>IF(B359&lt;&gt;"",IF('02 - Produtos e Tributações'!F374&lt;&gt;"",'02 - Produtos e Tributações'!F374,""))</f>
        <v>0</v>
      </c>
      <c r="F359" s="174" t="b">
        <f>IF(B359&lt;&gt;"",IF(A359&lt;&gt;"",IF('02 - Produtos e Tributações'!G374&lt;&gt;"",'02 - Produtos e Tributações'!G374,"")))</f>
        <v>0</v>
      </c>
      <c r="G359" s="174" t="b">
        <f>IF(B359&lt;&gt;"",IF('02 - Produtos e Tributações'!I374&lt;&gt;"",'02 - Produtos e Tributações'!I374,IF(K359=101,0,IF(K359=102,41,IF(K359=103,0,IF(K359=201,0,IF(K359=202,0,IF(K359=203,0,IF(K359=300,41,IF(K359=400,41,IF(K359=500,60)))))))))))</f>
        <v>0</v>
      </c>
      <c r="H359" s="174" t="b">
        <f>IF(B359&lt;&gt;"",IF('02 - Produtos e Tributações'!L374&lt;&gt;"",'02 - Produtos e Tributações'!L374,IF(L359=101,0,IF(L359=102,41,IF(L359=103,0,IF(L359=201,0,IF(L359=202,0,IF(L359=203,0,IF(L359=300,41,IF(L359=400,41,IF(L359=500,60)))))))))))</f>
        <v>0</v>
      </c>
      <c r="I359" s="174" t="b">
        <f>IF(B359&lt;&gt;"",IF('02 - Produtos e Tributações'!K374&lt;&gt;"",'02 - Produtos e Tributações'!K374,"0,00"))</f>
        <v>0</v>
      </c>
      <c r="J359" s="174" t="b">
        <f>IF(B359&lt;&gt;"",IF('02 - Produtos e Tributações'!N374&lt;&gt;"",'02 - Produtos e Tributações'!N374,"0,00"))</f>
        <v>0</v>
      </c>
      <c r="K359" s="174" t="b">
        <f>IF(B359&lt;&gt;"",IF('02 - Produtos e Tributações'!J374&lt;&gt;"",'02 - Produtos e Tributações'!J374,"null"))</f>
        <v>0</v>
      </c>
      <c r="L359" s="174" t="b">
        <f>IF(B359&lt;&gt;"",IF('02 - Produtos e Tributações'!M374&lt;&gt;"",'02 - Produtos e Tributações'!M374,"null"))</f>
        <v>0</v>
      </c>
      <c r="M359" s="170" t="b">
        <f>IF(B359&lt;&gt;"",IF('02 -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359" s="170" t="str">
        <f t="shared" si="1"/>
        <v/>
      </c>
      <c r="O359" s="170" t="str">
        <f t="shared" si="4"/>
        <v/>
      </c>
      <c r="P359" s="170" t="str">
        <f t="shared" si="2"/>
        <v/>
      </c>
      <c r="Q359" s="125" t="b">
        <f>IF(B359&lt;&gt;"",IF('02 - Produtos e Tributações'!C374&lt;&gt;"",'02 - Produtos e Tributações'!C374,"UN"))</f>
        <v>0</v>
      </c>
      <c r="R359" s="179" t="b">
        <f>IF(B359&lt;&gt;"",IF('02 - Produtos e Tributações'!O374&lt;&gt;"",'02 - Produtos e Tributações'!O374,""))</f>
        <v>0</v>
      </c>
      <c r="S359" s="125" t="b">
        <f>IF(B359&lt;&gt;"",IF('02 - Produtos e Tributações'!P374&lt;&gt;"",'02 - Produtos e Tributações'!P374,""))</f>
        <v>0</v>
      </c>
      <c r="T359" s="180" t="b">
        <f>IF(B359&lt;&gt;"",IF('02 - Produtos e Tributações'!Q374&lt;&gt;"",'02 - Produtos e Tributações'!Q374,""))</f>
        <v>0</v>
      </c>
      <c r="U359" s="171" t="str">
        <f t="shared" si="3"/>
        <v/>
      </c>
    </row>
    <row r="360" ht="15.75" customHeight="1">
      <c r="A360" s="170" t="b">
        <f>IF('02 - Produtos e Tributações'!B375 &lt;&gt;"",A359+1)</f>
        <v>0</v>
      </c>
      <c r="B360" s="170" t="str">
        <f>IF('02 - Produtos e Tributações'!B375&lt;&gt;"",'02 - Produtos e Tributações'!U375,"")</f>
        <v/>
      </c>
      <c r="C360" s="174" t="b">
        <f>IF(B360&lt;&gt;"",IF('02 - Produtos e Tributações'!H375&lt;&gt;"",IF('02 - Produtos e Tributações'!H375="TERCEIRIZADA","T",IF('02 - Produtos e Tributações'!H375="PROPRIA","P")), IF(B360&lt;&gt;"",IF('02 - Produtos e Tributações'!H375="","T"))))</f>
        <v>0</v>
      </c>
      <c r="D360" s="174" t="b">
        <f>IF(B360&lt;&gt;"",IF('02 - Produtos e Tributações'!E375&lt;&gt;"",'02 - Produtos e Tributações'!E375,""))</f>
        <v>0</v>
      </c>
      <c r="E360" s="174" t="b">
        <f>IF(B360&lt;&gt;"",IF('02 - Produtos e Tributações'!F375&lt;&gt;"",'02 - Produtos e Tributações'!F375,""))</f>
        <v>0</v>
      </c>
      <c r="F360" s="174" t="b">
        <f>IF(B360&lt;&gt;"",IF(A360&lt;&gt;"",IF('02 - Produtos e Tributações'!G375&lt;&gt;"",'02 - Produtos e Tributações'!G375,"")))</f>
        <v>0</v>
      </c>
      <c r="G360" s="174" t="b">
        <f>IF(B360&lt;&gt;"",IF('02 - Produtos e Tributações'!I375&lt;&gt;"",'02 - Produtos e Tributações'!I375,IF(K360=101,0,IF(K360=102,41,IF(K360=103,0,IF(K360=201,0,IF(K360=202,0,IF(K360=203,0,IF(K360=300,41,IF(K360=400,41,IF(K360=500,60)))))))))))</f>
        <v>0</v>
      </c>
      <c r="H360" s="174" t="b">
        <f>IF(B360&lt;&gt;"",IF('02 - Produtos e Tributações'!L375&lt;&gt;"",'02 - Produtos e Tributações'!L375,IF(L360=101,0,IF(L360=102,41,IF(L360=103,0,IF(L360=201,0,IF(L360=202,0,IF(L360=203,0,IF(L360=300,41,IF(L360=400,41,IF(L360=500,60)))))))))))</f>
        <v>0</v>
      </c>
      <c r="I360" s="174" t="b">
        <f>IF(B360&lt;&gt;"",IF('02 - Produtos e Tributações'!K375&lt;&gt;"",'02 - Produtos e Tributações'!K375,"0,00"))</f>
        <v>0</v>
      </c>
      <c r="J360" s="174" t="b">
        <f>IF(B360&lt;&gt;"",IF('02 - Produtos e Tributações'!N375&lt;&gt;"",'02 - Produtos e Tributações'!N375,"0,00"))</f>
        <v>0</v>
      </c>
      <c r="K360" s="174" t="b">
        <f>IF(B360&lt;&gt;"",IF('02 - Produtos e Tributações'!J375&lt;&gt;"",'02 - Produtos e Tributações'!J375,"null"))</f>
        <v>0</v>
      </c>
      <c r="L360" s="174" t="b">
        <f>IF(B360&lt;&gt;"",IF('02 - Produtos e Tributações'!M375&lt;&gt;"",'02 - Produtos e Tributações'!M375,"null"))</f>
        <v>0</v>
      </c>
      <c r="M360" s="170" t="b">
        <f>IF(B360&lt;&gt;"",IF('02 -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360" s="170" t="str">
        <f t="shared" si="1"/>
        <v/>
      </c>
      <c r="O360" s="170" t="str">
        <f t="shared" si="4"/>
        <v/>
      </c>
      <c r="P360" s="170" t="str">
        <f t="shared" si="2"/>
        <v/>
      </c>
      <c r="Q360" s="125" t="b">
        <f>IF(B360&lt;&gt;"",IF('02 - Produtos e Tributações'!C375&lt;&gt;"",'02 - Produtos e Tributações'!C375,"UN"))</f>
        <v>0</v>
      </c>
      <c r="R360" s="179" t="b">
        <f>IF(B360&lt;&gt;"",IF('02 - Produtos e Tributações'!O375&lt;&gt;"",'02 - Produtos e Tributações'!O375,""))</f>
        <v>0</v>
      </c>
      <c r="S360" s="125" t="b">
        <f>IF(B360&lt;&gt;"",IF('02 - Produtos e Tributações'!P375&lt;&gt;"",'02 - Produtos e Tributações'!P375,""))</f>
        <v>0</v>
      </c>
      <c r="T360" s="180" t="b">
        <f>IF(B360&lt;&gt;"",IF('02 - Produtos e Tributações'!Q375&lt;&gt;"",'02 - Produtos e Tributações'!Q375,""))</f>
        <v>0</v>
      </c>
      <c r="U360" s="171" t="str">
        <f t="shared" si="3"/>
        <v/>
      </c>
    </row>
    <row r="361" ht="15.75" customHeight="1">
      <c r="A361" s="170" t="b">
        <f>IF('02 - Produtos e Tributações'!B376 &lt;&gt;"",A360+1)</f>
        <v>0</v>
      </c>
      <c r="B361" s="170" t="str">
        <f>IF('02 - Produtos e Tributações'!B376&lt;&gt;"",'02 - Produtos e Tributações'!U376,"")</f>
        <v/>
      </c>
      <c r="C361" s="174" t="b">
        <f>IF(B361&lt;&gt;"",IF('02 - Produtos e Tributações'!H376&lt;&gt;"",IF('02 - Produtos e Tributações'!H376="TERCEIRIZADA","T",IF('02 - Produtos e Tributações'!H376="PROPRIA","P")), IF(B361&lt;&gt;"",IF('02 - Produtos e Tributações'!H376="","T"))))</f>
        <v>0</v>
      </c>
      <c r="D361" s="174" t="b">
        <f>IF(B361&lt;&gt;"",IF('02 - Produtos e Tributações'!E376&lt;&gt;"",'02 - Produtos e Tributações'!E376,""))</f>
        <v>0</v>
      </c>
      <c r="E361" s="174" t="b">
        <f>IF(B361&lt;&gt;"",IF('02 - Produtos e Tributações'!F376&lt;&gt;"",'02 - Produtos e Tributações'!F376,""))</f>
        <v>0</v>
      </c>
      <c r="F361" s="174" t="b">
        <f>IF(B361&lt;&gt;"",IF(A361&lt;&gt;"",IF('02 - Produtos e Tributações'!G376&lt;&gt;"",'02 - Produtos e Tributações'!G376,"")))</f>
        <v>0</v>
      </c>
      <c r="G361" s="174" t="b">
        <f>IF(B361&lt;&gt;"",IF('02 - Produtos e Tributações'!I376&lt;&gt;"",'02 - Produtos e Tributações'!I376,IF(K361=101,0,IF(K361=102,41,IF(K361=103,0,IF(K361=201,0,IF(K361=202,0,IF(K361=203,0,IF(K361=300,41,IF(K361=400,41,IF(K361=500,60)))))))))))</f>
        <v>0</v>
      </c>
      <c r="H361" s="174" t="b">
        <f>IF(B361&lt;&gt;"",IF('02 - Produtos e Tributações'!L376&lt;&gt;"",'02 - Produtos e Tributações'!L376,IF(L361=101,0,IF(L361=102,41,IF(L361=103,0,IF(L361=201,0,IF(L361=202,0,IF(L361=203,0,IF(L361=300,41,IF(L361=400,41,IF(L361=500,60)))))))))))</f>
        <v>0</v>
      </c>
      <c r="I361" s="174" t="b">
        <f>IF(B361&lt;&gt;"",IF('02 - Produtos e Tributações'!K376&lt;&gt;"",'02 - Produtos e Tributações'!K376,"0,00"))</f>
        <v>0</v>
      </c>
      <c r="J361" s="174" t="b">
        <f>IF(B361&lt;&gt;"",IF('02 - Produtos e Tributações'!N376&lt;&gt;"",'02 - Produtos e Tributações'!N376,"0,00"))</f>
        <v>0</v>
      </c>
      <c r="K361" s="174" t="b">
        <f>IF(B361&lt;&gt;"",IF('02 - Produtos e Tributações'!J376&lt;&gt;"",'02 - Produtos e Tributações'!J376,"null"))</f>
        <v>0</v>
      </c>
      <c r="L361" s="174" t="b">
        <f>IF(B361&lt;&gt;"",IF('02 - Produtos e Tributações'!M376&lt;&gt;"",'02 - Produtos e Tributações'!M376,"null"))</f>
        <v>0</v>
      </c>
      <c r="M361" s="170" t="b">
        <f>IF(B361&lt;&gt;"",IF('02 -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361" s="170" t="str">
        <f t="shared" si="1"/>
        <v/>
      </c>
      <c r="O361" s="170" t="str">
        <f t="shared" si="4"/>
        <v/>
      </c>
      <c r="P361" s="170" t="str">
        <f t="shared" si="2"/>
        <v/>
      </c>
      <c r="Q361" s="125" t="b">
        <f>IF(B361&lt;&gt;"",IF('02 - Produtos e Tributações'!C376&lt;&gt;"",'02 - Produtos e Tributações'!C376,"UN"))</f>
        <v>0</v>
      </c>
      <c r="R361" s="179" t="b">
        <f>IF(B361&lt;&gt;"",IF('02 - Produtos e Tributações'!O376&lt;&gt;"",'02 - Produtos e Tributações'!O376,""))</f>
        <v>0</v>
      </c>
      <c r="S361" s="125" t="b">
        <f>IF(B361&lt;&gt;"",IF('02 - Produtos e Tributações'!P376&lt;&gt;"",'02 - Produtos e Tributações'!P376,""))</f>
        <v>0</v>
      </c>
      <c r="T361" s="180" t="b">
        <f>IF(B361&lt;&gt;"",IF('02 - Produtos e Tributações'!Q376&lt;&gt;"",'02 - Produtos e Tributações'!Q376,""))</f>
        <v>0</v>
      </c>
      <c r="U361" s="171" t="str">
        <f t="shared" si="3"/>
        <v/>
      </c>
    </row>
    <row r="362" ht="15.75" customHeight="1">
      <c r="A362" s="170" t="b">
        <f>IF('02 - Produtos e Tributações'!B377 &lt;&gt;"",A361+1)</f>
        <v>0</v>
      </c>
      <c r="B362" s="170" t="str">
        <f>IF('02 - Produtos e Tributações'!B377&lt;&gt;"",'02 - Produtos e Tributações'!U377,"")</f>
        <v/>
      </c>
      <c r="C362" s="174" t="b">
        <f>IF(B362&lt;&gt;"",IF('02 - Produtos e Tributações'!H377&lt;&gt;"",IF('02 - Produtos e Tributações'!H377="TERCEIRIZADA","T",IF('02 - Produtos e Tributações'!H377="PROPRIA","P")), IF(B362&lt;&gt;"",IF('02 - Produtos e Tributações'!H377="","T"))))</f>
        <v>0</v>
      </c>
      <c r="D362" s="174" t="b">
        <f>IF(B362&lt;&gt;"",IF('02 - Produtos e Tributações'!E377&lt;&gt;"",'02 - Produtos e Tributações'!E377,""))</f>
        <v>0</v>
      </c>
      <c r="E362" s="174" t="b">
        <f>IF(B362&lt;&gt;"",IF('02 - Produtos e Tributações'!F377&lt;&gt;"",'02 - Produtos e Tributações'!F377,""))</f>
        <v>0</v>
      </c>
      <c r="F362" s="174" t="b">
        <f>IF(B362&lt;&gt;"",IF(A362&lt;&gt;"",IF('02 - Produtos e Tributações'!G377&lt;&gt;"",'02 - Produtos e Tributações'!G377,"")))</f>
        <v>0</v>
      </c>
      <c r="G362" s="174" t="b">
        <f>IF(B362&lt;&gt;"",IF('02 - Produtos e Tributações'!I377&lt;&gt;"",'02 - Produtos e Tributações'!I377,IF(K362=101,0,IF(K362=102,41,IF(K362=103,0,IF(K362=201,0,IF(K362=202,0,IF(K362=203,0,IF(K362=300,41,IF(K362=400,41,IF(K362=500,60)))))))))))</f>
        <v>0</v>
      </c>
      <c r="H362" s="174" t="b">
        <f>IF(B362&lt;&gt;"",IF('02 - Produtos e Tributações'!L377&lt;&gt;"",'02 - Produtos e Tributações'!L377,IF(L362=101,0,IF(L362=102,41,IF(L362=103,0,IF(L362=201,0,IF(L362=202,0,IF(L362=203,0,IF(L362=300,41,IF(L362=400,41,IF(L362=500,60)))))))))))</f>
        <v>0</v>
      </c>
      <c r="I362" s="174" t="b">
        <f>IF(B362&lt;&gt;"",IF('02 - Produtos e Tributações'!K377&lt;&gt;"",'02 - Produtos e Tributações'!K377,"0,00"))</f>
        <v>0</v>
      </c>
      <c r="J362" s="174" t="b">
        <f>IF(B362&lt;&gt;"",IF('02 - Produtos e Tributações'!N377&lt;&gt;"",'02 - Produtos e Tributações'!N377,"0,00"))</f>
        <v>0</v>
      </c>
      <c r="K362" s="174" t="b">
        <f>IF(B362&lt;&gt;"",IF('02 - Produtos e Tributações'!J377&lt;&gt;"",'02 - Produtos e Tributações'!J377,"null"))</f>
        <v>0</v>
      </c>
      <c r="L362" s="174" t="b">
        <f>IF(B362&lt;&gt;"",IF('02 - Produtos e Tributações'!M377&lt;&gt;"",'02 - Produtos e Tributações'!M377,"null"))</f>
        <v>0</v>
      </c>
      <c r="M362" s="170" t="b">
        <f>IF(B362&lt;&gt;"",IF('02 -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362" s="170" t="str">
        <f t="shared" si="1"/>
        <v/>
      </c>
      <c r="O362" s="170" t="str">
        <f t="shared" si="4"/>
        <v/>
      </c>
      <c r="P362" s="170" t="str">
        <f t="shared" si="2"/>
        <v/>
      </c>
      <c r="Q362" s="125" t="b">
        <f>IF(B362&lt;&gt;"",IF('02 - Produtos e Tributações'!C377&lt;&gt;"",'02 - Produtos e Tributações'!C377,"UN"))</f>
        <v>0</v>
      </c>
      <c r="R362" s="179" t="b">
        <f>IF(B362&lt;&gt;"",IF('02 - Produtos e Tributações'!O377&lt;&gt;"",'02 - Produtos e Tributações'!O377,""))</f>
        <v>0</v>
      </c>
      <c r="S362" s="125" t="b">
        <f>IF(B362&lt;&gt;"",IF('02 - Produtos e Tributações'!P377&lt;&gt;"",'02 - Produtos e Tributações'!P377,""))</f>
        <v>0</v>
      </c>
      <c r="T362" s="180" t="b">
        <f>IF(B362&lt;&gt;"",IF('02 - Produtos e Tributações'!Q377&lt;&gt;"",'02 - Produtos e Tributações'!Q377,""))</f>
        <v>0</v>
      </c>
      <c r="U362" s="171" t="str">
        <f t="shared" si="3"/>
        <v/>
      </c>
    </row>
    <row r="363" ht="15.75" customHeight="1">
      <c r="A363" s="170" t="b">
        <f>IF('02 - Produtos e Tributações'!B378 &lt;&gt;"",A362+1)</f>
        <v>0</v>
      </c>
      <c r="B363" s="170" t="str">
        <f>IF('02 - Produtos e Tributações'!B378&lt;&gt;"",'02 - Produtos e Tributações'!U378,"")</f>
        <v/>
      </c>
      <c r="C363" s="174" t="b">
        <f>IF(B363&lt;&gt;"",IF('02 - Produtos e Tributações'!H378&lt;&gt;"",IF('02 - Produtos e Tributações'!H378="TERCEIRIZADA","T",IF('02 - Produtos e Tributações'!H378="PROPRIA","P")), IF(B363&lt;&gt;"",IF('02 - Produtos e Tributações'!H378="","T"))))</f>
        <v>0</v>
      </c>
      <c r="D363" s="174" t="b">
        <f>IF(B363&lt;&gt;"",IF('02 - Produtos e Tributações'!E378&lt;&gt;"",'02 - Produtos e Tributações'!E378,""))</f>
        <v>0</v>
      </c>
      <c r="E363" s="174" t="b">
        <f>IF(B363&lt;&gt;"",IF('02 - Produtos e Tributações'!F378&lt;&gt;"",'02 - Produtos e Tributações'!F378,""))</f>
        <v>0</v>
      </c>
      <c r="F363" s="174" t="b">
        <f>IF(B363&lt;&gt;"",IF(A363&lt;&gt;"",IF('02 - Produtos e Tributações'!G378&lt;&gt;"",'02 - Produtos e Tributações'!G378,"")))</f>
        <v>0</v>
      </c>
      <c r="G363" s="174" t="b">
        <f>IF(B363&lt;&gt;"",IF('02 - Produtos e Tributações'!I378&lt;&gt;"",'02 - Produtos e Tributações'!I378,IF(K363=101,0,IF(K363=102,41,IF(K363=103,0,IF(K363=201,0,IF(K363=202,0,IF(K363=203,0,IF(K363=300,41,IF(K363=400,41,IF(K363=500,60)))))))))))</f>
        <v>0</v>
      </c>
      <c r="H363" s="174" t="b">
        <f>IF(B363&lt;&gt;"",IF('02 - Produtos e Tributações'!L378&lt;&gt;"",'02 - Produtos e Tributações'!L378,IF(L363=101,0,IF(L363=102,41,IF(L363=103,0,IF(L363=201,0,IF(L363=202,0,IF(L363=203,0,IF(L363=300,41,IF(L363=400,41,IF(L363=500,60)))))))))))</f>
        <v>0</v>
      </c>
      <c r="I363" s="174" t="b">
        <f>IF(B363&lt;&gt;"",IF('02 - Produtos e Tributações'!K378&lt;&gt;"",'02 - Produtos e Tributações'!K378,"0,00"))</f>
        <v>0</v>
      </c>
      <c r="J363" s="174" t="b">
        <f>IF(B363&lt;&gt;"",IF('02 - Produtos e Tributações'!N378&lt;&gt;"",'02 - Produtos e Tributações'!N378,"0,00"))</f>
        <v>0</v>
      </c>
      <c r="K363" s="174" t="b">
        <f>IF(B363&lt;&gt;"",IF('02 - Produtos e Tributações'!J378&lt;&gt;"",'02 - Produtos e Tributações'!J378,"null"))</f>
        <v>0</v>
      </c>
      <c r="L363" s="174" t="b">
        <f>IF(B363&lt;&gt;"",IF('02 - Produtos e Tributações'!M378&lt;&gt;"",'02 - Produtos e Tributações'!M378,"null"))</f>
        <v>0</v>
      </c>
      <c r="M363" s="170" t="b">
        <f>IF(B363&lt;&gt;"",IF('02 -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363" s="170" t="str">
        <f t="shared" si="1"/>
        <v/>
      </c>
      <c r="O363" s="170" t="str">
        <f t="shared" si="4"/>
        <v/>
      </c>
      <c r="P363" s="170" t="str">
        <f t="shared" si="2"/>
        <v/>
      </c>
      <c r="Q363" s="125" t="b">
        <f>IF(B363&lt;&gt;"",IF('02 - Produtos e Tributações'!C378&lt;&gt;"",'02 - Produtos e Tributações'!C378,"UN"))</f>
        <v>0</v>
      </c>
      <c r="R363" s="179" t="b">
        <f>IF(B363&lt;&gt;"",IF('02 - Produtos e Tributações'!O378&lt;&gt;"",'02 - Produtos e Tributações'!O378,""))</f>
        <v>0</v>
      </c>
      <c r="S363" s="125" t="b">
        <f>IF(B363&lt;&gt;"",IF('02 - Produtos e Tributações'!P378&lt;&gt;"",'02 - Produtos e Tributações'!P378,""))</f>
        <v>0</v>
      </c>
      <c r="T363" s="180" t="b">
        <f>IF(B363&lt;&gt;"",IF('02 - Produtos e Tributações'!Q378&lt;&gt;"",'02 - Produtos e Tributações'!Q378,""))</f>
        <v>0</v>
      </c>
      <c r="U363" s="171" t="str">
        <f t="shared" si="3"/>
        <v/>
      </c>
    </row>
    <row r="364" ht="15.75" customHeight="1">
      <c r="A364" s="170" t="b">
        <f>IF('02 - Produtos e Tributações'!B379 &lt;&gt;"",A363+1)</f>
        <v>0</v>
      </c>
      <c r="B364" s="170" t="str">
        <f>IF('02 - Produtos e Tributações'!B379&lt;&gt;"",'02 - Produtos e Tributações'!U379,"")</f>
        <v/>
      </c>
      <c r="C364" s="174" t="b">
        <f>IF(B364&lt;&gt;"",IF('02 - Produtos e Tributações'!H379&lt;&gt;"",IF('02 - Produtos e Tributações'!H379="TERCEIRIZADA","T",IF('02 - Produtos e Tributações'!H379="PROPRIA","P")), IF(B364&lt;&gt;"",IF('02 - Produtos e Tributações'!H379="","T"))))</f>
        <v>0</v>
      </c>
      <c r="D364" s="174" t="b">
        <f>IF(B364&lt;&gt;"",IF('02 - Produtos e Tributações'!E379&lt;&gt;"",'02 - Produtos e Tributações'!E379,""))</f>
        <v>0</v>
      </c>
      <c r="E364" s="174" t="b">
        <f>IF(B364&lt;&gt;"",IF('02 - Produtos e Tributações'!F379&lt;&gt;"",'02 - Produtos e Tributações'!F379,""))</f>
        <v>0</v>
      </c>
      <c r="F364" s="174" t="b">
        <f>IF(B364&lt;&gt;"",IF(A364&lt;&gt;"",IF('02 - Produtos e Tributações'!G379&lt;&gt;"",'02 - Produtos e Tributações'!G379,"")))</f>
        <v>0</v>
      </c>
      <c r="G364" s="174" t="b">
        <f>IF(B364&lt;&gt;"",IF('02 - Produtos e Tributações'!I379&lt;&gt;"",'02 - Produtos e Tributações'!I379,IF(K364=101,0,IF(K364=102,41,IF(K364=103,0,IF(K364=201,0,IF(K364=202,0,IF(K364=203,0,IF(K364=300,41,IF(K364=400,41,IF(K364=500,60)))))))))))</f>
        <v>0</v>
      </c>
      <c r="H364" s="174" t="b">
        <f>IF(B364&lt;&gt;"",IF('02 - Produtos e Tributações'!L379&lt;&gt;"",'02 - Produtos e Tributações'!L379,IF(L364=101,0,IF(L364=102,41,IF(L364=103,0,IF(L364=201,0,IF(L364=202,0,IF(L364=203,0,IF(L364=300,41,IF(L364=400,41,IF(L364=500,60)))))))))))</f>
        <v>0</v>
      </c>
      <c r="I364" s="174" t="b">
        <f>IF(B364&lt;&gt;"",IF('02 - Produtos e Tributações'!K379&lt;&gt;"",'02 - Produtos e Tributações'!K379,"0,00"))</f>
        <v>0</v>
      </c>
      <c r="J364" s="174" t="b">
        <f>IF(B364&lt;&gt;"",IF('02 - Produtos e Tributações'!N379&lt;&gt;"",'02 - Produtos e Tributações'!N379,"0,00"))</f>
        <v>0</v>
      </c>
      <c r="K364" s="174" t="b">
        <f>IF(B364&lt;&gt;"",IF('02 - Produtos e Tributações'!J379&lt;&gt;"",'02 - Produtos e Tributações'!J379,"null"))</f>
        <v>0</v>
      </c>
      <c r="L364" s="174" t="b">
        <f>IF(B364&lt;&gt;"",IF('02 - Produtos e Tributações'!M379&lt;&gt;"",'02 - Produtos e Tributações'!M379,"null"))</f>
        <v>0</v>
      </c>
      <c r="M364" s="170" t="b">
        <f>IF(B364&lt;&gt;"",IF('02 -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364" s="170" t="str">
        <f t="shared" si="1"/>
        <v/>
      </c>
      <c r="O364" s="170" t="str">
        <f t="shared" si="4"/>
        <v/>
      </c>
      <c r="P364" s="170" t="str">
        <f t="shared" si="2"/>
        <v/>
      </c>
      <c r="Q364" s="125" t="b">
        <f>IF(B364&lt;&gt;"",IF('02 - Produtos e Tributações'!C379&lt;&gt;"",'02 - Produtos e Tributações'!C379,"UN"))</f>
        <v>0</v>
      </c>
      <c r="R364" s="179" t="b">
        <f>IF(B364&lt;&gt;"",IF('02 - Produtos e Tributações'!O379&lt;&gt;"",'02 - Produtos e Tributações'!O379,""))</f>
        <v>0</v>
      </c>
      <c r="S364" s="125" t="b">
        <f>IF(B364&lt;&gt;"",IF('02 - Produtos e Tributações'!P379&lt;&gt;"",'02 - Produtos e Tributações'!P379,""))</f>
        <v>0</v>
      </c>
      <c r="T364" s="180" t="b">
        <f>IF(B364&lt;&gt;"",IF('02 - Produtos e Tributações'!Q379&lt;&gt;"",'02 - Produtos e Tributações'!Q379,""))</f>
        <v>0</v>
      </c>
      <c r="U364" s="171" t="str">
        <f t="shared" si="3"/>
        <v/>
      </c>
    </row>
    <row r="365" ht="15.75" customHeight="1">
      <c r="A365" s="170" t="b">
        <f>IF('02 - Produtos e Tributações'!B380 &lt;&gt;"",A364+1)</f>
        <v>0</v>
      </c>
      <c r="B365" s="170" t="str">
        <f>IF('02 - Produtos e Tributações'!B380&lt;&gt;"",'02 - Produtos e Tributações'!U380,"")</f>
        <v/>
      </c>
      <c r="C365" s="174" t="b">
        <f>IF(B365&lt;&gt;"",IF('02 - Produtos e Tributações'!H380&lt;&gt;"",IF('02 - Produtos e Tributações'!H380="TERCEIRIZADA","T",IF('02 - Produtos e Tributações'!H380="PROPRIA","P")), IF(B365&lt;&gt;"",IF('02 - Produtos e Tributações'!H380="","T"))))</f>
        <v>0</v>
      </c>
      <c r="D365" s="174" t="b">
        <f>IF(B365&lt;&gt;"",IF('02 - Produtos e Tributações'!E380&lt;&gt;"",'02 - Produtos e Tributações'!E380,""))</f>
        <v>0</v>
      </c>
      <c r="E365" s="174" t="b">
        <f>IF(B365&lt;&gt;"",IF('02 - Produtos e Tributações'!F380&lt;&gt;"",'02 - Produtos e Tributações'!F380,""))</f>
        <v>0</v>
      </c>
      <c r="F365" s="174" t="b">
        <f>IF(B365&lt;&gt;"",IF(A365&lt;&gt;"",IF('02 - Produtos e Tributações'!G380&lt;&gt;"",'02 - Produtos e Tributações'!G380,"")))</f>
        <v>0</v>
      </c>
      <c r="G365" s="174" t="b">
        <f>IF(B365&lt;&gt;"",IF('02 - Produtos e Tributações'!I380&lt;&gt;"",'02 - Produtos e Tributações'!I380,IF(K365=101,0,IF(K365=102,41,IF(K365=103,0,IF(K365=201,0,IF(K365=202,0,IF(K365=203,0,IF(K365=300,41,IF(K365=400,41,IF(K365=500,60)))))))))))</f>
        <v>0</v>
      </c>
      <c r="H365" s="174" t="b">
        <f>IF(B365&lt;&gt;"",IF('02 - Produtos e Tributações'!L380&lt;&gt;"",'02 - Produtos e Tributações'!L380,IF(L365=101,0,IF(L365=102,41,IF(L365=103,0,IF(L365=201,0,IF(L365=202,0,IF(L365=203,0,IF(L365=300,41,IF(L365=400,41,IF(L365=500,60)))))))))))</f>
        <v>0</v>
      </c>
      <c r="I365" s="174" t="b">
        <f>IF(B365&lt;&gt;"",IF('02 - Produtos e Tributações'!K380&lt;&gt;"",'02 - Produtos e Tributações'!K380,"0,00"))</f>
        <v>0</v>
      </c>
      <c r="J365" s="174" t="b">
        <f>IF(B365&lt;&gt;"",IF('02 - Produtos e Tributações'!N380&lt;&gt;"",'02 - Produtos e Tributações'!N380,"0,00"))</f>
        <v>0</v>
      </c>
      <c r="K365" s="174" t="b">
        <f>IF(B365&lt;&gt;"",IF('02 - Produtos e Tributações'!J380&lt;&gt;"",'02 - Produtos e Tributações'!J380,"null"))</f>
        <v>0</v>
      </c>
      <c r="L365" s="174" t="b">
        <f>IF(B365&lt;&gt;"",IF('02 - Produtos e Tributações'!M380&lt;&gt;"",'02 - Produtos e Tributações'!M380,"null"))</f>
        <v>0</v>
      </c>
      <c r="M365" s="170" t="b">
        <f>IF(B365&lt;&gt;"",IF('02 -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365" s="170" t="str">
        <f t="shared" si="1"/>
        <v/>
      </c>
      <c r="O365" s="170" t="str">
        <f t="shared" si="4"/>
        <v/>
      </c>
      <c r="P365" s="170" t="str">
        <f t="shared" si="2"/>
        <v/>
      </c>
      <c r="Q365" s="125" t="b">
        <f>IF(B365&lt;&gt;"",IF('02 - Produtos e Tributações'!C380&lt;&gt;"",'02 - Produtos e Tributações'!C380,"UN"))</f>
        <v>0</v>
      </c>
      <c r="R365" s="179" t="b">
        <f>IF(B365&lt;&gt;"",IF('02 - Produtos e Tributações'!O380&lt;&gt;"",'02 - Produtos e Tributações'!O380,""))</f>
        <v>0</v>
      </c>
      <c r="S365" s="125" t="b">
        <f>IF(B365&lt;&gt;"",IF('02 - Produtos e Tributações'!P380&lt;&gt;"",'02 - Produtos e Tributações'!P380,""))</f>
        <v>0</v>
      </c>
      <c r="T365" s="180" t="b">
        <f>IF(B365&lt;&gt;"",IF('02 - Produtos e Tributações'!Q380&lt;&gt;"",'02 - Produtos e Tributações'!Q380,""))</f>
        <v>0</v>
      </c>
      <c r="U365" s="171" t="str">
        <f t="shared" si="3"/>
        <v/>
      </c>
    </row>
    <row r="366" ht="15.75" customHeight="1">
      <c r="A366" s="170" t="b">
        <f>IF('02 - Produtos e Tributações'!B381 &lt;&gt;"",A365+1)</f>
        <v>0</v>
      </c>
      <c r="B366" s="170" t="str">
        <f>IF('02 - Produtos e Tributações'!B381&lt;&gt;"",'02 - Produtos e Tributações'!U381,"")</f>
        <v/>
      </c>
      <c r="C366" s="174" t="b">
        <f>IF(B366&lt;&gt;"",IF('02 - Produtos e Tributações'!H381&lt;&gt;"",IF('02 - Produtos e Tributações'!H381="TERCEIRIZADA","T",IF('02 - Produtos e Tributações'!H381="PROPRIA","P")), IF(B366&lt;&gt;"",IF('02 - Produtos e Tributações'!H381="","T"))))</f>
        <v>0</v>
      </c>
      <c r="D366" s="174" t="b">
        <f>IF(B366&lt;&gt;"",IF('02 - Produtos e Tributações'!E381&lt;&gt;"",'02 - Produtos e Tributações'!E381,""))</f>
        <v>0</v>
      </c>
      <c r="E366" s="174" t="b">
        <f>IF(B366&lt;&gt;"",IF('02 - Produtos e Tributações'!F381&lt;&gt;"",'02 - Produtos e Tributações'!F381,""))</f>
        <v>0</v>
      </c>
      <c r="F366" s="174" t="b">
        <f>IF(B366&lt;&gt;"",IF(A366&lt;&gt;"",IF('02 - Produtos e Tributações'!G381&lt;&gt;"",'02 - Produtos e Tributações'!G381,"")))</f>
        <v>0</v>
      </c>
      <c r="G366" s="174" t="b">
        <f>IF(B366&lt;&gt;"",IF('02 - Produtos e Tributações'!I381&lt;&gt;"",'02 - Produtos e Tributações'!I381,IF(K366=101,0,IF(K366=102,41,IF(K366=103,0,IF(K366=201,0,IF(K366=202,0,IF(K366=203,0,IF(K366=300,41,IF(K366=400,41,IF(K366=500,60)))))))))))</f>
        <v>0</v>
      </c>
      <c r="H366" s="174" t="b">
        <f>IF(B366&lt;&gt;"",IF('02 - Produtos e Tributações'!L381&lt;&gt;"",'02 - Produtos e Tributações'!L381,IF(L366=101,0,IF(L366=102,41,IF(L366=103,0,IF(L366=201,0,IF(L366=202,0,IF(L366=203,0,IF(L366=300,41,IF(L366=400,41,IF(L366=500,60)))))))))))</f>
        <v>0</v>
      </c>
      <c r="I366" s="174" t="b">
        <f>IF(B366&lt;&gt;"",IF('02 - Produtos e Tributações'!K381&lt;&gt;"",'02 - Produtos e Tributações'!K381,"0,00"))</f>
        <v>0</v>
      </c>
      <c r="J366" s="174" t="b">
        <f>IF(B366&lt;&gt;"",IF('02 - Produtos e Tributações'!N381&lt;&gt;"",'02 - Produtos e Tributações'!N381,"0,00"))</f>
        <v>0</v>
      </c>
      <c r="K366" s="174" t="b">
        <f>IF(B366&lt;&gt;"",IF('02 - Produtos e Tributações'!J381&lt;&gt;"",'02 - Produtos e Tributações'!J381,"null"))</f>
        <v>0</v>
      </c>
      <c r="L366" s="174" t="b">
        <f>IF(B366&lt;&gt;"",IF('02 - Produtos e Tributações'!M381&lt;&gt;"",'02 - Produtos e Tributações'!M381,"null"))</f>
        <v>0</v>
      </c>
      <c r="M366" s="170" t="b">
        <f>IF(B366&lt;&gt;"",IF('02 -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366" s="170" t="str">
        <f t="shared" si="1"/>
        <v/>
      </c>
      <c r="O366" s="170" t="str">
        <f t="shared" si="4"/>
        <v/>
      </c>
      <c r="P366" s="170" t="str">
        <f t="shared" si="2"/>
        <v/>
      </c>
      <c r="Q366" s="125" t="b">
        <f>IF(B366&lt;&gt;"",IF('02 - Produtos e Tributações'!C381&lt;&gt;"",'02 - Produtos e Tributações'!C381,"UN"))</f>
        <v>0</v>
      </c>
      <c r="R366" s="179" t="b">
        <f>IF(B366&lt;&gt;"",IF('02 - Produtos e Tributações'!O381&lt;&gt;"",'02 - Produtos e Tributações'!O381,""))</f>
        <v>0</v>
      </c>
      <c r="S366" s="125" t="b">
        <f>IF(B366&lt;&gt;"",IF('02 - Produtos e Tributações'!P381&lt;&gt;"",'02 - Produtos e Tributações'!P381,""))</f>
        <v>0</v>
      </c>
      <c r="T366" s="180" t="b">
        <f>IF(B366&lt;&gt;"",IF('02 - Produtos e Tributações'!Q381&lt;&gt;"",'02 - Produtos e Tributações'!Q381,""))</f>
        <v>0</v>
      </c>
      <c r="U366" s="171" t="str">
        <f t="shared" si="3"/>
        <v/>
      </c>
    </row>
    <row r="367" ht="15.75" customHeight="1">
      <c r="A367" s="170" t="b">
        <f>IF('02 - Produtos e Tributações'!B382 &lt;&gt;"",A366+1)</f>
        <v>0</v>
      </c>
      <c r="B367" s="170" t="str">
        <f>IF('02 - Produtos e Tributações'!B382&lt;&gt;"",'02 - Produtos e Tributações'!U382,"")</f>
        <v/>
      </c>
      <c r="C367" s="174" t="b">
        <f>IF(B367&lt;&gt;"",IF('02 - Produtos e Tributações'!H382&lt;&gt;"",IF('02 - Produtos e Tributações'!H382="TERCEIRIZADA","T",IF('02 - Produtos e Tributações'!H382="PROPRIA","P")), IF(B367&lt;&gt;"",IF('02 - Produtos e Tributações'!H382="","T"))))</f>
        <v>0</v>
      </c>
      <c r="D367" s="174" t="b">
        <f>IF(B367&lt;&gt;"",IF('02 - Produtos e Tributações'!E382&lt;&gt;"",'02 - Produtos e Tributações'!E382,""))</f>
        <v>0</v>
      </c>
      <c r="E367" s="174" t="b">
        <f>IF(B367&lt;&gt;"",IF('02 - Produtos e Tributações'!F382&lt;&gt;"",'02 - Produtos e Tributações'!F382,""))</f>
        <v>0</v>
      </c>
      <c r="F367" s="174" t="b">
        <f>IF(B367&lt;&gt;"",IF(A367&lt;&gt;"",IF('02 - Produtos e Tributações'!G382&lt;&gt;"",'02 - Produtos e Tributações'!G382,"")))</f>
        <v>0</v>
      </c>
      <c r="G367" s="174" t="b">
        <f>IF(B367&lt;&gt;"",IF('02 - Produtos e Tributações'!I382&lt;&gt;"",'02 - Produtos e Tributações'!I382,IF(K367=101,0,IF(K367=102,41,IF(K367=103,0,IF(K367=201,0,IF(K367=202,0,IF(K367=203,0,IF(K367=300,41,IF(K367=400,41,IF(K367=500,60)))))))))))</f>
        <v>0</v>
      </c>
      <c r="H367" s="174" t="b">
        <f>IF(B367&lt;&gt;"",IF('02 - Produtos e Tributações'!L382&lt;&gt;"",'02 - Produtos e Tributações'!L382,IF(L367=101,0,IF(L367=102,41,IF(L367=103,0,IF(L367=201,0,IF(L367=202,0,IF(L367=203,0,IF(L367=300,41,IF(L367=400,41,IF(L367=500,60)))))))))))</f>
        <v>0</v>
      </c>
      <c r="I367" s="174" t="b">
        <f>IF(B367&lt;&gt;"",IF('02 - Produtos e Tributações'!K382&lt;&gt;"",'02 - Produtos e Tributações'!K382,"0,00"))</f>
        <v>0</v>
      </c>
      <c r="J367" s="174" t="b">
        <f>IF(B367&lt;&gt;"",IF('02 - Produtos e Tributações'!N382&lt;&gt;"",'02 - Produtos e Tributações'!N382,"0,00"))</f>
        <v>0</v>
      </c>
      <c r="K367" s="174" t="b">
        <f>IF(B367&lt;&gt;"",IF('02 - Produtos e Tributações'!J382&lt;&gt;"",'02 - Produtos e Tributações'!J382,"null"))</f>
        <v>0</v>
      </c>
      <c r="L367" s="174" t="b">
        <f>IF(B367&lt;&gt;"",IF('02 - Produtos e Tributações'!M382&lt;&gt;"",'02 - Produtos e Tributações'!M382,"null"))</f>
        <v>0</v>
      </c>
      <c r="M367" s="170" t="b">
        <f>IF(B367&lt;&gt;"",IF('02 -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367" s="170" t="str">
        <f t="shared" si="1"/>
        <v/>
      </c>
      <c r="O367" s="170" t="str">
        <f t="shared" si="4"/>
        <v/>
      </c>
      <c r="P367" s="170" t="str">
        <f t="shared" si="2"/>
        <v/>
      </c>
      <c r="Q367" s="125" t="b">
        <f>IF(B367&lt;&gt;"",IF('02 - Produtos e Tributações'!C382&lt;&gt;"",'02 - Produtos e Tributações'!C382,"UN"))</f>
        <v>0</v>
      </c>
      <c r="R367" s="179" t="b">
        <f>IF(B367&lt;&gt;"",IF('02 - Produtos e Tributações'!O382&lt;&gt;"",'02 - Produtos e Tributações'!O382,""))</f>
        <v>0</v>
      </c>
      <c r="S367" s="125" t="b">
        <f>IF(B367&lt;&gt;"",IF('02 - Produtos e Tributações'!P382&lt;&gt;"",'02 - Produtos e Tributações'!P382,""))</f>
        <v>0</v>
      </c>
      <c r="T367" s="180" t="b">
        <f>IF(B367&lt;&gt;"",IF('02 - Produtos e Tributações'!Q382&lt;&gt;"",'02 - Produtos e Tributações'!Q382,""))</f>
        <v>0</v>
      </c>
      <c r="U367" s="171" t="str">
        <f t="shared" si="3"/>
        <v/>
      </c>
    </row>
    <row r="368" ht="15.75" customHeight="1">
      <c r="A368" s="170" t="b">
        <f>IF('02 - Produtos e Tributações'!B383 &lt;&gt;"",A367+1)</f>
        <v>0</v>
      </c>
      <c r="B368" s="170" t="str">
        <f>IF('02 - Produtos e Tributações'!B383&lt;&gt;"",'02 - Produtos e Tributações'!U383,"")</f>
        <v/>
      </c>
      <c r="C368" s="174" t="b">
        <f>IF(B368&lt;&gt;"",IF('02 - Produtos e Tributações'!H383&lt;&gt;"",IF('02 - Produtos e Tributações'!H383="TERCEIRIZADA","T",IF('02 - Produtos e Tributações'!H383="PROPRIA","P")), IF(B368&lt;&gt;"",IF('02 - Produtos e Tributações'!H383="","T"))))</f>
        <v>0</v>
      </c>
      <c r="D368" s="174" t="b">
        <f>IF(B368&lt;&gt;"",IF('02 - Produtos e Tributações'!E383&lt;&gt;"",'02 - Produtos e Tributações'!E383,""))</f>
        <v>0</v>
      </c>
      <c r="E368" s="174" t="b">
        <f>IF(B368&lt;&gt;"",IF('02 - Produtos e Tributações'!F383&lt;&gt;"",'02 - Produtos e Tributações'!F383,""))</f>
        <v>0</v>
      </c>
      <c r="F368" s="174" t="b">
        <f>IF(B368&lt;&gt;"",IF(A368&lt;&gt;"",IF('02 - Produtos e Tributações'!G383&lt;&gt;"",'02 - Produtos e Tributações'!G383,"")))</f>
        <v>0</v>
      </c>
      <c r="G368" s="174" t="b">
        <f>IF(B368&lt;&gt;"",IF('02 - Produtos e Tributações'!I383&lt;&gt;"",'02 - Produtos e Tributações'!I383,IF(K368=101,0,IF(K368=102,41,IF(K368=103,0,IF(K368=201,0,IF(K368=202,0,IF(K368=203,0,IF(K368=300,41,IF(K368=400,41,IF(K368=500,60)))))))))))</f>
        <v>0</v>
      </c>
      <c r="H368" s="174" t="b">
        <f>IF(B368&lt;&gt;"",IF('02 - Produtos e Tributações'!L383&lt;&gt;"",'02 - Produtos e Tributações'!L383,IF(L368=101,0,IF(L368=102,41,IF(L368=103,0,IF(L368=201,0,IF(L368=202,0,IF(L368=203,0,IF(L368=300,41,IF(L368=400,41,IF(L368=500,60)))))))))))</f>
        <v>0</v>
      </c>
      <c r="I368" s="174" t="b">
        <f>IF(B368&lt;&gt;"",IF('02 - Produtos e Tributações'!K383&lt;&gt;"",'02 - Produtos e Tributações'!K383,"0,00"))</f>
        <v>0</v>
      </c>
      <c r="J368" s="174" t="b">
        <f>IF(B368&lt;&gt;"",IF('02 - Produtos e Tributações'!N383&lt;&gt;"",'02 - Produtos e Tributações'!N383,"0,00"))</f>
        <v>0</v>
      </c>
      <c r="K368" s="174" t="b">
        <f>IF(B368&lt;&gt;"",IF('02 - Produtos e Tributações'!J383&lt;&gt;"",'02 - Produtos e Tributações'!J383,"null"))</f>
        <v>0</v>
      </c>
      <c r="L368" s="174" t="b">
        <f>IF(B368&lt;&gt;"",IF('02 - Produtos e Tributações'!M383&lt;&gt;"",'02 - Produtos e Tributações'!M383,"null"))</f>
        <v>0</v>
      </c>
      <c r="M368" s="170" t="b">
        <f>IF(B368&lt;&gt;"",IF('02 -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368" s="170" t="str">
        <f t="shared" si="1"/>
        <v/>
      </c>
      <c r="O368" s="170" t="str">
        <f t="shared" si="4"/>
        <v/>
      </c>
      <c r="P368" s="170" t="str">
        <f t="shared" si="2"/>
        <v/>
      </c>
      <c r="Q368" s="125" t="b">
        <f>IF(B368&lt;&gt;"",IF('02 - Produtos e Tributações'!C383&lt;&gt;"",'02 - Produtos e Tributações'!C383,"UN"))</f>
        <v>0</v>
      </c>
      <c r="R368" s="179" t="b">
        <f>IF(B368&lt;&gt;"",IF('02 - Produtos e Tributações'!O383&lt;&gt;"",'02 - Produtos e Tributações'!O383,""))</f>
        <v>0</v>
      </c>
      <c r="S368" s="125" t="b">
        <f>IF(B368&lt;&gt;"",IF('02 - Produtos e Tributações'!P383&lt;&gt;"",'02 - Produtos e Tributações'!P383,""))</f>
        <v>0</v>
      </c>
      <c r="T368" s="180" t="b">
        <f>IF(B368&lt;&gt;"",IF('02 - Produtos e Tributações'!Q383&lt;&gt;"",'02 - Produtos e Tributações'!Q383,""))</f>
        <v>0</v>
      </c>
      <c r="U368" s="171" t="str">
        <f t="shared" si="3"/>
        <v/>
      </c>
    </row>
    <row r="369" ht="15.75" customHeight="1">
      <c r="A369" s="170" t="b">
        <f>IF('02 - Produtos e Tributações'!B384 &lt;&gt;"",A368+1)</f>
        <v>0</v>
      </c>
      <c r="B369" s="170" t="str">
        <f>IF('02 - Produtos e Tributações'!B384&lt;&gt;"",'02 - Produtos e Tributações'!U384,"")</f>
        <v/>
      </c>
      <c r="C369" s="174" t="b">
        <f>IF(B369&lt;&gt;"",IF('02 - Produtos e Tributações'!H384&lt;&gt;"",IF('02 - Produtos e Tributações'!H384="TERCEIRIZADA","T",IF('02 - Produtos e Tributações'!H384="PROPRIA","P")), IF(B369&lt;&gt;"",IF('02 - Produtos e Tributações'!H384="","T"))))</f>
        <v>0</v>
      </c>
      <c r="D369" s="174" t="b">
        <f>IF(B369&lt;&gt;"",IF('02 - Produtos e Tributações'!E384&lt;&gt;"",'02 - Produtos e Tributações'!E384,""))</f>
        <v>0</v>
      </c>
      <c r="E369" s="174" t="b">
        <f>IF(B369&lt;&gt;"",IF('02 - Produtos e Tributações'!F384&lt;&gt;"",'02 - Produtos e Tributações'!F384,""))</f>
        <v>0</v>
      </c>
      <c r="F369" s="174" t="b">
        <f>IF(B369&lt;&gt;"",IF(A369&lt;&gt;"",IF('02 - Produtos e Tributações'!G384&lt;&gt;"",'02 - Produtos e Tributações'!G384,"")))</f>
        <v>0</v>
      </c>
      <c r="G369" s="174" t="b">
        <f>IF(B369&lt;&gt;"",IF('02 - Produtos e Tributações'!I384&lt;&gt;"",'02 - Produtos e Tributações'!I384,IF(K369=101,0,IF(K369=102,41,IF(K369=103,0,IF(K369=201,0,IF(K369=202,0,IF(K369=203,0,IF(K369=300,41,IF(K369=400,41,IF(K369=500,60)))))))))))</f>
        <v>0</v>
      </c>
      <c r="H369" s="174" t="b">
        <f>IF(B369&lt;&gt;"",IF('02 - Produtos e Tributações'!L384&lt;&gt;"",'02 - Produtos e Tributações'!L384,IF(L369=101,0,IF(L369=102,41,IF(L369=103,0,IF(L369=201,0,IF(L369=202,0,IF(L369=203,0,IF(L369=300,41,IF(L369=400,41,IF(L369=500,60)))))))))))</f>
        <v>0</v>
      </c>
      <c r="I369" s="174" t="b">
        <f>IF(B369&lt;&gt;"",IF('02 - Produtos e Tributações'!K384&lt;&gt;"",'02 - Produtos e Tributações'!K384,"0,00"))</f>
        <v>0</v>
      </c>
      <c r="J369" s="174" t="b">
        <f>IF(B369&lt;&gt;"",IF('02 - Produtos e Tributações'!N384&lt;&gt;"",'02 - Produtos e Tributações'!N384,"0,00"))</f>
        <v>0</v>
      </c>
      <c r="K369" s="174" t="b">
        <f>IF(B369&lt;&gt;"",IF('02 - Produtos e Tributações'!J384&lt;&gt;"",'02 - Produtos e Tributações'!J384,"null"))</f>
        <v>0</v>
      </c>
      <c r="L369" s="174" t="b">
        <f>IF(B369&lt;&gt;"",IF('02 - Produtos e Tributações'!M384&lt;&gt;"",'02 - Produtos e Tributações'!M384,"null"))</f>
        <v>0</v>
      </c>
      <c r="M369" s="170" t="b">
        <f>IF(B369&lt;&gt;"",IF('02 -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369" s="170" t="str">
        <f t="shared" si="1"/>
        <v/>
      </c>
      <c r="O369" s="170" t="str">
        <f t="shared" si="4"/>
        <v/>
      </c>
      <c r="P369" s="170" t="str">
        <f t="shared" si="2"/>
        <v/>
      </c>
      <c r="Q369" s="125" t="b">
        <f>IF(B369&lt;&gt;"",IF('02 - Produtos e Tributações'!C384&lt;&gt;"",'02 - Produtos e Tributações'!C384,"UN"))</f>
        <v>0</v>
      </c>
      <c r="R369" s="179" t="b">
        <f>IF(B369&lt;&gt;"",IF('02 - Produtos e Tributações'!O384&lt;&gt;"",'02 - Produtos e Tributações'!O384,""))</f>
        <v>0</v>
      </c>
      <c r="S369" s="125" t="b">
        <f>IF(B369&lt;&gt;"",IF('02 - Produtos e Tributações'!P384&lt;&gt;"",'02 - Produtos e Tributações'!P384,""))</f>
        <v>0</v>
      </c>
      <c r="T369" s="180" t="b">
        <f>IF(B369&lt;&gt;"",IF('02 - Produtos e Tributações'!Q384&lt;&gt;"",'02 - Produtos e Tributações'!Q384,""))</f>
        <v>0</v>
      </c>
      <c r="U369" s="171" t="str">
        <f t="shared" si="3"/>
        <v/>
      </c>
    </row>
    <row r="370" ht="15.75" customHeight="1">
      <c r="A370" s="170" t="b">
        <f>IF('02 - Produtos e Tributações'!B385 &lt;&gt;"",A369+1)</f>
        <v>0</v>
      </c>
      <c r="B370" s="170" t="str">
        <f>IF('02 - Produtos e Tributações'!B385&lt;&gt;"",'02 - Produtos e Tributações'!U385,"")</f>
        <v/>
      </c>
      <c r="C370" s="174" t="b">
        <f>IF(B370&lt;&gt;"",IF('02 - Produtos e Tributações'!H385&lt;&gt;"",IF('02 - Produtos e Tributações'!H385="TERCEIRIZADA","T",IF('02 - Produtos e Tributações'!H385="PROPRIA","P")), IF(B370&lt;&gt;"",IF('02 - Produtos e Tributações'!H385="","T"))))</f>
        <v>0</v>
      </c>
      <c r="D370" s="174" t="b">
        <f>IF(B370&lt;&gt;"",IF('02 - Produtos e Tributações'!E385&lt;&gt;"",'02 - Produtos e Tributações'!E385,""))</f>
        <v>0</v>
      </c>
      <c r="E370" s="174" t="b">
        <f>IF(B370&lt;&gt;"",IF('02 - Produtos e Tributações'!F385&lt;&gt;"",'02 - Produtos e Tributações'!F385,""))</f>
        <v>0</v>
      </c>
      <c r="F370" s="174" t="b">
        <f>IF(B370&lt;&gt;"",IF(A370&lt;&gt;"",IF('02 - Produtos e Tributações'!G385&lt;&gt;"",'02 - Produtos e Tributações'!G385,"")))</f>
        <v>0</v>
      </c>
      <c r="G370" s="174" t="b">
        <f>IF(B370&lt;&gt;"",IF('02 - Produtos e Tributações'!I385&lt;&gt;"",'02 - Produtos e Tributações'!I385,IF(K370=101,0,IF(K370=102,41,IF(K370=103,0,IF(K370=201,0,IF(K370=202,0,IF(K370=203,0,IF(K370=300,41,IF(K370=400,41,IF(K370=500,60)))))))))))</f>
        <v>0</v>
      </c>
      <c r="H370" s="174" t="b">
        <f>IF(B370&lt;&gt;"",IF('02 - Produtos e Tributações'!L385&lt;&gt;"",'02 - Produtos e Tributações'!L385,IF(L370=101,0,IF(L370=102,41,IF(L370=103,0,IF(L370=201,0,IF(L370=202,0,IF(L370=203,0,IF(L370=300,41,IF(L370=400,41,IF(L370=500,60)))))))))))</f>
        <v>0</v>
      </c>
      <c r="I370" s="174" t="b">
        <f>IF(B370&lt;&gt;"",IF('02 - Produtos e Tributações'!K385&lt;&gt;"",'02 - Produtos e Tributações'!K385,"0,00"))</f>
        <v>0</v>
      </c>
      <c r="J370" s="174" t="b">
        <f>IF(B370&lt;&gt;"",IF('02 - Produtos e Tributações'!N385&lt;&gt;"",'02 - Produtos e Tributações'!N385,"0,00"))</f>
        <v>0</v>
      </c>
      <c r="K370" s="174" t="b">
        <f>IF(B370&lt;&gt;"",IF('02 - Produtos e Tributações'!J385&lt;&gt;"",'02 - Produtos e Tributações'!J385,"null"))</f>
        <v>0</v>
      </c>
      <c r="L370" s="174" t="b">
        <f>IF(B370&lt;&gt;"",IF('02 - Produtos e Tributações'!M385&lt;&gt;"",'02 - Produtos e Tributações'!M385,"null"))</f>
        <v>0</v>
      </c>
      <c r="M370" s="170" t="b">
        <f>IF(B370&lt;&gt;"",IF('02 -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370" s="170" t="str">
        <f t="shared" si="1"/>
        <v/>
      </c>
      <c r="O370" s="170" t="str">
        <f t="shared" si="4"/>
        <v/>
      </c>
      <c r="P370" s="170" t="str">
        <f t="shared" si="2"/>
        <v/>
      </c>
      <c r="Q370" s="125" t="b">
        <f>IF(B370&lt;&gt;"",IF('02 - Produtos e Tributações'!C385&lt;&gt;"",'02 - Produtos e Tributações'!C385,"UN"))</f>
        <v>0</v>
      </c>
      <c r="R370" s="179" t="b">
        <f>IF(B370&lt;&gt;"",IF('02 - Produtos e Tributações'!O385&lt;&gt;"",'02 - Produtos e Tributações'!O385,""))</f>
        <v>0</v>
      </c>
      <c r="S370" s="125" t="b">
        <f>IF(B370&lt;&gt;"",IF('02 - Produtos e Tributações'!P385&lt;&gt;"",'02 - Produtos e Tributações'!P385,""))</f>
        <v>0</v>
      </c>
      <c r="T370" s="180" t="b">
        <f>IF(B370&lt;&gt;"",IF('02 - Produtos e Tributações'!Q385&lt;&gt;"",'02 - Produtos e Tributações'!Q385,""))</f>
        <v>0</v>
      </c>
      <c r="U370" s="171" t="str">
        <f t="shared" si="3"/>
        <v/>
      </c>
    </row>
    <row r="371" ht="15.75" customHeight="1">
      <c r="A371" s="170" t="b">
        <f>IF('02 - Produtos e Tributações'!B386 &lt;&gt;"",A370+1)</f>
        <v>0</v>
      </c>
      <c r="B371" s="170" t="str">
        <f>IF('02 - Produtos e Tributações'!B386&lt;&gt;"",'02 - Produtos e Tributações'!U386,"")</f>
        <v/>
      </c>
      <c r="C371" s="174" t="b">
        <f>IF(B371&lt;&gt;"",IF('02 - Produtos e Tributações'!H386&lt;&gt;"",IF('02 - Produtos e Tributações'!H386="TERCEIRIZADA","T",IF('02 - Produtos e Tributações'!H386="PROPRIA","P")), IF(B371&lt;&gt;"",IF('02 - Produtos e Tributações'!H386="","T"))))</f>
        <v>0</v>
      </c>
      <c r="D371" s="174" t="b">
        <f>IF(B371&lt;&gt;"",IF('02 - Produtos e Tributações'!E386&lt;&gt;"",'02 - Produtos e Tributações'!E386,""))</f>
        <v>0</v>
      </c>
      <c r="E371" s="174" t="b">
        <f>IF(B371&lt;&gt;"",IF('02 - Produtos e Tributações'!F386&lt;&gt;"",'02 - Produtos e Tributações'!F386,""))</f>
        <v>0</v>
      </c>
      <c r="F371" s="174" t="b">
        <f>IF(B371&lt;&gt;"",IF(A371&lt;&gt;"",IF('02 - Produtos e Tributações'!G386&lt;&gt;"",'02 - Produtos e Tributações'!G386,"")))</f>
        <v>0</v>
      </c>
      <c r="G371" s="174" t="b">
        <f>IF(B371&lt;&gt;"",IF('02 - Produtos e Tributações'!I386&lt;&gt;"",'02 - Produtos e Tributações'!I386,IF(K371=101,0,IF(K371=102,41,IF(K371=103,0,IF(K371=201,0,IF(K371=202,0,IF(K371=203,0,IF(K371=300,41,IF(K371=400,41,IF(K371=500,60)))))))))))</f>
        <v>0</v>
      </c>
      <c r="H371" s="174" t="b">
        <f>IF(B371&lt;&gt;"",IF('02 - Produtos e Tributações'!L386&lt;&gt;"",'02 - Produtos e Tributações'!L386,IF(L371=101,0,IF(L371=102,41,IF(L371=103,0,IF(L371=201,0,IF(L371=202,0,IF(L371=203,0,IF(L371=300,41,IF(L371=400,41,IF(L371=500,60)))))))))))</f>
        <v>0</v>
      </c>
      <c r="I371" s="174" t="b">
        <f>IF(B371&lt;&gt;"",IF('02 - Produtos e Tributações'!K386&lt;&gt;"",'02 - Produtos e Tributações'!K386,"0,00"))</f>
        <v>0</v>
      </c>
      <c r="J371" s="174" t="b">
        <f>IF(B371&lt;&gt;"",IF('02 - Produtos e Tributações'!N386&lt;&gt;"",'02 - Produtos e Tributações'!N386,"0,00"))</f>
        <v>0</v>
      </c>
      <c r="K371" s="174" t="b">
        <f>IF(B371&lt;&gt;"",IF('02 - Produtos e Tributações'!J386&lt;&gt;"",'02 - Produtos e Tributações'!J386,"null"))</f>
        <v>0</v>
      </c>
      <c r="L371" s="174" t="b">
        <f>IF(B371&lt;&gt;"",IF('02 - Produtos e Tributações'!M386&lt;&gt;"",'02 - Produtos e Tributações'!M386,"null"))</f>
        <v>0</v>
      </c>
      <c r="M371" s="170" t="b">
        <f>IF(B371&lt;&gt;"",IF('02 -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371" s="170" t="str">
        <f t="shared" si="1"/>
        <v/>
      </c>
      <c r="O371" s="170" t="str">
        <f t="shared" si="4"/>
        <v/>
      </c>
      <c r="P371" s="170" t="str">
        <f t="shared" si="2"/>
        <v/>
      </c>
      <c r="Q371" s="125" t="b">
        <f>IF(B371&lt;&gt;"",IF('02 - Produtos e Tributações'!C386&lt;&gt;"",'02 - Produtos e Tributações'!C386,"UN"))</f>
        <v>0</v>
      </c>
      <c r="R371" s="179" t="b">
        <f>IF(B371&lt;&gt;"",IF('02 - Produtos e Tributações'!O386&lt;&gt;"",'02 - Produtos e Tributações'!O386,""))</f>
        <v>0</v>
      </c>
      <c r="S371" s="125" t="b">
        <f>IF(B371&lt;&gt;"",IF('02 - Produtos e Tributações'!P386&lt;&gt;"",'02 - Produtos e Tributações'!P386,""))</f>
        <v>0</v>
      </c>
      <c r="T371" s="180" t="b">
        <f>IF(B371&lt;&gt;"",IF('02 - Produtos e Tributações'!Q386&lt;&gt;"",'02 - Produtos e Tributações'!Q386,""))</f>
        <v>0</v>
      </c>
      <c r="U371" s="171" t="str">
        <f t="shared" si="3"/>
        <v/>
      </c>
    </row>
    <row r="372" ht="15.75" customHeight="1">
      <c r="A372" s="170" t="b">
        <f>IF('02 - Produtos e Tributações'!B387 &lt;&gt;"",A371+1)</f>
        <v>0</v>
      </c>
      <c r="B372" s="170" t="str">
        <f>IF('02 - Produtos e Tributações'!B387&lt;&gt;"",'02 - Produtos e Tributações'!U387,"")</f>
        <v/>
      </c>
      <c r="C372" s="174" t="b">
        <f>IF(B372&lt;&gt;"",IF('02 - Produtos e Tributações'!H387&lt;&gt;"",IF('02 - Produtos e Tributações'!H387="TERCEIRIZADA","T",IF('02 - Produtos e Tributações'!H387="PROPRIA","P")), IF(B372&lt;&gt;"",IF('02 - Produtos e Tributações'!H387="","T"))))</f>
        <v>0</v>
      </c>
      <c r="D372" s="174" t="b">
        <f>IF(B372&lt;&gt;"",IF('02 - Produtos e Tributações'!E387&lt;&gt;"",'02 - Produtos e Tributações'!E387,""))</f>
        <v>0</v>
      </c>
      <c r="E372" s="174" t="b">
        <f>IF(B372&lt;&gt;"",IF('02 - Produtos e Tributações'!F387&lt;&gt;"",'02 - Produtos e Tributações'!F387,""))</f>
        <v>0</v>
      </c>
      <c r="F372" s="174" t="b">
        <f>IF(B372&lt;&gt;"",IF(A372&lt;&gt;"",IF('02 - Produtos e Tributações'!G387&lt;&gt;"",'02 - Produtos e Tributações'!G387,"")))</f>
        <v>0</v>
      </c>
      <c r="G372" s="174" t="b">
        <f>IF(B372&lt;&gt;"",IF('02 - Produtos e Tributações'!I387&lt;&gt;"",'02 - Produtos e Tributações'!I387,IF(K372=101,0,IF(K372=102,41,IF(K372=103,0,IF(K372=201,0,IF(K372=202,0,IF(K372=203,0,IF(K372=300,41,IF(K372=400,41,IF(K372=500,60)))))))))))</f>
        <v>0</v>
      </c>
      <c r="H372" s="174" t="b">
        <f>IF(B372&lt;&gt;"",IF('02 - Produtos e Tributações'!L387&lt;&gt;"",'02 - Produtos e Tributações'!L387,IF(L372=101,0,IF(L372=102,41,IF(L372=103,0,IF(L372=201,0,IF(L372=202,0,IF(L372=203,0,IF(L372=300,41,IF(L372=400,41,IF(L372=500,60)))))))))))</f>
        <v>0</v>
      </c>
      <c r="I372" s="174" t="b">
        <f>IF(B372&lt;&gt;"",IF('02 - Produtos e Tributações'!K387&lt;&gt;"",'02 - Produtos e Tributações'!K387,"0,00"))</f>
        <v>0</v>
      </c>
      <c r="J372" s="174" t="b">
        <f>IF(B372&lt;&gt;"",IF('02 - Produtos e Tributações'!N387&lt;&gt;"",'02 - Produtos e Tributações'!N387,"0,00"))</f>
        <v>0</v>
      </c>
      <c r="K372" s="174" t="b">
        <f>IF(B372&lt;&gt;"",IF('02 - Produtos e Tributações'!J387&lt;&gt;"",'02 - Produtos e Tributações'!J387,"null"))</f>
        <v>0</v>
      </c>
      <c r="L372" s="174" t="b">
        <f>IF(B372&lt;&gt;"",IF('02 - Produtos e Tributações'!M387&lt;&gt;"",'02 - Produtos e Tributações'!M387,"null"))</f>
        <v>0</v>
      </c>
      <c r="M372" s="170" t="b">
        <f>IF(B372&lt;&gt;"",IF('02 -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372" s="170" t="str">
        <f t="shared" si="1"/>
        <v/>
      </c>
      <c r="O372" s="170" t="str">
        <f t="shared" si="4"/>
        <v/>
      </c>
      <c r="P372" s="170" t="str">
        <f t="shared" si="2"/>
        <v/>
      </c>
      <c r="Q372" s="125" t="b">
        <f>IF(B372&lt;&gt;"",IF('02 - Produtos e Tributações'!C387&lt;&gt;"",'02 - Produtos e Tributações'!C387,"UN"))</f>
        <v>0</v>
      </c>
      <c r="R372" s="179" t="b">
        <f>IF(B372&lt;&gt;"",IF('02 - Produtos e Tributações'!O387&lt;&gt;"",'02 - Produtos e Tributações'!O387,""))</f>
        <v>0</v>
      </c>
      <c r="S372" s="125" t="b">
        <f>IF(B372&lt;&gt;"",IF('02 - Produtos e Tributações'!P387&lt;&gt;"",'02 - Produtos e Tributações'!P387,""))</f>
        <v>0</v>
      </c>
      <c r="T372" s="180" t="b">
        <f>IF(B372&lt;&gt;"",IF('02 - Produtos e Tributações'!Q387&lt;&gt;"",'02 - Produtos e Tributações'!Q387,""))</f>
        <v>0</v>
      </c>
      <c r="U372" s="171" t="str">
        <f t="shared" si="3"/>
        <v/>
      </c>
    </row>
    <row r="373" ht="15.75" customHeight="1">
      <c r="A373" s="170" t="b">
        <f>IF('02 - Produtos e Tributações'!B388 &lt;&gt;"",A372+1)</f>
        <v>0</v>
      </c>
      <c r="B373" s="170" t="str">
        <f>IF('02 - Produtos e Tributações'!B388&lt;&gt;"",'02 - Produtos e Tributações'!U388,"")</f>
        <v/>
      </c>
      <c r="C373" s="174" t="b">
        <f>IF(B373&lt;&gt;"",IF('02 - Produtos e Tributações'!H388&lt;&gt;"",IF('02 - Produtos e Tributações'!H388="TERCEIRIZADA","T",IF('02 - Produtos e Tributações'!H388="PROPRIA","P")), IF(B373&lt;&gt;"",IF('02 - Produtos e Tributações'!H388="","T"))))</f>
        <v>0</v>
      </c>
      <c r="D373" s="174" t="b">
        <f>IF(B373&lt;&gt;"",IF('02 - Produtos e Tributações'!E388&lt;&gt;"",'02 - Produtos e Tributações'!E388,""))</f>
        <v>0</v>
      </c>
      <c r="E373" s="174" t="b">
        <f>IF(B373&lt;&gt;"",IF('02 - Produtos e Tributações'!F388&lt;&gt;"",'02 - Produtos e Tributações'!F388,""))</f>
        <v>0</v>
      </c>
      <c r="F373" s="174" t="b">
        <f>IF(B373&lt;&gt;"",IF(A373&lt;&gt;"",IF('02 - Produtos e Tributações'!G388&lt;&gt;"",'02 - Produtos e Tributações'!G388,"")))</f>
        <v>0</v>
      </c>
      <c r="G373" s="174" t="b">
        <f>IF(B373&lt;&gt;"",IF('02 - Produtos e Tributações'!I388&lt;&gt;"",'02 - Produtos e Tributações'!I388,IF(K373=101,0,IF(K373=102,41,IF(K373=103,0,IF(K373=201,0,IF(K373=202,0,IF(K373=203,0,IF(K373=300,41,IF(K373=400,41,IF(K373=500,60)))))))))))</f>
        <v>0</v>
      </c>
      <c r="H373" s="174" t="b">
        <f>IF(B373&lt;&gt;"",IF('02 - Produtos e Tributações'!L388&lt;&gt;"",'02 - Produtos e Tributações'!L388,IF(L373=101,0,IF(L373=102,41,IF(L373=103,0,IF(L373=201,0,IF(L373=202,0,IF(L373=203,0,IF(L373=300,41,IF(L373=400,41,IF(L373=500,60)))))))))))</f>
        <v>0</v>
      </c>
      <c r="I373" s="174" t="b">
        <f>IF(B373&lt;&gt;"",IF('02 - Produtos e Tributações'!K388&lt;&gt;"",'02 - Produtos e Tributações'!K388,"0,00"))</f>
        <v>0</v>
      </c>
      <c r="J373" s="174" t="b">
        <f>IF(B373&lt;&gt;"",IF('02 - Produtos e Tributações'!N388&lt;&gt;"",'02 - Produtos e Tributações'!N388,"0,00"))</f>
        <v>0</v>
      </c>
      <c r="K373" s="174" t="b">
        <f>IF(B373&lt;&gt;"",IF('02 - Produtos e Tributações'!J388&lt;&gt;"",'02 - Produtos e Tributações'!J388,"null"))</f>
        <v>0</v>
      </c>
      <c r="L373" s="174" t="b">
        <f>IF(B373&lt;&gt;"",IF('02 - Produtos e Tributações'!M388&lt;&gt;"",'02 - Produtos e Tributações'!M388,"null"))</f>
        <v>0</v>
      </c>
      <c r="M373" s="170" t="b">
        <f>IF(B373&lt;&gt;"",IF('02 -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373" s="170" t="str">
        <f t="shared" si="1"/>
        <v/>
      </c>
      <c r="O373" s="170" t="str">
        <f t="shared" si="4"/>
        <v/>
      </c>
      <c r="P373" s="170" t="str">
        <f t="shared" si="2"/>
        <v/>
      </c>
      <c r="Q373" s="125" t="b">
        <f>IF(B373&lt;&gt;"",IF('02 - Produtos e Tributações'!C388&lt;&gt;"",'02 - Produtos e Tributações'!C388,"UN"))</f>
        <v>0</v>
      </c>
      <c r="R373" s="179" t="b">
        <f>IF(B373&lt;&gt;"",IF('02 - Produtos e Tributações'!O388&lt;&gt;"",'02 - Produtos e Tributações'!O388,""))</f>
        <v>0</v>
      </c>
      <c r="S373" s="125" t="b">
        <f>IF(B373&lt;&gt;"",IF('02 - Produtos e Tributações'!P388&lt;&gt;"",'02 - Produtos e Tributações'!P388,""))</f>
        <v>0</v>
      </c>
      <c r="T373" s="180" t="b">
        <f>IF(B373&lt;&gt;"",IF('02 - Produtos e Tributações'!Q388&lt;&gt;"",'02 - Produtos e Tributações'!Q388,""))</f>
        <v>0</v>
      </c>
      <c r="U373" s="171" t="str">
        <f t="shared" si="3"/>
        <v/>
      </c>
    </row>
    <row r="374" ht="15.75" customHeight="1">
      <c r="A374" s="170" t="b">
        <f>IF('02 - Produtos e Tributações'!B389 &lt;&gt;"",A373+1)</f>
        <v>0</v>
      </c>
      <c r="B374" s="170" t="str">
        <f>IF('02 - Produtos e Tributações'!B389&lt;&gt;"",'02 - Produtos e Tributações'!U389,"")</f>
        <v/>
      </c>
      <c r="C374" s="174" t="b">
        <f>IF(B374&lt;&gt;"",IF('02 - Produtos e Tributações'!H389&lt;&gt;"",IF('02 - Produtos e Tributações'!H389="TERCEIRIZADA","T",IF('02 - Produtos e Tributações'!H389="PROPRIA","P")), IF(B374&lt;&gt;"",IF('02 - Produtos e Tributações'!H389="","T"))))</f>
        <v>0</v>
      </c>
      <c r="D374" s="174" t="b">
        <f>IF(B374&lt;&gt;"",IF('02 - Produtos e Tributações'!E389&lt;&gt;"",'02 - Produtos e Tributações'!E389,""))</f>
        <v>0</v>
      </c>
      <c r="E374" s="174" t="b">
        <f>IF(B374&lt;&gt;"",IF('02 - Produtos e Tributações'!F389&lt;&gt;"",'02 - Produtos e Tributações'!F389,""))</f>
        <v>0</v>
      </c>
      <c r="F374" s="174" t="b">
        <f>IF(B374&lt;&gt;"",IF(A374&lt;&gt;"",IF('02 - Produtos e Tributações'!G389&lt;&gt;"",'02 - Produtos e Tributações'!G389,"")))</f>
        <v>0</v>
      </c>
      <c r="G374" s="174" t="b">
        <f>IF(B374&lt;&gt;"",IF('02 - Produtos e Tributações'!I389&lt;&gt;"",'02 - Produtos e Tributações'!I389,IF(K374=101,0,IF(K374=102,41,IF(K374=103,0,IF(K374=201,0,IF(K374=202,0,IF(K374=203,0,IF(K374=300,41,IF(K374=400,41,IF(K374=500,60)))))))))))</f>
        <v>0</v>
      </c>
      <c r="H374" s="174" t="b">
        <f>IF(B374&lt;&gt;"",IF('02 - Produtos e Tributações'!L389&lt;&gt;"",'02 - Produtos e Tributações'!L389,IF(L374=101,0,IF(L374=102,41,IF(L374=103,0,IF(L374=201,0,IF(L374=202,0,IF(L374=203,0,IF(L374=300,41,IF(L374=400,41,IF(L374=500,60)))))))))))</f>
        <v>0</v>
      </c>
      <c r="I374" s="174" t="b">
        <f>IF(B374&lt;&gt;"",IF('02 - Produtos e Tributações'!K389&lt;&gt;"",'02 - Produtos e Tributações'!K389,"0,00"))</f>
        <v>0</v>
      </c>
      <c r="J374" s="174" t="b">
        <f>IF(B374&lt;&gt;"",IF('02 - Produtos e Tributações'!N389&lt;&gt;"",'02 - Produtos e Tributações'!N389,"0,00"))</f>
        <v>0</v>
      </c>
      <c r="K374" s="174" t="b">
        <f>IF(B374&lt;&gt;"",IF('02 - Produtos e Tributações'!J389&lt;&gt;"",'02 - Produtos e Tributações'!J389,"null"))</f>
        <v>0</v>
      </c>
      <c r="L374" s="174" t="b">
        <f>IF(B374&lt;&gt;"",IF('02 - Produtos e Tributações'!M389&lt;&gt;"",'02 - Produtos e Tributações'!M389,"null"))</f>
        <v>0</v>
      </c>
      <c r="M374" s="170" t="b">
        <f>IF(B374&lt;&gt;"",IF('02 -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374" s="170" t="str">
        <f t="shared" si="1"/>
        <v/>
      </c>
      <c r="O374" s="170" t="str">
        <f t="shared" si="4"/>
        <v/>
      </c>
      <c r="P374" s="170" t="str">
        <f t="shared" si="2"/>
        <v/>
      </c>
      <c r="Q374" s="125" t="b">
        <f>IF(B374&lt;&gt;"",IF('02 - Produtos e Tributações'!C389&lt;&gt;"",'02 - Produtos e Tributações'!C389,"UN"))</f>
        <v>0</v>
      </c>
      <c r="R374" s="179" t="b">
        <f>IF(B374&lt;&gt;"",IF('02 - Produtos e Tributações'!O389&lt;&gt;"",'02 - Produtos e Tributações'!O389,""))</f>
        <v>0</v>
      </c>
      <c r="S374" s="125" t="b">
        <f>IF(B374&lt;&gt;"",IF('02 - Produtos e Tributações'!P389&lt;&gt;"",'02 - Produtos e Tributações'!P389,""))</f>
        <v>0</v>
      </c>
      <c r="T374" s="180" t="b">
        <f>IF(B374&lt;&gt;"",IF('02 - Produtos e Tributações'!Q389&lt;&gt;"",'02 - Produtos e Tributações'!Q389,""))</f>
        <v>0</v>
      </c>
      <c r="U374" s="171" t="str">
        <f t="shared" si="3"/>
        <v/>
      </c>
    </row>
    <row r="375" ht="15.75" customHeight="1">
      <c r="A375" s="170" t="b">
        <f>IF('02 - Produtos e Tributações'!B390 &lt;&gt;"",A374+1)</f>
        <v>0</v>
      </c>
      <c r="B375" s="170" t="str">
        <f>IF('02 - Produtos e Tributações'!B390&lt;&gt;"",'02 - Produtos e Tributações'!U390,"")</f>
        <v/>
      </c>
      <c r="C375" s="174" t="b">
        <f>IF(B375&lt;&gt;"",IF('02 - Produtos e Tributações'!H390&lt;&gt;"",IF('02 - Produtos e Tributações'!H390="TERCEIRIZADA","T",IF('02 - Produtos e Tributações'!H390="PROPRIA","P")), IF(B375&lt;&gt;"",IF('02 - Produtos e Tributações'!H390="","T"))))</f>
        <v>0</v>
      </c>
      <c r="D375" s="174" t="b">
        <f>IF(B375&lt;&gt;"",IF('02 - Produtos e Tributações'!E390&lt;&gt;"",'02 - Produtos e Tributações'!E390,""))</f>
        <v>0</v>
      </c>
      <c r="E375" s="174" t="b">
        <f>IF(B375&lt;&gt;"",IF('02 - Produtos e Tributações'!F390&lt;&gt;"",'02 - Produtos e Tributações'!F390,""))</f>
        <v>0</v>
      </c>
      <c r="F375" s="174" t="b">
        <f>IF(B375&lt;&gt;"",IF(A375&lt;&gt;"",IF('02 - Produtos e Tributações'!G390&lt;&gt;"",'02 - Produtos e Tributações'!G390,"")))</f>
        <v>0</v>
      </c>
      <c r="G375" s="174" t="b">
        <f>IF(B375&lt;&gt;"",IF('02 - Produtos e Tributações'!I390&lt;&gt;"",'02 - Produtos e Tributações'!I390,IF(K375=101,0,IF(K375=102,41,IF(K375=103,0,IF(K375=201,0,IF(K375=202,0,IF(K375=203,0,IF(K375=300,41,IF(K375=400,41,IF(K375=500,60)))))))))))</f>
        <v>0</v>
      </c>
      <c r="H375" s="174" t="b">
        <f>IF(B375&lt;&gt;"",IF('02 - Produtos e Tributações'!L390&lt;&gt;"",'02 - Produtos e Tributações'!L390,IF(L375=101,0,IF(L375=102,41,IF(L375=103,0,IF(L375=201,0,IF(L375=202,0,IF(L375=203,0,IF(L375=300,41,IF(L375=400,41,IF(L375=500,60)))))))))))</f>
        <v>0</v>
      </c>
      <c r="I375" s="174" t="b">
        <f>IF(B375&lt;&gt;"",IF('02 - Produtos e Tributações'!K390&lt;&gt;"",'02 - Produtos e Tributações'!K390,"0,00"))</f>
        <v>0</v>
      </c>
      <c r="J375" s="174" t="b">
        <f>IF(B375&lt;&gt;"",IF('02 - Produtos e Tributações'!N390&lt;&gt;"",'02 - Produtos e Tributações'!N390,"0,00"))</f>
        <v>0</v>
      </c>
      <c r="K375" s="174" t="b">
        <f>IF(B375&lt;&gt;"",IF('02 - Produtos e Tributações'!J390&lt;&gt;"",'02 - Produtos e Tributações'!J390,"null"))</f>
        <v>0</v>
      </c>
      <c r="L375" s="174" t="b">
        <f>IF(B375&lt;&gt;"",IF('02 - Produtos e Tributações'!M390&lt;&gt;"",'02 - Produtos e Tributações'!M390,"null"))</f>
        <v>0</v>
      </c>
      <c r="M375" s="170" t="b">
        <f>IF(B375&lt;&gt;"",IF('02 -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375" s="170" t="str">
        <f t="shared" si="1"/>
        <v/>
      </c>
      <c r="O375" s="170" t="str">
        <f t="shared" si="4"/>
        <v/>
      </c>
      <c r="P375" s="170" t="str">
        <f t="shared" si="2"/>
        <v/>
      </c>
      <c r="Q375" s="125" t="b">
        <f>IF(B375&lt;&gt;"",IF('02 - Produtos e Tributações'!C390&lt;&gt;"",'02 - Produtos e Tributações'!C390,"UN"))</f>
        <v>0</v>
      </c>
      <c r="R375" s="179" t="b">
        <f>IF(B375&lt;&gt;"",IF('02 - Produtos e Tributações'!O390&lt;&gt;"",'02 - Produtos e Tributações'!O390,""))</f>
        <v>0</v>
      </c>
      <c r="S375" s="125" t="b">
        <f>IF(B375&lt;&gt;"",IF('02 - Produtos e Tributações'!P390&lt;&gt;"",'02 - Produtos e Tributações'!P390,""))</f>
        <v>0</v>
      </c>
      <c r="T375" s="180" t="b">
        <f>IF(B375&lt;&gt;"",IF('02 - Produtos e Tributações'!Q390&lt;&gt;"",'02 - Produtos e Tributações'!Q390,""))</f>
        <v>0</v>
      </c>
      <c r="U375" s="171" t="str">
        <f t="shared" si="3"/>
        <v/>
      </c>
    </row>
    <row r="376" ht="15.75" customHeight="1">
      <c r="A376" s="170" t="b">
        <f>IF('02 - Produtos e Tributações'!B391 &lt;&gt;"",A375+1)</f>
        <v>0</v>
      </c>
      <c r="B376" s="170" t="str">
        <f>IF('02 - Produtos e Tributações'!B391&lt;&gt;"",'02 - Produtos e Tributações'!U391,"")</f>
        <v/>
      </c>
      <c r="C376" s="174" t="b">
        <f>IF(B376&lt;&gt;"",IF('02 - Produtos e Tributações'!H391&lt;&gt;"",IF('02 - Produtos e Tributações'!H391="TERCEIRIZADA","T",IF('02 - Produtos e Tributações'!H391="PROPRIA","P")), IF(B376&lt;&gt;"",IF('02 - Produtos e Tributações'!H391="","T"))))</f>
        <v>0</v>
      </c>
      <c r="D376" s="174" t="b">
        <f>IF(B376&lt;&gt;"",IF('02 - Produtos e Tributações'!E391&lt;&gt;"",'02 - Produtos e Tributações'!E391,""))</f>
        <v>0</v>
      </c>
      <c r="E376" s="174" t="b">
        <f>IF(B376&lt;&gt;"",IF('02 - Produtos e Tributações'!F391&lt;&gt;"",'02 - Produtos e Tributações'!F391,""))</f>
        <v>0</v>
      </c>
      <c r="F376" s="174" t="b">
        <f>IF(B376&lt;&gt;"",IF(A376&lt;&gt;"",IF('02 - Produtos e Tributações'!G391&lt;&gt;"",'02 - Produtos e Tributações'!G391,"")))</f>
        <v>0</v>
      </c>
      <c r="G376" s="174" t="b">
        <f>IF(B376&lt;&gt;"",IF('02 - Produtos e Tributações'!I391&lt;&gt;"",'02 - Produtos e Tributações'!I391,IF(K376=101,0,IF(K376=102,41,IF(K376=103,0,IF(K376=201,0,IF(K376=202,0,IF(K376=203,0,IF(K376=300,41,IF(K376=400,41,IF(K376=500,60)))))))))))</f>
        <v>0</v>
      </c>
      <c r="H376" s="174" t="b">
        <f>IF(B376&lt;&gt;"",IF('02 - Produtos e Tributações'!L391&lt;&gt;"",'02 - Produtos e Tributações'!L391,IF(L376=101,0,IF(L376=102,41,IF(L376=103,0,IF(L376=201,0,IF(L376=202,0,IF(L376=203,0,IF(L376=300,41,IF(L376=400,41,IF(L376=500,60)))))))))))</f>
        <v>0</v>
      </c>
      <c r="I376" s="174" t="b">
        <f>IF(B376&lt;&gt;"",IF('02 - Produtos e Tributações'!K391&lt;&gt;"",'02 - Produtos e Tributações'!K391,"0,00"))</f>
        <v>0</v>
      </c>
      <c r="J376" s="174" t="b">
        <f>IF(B376&lt;&gt;"",IF('02 - Produtos e Tributações'!N391&lt;&gt;"",'02 - Produtos e Tributações'!N391,"0,00"))</f>
        <v>0</v>
      </c>
      <c r="K376" s="174" t="b">
        <f>IF(B376&lt;&gt;"",IF('02 - Produtos e Tributações'!J391&lt;&gt;"",'02 - Produtos e Tributações'!J391,"null"))</f>
        <v>0</v>
      </c>
      <c r="L376" s="174" t="b">
        <f>IF(B376&lt;&gt;"",IF('02 - Produtos e Tributações'!M391&lt;&gt;"",'02 - Produtos e Tributações'!M391,"null"))</f>
        <v>0</v>
      </c>
      <c r="M376" s="170" t="b">
        <f>IF(B376&lt;&gt;"",IF('02 -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376" s="170" t="str">
        <f t="shared" si="1"/>
        <v/>
      </c>
      <c r="O376" s="170" t="str">
        <f t="shared" si="4"/>
        <v/>
      </c>
      <c r="P376" s="170" t="str">
        <f t="shared" si="2"/>
        <v/>
      </c>
      <c r="Q376" s="125" t="b">
        <f>IF(B376&lt;&gt;"",IF('02 - Produtos e Tributações'!C391&lt;&gt;"",'02 - Produtos e Tributações'!C391,"UN"))</f>
        <v>0</v>
      </c>
      <c r="R376" s="179" t="b">
        <f>IF(B376&lt;&gt;"",IF('02 - Produtos e Tributações'!O391&lt;&gt;"",'02 - Produtos e Tributações'!O391,""))</f>
        <v>0</v>
      </c>
      <c r="S376" s="125" t="b">
        <f>IF(B376&lt;&gt;"",IF('02 - Produtos e Tributações'!P391&lt;&gt;"",'02 - Produtos e Tributações'!P391,""))</f>
        <v>0</v>
      </c>
      <c r="T376" s="180" t="b">
        <f>IF(B376&lt;&gt;"",IF('02 - Produtos e Tributações'!Q391&lt;&gt;"",'02 - Produtos e Tributações'!Q391,""))</f>
        <v>0</v>
      </c>
      <c r="U376" s="171" t="str">
        <f t="shared" si="3"/>
        <v/>
      </c>
    </row>
    <row r="377" ht="15.75" customHeight="1">
      <c r="A377" s="170" t="b">
        <f>IF('02 - Produtos e Tributações'!B392 &lt;&gt;"",A376+1)</f>
        <v>0</v>
      </c>
      <c r="B377" s="170" t="str">
        <f>IF('02 - Produtos e Tributações'!B392&lt;&gt;"",'02 - Produtos e Tributações'!U392,"")</f>
        <v/>
      </c>
      <c r="C377" s="174" t="b">
        <f>IF(B377&lt;&gt;"",IF('02 - Produtos e Tributações'!H392&lt;&gt;"",IF('02 - Produtos e Tributações'!H392="TERCEIRIZADA","T",IF('02 - Produtos e Tributações'!H392="PROPRIA","P")), IF(B377&lt;&gt;"",IF('02 - Produtos e Tributações'!H392="","T"))))</f>
        <v>0</v>
      </c>
      <c r="D377" s="174" t="b">
        <f>IF(B377&lt;&gt;"",IF('02 - Produtos e Tributações'!E392&lt;&gt;"",'02 - Produtos e Tributações'!E392,""))</f>
        <v>0</v>
      </c>
      <c r="E377" s="174" t="b">
        <f>IF(B377&lt;&gt;"",IF('02 - Produtos e Tributações'!F392&lt;&gt;"",'02 - Produtos e Tributações'!F392,""))</f>
        <v>0</v>
      </c>
      <c r="F377" s="174" t="b">
        <f>IF(B377&lt;&gt;"",IF(A377&lt;&gt;"",IF('02 - Produtos e Tributações'!G392&lt;&gt;"",'02 - Produtos e Tributações'!G392,"")))</f>
        <v>0</v>
      </c>
      <c r="G377" s="174" t="b">
        <f>IF(B377&lt;&gt;"",IF('02 - Produtos e Tributações'!I392&lt;&gt;"",'02 - Produtos e Tributações'!I392,IF(K377=101,0,IF(K377=102,41,IF(K377=103,0,IF(K377=201,0,IF(K377=202,0,IF(K377=203,0,IF(K377=300,41,IF(K377=400,41,IF(K377=500,60)))))))))))</f>
        <v>0</v>
      </c>
      <c r="H377" s="174" t="b">
        <f>IF(B377&lt;&gt;"",IF('02 - Produtos e Tributações'!L392&lt;&gt;"",'02 - Produtos e Tributações'!L392,IF(L377=101,0,IF(L377=102,41,IF(L377=103,0,IF(L377=201,0,IF(L377=202,0,IF(L377=203,0,IF(L377=300,41,IF(L377=400,41,IF(L377=500,60)))))))))))</f>
        <v>0</v>
      </c>
      <c r="I377" s="174" t="b">
        <f>IF(B377&lt;&gt;"",IF('02 - Produtos e Tributações'!K392&lt;&gt;"",'02 - Produtos e Tributações'!K392,"0,00"))</f>
        <v>0</v>
      </c>
      <c r="J377" s="174" t="b">
        <f>IF(B377&lt;&gt;"",IF('02 - Produtos e Tributações'!N392&lt;&gt;"",'02 - Produtos e Tributações'!N392,"0,00"))</f>
        <v>0</v>
      </c>
      <c r="K377" s="174" t="b">
        <f>IF(B377&lt;&gt;"",IF('02 - Produtos e Tributações'!J392&lt;&gt;"",'02 - Produtos e Tributações'!J392,"null"))</f>
        <v>0</v>
      </c>
      <c r="L377" s="174" t="b">
        <f>IF(B377&lt;&gt;"",IF('02 - Produtos e Tributações'!M392&lt;&gt;"",'02 - Produtos e Tributações'!M392,"null"))</f>
        <v>0</v>
      </c>
      <c r="M377" s="170" t="b">
        <f>IF(B377&lt;&gt;"",IF('02 -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377" s="170" t="str">
        <f t="shared" si="1"/>
        <v/>
      </c>
      <c r="O377" s="170" t="str">
        <f t="shared" si="4"/>
        <v/>
      </c>
      <c r="P377" s="170" t="str">
        <f t="shared" si="2"/>
        <v/>
      </c>
      <c r="Q377" s="125" t="b">
        <f>IF(B377&lt;&gt;"",IF('02 - Produtos e Tributações'!C392&lt;&gt;"",'02 - Produtos e Tributações'!C392,"UN"))</f>
        <v>0</v>
      </c>
      <c r="R377" s="179" t="b">
        <f>IF(B377&lt;&gt;"",IF('02 - Produtos e Tributações'!O392&lt;&gt;"",'02 - Produtos e Tributações'!O392,""))</f>
        <v>0</v>
      </c>
      <c r="S377" s="125" t="b">
        <f>IF(B377&lt;&gt;"",IF('02 - Produtos e Tributações'!P392&lt;&gt;"",'02 - Produtos e Tributações'!P392,""))</f>
        <v>0</v>
      </c>
      <c r="T377" s="180" t="b">
        <f>IF(B377&lt;&gt;"",IF('02 - Produtos e Tributações'!Q392&lt;&gt;"",'02 - Produtos e Tributações'!Q392,""))</f>
        <v>0</v>
      </c>
      <c r="U377" s="171" t="str">
        <f t="shared" si="3"/>
        <v/>
      </c>
    </row>
    <row r="378" ht="15.75" customHeight="1">
      <c r="A378" s="170" t="b">
        <f>IF('02 - Produtos e Tributações'!B393 &lt;&gt;"",A377+1)</f>
        <v>0</v>
      </c>
      <c r="B378" s="170" t="str">
        <f>IF('02 - Produtos e Tributações'!B393&lt;&gt;"",'02 - Produtos e Tributações'!U393,"")</f>
        <v/>
      </c>
      <c r="C378" s="174" t="b">
        <f>IF(B378&lt;&gt;"",IF('02 - Produtos e Tributações'!H393&lt;&gt;"",IF('02 - Produtos e Tributações'!H393="TERCEIRIZADA","T",IF('02 - Produtos e Tributações'!H393="PROPRIA","P")), IF(B378&lt;&gt;"",IF('02 - Produtos e Tributações'!H393="","T"))))</f>
        <v>0</v>
      </c>
      <c r="D378" s="174" t="b">
        <f>IF(B378&lt;&gt;"",IF('02 - Produtos e Tributações'!E393&lt;&gt;"",'02 - Produtos e Tributações'!E393,""))</f>
        <v>0</v>
      </c>
      <c r="E378" s="174" t="b">
        <f>IF(B378&lt;&gt;"",IF('02 - Produtos e Tributações'!F393&lt;&gt;"",'02 - Produtos e Tributações'!F393,""))</f>
        <v>0</v>
      </c>
      <c r="F378" s="174" t="b">
        <f>IF(B378&lt;&gt;"",IF(A378&lt;&gt;"",IF('02 - Produtos e Tributações'!G393&lt;&gt;"",'02 - Produtos e Tributações'!G393,"")))</f>
        <v>0</v>
      </c>
      <c r="G378" s="174" t="b">
        <f>IF(B378&lt;&gt;"",IF('02 - Produtos e Tributações'!I393&lt;&gt;"",'02 - Produtos e Tributações'!I393,IF(K378=101,0,IF(K378=102,41,IF(K378=103,0,IF(K378=201,0,IF(K378=202,0,IF(K378=203,0,IF(K378=300,41,IF(K378=400,41,IF(K378=500,60)))))))))))</f>
        <v>0</v>
      </c>
      <c r="H378" s="174" t="b">
        <f>IF(B378&lt;&gt;"",IF('02 - Produtos e Tributações'!L393&lt;&gt;"",'02 - Produtos e Tributações'!L393,IF(L378=101,0,IF(L378=102,41,IF(L378=103,0,IF(L378=201,0,IF(L378=202,0,IF(L378=203,0,IF(L378=300,41,IF(L378=400,41,IF(L378=500,60)))))))))))</f>
        <v>0</v>
      </c>
      <c r="I378" s="174" t="b">
        <f>IF(B378&lt;&gt;"",IF('02 - Produtos e Tributações'!K393&lt;&gt;"",'02 - Produtos e Tributações'!K393,"0,00"))</f>
        <v>0</v>
      </c>
      <c r="J378" s="174" t="b">
        <f>IF(B378&lt;&gt;"",IF('02 - Produtos e Tributações'!N393&lt;&gt;"",'02 - Produtos e Tributações'!N393,"0,00"))</f>
        <v>0</v>
      </c>
      <c r="K378" s="174" t="b">
        <f>IF(B378&lt;&gt;"",IF('02 - Produtos e Tributações'!J393&lt;&gt;"",'02 - Produtos e Tributações'!J393,"null"))</f>
        <v>0</v>
      </c>
      <c r="L378" s="174" t="b">
        <f>IF(B378&lt;&gt;"",IF('02 - Produtos e Tributações'!M393&lt;&gt;"",'02 - Produtos e Tributações'!M393,"null"))</f>
        <v>0</v>
      </c>
      <c r="M378" s="170" t="b">
        <f>IF(B378&lt;&gt;"",IF('02 -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378" s="170" t="str">
        <f t="shared" si="1"/>
        <v/>
      </c>
      <c r="O378" s="170" t="str">
        <f t="shared" si="4"/>
        <v/>
      </c>
      <c r="P378" s="170" t="str">
        <f t="shared" si="2"/>
        <v/>
      </c>
      <c r="Q378" s="125" t="b">
        <f>IF(B378&lt;&gt;"",IF('02 - Produtos e Tributações'!C393&lt;&gt;"",'02 - Produtos e Tributações'!C393,"UN"))</f>
        <v>0</v>
      </c>
      <c r="R378" s="179" t="b">
        <f>IF(B378&lt;&gt;"",IF('02 - Produtos e Tributações'!O393&lt;&gt;"",'02 - Produtos e Tributações'!O393,""))</f>
        <v>0</v>
      </c>
      <c r="S378" s="125" t="b">
        <f>IF(B378&lt;&gt;"",IF('02 - Produtos e Tributações'!P393&lt;&gt;"",'02 - Produtos e Tributações'!P393,""))</f>
        <v>0</v>
      </c>
      <c r="T378" s="180" t="b">
        <f>IF(B378&lt;&gt;"",IF('02 - Produtos e Tributações'!Q393&lt;&gt;"",'02 - Produtos e Tributações'!Q393,""))</f>
        <v>0</v>
      </c>
      <c r="U378" s="171" t="str">
        <f t="shared" si="3"/>
        <v/>
      </c>
    </row>
    <row r="379" ht="15.75" customHeight="1">
      <c r="A379" s="170" t="b">
        <f>IF('02 - Produtos e Tributações'!B394 &lt;&gt;"",A378+1)</f>
        <v>0</v>
      </c>
      <c r="B379" s="170" t="str">
        <f>IF('02 - Produtos e Tributações'!B394&lt;&gt;"",'02 - Produtos e Tributações'!U394,"")</f>
        <v/>
      </c>
      <c r="C379" s="174" t="b">
        <f>IF(B379&lt;&gt;"",IF('02 - Produtos e Tributações'!H394&lt;&gt;"",IF('02 - Produtos e Tributações'!H394="TERCEIRIZADA","T",IF('02 - Produtos e Tributações'!H394="PROPRIA","P")), IF(B379&lt;&gt;"",IF('02 - Produtos e Tributações'!H394="","T"))))</f>
        <v>0</v>
      </c>
      <c r="D379" s="174" t="b">
        <f>IF(B379&lt;&gt;"",IF('02 - Produtos e Tributações'!E394&lt;&gt;"",'02 - Produtos e Tributações'!E394,""))</f>
        <v>0</v>
      </c>
      <c r="E379" s="174" t="b">
        <f>IF(B379&lt;&gt;"",IF('02 - Produtos e Tributações'!F394&lt;&gt;"",'02 - Produtos e Tributações'!F394,""))</f>
        <v>0</v>
      </c>
      <c r="F379" s="174" t="b">
        <f>IF(B379&lt;&gt;"",IF(A379&lt;&gt;"",IF('02 - Produtos e Tributações'!G394&lt;&gt;"",'02 - Produtos e Tributações'!G394,"")))</f>
        <v>0</v>
      </c>
      <c r="G379" s="174" t="b">
        <f>IF(B379&lt;&gt;"",IF('02 - Produtos e Tributações'!I394&lt;&gt;"",'02 - Produtos e Tributações'!I394,IF(K379=101,0,IF(K379=102,41,IF(K379=103,0,IF(K379=201,0,IF(K379=202,0,IF(K379=203,0,IF(K379=300,41,IF(K379=400,41,IF(K379=500,60)))))))))))</f>
        <v>0</v>
      </c>
      <c r="H379" s="174" t="b">
        <f>IF(B379&lt;&gt;"",IF('02 - Produtos e Tributações'!L394&lt;&gt;"",'02 - Produtos e Tributações'!L394,IF(L379=101,0,IF(L379=102,41,IF(L379=103,0,IF(L379=201,0,IF(L379=202,0,IF(L379=203,0,IF(L379=300,41,IF(L379=400,41,IF(L379=500,60)))))))))))</f>
        <v>0</v>
      </c>
      <c r="I379" s="174" t="b">
        <f>IF(B379&lt;&gt;"",IF('02 - Produtos e Tributações'!K394&lt;&gt;"",'02 - Produtos e Tributações'!K394,"0,00"))</f>
        <v>0</v>
      </c>
      <c r="J379" s="174" t="b">
        <f>IF(B379&lt;&gt;"",IF('02 - Produtos e Tributações'!N394&lt;&gt;"",'02 - Produtos e Tributações'!N394,"0,00"))</f>
        <v>0</v>
      </c>
      <c r="K379" s="174" t="b">
        <f>IF(B379&lt;&gt;"",IF('02 - Produtos e Tributações'!J394&lt;&gt;"",'02 - Produtos e Tributações'!J394,"null"))</f>
        <v>0</v>
      </c>
      <c r="L379" s="174" t="b">
        <f>IF(B379&lt;&gt;"",IF('02 - Produtos e Tributações'!M394&lt;&gt;"",'02 - Produtos e Tributações'!M394,"null"))</f>
        <v>0</v>
      </c>
      <c r="M379" s="170" t="b">
        <f>IF(B379&lt;&gt;"",IF('02 -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379" s="170" t="str">
        <f t="shared" si="1"/>
        <v/>
      </c>
      <c r="O379" s="170" t="str">
        <f t="shared" si="4"/>
        <v/>
      </c>
      <c r="P379" s="170" t="str">
        <f t="shared" si="2"/>
        <v/>
      </c>
      <c r="Q379" s="125" t="b">
        <f>IF(B379&lt;&gt;"",IF('02 - Produtos e Tributações'!C394&lt;&gt;"",'02 - Produtos e Tributações'!C394,"UN"))</f>
        <v>0</v>
      </c>
      <c r="R379" s="179" t="b">
        <f>IF(B379&lt;&gt;"",IF('02 - Produtos e Tributações'!O394&lt;&gt;"",'02 - Produtos e Tributações'!O394,""))</f>
        <v>0</v>
      </c>
      <c r="S379" s="125" t="b">
        <f>IF(B379&lt;&gt;"",IF('02 - Produtos e Tributações'!P394&lt;&gt;"",'02 - Produtos e Tributações'!P394,""))</f>
        <v>0</v>
      </c>
      <c r="T379" s="180" t="b">
        <f>IF(B379&lt;&gt;"",IF('02 - Produtos e Tributações'!Q394&lt;&gt;"",'02 - Produtos e Tributações'!Q394,""))</f>
        <v>0</v>
      </c>
      <c r="U379" s="171" t="str">
        <f t="shared" si="3"/>
        <v/>
      </c>
    </row>
    <row r="380" ht="15.75" customHeight="1">
      <c r="A380" s="170" t="b">
        <f>IF('02 - Produtos e Tributações'!B395 &lt;&gt;"",A379+1)</f>
        <v>0</v>
      </c>
      <c r="B380" s="170" t="str">
        <f>IF('02 - Produtos e Tributações'!B395&lt;&gt;"",'02 - Produtos e Tributações'!U395,"")</f>
        <v/>
      </c>
      <c r="C380" s="174" t="b">
        <f>IF(B380&lt;&gt;"",IF('02 - Produtos e Tributações'!H395&lt;&gt;"",IF('02 - Produtos e Tributações'!H395="TERCEIRIZADA","T",IF('02 - Produtos e Tributações'!H395="PROPRIA","P")), IF(B380&lt;&gt;"",IF('02 - Produtos e Tributações'!H395="","T"))))</f>
        <v>0</v>
      </c>
      <c r="D380" s="174" t="b">
        <f>IF(B380&lt;&gt;"",IF('02 - Produtos e Tributações'!E395&lt;&gt;"",'02 - Produtos e Tributações'!E395,""))</f>
        <v>0</v>
      </c>
      <c r="E380" s="174" t="b">
        <f>IF(B380&lt;&gt;"",IF('02 - Produtos e Tributações'!F395&lt;&gt;"",'02 - Produtos e Tributações'!F395,""))</f>
        <v>0</v>
      </c>
      <c r="F380" s="174" t="b">
        <f>IF(B380&lt;&gt;"",IF(A380&lt;&gt;"",IF('02 - Produtos e Tributações'!G395&lt;&gt;"",'02 - Produtos e Tributações'!G395,"")))</f>
        <v>0</v>
      </c>
      <c r="G380" s="174" t="b">
        <f>IF(B380&lt;&gt;"",IF('02 - Produtos e Tributações'!I395&lt;&gt;"",'02 - Produtos e Tributações'!I395,IF(K380=101,0,IF(K380=102,41,IF(K380=103,0,IF(K380=201,0,IF(K380=202,0,IF(K380=203,0,IF(K380=300,41,IF(K380=400,41,IF(K380=500,60)))))))))))</f>
        <v>0</v>
      </c>
      <c r="H380" s="174" t="b">
        <f>IF(B380&lt;&gt;"",IF('02 - Produtos e Tributações'!L395&lt;&gt;"",'02 - Produtos e Tributações'!L395,IF(L380=101,0,IF(L380=102,41,IF(L380=103,0,IF(L380=201,0,IF(L380=202,0,IF(L380=203,0,IF(L380=300,41,IF(L380=400,41,IF(L380=500,60)))))))))))</f>
        <v>0</v>
      </c>
      <c r="I380" s="174" t="b">
        <f>IF(B380&lt;&gt;"",IF('02 - Produtos e Tributações'!K395&lt;&gt;"",'02 - Produtos e Tributações'!K395,"0,00"))</f>
        <v>0</v>
      </c>
      <c r="J380" s="174" t="b">
        <f>IF(B380&lt;&gt;"",IF('02 - Produtos e Tributações'!N395&lt;&gt;"",'02 - Produtos e Tributações'!N395,"0,00"))</f>
        <v>0</v>
      </c>
      <c r="K380" s="174" t="b">
        <f>IF(B380&lt;&gt;"",IF('02 - Produtos e Tributações'!J395&lt;&gt;"",'02 - Produtos e Tributações'!J395,"null"))</f>
        <v>0</v>
      </c>
      <c r="L380" s="174" t="b">
        <f>IF(B380&lt;&gt;"",IF('02 - Produtos e Tributações'!M395&lt;&gt;"",'02 - Produtos e Tributações'!M395,"null"))</f>
        <v>0</v>
      </c>
      <c r="M380" s="170" t="b">
        <f>IF(B380&lt;&gt;"",IF('02 -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380" s="170" t="str">
        <f t="shared" si="1"/>
        <v/>
      </c>
      <c r="O380" s="170" t="str">
        <f t="shared" si="4"/>
        <v/>
      </c>
      <c r="P380" s="170" t="str">
        <f t="shared" si="2"/>
        <v/>
      </c>
      <c r="Q380" s="125" t="b">
        <f>IF(B380&lt;&gt;"",IF('02 - Produtos e Tributações'!C395&lt;&gt;"",'02 - Produtos e Tributações'!C395,"UN"))</f>
        <v>0</v>
      </c>
      <c r="R380" s="179" t="b">
        <f>IF(B380&lt;&gt;"",IF('02 - Produtos e Tributações'!O395&lt;&gt;"",'02 - Produtos e Tributações'!O395,""))</f>
        <v>0</v>
      </c>
      <c r="S380" s="125" t="b">
        <f>IF(B380&lt;&gt;"",IF('02 - Produtos e Tributações'!P395&lt;&gt;"",'02 - Produtos e Tributações'!P395,""))</f>
        <v>0</v>
      </c>
      <c r="T380" s="180" t="b">
        <f>IF(B380&lt;&gt;"",IF('02 - Produtos e Tributações'!Q395&lt;&gt;"",'02 - Produtos e Tributações'!Q395,""))</f>
        <v>0</v>
      </c>
      <c r="U380" s="171" t="str">
        <f t="shared" si="3"/>
        <v/>
      </c>
    </row>
    <row r="381" ht="15.75" customHeight="1">
      <c r="A381" s="170" t="b">
        <f>IF('02 - Produtos e Tributações'!B396 &lt;&gt;"",A380+1)</f>
        <v>0</v>
      </c>
      <c r="B381" s="170" t="str">
        <f>IF('02 - Produtos e Tributações'!B396&lt;&gt;"",'02 - Produtos e Tributações'!U396,"")</f>
        <v/>
      </c>
      <c r="C381" s="174" t="b">
        <f>IF(B381&lt;&gt;"",IF('02 - Produtos e Tributações'!H396&lt;&gt;"",IF('02 - Produtos e Tributações'!H396="TERCEIRIZADA","T",IF('02 - Produtos e Tributações'!H396="PROPRIA","P")), IF(B381&lt;&gt;"",IF('02 - Produtos e Tributações'!H396="","T"))))</f>
        <v>0</v>
      </c>
      <c r="D381" s="174" t="b">
        <f>IF(B381&lt;&gt;"",IF('02 - Produtos e Tributações'!E396&lt;&gt;"",'02 - Produtos e Tributações'!E396,""))</f>
        <v>0</v>
      </c>
      <c r="E381" s="174" t="b">
        <f>IF(B381&lt;&gt;"",IF('02 - Produtos e Tributações'!F396&lt;&gt;"",'02 - Produtos e Tributações'!F396,""))</f>
        <v>0</v>
      </c>
      <c r="F381" s="174" t="b">
        <f>IF(B381&lt;&gt;"",IF(A381&lt;&gt;"",IF('02 - Produtos e Tributações'!G396&lt;&gt;"",'02 - Produtos e Tributações'!G396,"")))</f>
        <v>0</v>
      </c>
      <c r="G381" s="174" t="b">
        <f>IF(B381&lt;&gt;"",IF('02 - Produtos e Tributações'!I396&lt;&gt;"",'02 - Produtos e Tributações'!I396,IF(K381=101,0,IF(K381=102,41,IF(K381=103,0,IF(K381=201,0,IF(K381=202,0,IF(K381=203,0,IF(K381=300,41,IF(K381=400,41,IF(K381=500,60)))))))))))</f>
        <v>0</v>
      </c>
      <c r="H381" s="174" t="b">
        <f>IF(B381&lt;&gt;"",IF('02 - Produtos e Tributações'!L396&lt;&gt;"",'02 - Produtos e Tributações'!L396,IF(L381=101,0,IF(L381=102,41,IF(L381=103,0,IF(L381=201,0,IF(L381=202,0,IF(L381=203,0,IF(L381=300,41,IF(L381=400,41,IF(L381=500,60)))))))))))</f>
        <v>0</v>
      </c>
      <c r="I381" s="174" t="b">
        <f>IF(B381&lt;&gt;"",IF('02 - Produtos e Tributações'!K396&lt;&gt;"",'02 - Produtos e Tributações'!K396,"0,00"))</f>
        <v>0</v>
      </c>
      <c r="J381" s="174" t="b">
        <f>IF(B381&lt;&gt;"",IF('02 - Produtos e Tributações'!N396&lt;&gt;"",'02 - Produtos e Tributações'!N396,"0,00"))</f>
        <v>0</v>
      </c>
      <c r="K381" s="174" t="b">
        <f>IF(B381&lt;&gt;"",IF('02 - Produtos e Tributações'!J396&lt;&gt;"",'02 - Produtos e Tributações'!J396,"null"))</f>
        <v>0</v>
      </c>
      <c r="L381" s="174" t="b">
        <f>IF(B381&lt;&gt;"",IF('02 - Produtos e Tributações'!M396&lt;&gt;"",'02 - Produtos e Tributações'!M396,"null"))</f>
        <v>0</v>
      </c>
      <c r="M381" s="170" t="b">
        <f>IF(B381&lt;&gt;"",IF('02 -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381" s="170" t="str">
        <f t="shared" si="1"/>
        <v/>
      </c>
      <c r="O381" s="170" t="str">
        <f t="shared" si="4"/>
        <v/>
      </c>
      <c r="P381" s="170" t="str">
        <f t="shared" si="2"/>
        <v/>
      </c>
      <c r="Q381" s="125" t="b">
        <f>IF(B381&lt;&gt;"",IF('02 - Produtos e Tributações'!C396&lt;&gt;"",'02 - Produtos e Tributações'!C396,"UN"))</f>
        <v>0</v>
      </c>
      <c r="R381" s="179" t="b">
        <f>IF(B381&lt;&gt;"",IF('02 - Produtos e Tributações'!O396&lt;&gt;"",'02 - Produtos e Tributações'!O396,""))</f>
        <v>0</v>
      </c>
      <c r="S381" s="125" t="b">
        <f>IF(B381&lt;&gt;"",IF('02 - Produtos e Tributações'!P396&lt;&gt;"",'02 - Produtos e Tributações'!P396,""))</f>
        <v>0</v>
      </c>
      <c r="T381" s="180" t="b">
        <f>IF(B381&lt;&gt;"",IF('02 - Produtos e Tributações'!Q396&lt;&gt;"",'02 - Produtos e Tributações'!Q396,""))</f>
        <v>0</v>
      </c>
      <c r="U381" s="171" t="str">
        <f t="shared" si="3"/>
        <v/>
      </c>
    </row>
    <row r="382" ht="15.75" customHeight="1">
      <c r="A382" s="170" t="b">
        <f>IF('02 - Produtos e Tributações'!B397 &lt;&gt;"",A381+1)</f>
        <v>0</v>
      </c>
      <c r="B382" s="170" t="str">
        <f>IF('02 - Produtos e Tributações'!B397&lt;&gt;"",'02 - Produtos e Tributações'!U397,"")</f>
        <v/>
      </c>
      <c r="C382" s="174" t="b">
        <f>IF(B382&lt;&gt;"",IF('02 - Produtos e Tributações'!H397&lt;&gt;"",IF('02 - Produtos e Tributações'!H397="TERCEIRIZADA","T",IF('02 - Produtos e Tributações'!H397="PROPRIA","P")), IF(B382&lt;&gt;"",IF('02 - Produtos e Tributações'!H397="","T"))))</f>
        <v>0</v>
      </c>
      <c r="D382" s="174" t="b">
        <f>IF(B382&lt;&gt;"",IF('02 - Produtos e Tributações'!E397&lt;&gt;"",'02 - Produtos e Tributações'!E397,""))</f>
        <v>0</v>
      </c>
      <c r="E382" s="174" t="b">
        <f>IF(B382&lt;&gt;"",IF('02 - Produtos e Tributações'!F397&lt;&gt;"",'02 - Produtos e Tributações'!F397,""))</f>
        <v>0</v>
      </c>
      <c r="F382" s="174" t="b">
        <f>IF(B382&lt;&gt;"",IF(A382&lt;&gt;"",IF('02 - Produtos e Tributações'!G397&lt;&gt;"",'02 - Produtos e Tributações'!G397,"")))</f>
        <v>0</v>
      </c>
      <c r="G382" s="174" t="b">
        <f>IF(B382&lt;&gt;"",IF('02 - Produtos e Tributações'!I397&lt;&gt;"",'02 - Produtos e Tributações'!I397,IF(K382=101,0,IF(K382=102,41,IF(K382=103,0,IF(K382=201,0,IF(K382=202,0,IF(K382=203,0,IF(K382=300,41,IF(K382=400,41,IF(K382=500,60)))))))))))</f>
        <v>0</v>
      </c>
      <c r="H382" s="174" t="b">
        <f>IF(B382&lt;&gt;"",IF('02 - Produtos e Tributações'!L397&lt;&gt;"",'02 - Produtos e Tributações'!L397,IF(L382=101,0,IF(L382=102,41,IF(L382=103,0,IF(L382=201,0,IF(L382=202,0,IF(L382=203,0,IF(L382=300,41,IF(L382=400,41,IF(L382=500,60)))))))))))</f>
        <v>0</v>
      </c>
      <c r="I382" s="174" t="b">
        <f>IF(B382&lt;&gt;"",IF('02 - Produtos e Tributações'!K397&lt;&gt;"",'02 - Produtos e Tributações'!K397,"0,00"))</f>
        <v>0</v>
      </c>
      <c r="J382" s="174" t="b">
        <f>IF(B382&lt;&gt;"",IF('02 - Produtos e Tributações'!N397&lt;&gt;"",'02 - Produtos e Tributações'!N397,"0,00"))</f>
        <v>0</v>
      </c>
      <c r="K382" s="174" t="b">
        <f>IF(B382&lt;&gt;"",IF('02 - Produtos e Tributações'!J397&lt;&gt;"",'02 - Produtos e Tributações'!J397,"null"))</f>
        <v>0</v>
      </c>
      <c r="L382" s="174" t="b">
        <f>IF(B382&lt;&gt;"",IF('02 - Produtos e Tributações'!M397&lt;&gt;"",'02 - Produtos e Tributações'!M397,"null"))</f>
        <v>0</v>
      </c>
      <c r="M382" s="170" t="b">
        <f>IF(B382&lt;&gt;"",IF('02 -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382" s="170" t="str">
        <f t="shared" si="1"/>
        <v/>
      </c>
      <c r="O382" s="170" t="str">
        <f t="shared" si="4"/>
        <v/>
      </c>
      <c r="P382" s="170" t="str">
        <f t="shared" si="2"/>
        <v/>
      </c>
      <c r="Q382" s="125" t="b">
        <f>IF(B382&lt;&gt;"",IF('02 - Produtos e Tributações'!C397&lt;&gt;"",'02 - Produtos e Tributações'!C397,"UN"))</f>
        <v>0</v>
      </c>
      <c r="R382" s="179" t="b">
        <f>IF(B382&lt;&gt;"",IF('02 - Produtos e Tributações'!O397&lt;&gt;"",'02 - Produtos e Tributações'!O397,""))</f>
        <v>0</v>
      </c>
      <c r="S382" s="125" t="b">
        <f>IF(B382&lt;&gt;"",IF('02 - Produtos e Tributações'!P397&lt;&gt;"",'02 - Produtos e Tributações'!P397,""))</f>
        <v>0</v>
      </c>
      <c r="T382" s="180" t="b">
        <f>IF(B382&lt;&gt;"",IF('02 - Produtos e Tributações'!Q397&lt;&gt;"",'02 - Produtos e Tributações'!Q397,""))</f>
        <v>0</v>
      </c>
      <c r="U382" s="171" t="str">
        <f t="shared" si="3"/>
        <v/>
      </c>
    </row>
    <row r="383" ht="15.75" customHeight="1">
      <c r="A383" s="170" t="b">
        <f>IF('02 - Produtos e Tributações'!B398 &lt;&gt;"",A382+1)</f>
        <v>0</v>
      </c>
      <c r="B383" s="170" t="str">
        <f>IF('02 - Produtos e Tributações'!B398&lt;&gt;"",'02 - Produtos e Tributações'!U398,"")</f>
        <v/>
      </c>
      <c r="C383" s="174" t="b">
        <f>IF(B383&lt;&gt;"",IF('02 - Produtos e Tributações'!H398&lt;&gt;"",IF('02 - Produtos e Tributações'!H398="TERCEIRIZADA","T",IF('02 - Produtos e Tributações'!H398="PROPRIA","P")), IF(B383&lt;&gt;"",IF('02 - Produtos e Tributações'!H398="","T"))))</f>
        <v>0</v>
      </c>
      <c r="D383" s="174" t="b">
        <f>IF(B383&lt;&gt;"",IF('02 - Produtos e Tributações'!E398&lt;&gt;"",'02 - Produtos e Tributações'!E398,""))</f>
        <v>0</v>
      </c>
      <c r="E383" s="174" t="b">
        <f>IF(B383&lt;&gt;"",IF('02 - Produtos e Tributações'!F398&lt;&gt;"",'02 - Produtos e Tributações'!F398,""))</f>
        <v>0</v>
      </c>
      <c r="F383" s="174" t="b">
        <f>IF(B383&lt;&gt;"",IF(A383&lt;&gt;"",IF('02 - Produtos e Tributações'!G398&lt;&gt;"",'02 - Produtos e Tributações'!G398,"")))</f>
        <v>0</v>
      </c>
      <c r="G383" s="174" t="b">
        <f>IF(B383&lt;&gt;"",IF('02 - Produtos e Tributações'!I398&lt;&gt;"",'02 - Produtos e Tributações'!I398,IF(K383=101,0,IF(K383=102,41,IF(K383=103,0,IF(K383=201,0,IF(K383=202,0,IF(K383=203,0,IF(K383=300,41,IF(K383=400,41,IF(K383=500,60)))))))))))</f>
        <v>0</v>
      </c>
      <c r="H383" s="174" t="b">
        <f>IF(B383&lt;&gt;"",IF('02 - Produtos e Tributações'!L398&lt;&gt;"",'02 - Produtos e Tributações'!L398,IF(L383=101,0,IF(L383=102,41,IF(L383=103,0,IF(L383=201,0,IF(L383=202,0,IF(L383=203,0,IF(L383=300,41,IF(L383=400,41,IF(L383=500,60)))))))))))</f>
        <v>0</v>
      </c>
      <c r="I383" s="174" t="b">
        <f>IF(B383&lt;&gt;"",IF('02 - Produtos e Tributações'!K398&lt;&gt;"",'02 - Produtos e Tributações'!K398,"0,00"))</f>
        <v>0</v>
      </c>
      <c r="J383" s="174" t="b">
        <f>IF(B383&lt;&gt;"",IF('02 - Produtos e Tributações'!N398&lt;&gt;"",'02 - Produtos e Tributações'!N398,"0,00"))</f>
        <v>0</v>
      </c>
      <c r="K383" s="174" t="b">
        <f>IF(B383&lt;&gt;"",IF('02 - Produtos e Tributações'!J398&lt;&gt;"",'02 - Produtos e Tributações'!J398,"null"))</f>
        <v>0</v>
      </c>
      <c r="L383" s="174" t="b">
        <f>IF(B383&lt;&gt;"",IF('02 - Produtos e Tributações'!M398&lt;&gt;"",'02 - Produtos e Tributações'!M398,"null"))</f>
        <v>0</v>
      </c>
      <c r="M383" s="170" t="b">
        <f>IF(B383&lt;&gt;"",IF('02 -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383" s="170" t="str">
        <f t="shared" si="1"/>
        <v/>
      </c>
      <c r="O383" s="170" t="str">
        <f t="shared" si="4"/>
        <v/>
      </c>
      <c r="P383" s="170" t="str">
        <f t="shared" si="2"/>
        <v/>
      </c>
      <c r="Q383" s="125" t="b">
        <f>IF(B383&lt;&gt;"",IF('02 - Produtos e Tributações'!C398&lt;&gt;"",'02 - Produtos e Tributações'!C398,"UN"))</f>
        <v>0</v>
      </c>
      <c r="R383" s="179" t="b">
        <f>IF(B383&lt;&gt;"",IF('02 - Produtos e Tributações'!O398&lt;&gt;"",'02 - Produtos e Tributações'!O398,""))</f>
        <v>0</v>
      </c>
      <c r="S383" s="125" t="b">
        <f>IF(B383&lt;&gt;"",IF('02 - Produtos e Tributações'!P398&lt;&gt;"",'02 - Produtos e Tributações'!P398,""))</f>
        <v>0</v>
      </c>
      <c r="T383" s="180" t="b">
        <f>IF(B383&lt;&gt;"",IF('02 - Produtos e Tributações'!Q398&lt;&gt;"",'02 - Produtos e Tributações'!Q398,""))</f>
        <v>0</v>
      </c>
      <c r="U383" s="171" t="str">
        <f t="shared" si="3"/>
        <v/>
      </c>
    </row>
    <row r="384" ht="15.75" customHeight="1">
      <c r="A384" s="170" t="b">
        <f>IF('02 - Produtos e Tributações'!B399 &lt;&gt;"",A383+1)</f>
        <v>0</v>
      </c>
      <c r="B384" s="170" t="str">
        <f>IF('02 - Produtos e Tributações'!B399&lt;&gt;"",'02 - Produtos e Tributações'!U399,"")</f>
        <v/>
      </c>
      <c r="C384" s="174" t="b">
        <f>IF(B384&lt;&gt;"",IF('02 - Produtos e Tributações'!H399&lt;&gt;"",IF('02 - Produtos e Tributações'!H399="TERCEIRIZADA","T",IF('02 - Produtos e Tributações'!H399="PROPRIA","P")), IF(B384&lt;&gt;"",IF('02 - Produtos e Tributações'!H399="","T"))))</f>
        <v>0</v>
      </c>
      <c r="D384" s="174" t="b">
        <f>IF(B384&lt;&gt;"",IF('02 - Produtos e Tributações'!E399&lt;&gt;"",'02 - Produtos e Tributações'!E399,""))</f>
        <v>0</v>
      </c>
      <c r="E384" s="174" t="b">
        <f>IF(B384&lt;&gt;"",IF('02 - Produtos e Tributações'!F399&lt;&gt;"",'02 - Produtos e Tributações'!F399,""))</f>
        <v>0</v>
      </c>
      <c r="F384" s="174" t="b">
        <f>IF(B384&lt;&gt;"",IF(A384&lt;&gt;"",IF('02 - Produtos e Tributações'!G399&lt;&gt;"",'02 - Produtos e Tributações'!G399,"")))</f>
        <v>0</v>
      </c>
      <c r="G384" s="174" t="b">
        <f>IF(B384&lt;&gt;"",IF('02 - Produtos e Tributações'!I399&lt;&gt;"",'02 - Produtos e Tributações'!I399,IF(K384=101,0,IF(K384=102,41,IF(K384=103,0,IF(K384=201,0,IF(K384=202,0,IF(K384=203,0,IF(K384=300,41,IF(K384=400,41,IF(K384=500,60)))))))))))</f>
        <v>0</v>
      </c>
      <c r="H384" s="174" t="b">
        <f>IF(B384&lt;&gt;"",IF('02 - Produtos e Tributações'!L399&lt;&gt;"",'02 - Produtos e Tributações'!L399,IF(L384=101,0,IF(L384=102,41,IF(L384=103,0,IF(L384=201,0,IF(L384=202,0,IF(L384=203,0,IF(L384=300,41,IF(L384=400,41,IF(L384=500,60)))))))))))</f>
        <v>0</v>
      </c>
      <c r="I384" s="174" t="b">
        <f>IF(B384&lt;&gt;"",IF('02 - Produtos e Tributações'!K399&lt;&gt;"",'02 - Produtos e Tributações'!K399,"0,00"))</f>
        <v>0</v>
      </c>
      <c r="J384" s="174" t="b">
        <f>IF(B384&lt;&gt;"",IF('02 - Produtos e Tributações'!N399&lt;&gt;"",'02 - Produtos e Tributações'!N399,"0,00"))</f>
        <v>0</v>
      </c>
      <c r="K384" s="174" t="b">
        <f>IF(B384&lt;&gt;"",IF('02 - Produtos e Tributações'!J399&lt;&gt;"",'02 - Produtos e Tributações'!J399,"null"))</f>
        <v>0</v>
      </c>
      <c r="L384" s="174" t="b">
        <f>IF(B384&lt;&gt;"",IF('02 - Produtos e Tributações'!M399&lt;&gt;"",'02 - Produtos e Tributações'!M399,"null"))</f>
        <v>0</v>
      </c>
      <c r="M384" s="170" t="b">
        <f>IF(B384&lt;&gt;"",IF('02 -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384" s="170" t="str">
        <f t="shared" si="1"/>
        <v/>
      </c>
      <c r="O384" s="170" t="str">
        <f t="shared" si="4"/>
        <v/>
      </c>
      <c r="P384" s="170" t="str">
        <f t="shared" si="2"/>
        <v/>
      </c>
      <c r="Q384" s="125" t="b">
        <f>IF(B384&lt;&gt;"",IF('02 - Produtos e Tributações'!C399&lt;&gt;"",'02 - Produtos e Tributações'!C399,"UN"))</f>
        <v>0</v>
      </c>
      <c r="R384" s="179" t="b">
        <f>IF(B384&lt;&gt;"",IF('02 - Produtos e Tributações'!O399&lt;&gt;"",'02 - Produtos e Tributações'!O399,""))</f>
        <v>0</v>
      </c>
      <c r="S384" s="125" t="b">
        <f>IF(B384&lt;&gt;"",IF('02 - Produtos e Tributações'!P399&lt;&gt;"",'02 - Produtos e Tributações'!P399,""))</f>
        <v>0</v>
      </c>
      <c r="T384" s="180" t="b">
        <f>IF(B384&lt;&gt;"",IF('02 - Produtos e Tributações'!Q399&lt;&gt;"",'02 - Produtos e Tributações'!Q399,""))</f>
        <v>0</v>
      </c>
      <c r="U384" s="171" t="str">
        <f t="shared" si="3"/>
        <v/>
      </c>
    </row>
    <row r="385" ht="15.75" customHeight="1">
      <c r="A385" s="170" t="b">
        <f>IF('02 - Produtos e Tributações'!B400 &lt;&gt;"",A384+1)</f>
        <v>0</v>
      </c>
      <c r="B385" s="170" t="str">
        <f>IF('02 - Produtos e Tributações'!B400&lt;&gt;"",'02 - Produtos e Tributações'!U400,"")</f>
        <v/>
      </c>
      <c r="C385" s="174" t="b">
        <f>IF(B385&lt;&gt;"",IF('02 - Produtos e Tributações'!H400&lt;&gt;"",IF('02 - Produtos e Tributações'!H400="TERCEIRIZADA","T",IF('02 - Produtos e Tributações'!H400="PROPRIA","P")), IF(B385&lt;&gt;"",IF('02 - Produtos e Tributações'!H400="","T"))))</f>
        <v>0</v>
      </c>
      <c r="D385" s="174" t="b">
        <f>IF(B385&lt;&gt;"",IF('02 - Produtos e Tributações'!E400&lt;&gt;"",'02 - Produtos e Tributações'!E400,""))</f>
        <v>0</v>
      </c>
      <c r="E385" s="174" t="b">
        <f>IF(B385&lt;&gt;"",IF('02 - Produtos e Tributações'!F400&lt;&gt;"",'02 - Produtos e Tributações'!F400,""))</f>
        <v>0</v>
      </c>
      <c r="F385" s="174" t="b">
        <f>IF(B385&lt;&gt;"",IF(A385&lt;&gt;"",IF('02 - Produtos e Tributações'!G400&lt;&gt;"",'02 - Produtos e Tributações'!G400,"")))</f>
        <v>0</v>
      </c>
      <c r="G385" s="174" t="b">
        <f>IF(B385&lt;&gt;"",IF('02 - Produtos e Tributações'!I400&lt;&gt;"",'02 - Produtos e Tributações'!I400,IF(K385=101,0,IF(K385=102,41,IF(K385=103,0,IF(K385=201,0,IF(K385=202,0,IF(K385=203,0,IF(K385=300,41,IF(K385=400,41,IF(K385=500,60)))))))))))</f>
        <v>0</v>
      </c>
      <c r="H385" s="174" t="b">
        <f>IF(B385&lt;&gt;"",IF('02 - Produtos e Tributações'!L400&lt;&gt;"",'02 - Produtos e Tributações'!L400,IF(L385=101,0,IF(L385=102,41,IF(L385=103,0,IF(L385=201,0,IF(L385=202,0,IF(L385=203,0,IF(L385=300,41,IF(L385=400,41,IF(L385=500,60)))))))))))</f>
        <v>0</v>
      </c>
      <c r="I385" s="174" t="b">
        <f>IF(B385&lt;&gt;"",IF('02 - Produtos e Tributações'!K400&lt;&gt;"",'02 - Produtos e Tributações'!K400,"0,00"))</f>
        <v>0</v>
      </c>
      <c r="J385" s="174" t="b">
        <f>IF(B385&lt;&gt;"",IF('02 - Produtos e Tributações'!N400&lt;&gt;"",'02 - Produtos e Tributações'!N400,"0,00"))</f>
        <v>0</v>
      </c>
      <c r="K385" s="174" t="b">
        <f>IF(B385&lt;&gt;"",IF('02 - Produtos e Tributações'!J400&lt;&gt;"",'02 - Produtos e Tributações'!J400,"null"))</f>
        <v>0</v>
      </c>
      <c r="L385" s="174" t="b">
        <f>IF(B385&lt;&gt;"",IF('02 - Produtos e Tributações'!M400&lt;&gt;"",'02 - Produtos e Tributações'!M400,"null"))</f>
        <v>0</v>
      </c>
      <c r="M385" s="170" t="b">
        <f>IF(B385&lt;&gt;"",IF('02 -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385" s="170" t="str">
        <f t="shared" si="1"/>
        <v/>
      </c>
      <c r="O385" s="170" t="str">
        <f t="shared" si="4"/>
        <v/>
      </c>
      <c r="P385" s="170" t="str">
        <f t="shared" si="2"/>
        <v/>
      </c>
      <c r="Q385" s="125" t="b">
        <f>IF(B385&lt;&gt;"",IF('02 - Produtos e Tributações'!C400&lt;&gt;"",'02 - Produtos e Tributações'!C400,"UN"))</f>
        <v>0</v>
      </c>
      <c r="R385" s="179" t="b">
        <f>IF(B385&lt;&gt;"",IF('02 - Produtos e Tributações'!O400&lt;&gt;"",'02 - Produtos e Tributações'!O400,""))</f>
        <v>0</v>
      </c>
      <c r="S385" s="125" t="b">
        <f>IF(B385&lt;&gt;"",IF('02 - Produtos e Tributações'!P400&lt;&gt;"",'02 - Produtos e Tributações'!P400,""))</f>
        <v>0</v>
      </c>
      <c r="T385" s="180" t="b">
        <f>IF(B385&lt;&gt;"",IF('02 - Produtos e Tributações'!Q400&lt;&gt;"",'02 - Produtos e Tributações'!Q400,""))</f>
        <v>0</v>
      </c>
      <c r="U385" s="171" t="str">
        <f t="shared" si="3"/>
        <v/>
      </c>
    </row>
    <row r="386" ht="15.75" customHeight="1">
      <c r="A386" s="170" t="b">
        <f>IF('02 - Produtos e Tributações'!B401 &lt;&gt;"",A385+1)</f>
        <v>0</v>
      </c>
      <c r="B386" s="170" t="str">
        <f>IF('02 - Produtos e Tributações'!B401&lt;&gt;"",'02 - Produtos e Tributações'!U401,"")</f>
        <v/>
      </c>
      <c r="C386" s="174" t="b">
        <f>IF(B386&lt;&gt;"",IF('02 - Produtos e Tributações'!H401&lt;&gt;"",IF('02 - Produtos e Tributações'!H401="TERCEIRIZADA","T",IF('02 - Produtos e Tributações'!H401="PROPRIA","P")), IF(B386&lt;&gt;"",IF('02 - Produtos e Tributações'!H401="","T"))))</f>
        <v>0</v>
      </c>
      <c r="D386" s="174" t="b">
        <f>IF(B386&lt;&gt;"",IF('02 - Produtos e Tributações'!E401&lt;&gt;"",'02 - Produtos e Tributações'!E401,""))</f>
        <v>0</v>
      </c>
      <c r="E386" s="174" t="b">
        <f>IF(B386&lt;&gt;"",IF('02 - Produtos e Tributações'!F401&lt;&gt;"",'02 - Produtos e Tributações'!F401,""))</f>
        <v>0</v>
      </c>
      <c r="F386" s="174" t="b">
        <f>IF(B386&lt;&gt;"",IF(A386&lt;&gt;"",IF('02 - Produtos e Tributações'!G401&lt;&gt;"",'02 - Produtos e Tributações'!G401,"")))</f>
        <v>0</v>
      </c>
      <c r="G386" s="174" t="b">
        <f>IF(B386&lt;&gt;"",IF('02 - Produtos e Tributações'!I401&lt;&gt;"",'02 - Produtos e Tributações'!I401,IF(K386=101,0,IF(K386=102,41,IF(K386=103,0,IF(K386=201,0,IF(K386=202,0,IF(K386=203,0,IF(K386=300,41,IF(K386=400,41,IF(K386=500,60)))))))))))</f>
        <v>0</v>
      </c>
      <c r="H386" s="174" t="b">
        <f>IF(B386&lt;&gt;"",IF('02 - Produtos e Tributações'!L401&lt;&gt;"",'02 - Produtos e Tributações'!L401,IF(L386=101,0,IF(L386=102,41,IF(L386=103,0,IF(L386=201,0,IF(L386=202,0,IF(L386=203,0,IF(L386=300,41,IF(L386=400,41,IF(L386=500,60)))))))))))</f>
        <v>0</v>
      </c>
      <c r="I386" s="174" t="b">
        <f>IF(B386&lt;&gt;"",IF('02 - Produtos e Tributações'!K401&lt;&gt;"",'02 - Produtos e Tributações'!K401,"0,00"))</f>
        <v>0</v>
      </c>
      <c r="J386" s="174" t="b">
        <f>IF(B386&lt;&gt;"",IF('02 - Produtos e Tributações'!N401&lt;&gt;"",'02 - Produtos e Tributações'!N401,"0,00"))</f>
        <v>0</v>
      </c>
      <c r="K386" s="174" t="b">
        <f>IF(B386&lt;&gt;"",IF('02 - Produtos e Tributações'!J401&lt;&gt;"",'02 - Produtos e Tributações'!J401,"null"))</f>
        <v>0</v>
      </c>
      <c r="L386" s="174" t="b">
        <f>IF(B386&lt;&gt;"",IF('02 - Produtos e Tributações'!M401&lt;&gt;"",'02 - Produtos e Tributações'!M401,"null"))</f>
        <v>0</v>
      </c>
      <c r="M386" s="170" t="b">
        <f>IF(B386&lt;&gt;"",IF('02 -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386" s="170" t="str">
        <f t="shared" si="1"/>
        <v/>
      </c>
      <c r="O386" s="170" t="str">
        <f t="shared" si="4"/>
        <v/>
      </c>
      <c r="P386" s="170" t="str">
        <f t="shared" si="2"/>
        <v/>
      </c>
      <c r="Q386" s="125" t="b">
        <f>IF(B386&lt;&gt;"",IF('02 - Produtos e Tributações'!C401&lt;&gt;"",'02 - Produtos e Tributações'!C401,"UN"))</f>
        <v>0</v>
      </c>
      <c r="R386" s="179" t="b">
        <f>IF(B386&lt;&gt;"",IF('02 - Produtos e Tributações'!O401&lt;&gt;"",'02 - Produtos e Tributações'!O401,""))</f>
        <v>0</v>
      </c>
      <c r="S386" s="125" t="b">
        <f>IF(B386&lt;&gt;"",IF('02 - Produtos e Tributações'!P401&lt;&gt;"",'02 - Produtos e Tributações'!P401,""))</f>
        <v>0</v>
      </c>
      <c r="T386" s="180" t="b">
        <f>IF(B386&lt;&gt;"",IF('02 - Produtos e Tributações'!Q401&lt;&gt;"",'02 - Produtos e Tributações'!Q401,""))</f>
        <v>0</v>
      </c>
      <c r="U386" s="171" t="str">
        <f t="shared" si="3"/>
        <v/>
      </c>
    </row>
    <row r="387" ht="15.75" customHeight="1">
      <c r="A387" s="170" t="b">
        <f>IF('02 - Produtos e Tributações'!B402 &lt;&gt;"",A386+1)</f>
        <v>0</v>
      </c>
      <c r="B387" s="170" t="str">
        <f>IF('02 - Produtos e Tributações'!B402&lt;&gt;"",'02 - Produtos e Tributações'!U402,"")</f>
        <v/>
      </c>
      <c r="C387" s="174" t="b">
        <f>IF(B387&lt;&gt;"",IF('02 - Produtos e Tributações'!H402&lt;&gt;"",IF('02 - Produtos e Tributações'!H402="TERCEIRIZADA","T",IF('02 - Produtos e Tributações'!H402="PROPRIA","P")), IF(B387&lt;&gt;"",IF('02 - Produtos e Tributações'!H402="","T"))))</f>
        <v>0</v>
      </c>
      <c r="D387" s="174" t="b">
        <f>IF(B387&lt;&gt;"",IF('02 - Produtos e Tributações'!E402&lt;&gt;"",'02 - Produtos e Tributações'!E402,""))</f>
        <v>0</v>
      </c>
      <c r="E387" s="174" t="b">
        <f>IF(B387&lt;&gt;"",IF('02 - Produtos e Tributações'!F402&lt;&gt;"",'02 - Produtos e Tributações'!F402,""))</f>
        <v>0</v>
      </c>
      <c r="F387" s="174" t="b">
        <f>IF(B387&lt;&gt;"",IF(A387&lt;&gt;"",IF('02 - Produtos e Tributações'!G402&lt;&gt;"",'02 - Produtos e Tributações'!G402,"")))</f>
        <v>0</v>
      </c>
      <c r="G387" s="174" t="b">
        <f>IF(B387&lt;&gt;"",IF('02 - Produtos e Tributações'!I402&lt;&gt;"",'02 - Produtos e Tributações'!I402,IF(K387=101,0,IF(K387=102,41,IF(K387=103,0,IF(K387=201,0,IF(K387=202,0,IF(K387=203,0,IF(K387=300,41,IF(K387=400,41,IF(K387=500,60)))))))))))</f>
        <v>0</v>
      </c>
      <c r="H387" s="174" t="b">
        <f>IF(B387&lt;&gt;"",IF('02 - Produtos e Tributações'!L402&lt;&gt;"",'02 - Produtos e Tributações'!L402,IF(L387=101,0,IF(L387=102,41,IF(L387=103,0,IF(L387=201,0,IF(L387=202,0,IF(L387=203,0,IF(L387=300,41,IF(L387=400,41,IF(L387=500,60)))))))))))</f>
        <v>0</v>
      </c>
      <c r="I387" s="174" t="b">
        <f>IF(B387&lt;&gt;"",IF('02 - Produtos e Tributações'!K402&lt;&gt;"",'02 - Produtos e Tributações'!K402,"0,00"))</f>
        <v>0</v>
      </c>
      <c r="J387" s="174" t="b">
        <f>IF(B387&lt;&gt;"",IF('02 - Produtos e Tributações'!N402&lt;&gt;"",'02 - Produtos e Tributações'!N402,"0,00"))</f>
        <v>0</v>
      </c>
      <c r="K387" s="174" t="b">
        <f>IF(B387&lt;&gt;"",IF('02 - Produtos e Tributações'!J402&lt;&gt;"",'02 - Produtos e Tributações'!J402,"null"))</f>
        <v>0</v>
      </c>
      <c r="L387" s="174" t="b">
        <f>IF(B387&lt;&gt;"",IF('02 - Produtos e Tributações'!M402&lt;&gt;"",'02 - Produtos e Tributações'!M402,"null"))</f>
        <v>0</v>
      </c>
      <c r="M387" s="170" t="b">
        <f>IF(B387&lt;&gt;"",IF('02 -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387" s="170" t="str">
        <f t="shared" si="1"/>
        <v/>
      </c>
      <c r="O387" s="170" t="str">
        <f t="shared" si="4"/>
        <v/>
      </c>
      <c r="P387" s="170" t="str">
        <f t="shared" si="2"/>
        <v/>
      </c>
      <c r="Q387" s="125" t="b">
        <f>IF(B387&lt;&gt;"",IF('02 - Produtos e Tributações'!C402&lt;&gt;"",'02 - Produtos e Tributações'!C402,"UN"))</f>
        <v>0</v>
      </c>
      <c r="R387" s="179" t="b">
        <f>IF(B387&lt;&gt;"",IF('02 - Produtos e Tributações'!O402&lt;&gt;"",'02 - Produtos e Tributações'!O402,""))</f>
        <v>0</v>
      </c>
      <c r="S387" s="125" t="b">
        <f>IF(B387&lt;&gt;"",IF('02 - Produtos e Tributações'!P402&lt;&gt;"",'02 - Produtos e Tributações'!P402,""))</f>
        <v>0</v>
      </c>
      <c r="T387" s="180" t="b">
        <f>IF(B387&lt;&gt;"",IF('02 - Produtos e Tributações'!Q402&lt;&gt;"",'02 - Produtos e Tributações'!Q402,""))</f>
        <v>0</v>
      </c>
      <c r="U387" s="171" t="str">
        <f t="shared" si="3"/>
        <v/>
      </c>
    </row>
    <row r="388" ht="15.75" customHeight="1">
      <c r="A388" s="170" t="b">
        <f>IF('02 - Produtos e Tributações'!B403 &lt;&gt;"",A387+1)</f>
        <v>0</v>
      </c>
      <c r="B388" s="170" t="str">
        <f>IF('02 - Produtos e Tributações'!B403&lt;&gt;"",'02 - Produtos e Tributações'!U403,"")</f>
        <v/>
      </c>
      <c r="C388" s="174" t="b">
        <f>IF(B388&lt;&gt;"",IF('02 - Produtos e Tributações'!H403&lt;&gt;"",IF('02 - Produtos e Tributações'!H403="TERCEIRIZADA","T",IF('02 - Produtos e Tributações'!H403="PROPRIA","P")), IF(B388&lt;&gt;"",IF('02 - Produtos e Tributações'!H403="","T"))))</f>
        <v>0</v>
      </c>
      <c r="D388" s="174" t="b">
        <f>IF(B388&lt;&gt;"",IF('02 - Produtos e Tributações'!E403&lt;&gt;"",'02 - Produtos e Tributações'!E403,""))</f>
        <v>0</v>
      </c>
      <c r="E388" s="174" t="b">
        <f>IF(B388&lt;&gt;"",IF('02 - Produtos e Tributações'!F403&lt;&gt;"",'02 - Produtos e Tributações'!F403,""))</f>
        <v>0</v>
      </c>
      <c r="F388" s="174" t="b">
        <f>IF(B388&lt;&gt;"",IF(A388&lt;&gt;"",IF('02 - Produtos e Tributações'!G403&lt;&gt;"",'02 - Produtos e Tributações'!G403,"")))</f>
        <v>0</v>
      </c>
      <c r="G388" s="174" t="b">
        <f>IF(B388&lt;&gt;"",IF('02 - Produtos e Tributações'!I403&lt;&gt;"",'02 - Produtos e Tributações'!I403,IF(K388=101,0,IF(K388=102,41,IF(K388=103,0,IF(K388=201,0,IF(K388=202,0,IF(K388=203,0,IF(K388=300,41,IF(K388=400,41,IF(K388=500,60)))))))))))</f>
        <v>0</v>
      </c>
      <c r="H388" s="174" t="b">
        <f>IF(B388&lt;&gt;"",IF('02 - Produtos e Tributações'!L403&lt;&gt;"",'02 - Produtos e Tributações'!L403,IF(L388=101,0,IF(L388=102,41,IF(L388=103,0,IF(L388=201,0,IF(L388=202,0,IF(L388=203,0,IF(L388=300,41,IF(L388=400,41,IF(L388=500,60)))))))))))</f>
        <v>0</v>
      </c>
      <c r="I388" s="174" t="b">
        <f>IF(B388&lt;&gt;"",IF('02 - Produtos e Tributações'!K403&lt;&gt;"",'02 - Produtos e Tributações'!K403,"0,00"))</f>
        <v>0</v>
      </c>
      <c r="J388" s="174" t="b">
        <f>IF(B388&lt;&gt;"",IF('02 - Produtos e Tributações'!N403&lt;&gt;"",'02 - Produtos e Tributações'!N403,"0,00"))</f>
        <v>0</v>
      </c>
      <c r="K388" s="174" t="b">
        <f>IF(B388&lt;&gt;"",IF('02 - Produtos e Tributações'!J403&lt;&gt;"",'02 - Produtos e Tributações'!J403,"null"))</f>
        <v>0</v>
      </c>
      <c r="L388" s="174" t="b">
        <f>IF(B388&lt;&gt;"",IF('02 - Produtos e Tributações'!M403&lt;&gt;"",'02 - Produtos e Tributações'!M403,"null"))</f>
        <v>0</v>
      </c>
      <c r="M388" s="170" t="b">
        <f>IF(B388&lt;&gt;"",IF('02 -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388" s="170" t="str">
        <f t="shared" si="1"/>
        <v/>
      </c>
      <c r="O388" s="170" t="str">
        <f t="shared" si="4"/>
        <v/>
      </c>
      <c r="P388" s="170" t="str">
        <f t="shared" si="2"/>
        <v/>
      </c>
      <c r="Q388" s="125" t="b">
        <f>IF(B388&lt;&gt;"",IF('02 - Produtos e Tributações'!C403&lt;&gt;"",'02 - Produtos e Tributações'!C403,"UN"))</f>
        <v>0</v>
      </c>
      <c r="R388" s="179" t="b">
        <f>IF(B388&lt;&gt;"",IF('02 - Produtos e Tributações'!O403&lt;&gt;"",'02 - Produtos e Tributações'!O403,""))</f>
        <v>0</v>
      </c>
      <c r="S388" s="125" t="b">
        <f>IF(B388&lt;&gt;"",IF('02 - Produtos e Tributações'!P403&lt;&gt;"",'02 - Produtos e Tributações'!P403,""))</f>
        <v>0</v>
      </c>
      <c r="T388" s="180" t="b">
        <f>IF(B388&lt;&gt;"",IF('02 - Produtos e Tributações'!Q403&lt;&gt;"",'02 - Produtos e Tributações'!Q403,""))</f>
        <v>0</v>
      </c>
      <c r="U388" s="171" t="str">
        <f t="shared" si="3"/>
        <v/>
      </c>
    </row>
    <row r="389" ht="15.75" customHeight="1">
      <c r="A389" s="170" t="b">
        <f>IF('02 - Produtos e Tributações'!B404 &lt;&gt;"",A388+1)</f>
        <v>0</v>
      </c>
      <c r="B389" s="170" t="str">
        <f>IF('02 - Produtos e Tributações'!B404&lt;&gt;"",'02 - Produtos e Tributações'!U404,"")</f>
        <v/>
      </c>
      <c r="C389" s="174" t="b">
        <f>IF(B389&lt;&gt;"",IF('02 - Produtos e Tributações'!H404&lt;&gt;"",IF('02 - Produtos e Tributações'!H404="TERCEIRIZADA","T",IF('02 - Produtos e Tributações'!H404="PROPRIA","P")), IF(B389&lt;&gt;"",IF('02 - Produtos e Tributações'!H404="","T"))))</f>
        <v>0</v>
      </c>
      <c r="D389" s="174" t="b">
        <f>IF(B389&lt;&gt;"",IF('02 - Produtos e Tributações'!E404&lt;&gt;"",'02 - Produtos e Tributações'!E404,""))</f>
        <v>0</v>
      </c>
      <c r="E389" s="174" t="b">
        <f>IF(B389&lt;&gt;"",IF('02 - Produtos e Tributações'!F404&lt;&gt;"",'02 - Produtos e Tributações'!F404,""))</f>
        <v>0</v>
      </c>
      <c r="F389" s="174" t="b">
        <f>IF(B389&lt;&gt;"",IF(A389&lt;&gt;"",IF('02 - Produtos e Tributações'!G404&lt;&gt;"",'02 - Produtos e Tributações'!G404,"")))</f>
        <v>0</v>
      </c>
      <c r="G389" s="174" t="b">
        <f>IF(B389&lt;&gt;"",IF('02 - Produtos e Tributações'!I404&lt;&gt;"",'02 - Produtos e Tributações'!I404,IF(K389=101,0,IF(K389=102,41,IF(K389=103,0,IF(K389=201,0,IF(K389=202,0,IF(K389=203,0,IF(K389=300,41,IF(K389=400,41,IF(K389=500,60)))))))))))</f>
        <v>0</v>
      </c>
      <c r="H389" s="174" t="b">
        <f>IF(B389&lt;&gt;"",IF('02 - Produtos e Tributações'!L404&lt;&gt;"",'02 - Produtos e Tributações'!L404,IF(L389=101,0,IF(L389=102,41,IF(L389=103,0,IF(L389=201,0,IF(L389=202,0,IF(L389=203,0,IF(L389=300,41,IF(L389=400,41,IF(L389=500,60)))))))))))</f>
        <v>0</v>
      </c>
      <c r="I389" s="174" t="b">
        <f>IF(B389&lt;&gt;"",IF('02 - Produtos e Tributações'!K404&lt;&gt;"",'02 - Produtos e Tributações'!K404,"0,00"))</f>
        <v>0</v>
      </c>
      <c r="J389" s="174" t="b">
        <f>IF(B389&lt;&gt;"",IF('02 - Produtos e Tributações'!N404&lt;&gt;"",'02 - Produtos e Tributações'!N404,"0,00"))</f>
        <v>0</v>
      </c>
      <c r="K389" s="174" t="b">
        <f>IF(B389&lt;&gt;"",IF('02 - Produtos e Tributações'!J404&lt;&gt;"",'02 - Produtos e Tributações'!J404,"null"))</f>
        <v>0</v>
      </c>
      <c r="L389" s="174" t="b">
        <f>IF(B389&lt;&gt;"",IF('02 - Produtos e Tributações'!M404&lt;&gt;"",'02 - Produtos e Tributações'!M404,"null"))</f>
        <v>0</v>
      </c>
      <c r="M389" s="170" t="b">
        <f>IF(B389&lt;&gt;"",IF('02 -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389" s="170" t="str">
        <f t="shared" si="1"/>
        <v/>
      </c>
      <c r="O389" s="170" t="str">
        <f t="shared" si="4"/>
        <v/>
      </c>
      <c r="P389" s="170" t="str">
        <f t="shared" si="2"/>
        <v/>
      </c>
      <c r="Q389" s="125" t="b">
        <f>IF(B389&lt;&gt;"",IF('02 - Produtos e Tributações'!C404&lt;&gt;"",'02 - Produtos e Tributações'!C404,"UN"))</f>
        <v>0</v>
      </c>
      <c r="R389" s="179" t="b">
        <f>IF(B389&lt;&gt;"",IF('02 - Produtos e Tributações'!O404&lt;&gt;"",'02 - Produtos e Tributações'!O404,""))</f>
        <v>0</v>
      </c>
      <c r="S389" s="125" t="b">
        <f>IF(B389&lt;&gt;"",IF('02 - Produtos e Tributações'!P404&lt;&gt;"",'02 - Produtos e Tributações'!P404,""))</f>
        <v>0</v>
      </c>
      <c r="T389" s="180" t="b">
        <f>IF(B389&lt;&gt;"",IF('02 - Produtos e Tributações'!Q404&lt;&gt;"",'02 - Produtos e Tributações'!Q404,""))</f>
        <v>0</v>
      </c>
      <c r="U389" s="171" t="str">
        <f t="shared" si="3"/>
        <v/>
      </c>
    </row>
    <row r="390" ht="15.75" customHeight="1">
      <c r="A390" s="170" t="b">
        <f>IF('02 - Produtos e Tributações'!B405 &lt;&gt;"",A389+1)</f>
        <v>0</v>
      </c>
      <c r="B390" s="170" t="str">
        <f>IF('02 - Produtos e Tributações'!B405&lt;&gt;"",'02 - Produtos e Tributações'!U405,"")</f>
        <v/>
      </c>
      <c r="C390" s="174" t="b">
        <f>IF(B390&lt;&gt;"",IF('02 - Produtos e Tributações'!H405&lt;&gt;"",IF('02 - Produtos e Tributações'!H405="TERCEIRIZADA","T",IF('02 - Produtos e Tributações'!H405="PROPRIA","P")), IF(B390&lt;&gt;"",IF('02 - Produtos e Tributações'!H405="","T"))))</f>
        <v>0</v>
      </c>
      <c r="D390" s="174" t="b">
        <f>IF(B390&lt;&gt;"",IF('02 - Produtos e Tributações'!E405&lt;&gt;"",'02 - Produtos e Tributações'!E405,""))</f>
        <v>0</v>
      </c>
      <c r="E390" s="174" t="b">
        <f>IF(B390&lt;&gt;"",IF('02 - Produtos e Tributações'!F405&lt;&gt;"",'02 - Produtos e Tributações'!F405,""))</f>
        <v>0</v>
      </c>
      <c r="F390" s="174" t="b">
        <f>IF(B390&lt;&gt;"",IF(A390&lt;&gt;"",IF('02 - Produtos e Tributações'!G405&lt;&gt;"",'02 - Produtos e Tributações'!G405,"")))</f>
        <v>0</v>
      </c>
      <c r="G390" s="174" t="b">
        <f>IF(B390&lt;&gt;"",IF('02 - Produtos e Tributações'!I405&lt;&gt;"",'02 - Produtos e Tributações'!I405,IF(K390=101,0,IF(K390=102,41,IF(K390=103,0,IF(K390=201,0,IF(K390=202,0,IF(K390=203,0,IF(K390=300,41,IF(K390=400,41,IF(K390=500,60)))))))))))</f>
        <v>0</v>
      </c>
      <c r="H390" s="174" t="b">
        <f>IF(B390&lt;&gt;"",IF('02 - Produtos e Tributações'!L405&lt;&gt;"",'02 - Produtos e Tributações'!L405,IF(L390=101,0,IF(L390=102,41,IF(L390=103,0,IF(L390=201,0,IF(L390=202,0,IF(L390=203,0,IF(L390=300,41,IF(L390=400,41,IF(L390=500,60)))))))))))</f>
        <v>0</v>
      </c>
      <c r="I390" s="174" t="b">
        <f>IF(B390&lt;&gt;"",IF('02 - Produtos e Tributações'!K405&lt;&gt;"",'02 - Produtos e Tributações'!K405,"0,00"))</f>
        <v>0</v>
      </c>
      <c r="J390" s="174" t="b">
        <f>IF(B390&lt;&gt;"",IF('02 - Produtos e Tributações'!N405&lt;&gt;"",'02 - Produtos e Tributações'!N405,"0,00"))</f>
        <v>0</v>
      </c>
      <c r="K390" s="174" t="b">
        <f>IF(B390&lt;&gt;"",IF('02 - Produtos e Tributações'!J405&lt;&gt;"",'02 - Produtos e Tributações'!J405,"null"))</f>
        <v>0</v>
      </c>
      <c r="L390" s="174" t="b">
        <f>IF(B390&lt;&gt;"",IF('02 - Produtos e Tributações'!M405&lt;&gt;"",'02 - Produtos e Tributações'!M405,"null"))</f>
        <v>0</v>
      </c>
      <c r="M390" s="170" t="b">
        <f>IF(B390&lt;&gt;"",IF('02 -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390" s="170" t="str">
        <f t="shared" si="1"/>
        <v/>
      </c>
      <c r="O390" s="170" t="str">
        <f t="shared" si="4"/>
        <v/>
      </c>
      <c r="P390" s="170" t="str">
        <f t="shared" si="2"/>
        <v/>
      </c>
      <c r="Q390" s="125" t="b">
        <f>IF(B390&lt;&gt;"",IF('02 - Produtos e Tributações'!C405&lt;&gt;"",'02 - Produtos e Tributações'!C405,"UN"))</f>
        <v>0</v>
      </c>
      <c r="R390" s="179" t="b">
        <f>IF(B390&lt;&gt;"",IF('02 - Produtos e Tributações'!O405&lt;&gt;"",'02 - Produtos e Tributações'!O405,""))</f>
        <v>0</v>
      </c>
      <c r="S390" s="125" t="b">
        <f>IF(B390&lt;&gt;"",IF('02 - Produtos e Tributações'!P405&lt;&gt;"",'02 - Produtos e Tributações'!P405,""))</f>
        <v>0</v>
      </c>
      <c r="T390" s="180" t="b">
        <f>IF(B390&lt;&gt;"",IF('02 - Produtos e Tributações'!Q405&lt;&gt;"",'02 - Produtos e Tributações'!Q405,""))</f>
        <v>0</v>
      </c>
      <c r="U390" s="171" t="str">
        <f t="shared" si="3"/>
        <v/>
      </c>
    </row>
    <row r="391" ht="15.75" customHeight="1">
      <c r="A391" s="170" t="b">
        <f>IF('02 - Produtos e Tributações'!B406 &lt;&gt;"",A390+1)</f>
        <v>0</v>
      </c>
      <c r="B391" s="170" t="str">
        <f>IF('02 - Produtos e Tributações'!B406&lt;&gt;"",'02 - Produtos e Tributações'!U406,"")</f>
        <v/>
      </c>
      <c r="C391" s="174" t="b">
        <f>IF(B391&lt;&gt;"",IF('02 - Produtos e Tributações'!H406&lt;&gt;"",IF('02 - Produtos e Tributações'!H406="TERCEIRIZADA","T",IF('02 - Produtos e Tributações'!H406="PROPRIA","P")), IF(B391&lt;&gt;"",IF('02 - Produtos e Tributações'!H406="","T"))))</f>
        <v>0</v>
      </c>
      <c r="D391" s="174" t="b">
        <f>IF(B391&lt;&gt;"",IF('02 - Produtos e Tributações'!E406&lt;&gt;"",'02 - Produtos e Tributações'!E406,""))</f>
        <v>0</v>
      </c>
      <c r="E391" s="174" t="b">
        <f>IF(B391&lt;&gt;"",IF('02 - Produtos e Tributações'!F406&lt;&gt;"",'02 - Produtos e Tributações'!F406,""))</f>
        <v>0</v>
      </c>
      <c r="F391" s="174" t="b">
        <f>IF(B391&lt;&gt;"",IF(A391&lt;&gt;"",IF('02 - Produtos e Tributações'!G406&lt;&gt;"",'02 - Produtos e Tributações'!G406,"")))</f>
        <v>0</v>
      </c>
      <c r="G391" s="174" t="b">
        <f>IF(B391&lt;&gt;"",IF('02 - Produtos e Tributações'!I406&lt;&gt;"",'02 - Produtos e Tributações'!I406,IF(K391=101,0,IF(K391=102,41,IF(K391=103,0,IF(K391=201,0,IF(K391=202,0,IF(K391=203,0,IF(K391=300,41,IF(K391=400,41,IF(K391=500,60)))))))))))</f>
        <v>0</v>
      </c>
      <c r="H391" s="174" t="b">
        <f>IF(B391&lt;&gt;"",IF('02 - Produtos e Tributações'!L406&lt;&gt;"",'02 - Produtos e Tributações'!L406,IF(L391=101,0,IF(L391=102,41,IF(L391=103,0,IF(L391=201,0,IF(L391=202,0,IF(L391=203,0,IF(L391=300,41,IF(L391=400,41,IF(L391=500,60)))))))))))</f>
        <v>0</v>
      </c>
      <c r="I391" s="174" t="b">
        <f>IF(B391&lt;&gt;"",IF('02 - Produtos e Tributações'!K406&lt;&gt;"",'02 - Produtos e Tributações'!K406,"0,00"))</f>
        <v>0</v>
      </c>
      <c r="J391" s="174" t="b">
        <f>IF(B391&lt;&gt;"",IF('02 - Produtos e Tributações'!N406&lt;&gt;"",'02 - Produtos e Tributações'!N406,"0,00"))</f>
        <v>0</v>
      </c>
      <c r="K391" s="174" t="b">
        <f>IF(B391&lt;&gt;"",IF('02 - Produtos e Tributações'!J406&lt;&gt;"",'02 - Produtos e Tributações'!J406,"null"))</f>
        <v>0</v>
      </c>
      <c r="L391" s="174" t="b">
        <f>IF(B391&lt;&gt;"",IF('02 - Produtos e Tributações'!M406&lt;&gt;"",'02 - Produtos e Tributações'!M406,"null"))</f>
        <v>0</v>
      </c>
      <c r="M391" s="170" t="b">
        <f>IF(B391&lt;&gt;"",IF('02 -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391" s="170" t="str">
        <f t="shared" si="1"/>
        <v/>
      </c>
      <c r="O391" s="170" t="str">
        <f t="shared" si="4"/>
        <v/>
      </c>
      <c r="P391" s="170" t="str">
        <f t="shared" si="2"/>
        <v/>
      </c>
      <c r="Q391" s="125" t="b">
        <f>IF(B391&lt;&gt;"",IF('02 - Produtos e Tributações'!C406&lt;&gt;"",'02 - Produtos e Tributações'!C406,"UN"))</f>
        <v>0</v>
      </c>
      <c r="R391" s="179" t="b">
        <f>IF(B391&lt;&gt;"",IF('02 - Produtos e Tributações'!O406&lt;&gt;"",'02 - Produtos e Tributações'!O406,""))</f>
        <v>0</v>
      </c>
      <c r="S391" s="125" t="b">
        <f>IF(B391&lt;&gt;"",IF('02 - Produtos e Tributações'!P406&lt;&gt;"",'02 - Produtos e Tributações'!P406,""))</f>
        <v>0</v>
      </c>
      <c r="T391" s="180" t="b">
        <f>IF(B391&lt;&gt;"",IF('02 - Produtos e Tributações'!Q406&lt;&gt;"",'02 - Produtos e Tributações'!Q406,""))</f>
        <v>0</v>
      </c>
      <c r="U391" s="171" t="str">
        <f t="shared" si="3"/>
        <v/>
      </c>
    </row>
    <row r="392" ht="15.75" customHeight="1">
      <c r="A392" s="170" t="b">
        <f>IF('02 - Produtos e Tributações'!B407 &lt;&gt;"",A391+1)</f>
        <v>0</v>
      </c>
      <c r="B392" s="170" t="str">
        <f>IF('02 - Produtos e Tributações'!B407&lt;&gt;"",'02 - Produtos e Tributações'!U407,"")</f>
        <v/>
      </c>
      <c r="C392" s="174" t="b">
        <f>IF(B392&lt;&gt;"",IF('02 - Produtos e Tributações'!H407&lt;&gt;"",IF('02 - Produtos e Tributações'!H407="TERCEIRIZADA","T",IF('02 - Produtos e Tributações'!H407="PROPRIA","P")), IF(B392&lt;&gt;"",IF('02 - Produtos e Tributações'!H407="","T"))))</f>
        <v>0</v>
      </c>
      <c r="D392" s="174" t="b">
        <f>IF(B392&lt;&gt;"",IF('02 - Produtos e Tributações'!E407&lt;&gt;"",'02 - Produtos e Tributações'!E407,""))</f>
        <v>0</v>
      </c>
      <c r="E392" s="174" t="b">
        <f>IF(B392&lt;&gt;"",IF('02 - Produtos e Tributações'!F407&lt;&gt;"",'02 - Produtos e Tributações'!F407,""))</f>
        <v>0</v>
      </c>
      <c r="F392" s="174" t="b">
        <f>IF(B392&lt;&gt;"",IF(A392&lt;&gt;"",IF('02 - Produtos e Tributações'!G407&lt;&gt;"",'02 - Produtos e Tributações'!G407,"")))</f>
        <v>0</v>
      </c>
      <c r="G392" s="174" t="b">
        <f>IF(B392&lt;&gt;"",IF('02 - Produtos e Tributações'!I407&lt;&gt;"",'02 - Produtos e Tributações'!I407,IF(K392=101,0,IF(K392=102,41,IF(K392=103,0,IF(K392=201,0,IF(K392=202,0,IF(K392=203,0,IF(K392=300,41,IF(K392=400,41,IF(K392=500,60)))))))))))</f>
        <v>0</v>
      </c>
      <c r="H392" s="174" t="b">
        <f>IF(B392&lt;&gt;"",IF('02 - Produtos e Tributações'!L407&lt;&gt;"",'02 - Produtos e Tributações'!L407,IF(L392=101,0,IF(L392=102,41,IF(L392=103,0,IF(L392=201,0,IF(L392=202,0,IF(L392=203,0,IF(L392=300,41,IF(L392=400,41,IF(L392=500,60)))))))))))</f>
        <v>0</v>
      </c>
      <c r="I392" s="174" t="b">
        <f>IF(B392&lt;&gt;"",IF('02 - Produtos e Tributações'!K407&lt;&gt;"",'02 - Produtos e Tributações'!K407,"0,00"))</f>
        <v>0</v>
      </c>
      <c r="J392" s="174" t="b">
        <f>IF(B392&lt;&gt;"",IF('02 - Produtos e Tributações'!N407&lt;&gt;"",'02 - Produtos e Tributações'!N407,"0,00"))</f>
        <v>0</v>
      </c>
      <c r="K392" s="174" t="b">
        <f>IF(B392&lt;&gt;"",IF('02 - Produtos e Tributações'!J407&lt;&gt;"",'02 - Produtos e Tributações'!J407,"null"))</f>
        <v>0</v>
      </c>
      <c r="L392" s="174" t="b">
        <f>IF(B392&lt;&gt;"",IF('02 - Produtos e Tributações'!M407&lt;&gt;"",'02 - Produtos e Tributações'!M407,"null"))</f>
        <v>0</v>
      </c>
      <c r="M392" s="170" t="b">
        <f>IF(B392&lt;&gt;"",IF('02 -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392" s="170" t="str">
        <f t="shared" si="1"/>
        <v/>
      </c>
      <c r="O392" s="170" t="str">
        <f t="shared" si="4"/>
        <v/>
      </c>
      <c r="P392" s="170" t="str">
        <f t="shared" si="2"/>
        <v/>
      </c>
      <c r="Q392" s="125" t="b">
        <f>IF(B392&lt;&gt;"",IF('02 - Produtos e Tributações'!C407&lt;&gt;"",'02 - Produtos e Tributações'!C407,"UN"))</f>
        <v>0</v>
      </c>
      <c r="R392" s="179" t="b">
        <f>IF(B392&lt;&gt;"",IF('02 - Produtos e Tributações'!O407&lt;&gt;"",'02 - Produtos e Tributações'!O407,""))</f>
        <v>0</v>
      </c>
      <c r="S392" s="125" t="b">
        <f>IF(B392&lt;&gt;"",IF('02 - Produtos e Tributações'!P407&lt;&gt;"",'02 - Produtos e Tributações'!P407,""))</f>
        <v>0</v>
      </c>
      <c r="T392" s="180" t="b">
        <f>IF(B392&lt;&gt;"",IF('02 - Produtos e Tributações'!Q407&lt;&gt;"",'02 - Produtos e Tributações'!Q407,""))</f>
        <v>0</v>
      </c>
      <c r="U392" s="171" t="str">
        <f t="shared" si="3"/>
        <v/>
      </c>
    </row>
    <row r="393" ht="15.75" customHeight="1">
      <c r="A393" s="170" t="b">
        <f>IF('02 - Produtos e Tributações'!B408 &lt;&gt;"",A392+1)</f>
        <v>0</v>
      </c>
      <c r="B393" s="170" t="str">
        <f>IF('02 - Produtos e Tributações'!B408&lt;&gt;"",'02 - Produtos e Tributações'!U408,"")</f>
        <v/>
      </c>
      <c r="C393" s="174" t="b">
        <f>IF(B393&lt;&gt;"",IF('02 - Produtos e Tributações'!H408&lt;&gt;"",IF('02 - Produtos e Tributações'!H408="TERCEIRIZADA","T",IF('02 - Produtos e Tributações'!H408="PROPRIA","P")), IF(B393&lt;&gt;"",IF('02 - Produtos e Tributações'!H408="","T"))))</f>
        <v>0</v>
      </c>
      <c r="D393" s="174" t="b">
        <f>IF(B393&lt;&gt;"",IF('02 - Produtos e Tributações'!E408&lt;&gt;"",'02 - Produtos e Tributações'!E408,""))</f>
        <v>0</v>
      </c>
      <c r="E393" s="174" t="b">
        <f>IF(B393&lt;&gt;"",IF('02 - Produtos e Tributações'!F408&lt;&gt;"",'02 - Produtos e Tributações'!F408,""))</f>
        <v>0</v>
      </c>
      <c r="F393" s="174" t="b">
        <f>IF(B393&lt;&gt;"",IF(A393&lt;&gt;"",IF('02 - Produtos e Tributações'!G408&lt;&gt;"",'02 - Produtos e Tributações'!G408,"")))</f>
        <v>0</v>
      </c>
      <c r="G393" s="174" t="b">
        <f>IF(B393&lt;&gt;"",IF('02 - Produtos e Tributações'!I408&lt;&gt;"",'02 - Produtos e Tributações'!I408,IF(K393=101,0,IF(K393=102,41,IF(K393=103,0,IF(K393=201,0,IF(K393=202,0,IF(K393=203,0,IF(K393=300,41,IF(K393=400,41,IF(K393=500,60)))))))))))</f>
        <v>0</v>
      </c>
      <c r="H393" s="174" t="b">
        <f>IF(B393&lt;&gt;"",IF('02 - Produtos e Tributações'!L408&lt;&gt;"",'02 - Produtos e Tributações'!L408,IF(L393=101,0,IF(L393=102,41,IF(L393=103,0,IF(L393=201,0,IF(L393=202,0,IF(L393=203,0,IF(L393=300,41,IF(L393=400,41,IF(L393=500,60)))))))))))</f>
        <v>0</v>
      </c>
      <c r="I393" s="174" t="b">
        <f>IF(B393&lt;&gt;"",IF('02 - Produtos e Tributações'!K408&lt;&gt;"",'02 - Produtos e Tributações'!K408,"0,00"))</f>
        <v>0</v>
      </c>
      <c r="J393" s="174" t="b">
        <f>IF(B393&lt;&gt;"",IF('02 - Produtos e Tributações'!N408&lt;&gt;"",'02 - Produtos e Tributações'!N408,"0,00"))</f>
        <v>0</v>
      </c>
      <c r="K393" s="174" t="b">
        <f>IF(B393&lt;&gt;"",IF('02 - Produtos e Tributações'!J408&lt;&gt;"",'02 - Produtos e Tributações'!J408,"null"))</f>
        <v>0</v>
      </c>
      <c r="L393" s="174" t="b">
        <f>IF(B393&lt;&gt;"",IF('02 - Produtos e Tributações'!M408&lt;&gt;"",'02 - Produtos e Tributações'!M408,"null"))</f>
        <v>0</v>
      </c>
      <c r="M393" s="170" t="b">
        <f>IF(B393&lt;&gt;"",IF('02 -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393" s="170" t="str">
        <f t="shared" si="1"/>
        <v/>
      </c>
      <c r="O393" s="170" t="str">
        <f t="shared" si="4"/>
        <v/>
      </c>
      <c r="P393" s="170" t="str">
        <f t="shared" si="2"/>
        <v/>
      </c>
      <c r="Q393" s="125" t="b">
        <f>IF(B393&lt;&gt;"",IF('02 - Produtos e Tributações'!C408&lt;&gt;"",'02 - Produtos e Tributações'!C408,"UN"))</f>
        <v>0</v>
      </c>
      <c r="R393" s="179" t="b">
        <f>IF(B393&lt;&gt;"",IF('02 - Produtos e Tributações'!O408&lt;&gt;"",'02 - Produtos e Tributações'!O408,""))</f>
        <v>0</v>
      </c>
      <c r="S393" s="125" t="b">
        <f>IF(B393&lt;&gt;"",IF('02 - Produtos e Tributações'!P408&lt;&gt;"",'02 - Produtos e Tributações'!P408,""))</f>
        <v>0</v>
      </c>
      <c r="T393" s="180" t="b">
        <f>IF(B393&lt;&gt;"",IF('02 - Produtos e Tributações'!Q408&lt;&gt;"",'02 - Produtos e Tributações'!Q408,""))</f>
        <v>0</v>
      </c>
      <c r="U393" s="171" t="str">
        <f t="shared" si="3"/>
        <v/>
      </c>
    </row>
    <row r="394" ht="15.75" customHeight="1">
      <c r="A394" s="170" t="b">
        <f>IF('02 - Produtos e Tributações'!B409 &lt;&gt;"",A393+1)</f>
        <v>0</v>
      </c>
      <c r="B394" s="170" t="str">
        <f>IF('02 - Produtos e Tributações'!B409&lt;&gt;"",'02 - Produtos e Tributações'!U409,"")</f>
        <v/>
      </c>
      <c r="C394" s="174" t="b">
        <f>IF(B394&lt;&gt;"",IF('02 - Produtos e Tributações'!H409&lt;&gt;"",IF('02 - Produtos e Tributações'!H409="TERCEIRIZADA","T",IF('02 - Produtos e Tributações'!H409="PROPRIA","P")), IF(B394&lt;&gt;"",IF('02 - Produtos e Tributações'!H409="","T"))))</f>
        <v>0</v>
      </c>
      <c r="D394" s="174" t="b">
        <f>IF(B394&lt;&gt;"",IF('02 - Produtos e Tributações'!E409&lt;&gt;"",'02 - Produtos e Tributações'!E409,""))</f>
        <v>0</v>
      </c>
      <c r="E394" s="174" t="b">
        <f>IF(B394&lt;&gt;"",IF('02 - Produtos e Tributações'!F409&lt;&gt;"",'02 - Produtos e Tributações'!F409,""))</f>
        <v>0</v>
      </c>
      <c r="F394" s="174" t="b">
        <f>IF(B394&lt;&gt;"",IF(A394&lt;&gt;"",IF('02 - Produtos e Tributações'!G409&lt;&gt;"",'02 - Produtos e Tributações'!G409,"")))</f>
        <v>0</v>
      </c>
      <c r="G394" s="174" t="b">
        <f>IF(B394&lt;&gt;"",IF('02 - Produtos e Tributações'!I409&lt;&gt;"",'02 - Produtos e Tributações'!I409,IF(K394=101,0,IF(K394=102,41,IF(K394=103,0,IF(K394=201,0,IF(K394=202,0,IF(K394=203,0,IF(K394=300,41,IF(K394=400,41,IF(K394=500,60)))))))))))</f>
        <v>0</v>
      </c>
      <c r="H394" s="174" t="b">
        <f>IF(B394&lt;&gt;"",IF('02 - Produtos e Tributações'!L409&lt;&gt;"",'02 - Produtos e Tributações'!L409,IF(L394=101,0,IF(L394=102,41,IF(L394=103,0,IF(L394=201,0,IF(L394=202,0,IF(L394=203,0,IF(L394=300,41,IF(L394=400,41,IF(L394=500,60)))))))))))</f>
        <v>0</v>
      </c>
      <c r="I394" s="174" t="b">
        <f>IF(B394&lt;&gt;"",IF('02 - Produtos e Tributações'!K409&lt;&gt;"",'02 - Produtos e Tributações'!K409,"0,00"))</f>
        <v>0</v>
      </c>
      <c r="J394" s="174" t="b">
        <f>IF(B394&lt;&gt;"",IF('02 - Produtos e Tributações'!N409&lt;&gt;"",'02 - Produtos e Tributações'!N409,"0,00"))</f>
        <v>0</v>
      </c>
      <c r="K394" s="174" t="b">
        <f>IF(B394&lt;&gt;"",IF('02 - Produtos e Tributações'!J409&lt;&gt;"",'02 - Produtos e Tributações'!J409,"null"))</f>
        <v>0</v>
      </c>
      <c r="L394" s="174" t="b">
        <f>IF(B394&lt;&gt;"",IF('02 - Produtos e Tributações'!M409&lt;&gt;"",'02 - Produtos e Tributações'!M409,"null"))</f>
        <v>0</v>
      </c>
      <c r="M394" s="170" t="b">
        <f>IF(B394&lt;&gt;"",IF('02 -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394" s="170" t="str">
        <f t="shared" si="1"/>
        <v/>
      </c>
      <c r="O394" s="170" t="str">
        <f t="shared" si="4"/>
        <v/>
      </c>
      <c r="P394" s="170" t="str">
        <f t="shared" si="2"/>
        <v/>
      </c>
      <c r="Q394" s="125" t="b">
        <f>IF(B394&lt;&gt;"",IF('02 - Produtos e Tributações'!C409&lt;&gt;"",'02 - Produtos e Tributações'!C409,"UN"))</f>
        <v>0</v>
      </c>
      <c r="R394" s="179" t="b">
        <f>IF(B394&lt;&gt;"",IF('02 - Produtos e Tributações'!O409&lt;&gt;"",'02 - Produtos e Tributações'!O409,""))</f>
        <v>0</v>
      </c>
      <c r="S394" s="125" t="b">
        <f>IF(B394&lt;&gt;"",IF('02 - Produtos e Tributações'!P409&lt;&gt;"",'02 - Produtos e Tributações'!P409,""))</f>
        <v>0</v>
      </c>
      <c r="T394" s="180" t="b">
        <f>IF(B394&lt;&gt;"",IF('02 - Produtos e Tributações'!Q409&lt;&gt;"",'02 - Produtos e Tributações'!Q409,""))</f>
        <v>0</v>
      </c>
      <c r="U394" s="171" t="str">
        <f t="shared" si="3"/>
        <v/>
      </c>
    </row>
    <row r="395" ht="15.75" customHeight="1">
      <c r="A395" s="170" t="b">
        <f>IF('02 - Produtos e Tributações'!B410 &lt;&gt;"",A394+1)</f>
        <v>0</v>
      </c>
      <c r="B395" s="170" t="str">
        <f>IF('02 - Produtos e Tributações'!B410&lt;&gt;"",'02 - Produtos e Tributações'!U410,"")</f>
        <v/>
      </c>
      <c r="C395" s="174" t="b">
        <f>IF(B395&lt;&gt;"",IF('02 - Produtos e Tributações'!H410&lt;&gt;"",IF('02 - Produtos e Tributações'!H410="TERCEIRIZADA","T",IF('02 - Produtos e Tributações'!H410="PROPRIA","P")), IF(B395&lt;&gt;"",IF('02 - Produtos e Tributações'!H410="","T"))))</f>
        <v>0</v>
      </c>
      <c r="D395" s="174" t="b">
        <f>IF(B395&lt;&gt;"",IF('02 - Produtos e Tributações'!E410&lt;&gt;"",'02 - Produtos e Tributações'!E410,""))</f>
        <v>0</v>
      </c>
      <c r="E395" s="174" t="b">
        <f>IF(B395&lt;&gt;"",IF('02 - Produtos e Tributações'!F410&lt;&gt;"",'02 - Produtos e Tributações'!F410,""))</f>
        <v>0</v>
      </c>
      <c r="F395" s="174" t="b">
        <f>IF(B395&lt;&gt;"",IF(A395&lt;&gt;"",IF('02 - Produtos e Tributações'!G410&lt;&gt;"",'02 - Produtos e Tributações'!G410,"")))</f>
        <v>0</v>
      </c>
      <c r="G395" s="174" t="b">
        <f>IF(B395&lt;&gt;"",IF('02 - Produtos e Tributações'!I410&lt;&gt;"",'02 - Produtos e Tributações'!I410,IF(K395=101,0,IF(K395=102,41,IF(K395=103,0,IF(K395=201,0,IF(K395=202,0,IF(K395=203,0,IF(K395=300,41,IF(K395=400,41,IF(K395=500,60)))))))))))</f>
        <v>0</v>
      </c>
      <c r="H395" s="174" t="b">
        <f>IF(B395&lt;&gt;"",IF('02 - Produtos e Tributações'!L410&lt;&gt;"",'02 - Produtos e Tributações'!L410,IF(L395=101,0,IF(L395=102,41,IF(L395=103,0,IF(L395=201,0,IF(L395=202,0,IF(L395=203,0,IF(L395=300,41,IF(L395=400,41,IF(L395=500,60)))))))))))</f>
        <v>0</v>
      </c>
      <c r="I395" s="174" t="b">
        <f>IF(B395&lt;&gt;"",IF('02 - Produtos e Tributações'!K410&lt;&gt;"",'02 - Produtos e Tributações'!K410,"0,00"))</f>
        <v>0</v>
      </c>
      <c r="J395" s="174" t="b">
        <f>IF(B395&lt;&gt;"",IF('02 - Produtos e Tributações'!N410&lt;&gt;"",'02 - Produtos e Tributações'!N410,"0,00"))</f>
        <v>0</v>
      </c>
      <c r="K395" s="174" t="b">
        <f>IF(B395&lt;&gt;"",IF('02 - Produtos e Tributações'!J410&lt;&gt;"",'02 - Produtos e Tributações'!J410,"null"))</f>
        <v>0</v>
      </c>
      <c r="L395" s="174" t="b">
        <f>IF(B395&lt;&gt;"",IF('02 - Produtos e Tributações'!M410&lt;&gt;"",'02 - Produtos e Tributações'!M410,"null"))</f>
        <v>0</v>
      </c>
      <c r="M395" s="170" t="b">
        <f>IF(B395&lt;&gt;"",IF('02 -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395" s="170" t="str">
        <f t="shared" si="1"/>
        <v/>
      </c>
      <c r="O395" s="170" t="str">
        <f t="shared" si="4"/>
        <v/>
      </c>
      <c r="P395" s="170" t="str">
        <f t="shared" si="2"/>
        <v/>
      </c>
      <c r="Q395" s="125" t="b">
        <f>IF(B395&lt;&gt;"",IF('02 - Produtos e Tributações'!C410&lt;&gt;"",'02 - Produtos e Tributações'!C410,"UN"))</f>
        <v>0</v>
      </c>
      <c r="R395" s="179" t="b">
        <f>IF(B395&lt;&gt;"",IF('02 - Produtos e Tributações'!O410&lt;&gt;"",'02 - Produtos e Tributações'!O410,""))</f>
        <v>0</v>
      </c>
      <c r="S395" s="125" t="b">
        <f>IF(B395&lt;&gt;"",IF('02 - Produtos e Tributações'!P410&lt;&gt;"",'02 - Produtos e Tributações'!P410,""))</f>
        <v>0</v>
      </c>
      <c r="T395" s="180" t="b">
        <f>IF(B395&lt;&gt;"",IF('02 - Produtos e Tributações'!Q410&lt;&gt;"",'02 - Produtos e Tributações'!Q410,""))</f>
        <v>0</v>
      </c>
      <c r="U395" s="171" t="str">
        <f t="shared" si="3"/>
        <v/>
      </c>
    </row>
    <row r="396" ht="15.75" customHeight="1">
      <c r="A396" s="170" t="b">
        <f>IF('02 - Produtos e Tributações'!B411 &lt;&gt;"",A395+1)</f>
        <v>0</v>
      </c>
      <c r="B396" s="170" t="str">
        <f>IF('02 - Produtos e Tributações'!B411&lt;&gt;"",'02 - Produtos e Tributações'!U411,"")</f>
        <v/>
      </c>
      <c r="C396" s="174" t="b">
        <f>IF(B396&lt;&gt;"",IF('02 - Produtos e Tributações'!H411&lt;&gt;"",IF('02 - Produtos e Tributações'!H411="TERCEIRIZADA","T",IF('02 - Produtos e Tributações'!H411="PROPRIA","P")), IF(B396&lt;&gt;"",IF('02 - Produtos e Tributações'!H411="","T"))))</f>
        <v>0</v>
      </c>
      <c r="D396" s="174" t="b">
        <f>IF(B396&lt;&gt;"",IF('02 - Produtos e Tributações'!E411&lt;&gt;"",'02 - Produtos e Tributações'!E411,""))</f>
        <v>0</v>
      </c>
      <c r="E396" s="174" t="b">
        <f>IF(B396&lt;&gt;"",IF('02 - Produtos e Tributações'!F411&lt;&gt;"",'02 - Produtos e Tributações'!F411,""))</f>
        <v>0</v>
      </c>
      <c r="F396" s="174" t="b">
        <f>IF(B396&lt;&gt;"",IF(A396&lt;&gt;"",IF('02 - Produtos e Tributações'!G411&lt;&gt;"",'02 - Produtos e Tributações'!G411,"")))</f>
        <v>0</v>
      </c>
      <c r="G396" s="174" t="b">
        <f>IF(B396&lt;&gt;"",IF('02 - Produtos e Tributações'!I411&lt;&gt;"",'02 - Produtos e Tributações'!I411,IF(K396=101,0,IF(K396=102,41,IF(K396=103,0,IF(K396=201,0,IF(K396=202,0,IF(K396=203,0,IF(K396=300,41,IF(K396=400,41,IF(K396=500,60)))))))))))</f>
        <v>0</v>
      </c>
      <c r="H396" s="174" t="b">
        <f>IF(B396&lt;&gt;"",IF('02 - Produtos e Tributações'!L411&lt;&gt;"",'02 - Produtos e Tributações'!L411,IF(L396=101,0,IF(L396=102,41,IF(L396=103,0,IF(L396=201,0,IF(L396=202,0,IF(L396=203,0,IF(L396=300,41,IF(L396=400,41,IF(L396=500,60)))))))))))</f>
        <v>0</v>
      </c>
      <c r="I396" s="174" t="b">
        <f>IF(B396&lt;&gt;"",IF('02 - Produtos e Tributações'!K411&lt;&gt;"",'02 - Produtos e Tributações'!K411,"0,00"))</f>
        <v>0</v>
      </c>
      <c r="J396" s="174" t="b">
        <f>IF(B396&lt;&gt;"",IF('02 - Produtos e Tributações'!N411&lt;&gt;"",'02 - Produtos e Tributações'!N411,"0,00"))</f>
        <v>0</v>
      </c>
      <c r="K396" s="174" t="b">
        <f>IF(B396&lt;&gt;"",IF('02 - Produtos e Tributações'!J411&lt;&gt;"",'02 - Produtos e Tributações'!J411,"null"))</f>
        <v>0</v>
      </c>
      <c r="L396" s="174" t="b">
        <f>IF(B396&lt;&gt;"",IF('02 - Produtos e Tributações'!M411&lt;&gt;"",'02 - Produtos e Tributações'!M411,"null"))</f>
        <v>0</v>
      </c>
      <c r="M396" s="170" t="b">
        <f>IF(B396&lt;&gt;"",IF('02 -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396" s="170" t="str">
        <f t="shared" si="1"/>
        <v/>
      </c>
      <c r="O396" s="170" t="str">
        <f t="shared" si="4"/>
        <v/>
      </c>
      <c r="P396" s="170" t="str">
        <f t="shared" si="2"/>
        <v/>
      </c>
      <c r="Q396" s="125" t="b">
        <f>IF(B396&lt;&gt;"",IF('02 - Produtos e Tributações'!C411&lt;&gt;"",'02 - Produtos e Tributações'!C411,"UN"))</f>
        <v>0</v>
      </c>
      <c r="R396" s="179" t="b">
        <f>IF(B396&lt;&gt;"",IF('02 - Produtos e Tributações'!O411&lt;&gt;"",'02 - Produtos e Tributações'!O411,""))</f>
        <v>0</v>
      </c>
      <c r="S396" s="125" t="b">
        <f>IF(B396&lt;&gt;"",IF('02 - Produtos e Tributações'!P411&lt;&gt;"",'02 - Produtos e Tributações'!P411,""))</f>
        <v>0</v>
      </c>
      <c r="T396" s="180" t="b">
        <f>IF(B396&lt;&gt;"",IF('02 - Produtos e Tributações'!Q411&lt;&gt;"",'02 - Produtos e Tributações'!Q411,""))</f>
        <v>0</v>
      </c>
      <c r="U396" s="171" t="str">
        <f t="shared" si="3"/>
        <v/>
      </c>
    </row>
    <row r="397" ht="15.75" customHeight="1">
      <c r="A397" s="170" t="b">
        <f>IF('02 - Produtos e Tributações'!B412 &lt;&gt;"",A396+1)</f>
        <v>0</v>
      </c>
      <c r="B397" s="170" t="str">
        <f>IF('02 - Produtos e Tributações'!B412&lt;&gt;"",'02 - Produtos e Tributações'!U412,"")</f>
        <v/>
      </c>
      <c r="C397" s="174" t="b">
        <f>IF(B397&lt;&gt;"",IF('02 - Produtos e Tributações'!H412&lt;&gt;"",IF('02 - Produtos e Tributações'!H412="TERCEIRIZADA","T",IF('02 - Produtos e Tributações'!H412="PROPRIA","P")), IF(B397&lt;&gt;"",IF('02 - Produtos e Tributações'!H412="","T"))))</f>
        <v>0</v>
      </c>
      <c r="D397" s="174" t="b">
        <f>IF(B397&lt;&gt;"",IF('02 - Produtos e Tributações'!E412&lt;&gt;"",'02 - Produtos e Tributações'!E412,""))</f>
        <v>0</v>
      </c>
      <c r="E397" s="174" t="b">
        <f>IF(B397&lt;&gt;"",IF('02 - Produtos e Tributações'!F412&lt;&gt;"",'02 - Produtos e Tributações'!F412,""))</f>
        <v>0</v>
      </c>
      <c r="F397" s="174" t="b">
        <f>IF(B397&lt;&gt;"",IF(A397&lt;&gt;"",IF('02 - Produtos e Tributações'!G412&lt;&gt;"",'02 - Produtos e Tributações'!G412,"")))</f>
        <v>0</v>
      </c>
      <c r="G397" s="174" t="b">
        <f>IF(B397&lt;&gt;"",IF('02 - Produtos e Tributações'!I412&lt;&gt;"",'02 - Produtos e Tributações'!I412,IF(K397=101,0,IF(K397=102,41,IF(K397=103,0,IF(K397=201,0,IF(K397=202,0,IF(K397=203,0,IF(K397=300,41,IF(K397=400,41,IF(K397=500,60)))))))))))</f>
        <v>0</v>
      </c>
      <c r="H397" s="174" t="b">
        <f>IF(B397&lt;&gt;"",IF('02 - Produtos e Tributações'!L412&lt;&gt;"",'02 - Produtos e Tributações'!L412,IF(L397=101,0,IF(L397=102,41,IF(L397=103,0,IF(L397=201,0,IF(L397=202,0,IF(L397=203,0,IF(L397=300,41,IF(L397=400,41,IF(L397=500,60)))))))))))</f>
        <v>0</v>
      </c>
      <c r="I397" s="174" t="b">
        <f>IF(B397&lt;&gt;"",IF('02 - Produtos e Tributações'!K412&lt;&gt;"",'02 - Produtos e Tributações'!K412,"0,00"))</f>
        <v>0</v>
      </c>
      <c r="J397" s="174" t="b">
        <f>IF(B397&lt;&gt;"",IF('02 - Produtos e Tributações'!N412&lt;&gt;"",'02 - Produtos e Tributações'!N412,"0,00"))</f>
        <v>0</v>
      </c>
      <c r="K397" s="174" t="b">
        <f>IF(B397&lt;&gt;"",IF('02 - Produtos e Tributações'!J412&lt;&gt;"",'02 - Produtos e Tributações'!J412,"null"))</f>
        <v>0</v>
      </c>
      <c r="L397" s="174" t="b">
        <f>IF(B397&lt;&gt;"",IF('02 - Produtos e Tributações'!M412&lt;&gt;"",'02 - Produtos e Tributações'!M412,"null"))</f>
        <v>0</v>
      </c>
      <c r="M397" s="170" t="b">
        <f>IF(B397&lt;&gt;"",IF('02 -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397" s="170" t="str">
        <f t="shared" si="1"/>
        <v/>
      </c>
      <c r="O397" s="170" t="str">
        <f t="shared" si="4"/>
        <v/>
      </c>
      <c r="P397" s="170" t="str">
        <f t="shared" si="2"/>
        <v/>
      </c>
      <c r="Q397" s="125" t="b">
        <f>IF(B397&lt;&gt;"",IF('02 - Produtos e Tributações'!C412&lt;&gt;"",'02 - Produtos e Tributações'!C412,"UN"))</f>
        <v>0</v>
      </c>
      <c r="R397" s="179" t="b">
        <f>IF(B397&lt;&gt;"",IF('02 - Produtos e Tributações'!O412&lt;&gt;"",'02 - Produtos e Tributações'!O412,""))</f>
        <v>0</v>
      </c>
      <c r="S397" s="125" t="b">
        <f>IF(B397&lt;&gt;"",IF('02 - Produtos e Tributações'!P412&lt;&gt;"",'02 - Produtos e Tributações'!P412,""))</f>
        <v>0</v>
      </c>
      <c r="T397" s="180" t="b">
        <f>IF(B397&lt;&gt;"",IF('02 - Produtos e Tributações'!Q412&lt;&gt;"",'02 - Produtos e Tributações'!Q412,""))</f>
        <v>0</v>
      </c>
      <c r="U397" s="171" t="str">
        <f t="shared" si="3"/>
        <v/>
      </c>
    </row>
    <row r="398" ht="15.75" customHeight="1">
      <c r="A398" s="170" t="b">
        <f>IF('02 - Produtos e Tributações'!B413 &lt;&gt;"",A397+1)</f>
        <v>0</v>
      </c>
      <c r="B398" s="170" t="str">
        <f>IF('02 - Produtos e Tributações'!B413&lt;&gt;"",'02 - Produtos e Tributações'!U413,"")</f>
        <v/>
      </c>
      <c r="C398" s="174" t="b">
        <f>IF(B398&lt;&gt;"",IF('02 - Produtos e Tributações'!H413&lt;&gt;"",IF('02 - Produtos e Tributações'!H413="TERCEIRIZADA","T",IF('02 - Produtos e Tributações'!H413="PROPRIA","P")), IF(B398&lt;&gt;"",IF('02 - Produtos e Tributações'!H413="","T"))))</f>
        <v>0</v>
      </c>
      <c r="D398" s="174" t="b">
        <f>IF(B398&lt;&gt;"",IF('02 - Produtos e Tributações'!E413&lt;&gt;"",'02 - Produtos e Tributações'!E413,""))</f>
        <v>0</v>
      </c>
      <c r="E398" s="174" t="b">
        <f>IF(B398&lt;&gt;"",IF('02 - Produtos e Tributações'!F413&lt;&gt;"",'02 - Produtos e Tributações'!F413,""))</f>
        <v>0</v>
      </c>
      <c r="F398" s="174" t="b">
        <f>IF(B398&lt;&gt;"",IF(A398&lt;&gt;"",IF('02 - Produtos e Tributações'!G413&lt;&gt;"",'02 - Produtos e Tributações'!G413,"")))</f>
        <v>0</v>
      </c>
      <c r="G398" s="174" t="b">
        <f>IF(B398&lt;&gt;"",IF('02 - Produtos e Tributações'!I413&lt;&gt;"",'02 - Produtos e Tributações'!I413,IF(K398=101,0,IF(K398=102,41,IF(K398=103,0,IF(K398=201,0,IF(K398=202,0,IF(K398=203,0,IF(K398=300,41,IF(K398=400,41,IF(K398=500,60)))))))))))</f>
        <v>0</v>
      </c>
      <c r="H398" s="174" t="b">
        <f>IF(B398&lt;&gt;"",IF('02 - Produtos e Tributações'!L413&lt;&gt;"",'02 - Produtos e Tributações'!L413,IF(L398=101,0,IF(L398=102,41,IF(L398=103,0,IF(L398=201,0,IF(L398=202,0,IF(L398=203,0,IF(L398=300,41,IF(L398=400,41,IF(L398=500,60)))))))))))</f>
        <v>0</v>
      </c>
      <c r="I398" s="174" t="b">
        <f>IF(B398&lt;&gt;"",IF('02 - Produtos e Tributações'!K413&lt;&gt;"",'02 - Produtos e Tributações'!K413,"0,00"))</f>
        <v>0</v>
      </c>
      <c r="J398" s="174" t="b">
        <f>IF(B398&lt;&gt;"",IF('02 - Produtos e Tributações'!N413&lt;&gt;"",'02 - Produtos e Tributações'!N413,"0,00"))</f>
        <v>0</v>
      </c>
      <c r="K398" s="174" t="b">
        <f>IF(B398&lt;&gt;"",IF('02 - Produtos e Tributações'!J413&lt;&gt;"",'02 - Produtos e Tributações'!J413,"null"))</f>
        <v>0</v>
      </c>
      <c r="L398" s="174" t="b">
        <f>IF(B398&lt;&gt;"",IF('02 - Produtos e Tributações'!M413&lt;&gt;"",'02 - Produtos e Tributações'!M413,"null"))</f>
        <v>0</v>
      </c>
      <c r="M398" s="170" t="b">
        <f>IF(B398&lt;&gt;"",IF('02 -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398" s="170" t="str">
        <f t="shared" si="1"/>
        <v/>
      </c>
      <c r="O398" s="170" t="str">
        <f t="shared" si="4"/>
        <v/>
      </c>
      <c r="P398" s="170" t="str">
        <f t="shared" si="2"/>
        <v/>
      </c>
      <c r="Q398" s="125" t="b">
        <f>IF(B398&lt;&gt;"",IF('02 - Produtos e Tributações'!C413&lt;&gt;"",'02 - Produtos e Tributações'!C413,"UN"))</f>
        <v>0</v>
      </c>
      <c r="R398" s="179" t="b">
        <f>IF(B398&lt;&gt;"",IF('02 - Produtos e Tributações'!O413&lt;&gt;"",'02 - Produtos e Tributações'!O413,""))</f>
        <v>0</v>
      </c>
      <c r="S398" s="125" t="b">
        <f>IF(B398&lt;&gt;"",IF('02 - Produtos e Tributações'!P413&lt;&gt;"",'02 - Produtos e Tributações'!P413,""))</f>
        <v>0</v>
      </c>
      <c r="T398" s="180" t="b">
        <f>IF(B398&lt;&gt;"",IF('02 - Produtos e Tributações'!Q413&lt;&gt;"",'02 - Produtos e Tributações'!Q413,""))</f>
        <v>0</v>
      </c>
      <c r="U398" s="171" t="str">
        <f t="shared" si="3"/>
        <v/>
      </c>
    </row>
    <row r="399" ht="15.75" customHeight="1">
      <c r="A399" s="170" t="b">
        <f>IF('02 - Produtos e Tributações'!B414 &lt;&gt;"",A398+1)</f>
        <v>0</v>
      </c>
      <c r="B399" s="170" t="str">
        <f>IF('02 - Produtos e Tributações'!B414&lt;&gt;"",'02 - Produtos e Tributações'!U414,"")</f>
        <v/>
      </c>
      <c r="C399" s="174" t="b">
        <f>IF(B399&lt;&gt;"",IF('02 - Produtos e Tributações'!H414&lt;&gt;"",IF('02 - Produtos e Tributações'!H414="TERCEIRIZADA","T",IF('02 - Produtos e Tributações'!H414="PROPRIA","P")), IF(B399&lt;&gt;"",IF('02 - Produtos e Tributações'!H414="","T"))))</f>
        <v>0</v>
      </c>
      <c r="D399" s="174" t="b">
        <f>IF(B399&lt;&gt;"",IF('02 - Produtos e Tributações'!E414&lt;&gt;"",'02 - Produtos e Tributações'!E414,""))</f>
        <v>0</v>
      </c>
      <c r="E399" s="174" t="b">
        <f>IF(B399&lt;&gt;"",IF('02 - Produtos e Tributações'!F414&lt;&gt;"",'02 - Produtos e Tributações'!F414,""))</f>
        <v>0</v>
      </c>
      <c r="F399" s="174" t="b">
        <f>IF(B399&lt;&gt;"",IF(A399&lt;&gt;"",IF('02 - Produtos e Tributações'!G414&lt;&gt;"",'02 - Produtos e Tributações'!G414,"")))</f>
        <v>0</v>
      </c>
      <c r="G399" s="174" t="b">
        <f>IF(B399&lt;&gt;"",IF('02 - Produtos e Tributações'!I414&lt;&gt;"",'02 - Produtos e Tributações'!I414,IF(K399=101,0,IF(K399=102,41,IF(K399=103,0,IF(K399=201,0,IF(K399=202,0,IF(K399=203,0,IF(K399=300,41,IF(K399=400,41,IF(K399=500,60)))))))))))</f>
        <v>0</v>
      </c>
      <c r="H399" s="174" t="b">
        <f>IF(B399&lt;&gt;"",IF('02 - Produtos e Tributações'!L414&lt;&gt;"",'02 - Produtos e Tributações'!L414,IF(L399=101,0,IF(L399=102,41,IF(L399=103,0,IF(L399=201,0,IF(L399=202,0,IF(L399=203,0,IF(L399=300,41,IF(L399=400,41,IF(L399=500,60)))))))))))</f>
        <v>0</v>
      </c>
      <c r="I399" s="174" t="b">
        <f>IF(B399&lt;&gt;"",IF('02 - Produtos e Tributações'!K414&lt;&gt;"",'02 - Produtos e Tributações'!K414,"0,00"))</f>
        <v>0</v>
      </c>
      <c r="J399" s="174" t="b">
        <f>IF(B399&lt;&gt;"",IF('02 - Produtos e Tributações'!N414&lt;&gt;"",'02 - Produtos e Tributações'!N414,"0,00"))</f>
        <v>0</v>
      </c>
      <c r="K399" s="174" t="b">
        <f>IF(B399&lt;&gt;"",IF('02 - Produtos e Tributações'!J414&lt;&gt;"",'02 - Produtos e Tributações'!J414,"null"))</f>
        <v>0</v>
      </c>
      <c r="L399" s="174" t="b">
        <f>IF(B399&lt;&gt;"",IF('02 - Produtos e Tributações'!M414&lt;&gt;"",'02 - Produtos e Tributações'!M414,"null"))</f>
        <v>0</v>
      </c>
      <c r="M399" s="170" t="b">
        <f>IF(B399&lt;&gt;"",IF('02 -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399" s="170" t="str">
        <f t="shared" si="1"/>
        <v/>
      </c>
      <c r="O399" s="170" t="str">
        <f t="shared" si="4"/>
        <v/>
      </c>
      <c r="P399" s="170" t="str">
        <f t="shared" si="2"/>
        <v/>
      </c>
      <c r="Q399" s="125" t="b">
        <f>IF(B399&lt;&gt;"",IF('02 - Produtos e Tributações'!C414&lt;&gt;"",'02 - Produtos e Tributações'!C414,"UN"))</f>
        <v>0</v>
      </c>
      <c r="R399" s="179" t="b">
        <f>IF(B399&lt;&gt;"",IF('02 - Produtos e Tributações'!O414&lt;&gt;"",'02 - Produtos e Tributações'!O414,""))</f>
        <v>0</v>
      </c>
      <c r="S399" s="125" t="b">
        <f>IF(B399&lt;&gt;"",IF('02 - Produtos e Tributações'!P414&lt;&gt;"",'02 - Produtos e Tributações'!P414,""))</f>
        <v>0</v>
      </c>
      <c r="T399" s="180" t="b">
        <f>IF(B399&lt;&gt;"",IF('02 - Produtos e Tributações'!Q414&lt;&gt;"",'02 - Produtos e Tributações'!Q414,""))</f>
        <v>0</v>
      </c>
      <c r="U399" s="171" t="str">
        <f t="shared" si="3"/>
        <v/>
      </c>
    </row>
    <row r="400" ht="15.75" customHeight="1">
      <c r="A400" s="170" t="b">
        <f>IF('02 - Produtos e Tributações'!B415 &lt;&gt;"",A399+1)</f>
        <v>0</v>
      </c>
      <c r="B400" s="170" t="str">
        <f>IF('02 - Produtos e Tributações'!B415&lt;&gt;"",'02 - Produtos e Tributações'!U415,"")</f>
        <v/>
      </c>
      <c r="C400" s="174" t="b">
        <f>IF(B400&lt;&gt;"",IF('02 - Produtos e Tributações'!H415&lt;&gt;"",IF('02 - Produtos e Tributações'!H415="TERCEIRIZADA","T",IF('02 - Produtos e Tributações'!H415="PROPRIA","P")), IF(B400&lt;&gt;"",IF('02 - Produtos e Tributações'!H415="","T"))))</f>
        <v>0</v>
      </c>
      <c r="D400" s="174" t="b">
        <f>IF(B400&lt;&gt;"",IF('02 - Produtos e Tributações'!E415&lt;&gt;"",'02 - Produtos e Tributações'!E415,""))</f>
        <v>0</v>
      </c>
      <c r="E400" s="174" t="b">
        <f>IF(B400&lt;&gt;"",IF('02 - Produtos e Tributações'!F415&lt;&gt;"",'02 - Produtos e Tributações'!F415,""))</f>
        <v>0</v>
      </c>
      <c r="F400" s="174" t="b">
        <f>IF(B400&lt;&gt;"",IF(A400&lt;&gt;"",IF('02 - Produtos e Tributações'!G415&lt;&gt;"",'02 - Produtos e Tributações'!G415,"")))</f>
        <v>0</v>
      </c>
      <c r="G400" s="174" t="b">
        <f>IF(B400&lt;&gt;"",IF('02 - Produtos e Tributações'!I415&lt;&gt;"",'02 - Produtos e Tributações'!I415,IF(K400=101,0,IF(K400=102,41,IF(K400=103,0,IF(K400=201,0,IF(K400=202,0,IF(K400=203,0,IF(K400=300,41,IF(K400=400,41,IF(K400=500,60)))))))))))</f>
        <v>0</v>
      </c>
      <c r="H400" s="174" t="b">
        <f>IF(B400&lt;&gt;"",IF('02 - Produtos e Tributações'!L415&lt;&gt;"",'02 - Produtos e Tributações'!L415,IF(L400=101,0,IF(L400=102,41,IF(L400=103,0,IF(L400=201,0,IF(L400=202,0,IF(L400=203,0,IF(L400=300,41,IF(L400=400,41,IF(L400=500,60)))))))))))</f>
        <v>0</v>
      </c>
      <c r="I400" s="174" t="b">
        <f>IF(B400&lt;&gt;"",IF('02 - Produtos e Tributações'!K415&lt;&gt;"",'02 - Produtos e Tributações'!K415,"0,00"))</f>
        <v>0</v>
      </c>
      <c r="J400" s="174" t="b">
        <f>IF(B400&lt;&gt;"",IF('02 - Produtos e Tributações'!N415&lt;&gt;"",'02 - Produtos e Tributações'!N415,"0,00"))</f>
        <v>0</v>
      </c>
      <c r="K400" s="174" t="b">
        <f>IF(B400&lt;&gt;"",IF('02 - Produtos e Tributações'!J415&lt;&gt;"",'02 - Produtos e Tributações'!J415,"null"))</f>
        <v>0</v>
      </c>
      <c r="L400" s="174" t="b">
        <f>IF(B400&lt;&gt;"",IF('02 - Produtos e Tributações'!M415&lt;&gt;"",'02 - Produtos e Tributações'!M415,"null"))</f>
        <v>0</v>
      </c>
      <c r="M400" s="170" t="b">
        <f>IF(B400&lt;&gt;"",IF('02 -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400" s="170" t="str">
        <f t="shared" si="1"/>
        <v/>
      </c>
      <c r="O400" s="170" t="str">
        <f t="shared" si="4"/>
        <v/>
      </c>
      <c r="P400" s="170" t="str">
        <f t="shared" si="2"/>
        <v/>
      </c>
      <c r="Q400" s="125" t="b">
        <f>IF(B400&lt;&gt;"",IF('02 - Produtos e Tributações'!C415&lt;&gt;"",'02 - Produtos e Tributações'!C415,"UN"))</f>
        <v>0</v>
      </c>
      <c r="R400" s="179" t="b">
        <f>IF(B400&lt;&gt;"",IF('02 - Produtos e Tributações'!O415&lt;&gt;"",'02 - Produtos e Tributações'!O415,""))</f>
        <v>0</v>
      </c>
      <c r="S400" s="125" t="b">
        <f>IF(B400&lt;&gt;"",IF('02 - Produtos e Tributações'!P415&lt;&gt;"",'02 - Produtos e Tributações'!P415,""))</f>
        <v>0</v>
      </c>
      <c r="T400" s="180" t="b">
        <f>IF(B400&lt;&gt;"",IF('02 - Produtos e Tributações'!Q415&lt;&gt;"",'02 - Produtos e Tributações'!Q415,""))</f>
        <v>0</v>
      </c>
      <c r="U400" s="171" t="str">
        <f t="shared" si="3"/>
        <v/>
      </c>
    </row>
    <row r="401" ht="15.75" customHeight="1">
      <c r="A401" s="170" t="b">
        <f>IF('02 - Produtos e Tributações'!B416 &lt;&gt;"",A400+1)</f>
        <v>0</v>
      </c>
      <c r="B401" s="170" t="str">
        <f>IF('02 - Produtos e Tributações'!B416&lt;&gt;"",'02 - Produtos e Tributações'!U416,"")</f>
        <v/>
      </c>
      <c r="C401" s="174" t="b">
        <f>IF(B401&lt;&gt;"",IF('02 - Produtos e Tributações'!H416&lt;&gt;"",IF('02 - Produtos e Tributações'!H416="TERCEIRIZADA","T",IF('02 - Produtos e Tributações'!H416="PROPRIA","P")), IF(B401&lt;&gt;"",IF('02 - Produtos e Tributações'!H416="","T"))))</f>
        <v>0</v>
      </c>
      <c r="D401" s="174" t="b">
        <f>IF(B401&lt;&gt;"",IF('02 - Produtos e Tributações'!E416&lt;&gt;"",'02 - Produtos e Tributações'!E416,""))</f>
        <v>0</v>
      </c>
      <c r="E401" s="174" t="b">
        <f>IF(B401&lt;&gt;"",IF('02 - Produtos e Tributações'!F416&lt;&gt;"",'02 - Produtos e Tributações'!F416,""))</f>
        <v>0</v>
      </c>
      <c r="F401" s="174" t="b">
        <f>IF(B401&lt;&gt;"",IF(A401&lt;&gt;"",IF('02 - Produtos e Tributações'!G416&lt;&gt;"",'02 - Produtos e Tributações'!G416,"")))</f>
        <v>0</v>
      </c>
      <c r="G401" s="174" t="b">
        <f>IF(B401&lt;&gt;"",IF('02 - Produtos e Tributações'!I416&lt;&gt;"",'02 - Produtos e Tributações'!I416,IF(K401=101,0,IF(K401=102,41,IF(K401=103,0,IF(K401=201,0,IF(K401=202,0,IF(K401=203,0,IF(K401=300,41,IF(K401=400,41,IF(K401=500,60)))))))))))</f>
        <v>0</v>
      </c>
      <c r="H401" s="174" t="b">
        <f>IF(B401&lt;&gt;"",IF('02 - Produtos e Tributações'!L416&lt;&gt;"",'02 - Produtos e Tributações'!L416,IF(L401=101,0,IF(L401=102,41,IF(L401=103,0,IF(L401=201,0,IF(L401=202,0,IF(L401=203,0,IF(L401=300,41,IF(L401=400,41,IF(L401=500,60)))))))))))</f>
        <v>0</v>
      </c>
      <c r="I401" s="174" t="b">
        <f>IF(B401&lt;&gt;"",IF('02 - Produtos e Tributações'!K416&lt;&gt;"",'02 - Produtos e Tributações'!K416,"0,00"))</f>
        <v>0</v>
      </c>
      <c r="J401" s="174" t="b">
        <f>IF(B401&lt;&gt;"",IF('02 - Produtos e Tributações'!N416&lt;&gt;"",'02 - Produtos e Tributações'!N416,"0,00"))</f>
        <v>0</v>
      </c>
      <c r="K401" s="174" t="b">
        <f>IF(B401&lt;&gt;"",IF('02 - Produtos e Tributações'!J416&lt;&gt;"",'02 - Produtos e Tributações'!J416,"null"))</f>
        <v>0</v>
      </c>
      <c r="L401" s="174" t="b">
        <f>IF(B401&lt;&gt;"",IF('02 - Produtos e Tributações'!M416&lt;&gt;"",'02 - Produtos e Tributações'!M416,"null"))</f>
        <v>0</v>
      </c>
      <c r="M401" s="170" t="b">
        <f>IF(B401&lt;&gt;"",IF('02 -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401" s="170" t="str">
        <f t="shared" si="1"/>
        <v/>
      </c>
      <c r="O401" s="170" t="str">
        <f t="shared" si="4"/>
        <v/>
      </c>
      <c r="P401" s="170" t="str">
        <f t="shared" si="2"/>
        <v/>
      </c>
      <c r="Q401" s="125" t="b">
        <f>IF(B401&lt;&gt;"",IF('02 - Produtos e Tributações'!C416&lt;&gt;"",'02 - Produtos e Tributações'!C416,"UN"))</f>
        <v>0</v>
      </c>
      <c r="R401" s="179" t="b">
        <f>IF(B401&lt;&gt;"",IF('02 - Produtos e Tributações'!O416&lt;&gt;"",'02 - Produtos e Tributações'!O416,""))</f>
        <v>0</v>
      </c>
      <c r="S401" s="125" t="b">
        <f>IF(B401&lt;&gt;"",IF('02 - Produtos e Tributações'!P416&lt;&gt;"",'02 - Produtos e Tributações'!P416,""))</f>
        <v>0</v>
      </c>
      <c r="T401" s="180" t="b">
        <f>IF(B401&lt;&gt;"",IF('02 - Produtos e Tributações'!Q416&lt;&gt;"",'02 - Produtos e Tributações'!Q416,""))</f>
        <v>0</v>
      </c>
      <c r="U401" s="171" t="str">
        <f t="shared" si="3"/>
        <v/>
      </c>
    </row>
    <row r="402" ht="15.75" customHeight="1">
      <c r="A402" s="170" t="b">
        <f>IF('02 - Produtos e Tributações'!B417 &lt;&gt;"",A401+1)</f>
        <v>0</v>
      </c>
      <c r="B402" s="170" t="str">
        <f>IF('02 - Produtos e Tributações'!B417&lt;&gt;"",'02 - Produtos e Tributações'!U417,"")</f>
        <v/>
      </c>
      <c r="C402" s="174" t="b">
        <f>IF(B402&lt;&gt;"",IF('02 - Produtos e Tributações'!H417&lt;&gt;"",IF('02 - Produtos e Tributações'!H417="TERCEIRIZADA","T",IF('02 - Produtos e Tributações'!H417="PROPRIA","P")), IF(B402&lt;&gt;"",IF('02 - Produtos e Tributações'!H417="","T"))))</f>
        <v>0</v>
      </c>
      <c r="D402" s="174" t="b">
        <f>IF(B402&lt;&gt;"",IF('02 - Produtos e Tributações'!E417&lt;&gt;"",'02 - Produtos e Tributações'!E417,""))</f>
        <v>0</v>
      </c>
      <c r="E402" s="174" t="b">
        <f>IF(B402&lt;&gt;"",IF('02 - Produtos e Tributações'!F417&lt;&gt;"",'02 - Produtos e Tributações'!F417,""))</f>
        <v>0</v>
      </c>
      <c r="F402" s="174" t="b">
        <f>IF(B402&lt;&gt;"",IF(A402&lt;&gt;"",IF('02 - Produtos e Tributações'!G417&lt;&gt;"",'02 - Produtos e Tributações'!G417,"")))</f>
        <v>0</v>
      </c>
      <c r="G402" s="174" t="b">
        <f>IF(B402&lt;&gt;"",IF('02 - Produtos e Tributações'!I417&lt;&gt;"",'02 - Produtos e Tributações'!I417,IF(K402=101,0,IF(K402=102,41,IF(K402=103,0,IF(K402=201,0,IF(K402=202,0,IF(K402=203,0,IF(K402=300,41,IF(K402=400,41,IF(K402=500,60)))))))))))</f>
        <v>0</v>
      </c>
      <c r="H402" s="174" t="b">
        <f>IF(B402&lt;&gt;"",IF('02 - Produtos e Tributações'!L417&lt;&gt;"",'02 - Produtos e Tributações'!L417,IF(L402=101,0,IF(L402=102,41,IF(L402=103,0,IF(L402=201,0,IF(L402=202,0,IF(L402=203,0,IF(L402=300,41,IF(L402=400,41,IF(L402=500,60)))))))))))</f>
        <v>0</v>
      </c>
      <c r="I402" s="174" t="b">
        <f>IF(B402&lt;&gt;"",IF('02 - Produtos e Tributações'!K417&lt;&gt;"",'02 - Produtos e Tributações'!K417,"0,00"))</f>
        <v>0</v>
      </c>
      <c r="J402" s="174" t="b">
        <f>IF(B402&lt;&gt;"",IF('02 - Produtos e Tributações'!N417&lt;&gt;"",'02 - Produtos e Tributações'!N417,"0,00"))</f>
        <v>0</v>
      </c>
      <c r="K402" s="174" t="b">
        <f>IF(B402&lt;&gt;"",IF('02 - Produtos e Tributações'!J417&lt;&gt;"",'02 - Produtos e Tributações'!J417,"null"))</f>
        <v>0</v>
      </c>
      <c r="L402" s="174" t="b">
        <f>IF(B402&lt;&gt;"",IF('02 - Produtos e Tributações'!M417&lt;&gt;"",'02 - Produtos e Tributações'!M417,"null"))</f>
        <v>0</v>
      </c>
      <c r="M402" s="170" t="b">
        <f>IF(B402&lt;&gt;"",IF('02 -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402" s="170" t="str">
        <f t="shared" si="1"/>
        <v/>
      </c>
      <c r="O402" s="170" t="str">
        <f t="shared" si="4"/>
        <v/>
      </c>
      <c r="P402" s="170" t="str">
        <f t="shared" si="2"/>
        <v/>
      </c>
      <c r="Q402" s="125" t="b">
        <f>IF(B402&lt;&gt;"",IF('02 - Produtos e Tributações'!C417&lt;&gt;"",'02 - Produtos e Tributações'!C417,"UN"))</f>
        <v>0</v>
      </c>
      <c r="R402" s="179" t="b">
        <f>IF(B402&lt;&gt;"",IF('02 - Produtos e Tributações'!O417&lt;&gt;"",'02 - Produtos e Tributações'!O417,""))</f>
        <v>0</v>
      </c>
      <c r="S402" s="125" t="b">
        <f>IF(B402&lt;&gt;"",IF('02 - Produtos e Tributações'!P417&lt;&gt;"",'02 - Produtos e Tributações'!P417,""))</f>
        <v>0</v>
      </c>
      <c r="T402" s="180" t="b">
        <f>IF(B402&lt;&gt;"",IF('02 - Produtos e Tributações'!Q417&lt;&gt;"",'02 - Produtos e Tributações'!Q417,""))</f>
        <v>0</v>
      </c>
      <c r="U402" s="171" t="str">
        <f t="shared" si="3"/>
        <v/>
      </c>
    </row>
    <row r="403" ht="15.75" customHeight="1">
      <c r="A403" s="170" t="b">
        <f>IF('02 - Produtos e Tributações'!B418 &lt;&gt;"",A402+1)</f>
        <v>0</v>
      </c>
      <c r="B403" s="170" t="str">
        <f>IF('02 - Produtos e Tributações'!B418&lt;&gt;"",'02 - Produtos e Tributações'!U418,"")</f>
        <v/>
      </c>
      <c r="C403" s="174" t="b">
        <f>IF(B403&lt;&gt;"",IF('02 - Produtos e Tributações'!H418&lt;&gt;"",IF('02 - Produtos e Tributações'!H418="TERCEIRIZADA","T",IF('02 - Produtos e Tributações'!H418="PROPRIA","P")), IF(B403&lt;&gt;"",IF('02 - Produtos e Tributações'!H418="","T"))))</f>
        <v>0</v>
      </c>
      <c r="D403" s="174" t="b">
        <f>IF(B403&lt;&gt;"",IF('02 - Produtos e Tributações'!E418&lt;&gt;"",'02 - Produtos e Tributações'!E418,""))</f>
        <v>0</v>
      </c>
      <c r="E403" s="174" t="b">
        <f>IF(B403&lt;&gt;"",IF('02 - Produtos e Tributações'!F418&lt;&gt;"",'02 - Produtos e Tributações'!F418,""))</f>
        <v>0</v>
      </c>
      <c r="F403" s="174" t="b">
        <f>IF(B403&lt;&gt;"",IF(A403&lt;&gt;"",IF('02 - Produtos e Tributações'!G418&lt;&gt;"",'02 - Produtos e Tributações'!G418,"")))</f>
        <v>0</v>
      </c>
      <c r="G403" s="174" t="b">
        <f>IF(B403&lt;&gt;"",IF('02 - Produtos e Tributações'!I418&lt;&gt;"",'02 - Produtos e Tributações'!I418,IF(K403=101,0,IF(K403=102,41,IF(K403=103,0,IF(K403=201,0,IF(K403=202,0,IF(K403=203,0,IF(K403=300,41,IF(K403=400,41,IF(K403=500,60)))))))))))</f>
        <v>0</v>
      </c>
      <c r="H403" s="174" t="b">
        <f>IF(B403&lt;&gt;"",IF('02 - Produtos e Tributações'!L418&lt;&gt;"",'02 - Produtos e Tributações'!L418,IF(L403=101,0,IF(L403=102,41,IF(L403=103,0,IF(L403=201,0,IF(L403=202,0,IF(L403=203,0,IF(L403=300,41,IF(L403=400,41,IF(L403=500,60)))))))))))</f>
        <v>0</v>
      </c>
      <c r="I403" s="174" t="b">
        <f>IF(B403&lt;&gt;"",IF('02 - Produtos e Tributações'!K418&lt;&gt;"",'02 - Produtos e Tributações'!K418,"0,00"))</f>
        <v>0</v>
      </c>
      <c r="J403" s="174" t="b">
        <f>IF(B403&lt;&gt;"",IF('02 - Produtos e Tributações'!N418&lt;&gt;"",'02 - Produtos e Tributações'!N418,"0,00"))</f>
        <v>0</v>
      </c>
      <c r="K403" s="174" t="b">
        <f>IF(B403&lt;&gt;"",IF('02 - Produtos e Tributações'!J418&lt;&gt;"",'02 - Produtos e Tributações'!J418,"null"))</f>
        <v>0</v>
      </c>
      <c r="L403" s="174" t="b">
        <f>IF(B403&lt;&gt;"",IF('02 - Produtos e Tributações'!M418&lt;&gt;"",'02 - Produtos e Tributações'!M418,"null"))</f>
        <v>0</v>
      </c>
      <c r="M403" s="170" t="b">
        <f>IF(B403&lt;&gt;"",IF('02 -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403" s="170" t="str">
        <f t="shared" si="1"/>
        <v/>
      </c>
      <c r="O403" s="170" t="str">
        <f t="shared" si="4"/>
        <v/>
      </c>
      <c r="P403" s="170" t="str">
        <f t="shared" si="2"/>
        <v/>
      </c>
      <c r="Q403" s="125" t="b">
        <f>IF(B403&lt;&gt;"",IF('02 - Produtos e Tributações'!C418&lt;&gt;"",'02 - Produtos e Tributações'!C418,"UN"))</f>
        <v>0</v>
      </c>
      <c r="R403" s="179" t="b">
        <f>IF(B403&lt;&gt;"",IF('02 - Produtos e Tributações'!O418&lt;&gt;"",'02 - Produtos e Tributações'!O418,""))</f>
        <v>0</v>
      </c>
      <c r="S403" s="125" t="b">
        <f>IF(B403&lt;&gt;"",IF('02 - Produtos e Tributações'!P418&lt;&gt;"",'02 - Produtos e Tributações'!P418,""))</f>
        <v>0</v>
      </c>
      <c r="T403" s="180" t="b">
        <f>IF(B403&lt;&gt;"",IF('02 - Produtos e Tributações'!Q418&lt;&gt;"",'02 - Produtos e Tributações'!Q418,""))</f>
        <v>0</v>
      </c>
      <c r="U403" s="171" t="str">
        <f t="shared" si="3"/>
        <v/>
      </c>
    </row>
    <row r="404" ht="15.75" customHeight="1">
      <c r="A404" s="170" t="b">
        <f>IF('02 - Produtos e Tributações'!B419 &lt;&gt;"",A403+1)</f>
        <v>0</v>
      </c>
      <c r="B404" s="170" t="str">
        <f>IF('02 - Produtos e Tributações'!B419&lt;&gt;"",'02 - Produtos e Tributações'!U419,"")</f>
        <v/>
      </c>
      <c r="C404" s="174" t="b">
        <f>IF(B404&lt;&gt;"",IF('02 - Produtos e Tributações'!H419&lt;&gt;"",IF('02 - Produtos e Tributações'!H419="TERCEIRIZADA","T",IF('02 - Produtos e Tributações'!H419="PROPRIA","P")), IF(B404&lt;&gt;"",IF('02 - Produtos e Tributações'!H419="","T"))))</f>
        <v>0</v>
      </c>
      <c r="D404" s="174" t="b">
        <f>IF(B404&lt;&gt;"",IF('02 - Produtos e Tributações'!E419&lt;&gt;"",'02 - Produtos e Tributações'!E419,""))</f>
        <v>0</v>
      </c>
      <c r="E404" s="174" t="b">
        <f>IF(B404&lt;&gt;"",IF('02 - Produtos e Tributações'!F419&lt;&gt;"",'02 - Produtos e Tributações'!F419,""))</f>
        <v>0</v>
      </c>
      <c r="F404" s="174" t="b">
        <f>IF(B404&lt;&gt;"",IF(A404&lt;&gt;"",IF('02 - Produtos e Tributações'!G419&lt;&gt;"",'02 - Produtos e Tributações'!G419,"")))</f>
        <v>0</v>
      </c>
      <c r="G404" s="174" t="b">
        <f>IF(B404&lt;&gt;"",IF('02 - Produtos e Tributações'!I419&lt;&gt;"",'02 - Produtos e Tributações'!I419,IF(K404=101,0,IF(K404=102,41,IF(K404=103,0,IF(K404=201,0,IF(K404=202,0,IF(K404=203,0,IF(K404=300,41,IF(K404=400,41,IF(K404=500,60)))))))))))</f>
        <v>0</v>
      </c>
      <c r="H404" s="174" t="b">
        <f>IF(B404&lt;&gt;"",IF('02 - Produtos e Tributações'!L419&lt;&gt;"",'02 - Produtos e Tributações'!L419,IF(L404=101,0,IF(L404=102,41,IF(L404=103,0,IF(L404=201,0,IF(L404=202,0,IF(L404=203,0,IF(L404=300,41,IF(L404=400,41,IF(L404=500,60)))))))))))</f>
        <v>0</v>
      </c>
      <c r="I404" s="174" t="b">
        <f>IF(B404&lt;&gt;"",IF('02 - Produtos e Tributações'!K419&lt;&gt;"",'02 - Produtos e Tributações'!K419,"0,00"))</f>
        <v>0</v>
      </c>
      <c r="J404" s="174" t="b">
        <f>IF(B404&lt;&gt;"",IF('02 - Produtos e Tributações'!N419&lt;&gt;"",'02 - Produtos e Tributações'!N419,"0,00"))</f>
        <v>0</v>
      </c>
      <c r="K404" s="174" t="b">
        <f>IF(B404&lt;&gt;"",IF('02 - Produtos e Tributações'!J419&lt;&gt;"",'02 - Produtos e Tributações'!J419,"null"))</f>
        <v>0</v>
      </c>
      <c r="L404" s="174" t="b">
        <f>IF(B404&lt;&gt;"",IF('02 - Produtos e Tributações'!M419&lt;&gt;"",'02 - Produtos e Tributações'!M419,"null"))</f>
        <v>0</v>
      </c>
      <c r="M404" s="170" t="b">
        <f>IF(B404&lt;&gt;"",IF('02 -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404" s="170" t="str">
        <f t="shared" si="1"/>
        <v/>
      </c>
      <c r="O404" s="170" t="str">
        <f t="shared" si="4"/>
        <v/>
      </c>
      <c r="P404" s="170" t="str">
        <f t="shared" si="2"/>
        <v/>
      </c>
      <c r="Q404" s="125" t="b">
        <f>IF(B404&lt;&gt;"",IF('02 - Produtos e Tributações'!C419&lt;&gt;"",'02 - Produtos e Tributações'!C419,"UN"))</f>
        <v>0</v>
      </c>
      <c r="R404" s="179" t="b">
        <f>IF(B404&lt;&gt;"",IF('02 - Produtos e Tributações'!O419&lt;&gt;"",'02 - Produtos e Tributações'!O419,""))</f>
        <v>0</v>
      </c>
      <c r="S404" s="125" t="b">
        <f>IF(B404&lt;&gt;"",IF('02 - Produtos e Tributações'!P419&lt;&gt;"",'02 - Produtos e Tributações'!P419,""))</f>
        <v>0</v>
      </c>
      <c r="T404" s="180" t="b">
        <f>IF(B404&lt;&gt;"",IF('02 - Produtos e Tributações'!Q419&lt;&gt;"",'02 - Produtos e Tributações'!Q419,""))</f>
        <v>0</v>
      </c>
      <c r="U404" s="171" t="str">
        <f t="shared" si="3"/>
        <v/>
      </c>
    </row>
    <row r="405" ht="15.75" customHeight="1">
      <c r="A405" s="170" t="b">
        <f>IF('02 - Produtos e Tributações'!B420 &lt;&gt;"",A404+1)</f>
        <v>0</v>
      </c>
      <c r="B405" s="170" t="str">
        <f>IF('02 - Produtos e Tributações'!B420&lt;&gt;"",'02 - Produtos e Tributações'!U420,"")</f>
        <v/>
      </c>
      <c r="C405" s="174" t="b">
        <f>IF(B405&lt;&gt;"",IF('02 - Produtos e Tributações'!H420&lt;&gt;"",IF('02 - Produtos e Tributações'!H420="TERCEIRIZADA","T",IF('02 - Produtos e Tributações'!H420="PROPRIA","P")), IF(B405&lt;&gt;"",IF('02 - Produtos e Tributações'!H420="","T"))))</f>
        <v>0</v>
      </c>
      <c r="D405" s="174" t="b">
        <f>IF(B405&lt;&gt;"",IF('02 - Produtos e Tributações'!E420&lt;&gt;"",'02 - Produtos e Tributações'!E420,""))</f>
        <v>0</v>
      </c>
      <c r="E405" s="174" t="b">
        <f>IF(B405&lt;&gt;"",IF('02 - Produtos e Tributações'!F420&lt;&gt;"",'02 - Produtos e Tributações'!F420,""))</f>
        <v>0</v>
      </c>
      <c r="F405" s="174" t="b">
        <f>IF(B405&lt;&gt;"",IF(A405&lt;&gt;"",IF('02 - Produtos e Tributações'!G420&lt;&gt;"",'02 - Produtos e Tributações'!G420,"")))</f>
        <v>0</v>
      </c>
      <c r="G405" s="174" t="b">
        <f>IF(B405&lt;&gt;"",IF('02 - Produtos e Tributações'!I420&lt;&gt;"",'02 - Produtos e Tributações'!I420,IF(K405=101,0,IF(K405=102,41,IF(K405=103,0,IF(K405=201,0,IF(K405=202,0,IF(K405=203,0,IF(K405=300,41,IF(K405=400,41,IF(K405=500,60)))))))))))</f>
        <v>0</v>
      </c>
      <c r="H405" s="174" t="b">
        <f>IF(B405&lt;&gt;"",IF('02 - Produtos e Tributações'!L420&lt;&gt;"",'02 - Produtos e Tributações'!L420,IF(L405=101,0,IF(L405=102,41,IF(L405=103,0,IF(L405=201,0,IF(L405=202,0,IF(L405=203,0,IF(L405=300,41,IF(L405=400,41,IF(L405=500,60)))))))))))</f>
        <v>0</v>
      </c>
      <c r="I405" s="174" t="b">
        <f>IF(B405&lt;&gt;"",IF('02 - Produtos e Tributações'!K420&lt;&gt;"",'02 - Produtos e Tributações'!K420,"0,00"))</f>
        <v>0</v>
      </c>
      <c r="J405" s="174" t="b">
        <f>IF(B405&lt;&gt;"",IF('02 - Produtos e Tributações'!N420&lt;&gt;"",'02 - Produtos e Tributações'!N420,"0,00"))</f>
        <v>0</v>
      </c>
      <c r="K405" s="174" t="b">
        <f>IF(B405&lt;&gt;"",IF('02 - Produtos e Tributações'!J420&lt;&gt;"",'02 - Produtos e Tributações'!J420,"null"))</f>
        <v>0</v>
      </c>
      <c r="L405" s="174" t="b">
        <f>IF(B405&lt;&gt;"",IF('02 - Produtos e Tributações'!M420&lt;&gt;"",'02 - Produtos e Tributações'!M420,"null"))</f>
        <v>0</v>
      </c>
      <c r="M405" s="170" t="b">
        <f>IF(B405&lt;&gt;"",IF('02 -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405" s="170" t="str">
        <f t="shared" si="1"/>
        <v/>
      </c>
      <c r="O405" s="170" t="str">
        <f t="shared" si="4"/>
        <v/>
      </c>
      <c r="P405" s="170" t="str">
        <f t="shared" si="2"/>
        <v/>
      </c>
      <c r="Q405" s="125" t="b">
        <f>IF(B405&lt;&gt;"",IF('02 - Produtos e Tributações'!C420&lt;&gt;"",'02 - Produtos e Tributações'!C420,"UN"))</f>
        <v>0</v>
      </c>
      <c r="R405" s="179" t="b">
        <f>IF(B405&lt;&gt;"",IF('02 - Produtos e Tributações'!O420&lt;&gt;"",'02 - Produtos e Tributações'!O420,""))</f>
        <v>0</v>
      </c>
      <c r="S405" s="125" t="b">
        <f>IF(B405&lt;&gt;"",IF('02 - Produtos e Tributações'!P420&lt;&gt;"",'02 - Produtos e Tributações'!P420,""))</f>
        <v>0</v>
      </c>
      <c r="T405" s="180" t="b">
        <f>IF(B405&lt;&gt;"",IF('02 - Produtos e Tributações'!Q420&lt;&gt;"",'02 - Produtos e Tributações'!Q420,""))</f>
        <v>0</v>
      </c>
      <c r="U405" s="171" t="str">
        <f t="shared" si="3"/>
        <v/>
      </c>
    </row>
    <row r="406" ht="15.75" customHeight="1">
      <c r="A406" s="170" t="b">
        <f>IF('02 - Produtos e Tributações'!B421 &lt;&gt;"",A405+1)</f>
        <v>0</v>
      </c>
      <c r="B406" s="170" t="str">
        <f>IF('02 - Produtos e Tributações'!B421&lt;&gt;"",'02 - Produtos e Tributações'!U421,"")</f>
        <v/>
      </c>
      <c r="C406" s="174" t="b">
        <f>IF(B406&lt;&gt;"",IF('02 - Produtos e Tributações'!H421&lt;&gt;"",IF('02 - Produtos e Tributações'!H421="TERCEIRIZADA","T",IF('02 - Produtos e Tributações'!H421="PROPRIA","P")), IF(B406&lt;&gt;"",IF('02 - Produtos e Tributações'!H421="","T"))))</f>
        <v>0</v>
      </c>
      <c r="D406" s="174" t="b">
        <f>IF(B406&lt;&gt;"",IF('02 - Produtos e Tributações'!E421&lt;&gt;"",'02 - Produtos e Tributações'!E421,""))</f>
        <v>0</v>
      </c>
      <c r="E406" s="174" t="b">
        <f>IF(B406&lt;&gt;"",IF('02 - Produtos e Tributações'!F421&lt;&gt;"",'02 - Produtos e Tributações'!F421,""))</f>
        <v>0</v>
      </c>
      <c r="F406" s="174" t="b">
        <f>IF(B406&lt;&gt;"",IF(A406&lt;&gt;"",IF('02 - Produtos e Tributações'!G421&lt;&gt;"",'02 - Produtos e Tributações'!G421,"")))</f>
        <v>0</v>
      </c>
      <c r="G406" s="174" t="b">
        <f>IF(B406&lt;&gt;"",IF('02 - Produtos e Tributações'!I421&lt;&gt;"",'02 - Produtos e Tributações'!I421,IF(K406=101,0,IF(K406=102,41,IF(K406=103,0,IF(K406=201,0,IF(K406=202,0,IF(K406=203,0,IF(K406=300,41,IF(K406=400,41,IF(K406=500,60)))))))))))</f>
        <v>0</v>
      </c>
      <c r="H406" s="174" t="b">
        <f>IF(B406&lt;&gt;"",IF('02 - Produtos e Tributações'!L421&lt;&gt;"",'02 - Produtos e Tributações'!L421,IF(L406=101,0,IF(L406=102,41,IF(L406=103,0,IF(L406=201,0,IF(L406=202,0,IF(L406=203,0,IF(L406=300,41,IF(L406=400,41,IF(L406=500,60)))))))))))</f>
        <v>0</v>
      </c>
      <c r="I406" s="174" t="b">
        <f>IF(B406&lt;&gt;"",IF('02 - Produtos e Tributações'!K421&lt;&gt;"",'02 - Produtos e Tributações'!K421,"0,00"))</f>
        <v>0</v>
      </c>
      <c r="J406" s="174" t="b">
        <f>IF(B406&lt;&gt;"",IF('02 - Produtos e Tributações'!N421&lt;&gt;"",'02 - Produtos e Tributações'!N421,"0,00"))</f>
        <v>0</v>
      </c>
      <c r="K406" s="174" t="b">
        <f>IF(B406&lt;&gt;"",IF('02 - Produtos e Tributações'!J421&lt;&gt;"",'02 - Produtos e Tributações'!J421,"null"))</f>
        <v>0</v>
      </c>
      <c r="L406" s="174" t="b">
        <f>IF(B406&lt;&gt;"",IF('02 - Produtos e Tributações'!M421&lt;&gt;"",'02 - Produtos e Tributações'!M421,"null"))</f>
        <v>0</v>
      </c>
      <c r="M406" s="170" t="b">
        <f>IF(B406&lt;&gt;"",IF('02 -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406" s="170" t="str">
        <f t="shared" si="1"/>
        <v/>
      </c>
      <c r="O406" s="170" t="str">
        <f t="shared" si="4"/>
        <v/>
      </c>
      <c r="P406" s="170" t="str">
        <f t="shared" si="2"/>
        <v/>
      </c>
      <c r="Q406" s="125" t="b">
        <f>IF(B406&lt;&gt;"",IF('02 - Produtos e Tributações'!C421&lt;&gt;"",'02 - Produtos e Tributações'!C421,"UN"))</f>
        <v>0</v>
      </c>
      <c r="R406" s="179" t="b">
        <f>IF(B406&lt;&gt;"",IF('02 - Produtos e Tributações'!O421&lt;&gt;"",'02 - Produtos e Tributações'!O421,""))</f>
        <v>0</v>
      </c>
      <c r="S406" s="125" t="b">
        <f>IF(B406&lt;&gt;"",IF('02 - Produtos e Tributações'!P421&lt;&gt;"",'02 - Produtos e Tributações'!P421,""))</f>
        <v>0</v>
      </c>
      <c r="T406" s="180" t="b">
        <f>IF(B406&lt;&gt;"",IF('02 - Produtos e Tributações'!Q421&lt;&gt;"",'02 - Produtos e Tributações'!Q421,""))</f>
        <v>0</v>
      </c>
      <c r="U406" s="171" t="str">
        <f t="shared" si="3"/>
        <v/>
      </c>
    </row>
    <row r="407" ht="15.75" customHeight="1">
      <c r="A407" s="170" t="b">
        <f>IF('02 - Produtos e Tributações'!B422 &lt;&gt;"",A406+1)</f>
        <v>0</v>
      </c>
      <c r="B407" s="170" t="str">
        <f>IF('02 - Produtos e Tributações'!B422&lt;&gt;"",'02 - Produtos e Tributações'!U422,"")</f>
        <v/>
      </c>
      <c r="C407" s="174" t="b">
        <f>IF(B407&lt;&gt;"",IF('02 - Produtos e Tributações'!H422&lt;&gt;"",IF('02 - Produtos e Tributações'!H422="TERCEIRIZADA","T",IF('02 - Produtos e Tributações'!H422="PROPRIA","P")), IF(B407&lt;&gt;"",IF('02 - Produtos e Tributações'!H422="","T"))))</f>
        <v>0</v>
      </c>
      <c r="D407" s="174" t="b">
        <f>IF(B407&lt;&gt;"",IF('02 - Produtos e Tributações'!E422&lt;&gt;"",'02 - Produtos e Tributações'!E422,""))</f>
        <v>0</v>
      </c>
      <c r="E407" s="174" t="b">
        <f>IF(B407&lt;&gt;"",IF('02 - Produtos e Tributações'!F422&lt;&gt;"",'02 - Produtos e Tributações'!F422,""))</f>
        <v>0</v>
      </c>
      <c r="F407" s="174" t="b">
        <f>IF(B407&lt;&gt;"",IF(A407&lt;&gt;"",IF('02 - Produtos e Tributações'!G422&lt;&gt;"",'02 - Produtos e Tributações'!G422,"")))</f>
        <v>0</v>
      </c>
      <c r="G407" s="174" t="b">
        <f>IF(B407&lt;&gt;"",IF('02 - Produtos e Tributações'!I422&lt;&gt;"",'02 - Produtos e Tributações'!I422,IF(K407=101,0,IF(K407=102,41,IF(K407=103,0,IF(K407=201,0,IF(K407=202,0,IF(K407=203,0,IF(K407=300,41,IF(K407=400,41,IF(K407=500,60)))))))))))</f>
        <v>0</v>
      </c>
      <c r="H407" s="174" t="b">
        <f>IF(B407&lt;&gt;"",IF('02 - Produtos e Tributações'!L422&lt;&gt;"",'02 - Produtos e Tributações'!L422,IF(L407=101,0,IF(L407=102,41,IF(L407=103,0,IF(L407=201,0,IF(L407=202,0,IF(L407=203,0,IF(L407=300,41,IF(L407=400,41,IF(L407=500,60)))))))))))</f>
        <v>0</v>
      </c>
      <c r="I407" s="174" t="b">
        <f>IF(B407&lt;&gt;"",IF('02 - Produtos e Tributações'!K422&lt;&gt;"",'02 - Produtos e Tributações'!K422,"0,00"))</f>
        <v>0</v>
      </c>
      <c r="J407" s="174" t="b">
        <f>IF(B407&lt;&gt;"",IF('02 - Produtos e Tributações'!N422&lt;&gt;"",'02 - Produtos e Tributações'!N422,"0,00"))</f>
        <v>0</v>
      </c>
      <c r="K407" s="174" t="b">
        <f>IF(B407&lt;&gt;"",IF('02 - Produtos e Tributações'!J422&lt;&gt;"",'02 - Produtos e Tributações'!J422,"null"))</f>
        <v>0</v>
      </c>
      <c r="L407" s="174" t="b">
        <f>IF(B407&lt;&gt;"",IF('02 - Produtos e Tributações'!M422&lt;&gt;"",'02 - Produtos e Tributações'!M422,"null"))</f>
        <v>0</v>
      </c>
      <c r="M407" s="170" t="b">
        <f>IF(B407&lt;&gt;"",IF('02 -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407" s="170" t="str">
        <f t="shared" si="1"/>
        <v/>
      </c>
      <c r="O407" s="170" t="str">
        <f t="shared" si="4"/>
        <v/>
      </c>
      <c r="P407" s="170" t="str">
        <f t="shared" si="2"/>
        <v/>
      </c>
      <c r="Q407" s="125" t="b">
        <f>IF(B407&lt;&gt;"",IF('02 - Produtos e Tributações'!C422&lt;&gt;"",'02 - Produtos e Tributações'!C422,"UN"))</f>
        <v>0</v>
      </c>
      <c r="R407" s="179" t="b">
        <f>IF(B407&lt;&gt;"",IF('02 - Produtos e Tributações'!O422&lt;&gt;"",'02 - Produtos e Tributações'!O422,""))</f>
        <v>0</v>
      </c>
      <c r="S407" s="125" t="b">
        <f>IF(B407&lt;&gt;"",IF('02 - Produtos e Tributações'!P422&lt;&gt;"",'02 - Produtos e Tributações'!P422,""))</f>
        <v>0</v>
      </c>
      <c r="T407" s="180" t="b">
        <f>IF(B407&lt;&gt;"",IF('02 - Produtos e Tributações'!Q422&lt;&gt;"",'02 - Produtos e Tributações'!Q422,""))</f>
        <v>0</v>
      </c>
      <c r="U407" s="171" t="str">
        <f t="shared" si="3"/>
        <v/>
      </c>
    </row>
    <row r="408" ht="15.75" customHeight="1">
      <c r="A408" s="170" t="b">
        <f>IF('02 - Produtos e Tributações'!B423 &lt;&gt;"",A407+1)</f>
        <v>0</v>
      </c>
      <c r="B408" s="170" t="str">
        <f>IF('02 - Produtos e Tributações'!B423&lt;&gt;"",'02 - Produtos e Tributações'!U423,"")</f>
        <v/>
      </c>
      <c r="C408" s="174" t="b">
        <f>IF(B408&lt;&gt;"",IF('02 - Produtos e Tributações'!H423&lt;&gt;"",IF('02 - Produtos e Tributações'!H423="TERCEIRIZADA","T",IF('02 - Produtos e Tributações'!H423="PROPRIA","P")), IF(B408&lt;&gt;"",IF('02 - Produtos e Tributações'!H423="","T"))))</f>
        <v>0</v>
      </c>
      <c r="D408" s="174" t="b">
        <f>IF(B408&lt;&gt;"",IF('02 - Produtos e Tributações'!E423&lt;&gt;"",'02 - Produtos e Tributações'!E423,""))</f>
        <v>0</v>
      </c>
      <c r="E408" s="174" t="b">
        <f>IF(B408&lt;&gt;"",IF('02 - Produtos e Tributações'!F423&lt;&gt;"",'02 - Produtos e Tributações'!F423,""))</f>
        <v>0</v>
      </c>
      <c r="F408" s="174" t="b">
        <f>IF(B408&lt;&gt;"",IF(A408&lt;&gt;"",IF('02 - Produtos e Tributações'!G423&lt;&gt;"",'02 - Produtos e Tributações'!G423,"")))</f>
        <v>0</v>
      </c>
      <c r="G408" s="174" t="b">
        <f>IF(B408&lt;&gt;"",IF('02 - Produtos e Tributações'!I423&lt;&gt;"",'02 - Produtos e Tributações'!I423,IF(K408=101,0,IF(K408=102,41,IF(K408=103,0,IF(K408=201,0,IF(K408=202,0,IF(K408=203,0,IF(K408=300,41,IF(K408=400,41,IF(K408=500,60)))))))))))</f>
        <v>0</v>
      </c>
      <c r="H408" s="174" t="b">
        <f>IF(B408&lt;&gt;"",IF('02 - Produtos e Tributações'!L423&lt;&gt;"",'02 - Produtos e Tributações'!L423,IF(L408=101,0,IF(L408=102,41,IF(L408=103,0,IF(L408=201,0,IF(L408=202,0,IF(L408=203,0,IF(L408=300,41,IF(L408=400,41,IF(L408=500,60)))))))))))</f>
        <v>0</v>
      </c>
      <c r="I408" s="174" t="b">
        <f>IF(B408&lt;&gt;"",IF('02 - Produtos e Tributações'!K423&lt;&gt;"",'02 - Produtos e Tributações'!K423,"0,00"))</f>
        <v>0</v>
      </c>
      <c r="J408" s="174" t="b">
        <f>IF(B408&lt;&gt;"",IF('02 - Produtos e Tributações'!N423&lt;&gt;"",'02 - Produtos e Tributações'!N423,"0,00"))</f>
        <v>0</v>
      </c>
      <c r="K408" s="174" t="b">
        <f>IF(B408&lt;&gt;"",IF('02 - Produtos e Tributações'!J423&lt;&gt;"",'02 - Produtos e Tributações'!J423,"null"))</f>
        <v>0</v>
      </c>
      <c r="L408" s="174" t="b">
        <f>IF(B408&lt;&gt;"",IF('02 - Produtos e Tributações'!M423&lt;&gt;"",'02 - Produtos e Tributações'!M423,"null"))</f>
        <v>0</v>
      </c>
      <c r="M408" s="170" t="b">
        <f>IF(B408&lt;&gt;"",IF('02 -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408" s="170" t="str">
        <f t="shared" si="1"/>
        <v/>
      </c>
      <c r="O408" s="170" t="str">
        <f t="shared" si="4"/>
        <v/>
      </c>
      <c r="P408" s="170" t="str">
        <f t="shared" si="2"/>
        <v/>
      </c>
      <c r="Q408" s="125" t="b">
        <f>IF(B408&lt;&gt;"",IF('02 - Produtos e Tributações'!C423&lt;&gt;"",'02 - Produtos e Tributações'!C423,"UN"))</f>
        <v>0</v>
      </c>
      <c r="R408" s="179" t="b">
        <f>IF(B408&lt;&gt;"",IF('02 - Produtos e Tributações'!O423&lt;&gt;"",'02 - Produtos e Tributações'!O423,""))</f>
        <v>0</v>
      </c>
      <c r="S408" s="125" t="b">
        <f>IF(B408&lt;&gt;"",IF('02 - Produtos e Tributações'!P423&lt;&gt;"",'02 - Produtos e Tributações'!P423,""))</f>
        <v>0</v>
      </c>
      <c r="T408" s="180" t="b">
        <f>IF(B408&lt;&gt;"",IF('02 - Produtos e Tributações'!Q423&lt;&gt;"",'02 - Produtos e Tributações'!Q423,""))</f>
        <v>0</v>
      </c>
      <c r="U408" s="171" t="str">
        <f t="shared" si="3"/>
        <v/>
      </c>
    </row>
    <row r="409" ht="15.75" customHeight="1">
      <c r="A409" s="170" t="b">
        <f>IF('02 - Produtos e Tributações'!B424 &lt;&gt;"",A408+1)</f>
        <v>0</v>
      </c>
      <c r="B409" s="170" t="str">
        <f>IF('02 - Produtos e Tributações'!B424&lt;&gt;"",'02 - Produtos e Tributações'!U424,"")</f>
        <v/>
      </c>
      <c r="C409" s="174" t="b">
        <f>IF(B409&lt;&gt;"",IF('02 - Produtos e Tributações'!H424&lt;&gt;"",IF('02 - Produtos e Tributações'!H424="TERCEIRIZADA","T",IF('02 - Produtos e Tributações'!H424="PROPRIA","P")), IF(B409&lt;&gt;"",IF('02 - Produtos e Tributações'!H424="","T"))))</f>
        <v>0</v>
      </c>
      <c r="D409" s="174" t="b">
        <f>IF(B409&lt;&gt;"",IF('02 - Produtos e Tributações'!E424&lt;&gt;"",'02 - Produtos e Tributações'!E424,""))</f>
        <v>0</v>
      </c>
      <c r="E409" s="174" t="b">
        <f>IF(B409&lt;&gt;"",IF('02 - Produtos e Tributações'!F424&lt;&gt;"",'02 - Produtos e Tributações'!F424,""))</f>
        <v>0</v>
      </c>
      <c r="F409" s="174" t="b">
        <f>IF(B409&lt;&gt;"",IF(A409&lt;&gt;"",IF('02 - Produtos e Tributações'!G424&lt;&gt;"",'02 - Produtos e Tributações'!G424,"")))</f>
        <v>0</v>
      </c>
      <c r="G409" s="174" t="b">
        <f>IF(B409&lt;&gt;"",IF('02 - Produtos e Tributações'!I424&lt;&gt;"",'02 - Produtos e Tributações'!I424,IF(K409=101,0,IF(K409=102,41,IF(K409=103,0,IF(K409=201,0,IF(K409=202,0,IF(K409=203,0,IF(K409=300,41,IF(K409=400,41,IF(K409=500,60)))))))))))</f>
        <v>0</v>
      </c>
      <c r="H409" s="174" t="b">
        <f>IF(B409&lt;&gt;"",IF('02 - Produtos e Tributações'!L424&lt;&gt;"",'02 - Produtos e Tributações'!L424,IF(L409=101,0,IF(L409=102,41,IF(L409=103,0,IF(L409=201,0,IF(L409=202,0,IF(L409=203,0,IF(L409=300,41,IF(L409=400,41,IF(L409=500,60)))))))))))</f>
        <v>0</v>
      </c>
      <c r="I409" s="174" t="b">
        <f>IF(B409&lt;&gt;"",IF('02 - Produtos e Tributações'!K424&lt;&gt;"",'02 - Produtos e Tributações'!K424,"0,00"))</f>
        <v>0</v>
      </c>
      <c r="J409" s="174" t="b">
        <f>IF(B409&lt;&gt;"",IF('02 - Produtos e Tributações'!N424&lt;&gt;"",'02 - Produtos e Tributações'!N424,"0,00"))</f>
        <v>0</v>
      </c>
      <c r="K409" s="174" t="b">
        <f>IF(B409&lt;&gt;"",IF('02 - Produtos e Tributações'!J424&lt;&gt;"",'02 - Produtos e Tributações'!J424,"null"))</f>
        <v>0</v>
      </c>
      <c r="L409" s="174" t="b">
        <f>IF(B409&lt;&gt;"",IF('02 - Produtos e Tributações'!M424&lt;&gt;"",'02 - Produtos e Tributações'!M424,"null"))</f>
        <v>0</v>
      </c>
      <c r="M409" s="170" t="b">
        <f>IF(B409&lt;&gt;"",IF('02 -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409" s="170" t="str">
        <f t="shared" si="1"/>
        <v/>
      </c>
      <c r="O409" s="170" t="str">
        <f t="shared" si="4"/>
        <v/>
      </c>
      <c r="P409" s="170" t="str">
        <f t="shared" si="2"/>
        <v/>
      </c>
      <c r="Q409" s="125" t="b">
        <f>IF(B409&lt;&gt;"",IF('02 - Produtos e Tributações'!C424&lt;&gt;"",'02 - Produtos e Tributações'!C424,"UN"))</f>
        <v>0</v>
      </c>
      <c r="R409" s="179" t="b">
        <f>IF(B409&lt;&gt;"",IF('02 - Produtos e Tributações'!O424&lt;&gt;"",'02 - Produtos e Tributações'!O424,""))</f>
        <v>0</v>
      </c>
      <c r="S409" s="125" t="b">
        <f>IF(B409&lt;&gt;"",IF('02 - Produtos e Tributações'!P424&lt;&gt;"",'02 - Produtos e Tributações'!P424,""))</f>
        <v>0</v>
      </c>
      <c r="T409" s="180" t="b">
        <f>IF(B409&lt;&gt;"",IF('02 - Produtos e Tributações'!Q424&lt;&gt;"",'02 - Produtos e Tributações'!Q424,""))</f>
        <v>0</v>
      </c>
      <c r="U409" s="171" t="str">
        <f t="shared" si="3"/>
        <v/>
      </c>
    </row>
    <row r="410" ht="15.75" customHeight="1">
      <c r="A410" s="170" t="b">
        <f>IF('02 - Produtos e Tributações'!B425 &lt;&gt;"",A409+1)</f>
        <v>0</v>
      </c>
      <c r="B410" s="170" t="str">
        <f>IF('02 - Produtos e Tributações'!B425&lt;&gt;"",'02 - Produtos e Tributações'!U425,"")</f>
        <v/>
      </c>
      <c r="C410" s="174" t="b">
        <f>IF(B410&lt;&gt;"",IF('02 - Produtos e Tributações'!H425&lt;&gt;"",IF('02 - Produtos e Tributações'!H425="TERCEIRIZADA","T",IF('02 - Produtos e Tributações'!H425="PROPRIA","P")), IF(B410&lt;&gt;"",IF('02 - Produtos e Tributações'!H425="","T"))))</f>
        <v>0</v>
      </c>
      <c r="D410" s="174" t="b">
        <f>IF(B410&lt;&gt;"",IF('02 - Produtos e Tributações'!E425&lt;&gt;"",'02 - Produtos e Tributações'!E425,""))</f>
        <v>0</v>
      </c>
      <c r="E410" s="174" t="b">
        <f>IF(B410&lt;&gt;"",IF('02 - Produtos e Tributações'!F425&lt;&gt;"",'02 - Produtos e Tributações'!F425,""))</f>
        <v>0</v>
      </c>
      <c r="F410" s="174" t="b">
        <f>IF(B410&lt;&gt;"",IF(A410&lt;&gt;"",IF('02 - Produtos e Tributações'!G425&lt;&gt;"",'02 - Produtos e Tributações'!G425,"")))</f>
        <v>0</v>
      </c>
      <c r="G410" s="174" t="b">
        <f>IF(B410&lt;&gt;"",IF('02 - Produtos e Tributações'!I425&lt;&gt;"",'02 - Produtos e Tributações'!I425,IF(K410=101,0,IF(K410=102,41,IF(K410=103,0,IF(K410=201,0,IF(K410=202,0,IF(K410=203,0,IF(K410=300,41,IF(K410=400,41,IF(K410=500,60)))))))))))</f>
        <v>0</v>
      </c>
      <c r="H410" s="174" t="b">
        <f>IF(B410&lt;&gt;"",IF('02 - Produtos e Tributações'!L425&lt;&gt;"",'02 - Produtos e Tributações'!L425,IF(L410=101,0,IF(L410=102,41,IF(L410=103,0,IF(L410=201,0,IF(L410=202,0,IF(L410=203,0,IF(L410=300,41,IF(L410=400,41,IF(L410=500,60)))))))))))</f>
        <v>0</v>
      </c>
      <c r="I410" s="174" t="b">
        <f>IF(B410&lt;&gt;"",IF('02 - Produtos e Tributações'!K425&lt;&gt;"",'02 - Produtos e Tributações'!K425,"0,00"))</f>
        <v>0</v>
      </c>
      <c r="J410" s="174" t="b">
        <f>IF(B410&lt;&gt;"",IF('02 - Produtos e Tributações'!N425&lt;&gt;"",'02 - Produtos e Tributações'!N425,"0,00"))</f>
        <v>0</v>
      </c>
      <c r="K410" s="174" t="b">
        <f>IF(B410&lt;&gt;"",IF('02 - Produtos e Tributações'!J425&lt;&gt;"",'02 - Produtos e Tributações'!J425,"null"))</f>
        <v>0</v>
      </c>
      <c r="L410" s="174" t="b">
        <f>IF(B410&lt;&gt;"",IF('02 - Produtos e Tributações'!M425&lt;&gt;"",'02 - Produtos e Tributações'!M425,"null"))</f>
        <v>0</v>
      </c>
      <c r="M410" s="170" t="b">
        <f>IF(B410&lt;&gt;"",IF('02 -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410" s="170" t="str">
        <f t="shared" si="1"/>
        <v/>
      </c>
      <c r="O410" s="170" t="str">
        <f t="shared" si="4"/>
        <v/>
      </c>
      <c r="P410" s="170" t="str">
        <f t="shared" si="2"/>
        <v/>
      </c>
      <c r="Q410" s="125" t="b">
        <f>IF(B410&lt;&gt;"",IF('02 - Produtos e Tributações'!C425&lt;&gt;"",'02 - Produtos e Tributações'!C425,"UN"))</f>
        <v>0</v>
      </c>
      <c r="R410" s="179" t="b">
        <f>IF(B410&lt;&gt;"",IF('02 - Produtos e Tributações'!O425&lt;&gt;"",'02 - Produtos e Tributações'!O425,""))</f>
        <v>0</v>
      </c>
      <c r="S410" s="125" t="b">
        <f>IF(B410&lt;&gt;"",IF('02 - Produtos e Tributações'!P425&lt;&gt;"",'02 - Produtos e Tributações'!P425,""))</f>
        <v>0</v>
      </c>
      <c r="T410" s="180" t="b">
        <f>IF(B410&lt;&gt;"",IF('02 - Produtos e Tributações'!Q425&lt;&gt;"",'02 - Produtos e Tributações'!Q425,""))</f>
        <v>0</v>
      </c>
      <c r="U410" s="171" t="str">
        <f t="shared" si="3"/>
        <v/>
      </c>
    </row>
    <row r="411" ht="15.75" customHeight="1">
      <c r="A411" s="170" t="b">
        <f>IF('02 - Produtos e Tributações'!B426 &lt;&gt;"",A410+1)</f>
        <v>0</v>
      </c>
      <c r="B411" s="170" t="str">
        <f>IF('02 - Produtos e Tributações'!B426&lt;&gt;"",'02 - Produtos e Tributações'!U426,"")</f>
        <v/>
      </c>
      <c r="C411" s="174" t="b">
        <f>IF(B411&lt;&gt;"",IF('02 - Produtos e Tributações'!H426&lt;&gt;"",IF('02 - Produtos e Tributações'!H426="TERCEIRIZADA","T",IF('02 - Produtos e Tributações'!H426="PROPRIA","P")), IF(B411&lt;&gt;"",IF('02 - Produtos e Tributações'!H426="","T"))))</f>
        <v>0</v>
      </c>
      <c r="D411" s="174" t="b">
        <f>IF(B411&lt;&gt;"",IF('02 - Produtos e Tributações'!E426&lt;&gt;"",'02 - Produtos e Tributações'!E426,""))</f>
        <v>0</v>
      </c>
      <c r="E411" s="174" t="b">
        <f>IF(B411&lt;&gt;"",IF('02 - Produtos e Tributações'!F426&lt;&gt;"",'02 - Produtos e Tributações'!F426,""))</f>
        <v>0</v>
      </c>
      <c r="F411" s="174" t="b">
        <f>IF(B411&lt;&gt;"",IF(A411&lt;&gt;"",IF('02 - Produtos e Tributações'!G426&lt;&gt;"",'02 - Produtos e Tributações'!G426,"")))</f>
        <v>0</v>
      </c>
      <c r="G411" s="174" t="b">
        <f>IF(B411&lt;&gt;"",IF('02 - Produtos e Tributações'!I426&lt;&gt;"",'02 - Produtos e Tributações'!I426,IF(K411=101,0,IF(K411=102,41,IF(K411=103,0,IF(K411=201,0,IF(K411=202,0,IF(K411=203,0,IF(K411=300,41,IF(K411=400,41,IF(K411=500,60)))))))))))</f>
        <v>0</v>
      </c>
      <c r="H411" s="174" t="b">
        <f>IF(B411&lt;&gt;"",IF('02 - Produtos e Tributações'!L426&lt;&gt;"",'02 - Produtos e Tributações'!L426,IF(L411=101,0,IF(L411=102,41,IF(L411=103,0,IF(L411=201,0,IF(L411=202,0,IF(L411=203,0,IF(L411=300,41,IF(L411=400,41,IF(L411=500,60)))))))))))</f>
        <v>0</v>
      </c>
      <c r="I411" s="174" t="b">
        <f>IF(B411&lt;&gt;"",IF('02 - Produtos e Tributações'!K426&lt;&gt;"",'02 - Produtos e Tributações'!K426,"0,00"))</f>
        <v>0</v>
      </c>
      <c r="J411" s="174" t="b">
        <f>IF(B411&lt;&gt;"",IF('02 - Produtos e Tributações'!N426&lt;&gt;"",'02 - Produtos e Tributações'!N426,"0,00"))</f>
        <v>0</v>
      </c>
      <c r="K411" s="174" t="b">
        <f>IF(B411&lt;&gt;"",IF('02 - Produtos e Tributações'!J426&lt;&gt;"",'02 - Produtos e Tributações'!J426,"null"))</f>
        <v>0</v>
      </c>
      <c r="L411" s="174" t="b">
        <f>IF(B411&lt;&gt;"",IF('02 - Produtos e Tributações'!M426&lt;&gt;"",'02 - Produtos e Tributações'!M426,"null"))</f>
        <v>0</v>
      </c>
      <c r="M411" s="170" t="b">
        <f>IF(B411&lt;&gt;"",IF('02 -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411" s="170" t="str">
        <f t="shared" si="1"/>
        <v/>
      </c>
      <c r="O411" s="170" t="str">
        <f t="shared" si="4"/>
        <v/>
      </c>
      <c r="P411" s="170" t="str">
        <f t="shared" si="2"/>
        <v/>
      </c>
      <c r="Q411" s="125" t="b">
        <f>IF(B411&lt;&gt;"",IF('02 - Produtos e Tributações'!C426&lt;&gt;"",'02 - Produtos e Tributações'!C426,"UN"))</f>
        <v>0</v>
      </c>
      <c r="R411" s="179" t="b">
        <f>IF(B411&lt;&gt;"",IF('02 - Produtos e Tributações'!O426&lt;&gt;"",'02 - Produtos e Tributações'!O426,""))</f>
        <v>0</v>
      </c>
      <c r="S411" s="125" t="b">
        <f>IF(B411&lt;&gt;"",IF('02 - Produtos e Tributações'!P426&lt;&gt;"",'02 - Produtos e Tributações'!P426,""))</f>
        <v>0</v>
      </c>
      <c r="T411" s="180" t="b">
        <f>IF(B411&lt;&gt;"",IF('02 - Produtos e Tributações'!Q426&lt;&gt;"",'02 - Produtos e Tributações'!Q426,""))</f>
        <v>0</v>
      </c>
      <c r="U411" s="171" t="str">
        <f t="shared" si="3"/>
        <v/>
      </c>
    </row>
    <row r="412" ht="15.75" customHeight="1">
      <c r="A412" s="170" t="b">
        <f>IF('02 - Produtos e Tributações'!B427 &lt;&gt;"",A411+1)</f>
        <v>0</v>
      </c>
      <c r="B412" s="170" t="str">
        <f>IF('02 - Produtos e Tributações'!B427&lt;&gt;"",'02 - Produtos e Tributações'!U427,"")</f>
        <v/>
      </c>
      <c r="C412" s="174" t="b">
        <f>IF(B412&lt;&gt;"",IF('02 - Produtos e Tributações'!H427&lt;&gt;"",IF('02 - Produtos e Tributações'!H427="TERCEIRIZADA","T",IF('02 - Produtos e Tributações'!H427="PROPRIA","P")), IF(B412&lt;&gt;"",IF('02 - Produtos e Tributações'!H427="","T"))))</f>
        <v>0</v>
      </c>
      <c r="D412" s="174" t="b">
        <f>IF(B412&lt;&gt;"",IF('02 - Produtos e Tributações'!E427&lt;&gt;"",'02 - Produtos e Tributações'!E427,""))</f>
        <v>0</v>
      </c>
      <c r="E412" s="174" t="b">
        <f>IF(B412&lt;&gt;"",IF('02 - Produtos e Tributações'!F427&lt;&gt;"",'02 - Produtos e Tributações'!F427,""))</f>
        <v>0</v>
      </c>
      <c r="F412" s="174" t="b">
        <f>IF(B412&lt;&gt;"",IF(A412&lt;&gt;"",IF('02 - Produtos e Tributações'!G427&lt;&gt;"",'02 - Produtos e Tributações'!G427,"")))</f>
        <v>0</v>
      </c>
      <c r="G412" s="174" t="b">
        <f>IF(B412&lt;&gt;"",IF('02 - Produtos e Tributações'!I427&lt;&gt;"",'02 - Produtos e Tributações'!I427,IF(K412=101,0,IF(K412=102,41,IF(K412=103,0,IF(K412=201,0,IF(K412=202,0,IF(K412=203,0,IF(K412=300,41,IF(K412=400,41,IF(K412=500,60)))))))))))</f>
        <v>0</v>
      </c>
      <c r="H412" s="174" t="b">
        <f>IF(B412&lt;&gt;"",IF('02 - Produtos e Tributações'!L427&lt;&gt;"",'02 - Produtos e Tributações'!L427,IF(L412=101,0,IF(L412=102,41,IF(L412=103,0,IF(L412=201,0,IF(L412=202,0,IF(L412=203,0,IF(L412=300,41,IF(L412=400,41,IF(L412=500,60)))))))))))</f>
        <v>0</v>
      </c>
      <c r="I412" s="174" t="b">
        <f>IF(B412&lt;&gt;"",IF('02 - Produtos e Tributações'!K427&lt;&gt;"",'02 - Produtos e Tributações'!K427,"0,00"))</f>
        <v>0</v>
      </c>
      <c r="J412" s="174" t="b">
        <f>IF(B412&lt;&gt;"",IF('02 - Produtos e Tributações'!N427&lt;&gt;"",'02 - Produtos e Tributações'!N427,"0,00"))</f>
        <v>0</v>
      </c>
      <c r="K412" s="174" t="b">
        <f>IF(B412&lt;&gt;"",IF('02 - Produtos e Tributações'!J427&lt;&gt;"",'02 - Produtos e Tributações'!J427,"null"))</f>
        <v>0</v>
      </c>
      <c r="L412" s="174" t="b">
        <f>IF(B412&lt;&gt;"",IF('02 - Produtos e Tributações'!M427&lt;&gt;"",'02 - Produtos e Tributações'!M427,"null"))</f>
        <v>0</v>
      </c>
      <c r="M412" s="170" t="b">
        <f>IF(B412&lt;&gt;"",IF('02 -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412" s="170" t="str">
        <f t="shared" si="1"/>
        <v/>
      </c>
      <c r="O412" s="170" t="str">
        <f t="shared" si="4"/>
        <v/>
      </c>
      <c r="P412" s="170" t="str">
        <f t="shared" si="2"/>
        <v/>
      </c>
      <c r="Q412" s="125" t="b">
        <f>IF(B412&lt;&gt;"",IF('02 - Produtos e Tributações'!C427&lt;&gt;"",'02 - Produtos e Tributações'!C427,"UN"))</f>
        <v>0</v>
      </c>
      <c r="R412" s="179" t="b">
        <f>IF(B412&lt;&gt;"",IF('02 - Produtos e Tributações'!O427&lt;&gt;"",'02 - Produtos e Tributações'!O427,""))</f>
        <v>0</v>
      </c>
      <c r="S412" s="125" t="b">
        <f>IF(B412&lt;&gt;"",IF('02 - Produtos e Tributações'!P427&lt;&gt;"",'02 - Produtos e Tributações'!P427,""))</f>
        <v>0</v>
      </c>
      <c r="T412" s="180" t="b">
        <f>IF(B412&lt;&gt;"",IF('02 - Produtos e Tributações'!Q427&lt;&gt;"",'02 - Produtos e Tributações'!Q427,""))</f>
        <v>0</v>
      </c>
      <c r="U412" s="171" t="str">
        <f t="shared" si="3"/>
        <v/>
      </c>
    </row>
    <row r="413" ht="15.75" customHeight="1">
      <c r="A413" s="170" t="b">
        <f>IF('02 - Produtos e Tributações'!B428 &lt;&gt;"",A412+1)</f>
        <v>0</v>
      </c>
      <c r="B413" s="170" t="str">
        <f>IF('02 - Produtos e Tributações'!B428&lt;&gt;"",'02 - Produtos e Tributações'!U428,"")</f>
        <v/>
      </c>
      <c r="C413" s="174" t="b">
        <f>IF(B413&lt;&gt;"",IF('02 - Produtos e Tributações'!H428&lt;&gt;"",IF('02 - Produtos e Tributações'!H428="TERCEIRIZADA","T",IF('02 - Produtos e Tributações'!H428="PROPRIA","P")), IF(B413&lt;&gt;"",IF('02 - Produtos e Tributações'!H428="","T"))))</f>
        <v>0</v>
      </c>
      <c r="D413" s="174" t="b">
        <f>IF(B413&lt;&gt;"",IF('02 - Produtos e Tributações'!E428&lt;&gt;"",'02 - Produtos e Tributações'!E428,""))</f>
        <v>0</v>
      </c>
      <c r="E413" s="174" t="b">
        <f>IF(B413&lt;&gt;"",IF('02 - Produtos e Tributações'!F428&lt;&gt;"",'02 - Produtos e Tributações'!F428,""))</f>
        <v>0</v>
      </c>
      <c r="F413" s="174" t="b">
        <f>IF(B413&lt;&gt;"",IF(A413&lt;&gt;"",IF('02 - Produtos e Tributações'!G428&lt;&gt;"",'02 - Produtos e Tributações'!G428,"")))</f>
        <v>0</v>
      </c>
      <c r="G413" s="174" t="b">
        <f>IF(B413&lt;&gt;"",IF('02 - Produtos e Tributações'!I428&lt;&gt;"",'02 - Produtos e Tributações'!I428,IF(K413=101,0,IF(K413=102,41,IF(K413=103,0,IF(K413=201,0,IF(K413=202,0,IF(K413=203,0,IF(K413=300,41,IF(K413=400,41,IF(K413=500,60)))))))))))</f>
        <v>0</v>
      </c>
      <c r="H413" s="174" t="b">
        <f>IF(B413&lt;&gt;"",IF('02 - Produtos e Tributações'!L428&lt;&gt;"",'02 - Produtos e Tributações'!L428,IF(L413=101,0,IF(L413=102,41,IF(L413=103,0,IF(L413=201,0,IF(L413=202,0,IF(L413=203,0,IF(L413=300,41,IF(L413=400,41,IF(L413=500,60)))))))))))</f>
        <v>0</v>
      </c>
      <c r="I413" s="174" t="b">
        <f>IF(B413&lt;&gt;"",IF('02 - Produtos e Tributações'!K428&lt;&gt;"",'02 - Produtos e Tributações'!K428,"0,00"))</f>
        <v>0</v>
      </c>
      <c r="J413" s="174" t="b">
        <f>IF(B413&lt;&gt;"",IF('02 - Produtos e Tributações'!N428&lt;&gt;"",'02 - Produtos e Tributações'!N428,"0,00"))</f>
        <v>0</v>
      </c>
      <c r="K413" s="174" t="b">
        <f>IF(B413&lt;&gt;"",IF('02 - Produtos e Tributações'!J428&lt;&gt;"",'02 - Produtos e Tributações'!J428,"null"))</f>
        <v>0</v>
      </c>
      <c r="L413" s="174" t="b">
        <f>IF(B413&lt;&gt;"",IF('02 - Produtos e Tributações'!M428&lt;&gt;"",'02 - Produtos e Tributações'!M428,"null"))</f>
        <v>0</v>
      </c>
      <c r="M413" s="170" t="b">
        <f>IF(B413&lt;&gt;"",IF('02 -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413" s="170" t="str">
        <f t="shared" si="1"/>
        <v/>
      </c>
      <c r="O413" s="170" t="str">
        <f t="shared" si="4"/>
        <v/>
      </c>
      <c r="P413" s="170" t="str">
        <f t="shared" si="2"/>
        <v/>
      </c>
      <c r="Q413" s="125" t="b">
        <f>IF(B413&lt;&gt;"",IF('02 - Produtos e Tributações'!C428&lt;&gt;"",'02 - Produtos e Tributações'!C428,"UN"))</f>
        <v>0</v>
      </c>
      <c r="R413" s="179" t="b">
        <f>IF(B413&lt;&gt;"",IF('02 - Produtos e Tributações'!O428&lt;&gt;"",'02 - Produtos e Tributações'!O428,""))</f>
        <v>0</v>
      </c>
      <c r="S413" s="125" t="b">
        <f>IF(B413&lt;&gt;"",IF('02 - Produtos e Tributações'!P428&lt;&gt;"",'02 - Produtos e Tributações'!P428,""))</f>
        <v>0</v>
      </c>
      <c r="T413" s="180" t="b">
        <f>IF(B413&lt;&gt;"",IF('02 - Produtos e Tributações'!Q428&lt;&gt;"",'02 - Produtos e Tributações'!Q428,""))</f>
        <v>0</v>
      </c>
      <c r="U413" s="171" t="str">
        <f t="shared" si="3"/>
        <v/>
      </c>
    </row>
    <row r="414" ht="15.75" customHeight="1">
      <c r="A414" s="170" t="b">
        <f>IF('02 - Produtos e Tributações'!B429 &lt;&gt;"",A413+1)</f>
        <v>0</v>
      </c>
      <c r="B414" s="170" t="str">
        <f>IF('02 - Produtos e Tributações'!B429&lt;&gt;"",'02 - Produtos e Tributações'!U429,"")</f>
        <v/>
      </c>
      <c r="C414" s="174" t="b">
        <f>IF(B414&lt;&gt;"",IF('02 - Produtos e Tributações'!H429&lt;&gt;"",IF('02 - Produtos e Tributações'!H429="TERCEIRIZADA","T",IF('02 - Produtos e Tributações'!H429="PROPRIA","P")), IF(B414&lt;&gt;"",IF('02 - Produtos e Tributações'!H429="","T"))))</f>
        <v>0</v>
      </c>
      <c r="D414" s="174" t="b">
        <f>IF(B414&lt;&gt;"",IF('02 - Produtos e Tributações'!E429&lt;&gt;"",'02 - Produtos e Tributações'!E429,""))</f>
        <v>0</v>
      </c>
      <c r="E414" s="174" t="b">
        <f>IF(B414&lt;&gt;"",IF('02 - Produtos e Tributações'!F429&lt;&gt;"",'02 - Produtos e Tributações'!F429,""))</f>
        <v>0</v>
      </c>
      <c r="F414" s="174" t="b">
        <f>IF(B414&lt;&gt;"",IF(A414&lt;&gt;"",IF('02 - Produtos e Tributações'!G429&lt;&gt;"",'02 - Produtos e Tributações'!G429,"")))</f>
        <v>0</v>
      </c>
      <c r="G414" s="174" t="b">
        <f>IF(B414&lt;&gt;"",IF('02 - Produtos e Tributações'!I429&lt;&gt;"",'02 - Produtos e Tributações'!I429,IF(K414=101,0,IF(K414=102,41,IF(K414=103,0,IF(K414=201,0,IF(K414=202,0,IF(K414=203,0,IF(K414=300,41,IF(K414=400,41,IF(K414=500,60)))))))))))</f>
        <v>0</v>
      </c>
      <c r="H414" s="174" t="b">
        <f>IF(B414&lt;&gt;"",IF('02 - Produtos e Tributações'!L429&lt;&gt;"",'02 - Produtos e Tributações'!L429,IF(L414=101,0,IF(L414=102,41,IF(L414=103,0,IF(L414=201,0,IF(L414=202,0,IF(L414=203,0,IF(L414=300,41,IF(L414=400,41,IF(L414=500,60)))))))))))</f>
        <v>0</v>
      </c>
      <c r="I414" s="174" t="b">
        <f>IF(B414&lt;&gt;"",IF('02 - Produtos e Tributações'!K429&lt;&gt;"",'02 - Produtos e Tributações'!K429,"0,00"))</f>
        <v>0</v>
      </c>
      <c r="J414" s="174" t="b">
        <f>IF(B414&lt;&gt;"",IF('02 - Produtos e Tributações'!N429&lt;&gt;"",'02 - Produtos e Tributações'!N429,"0,00"))</f>
        <v>0</v>
      </c>
      <c r="K414" s="174" t="b">
        <f>IF(B414&lt;&gt;"",IF('02 - Produtos e Tributações'!J429&lt;&gt;"",'02 - Produtos e Tributações'!J429,"null"))</f>
        <v>0</v>
      </c>
      <c r="L414" s="174" t="b">
        <f>IF(B414&lt;&gt;"",IF('02 - Produtos e Tributações'!M429&lt;&gt;"",'02 - Produtos e Tributações'!M429,"null"))</f>
        <v>0</v>
      </c>
      <c r="M414" s="170" t="b">
        <f>IF(B414&lt;&gt;"",IF('02 -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414" s="170" t="str">
        <f t="shared" si="1"/>
        <v/>
      </c>
      <c r="O414" s="170" t="str">
        <f t="shared" si="4"/>
        <v/>
      </c>
      <c r="P414" s="170" t="str">
        <f t="shared" si="2"/>
        <v/>
      </c>
      <c r="Q414" s="125" t="b">
        <f>IF(B414&lt;&gt;"",IF('02 - Produtos e Tributações'!C429&lt;&gt;"",'02 - Produtos e Tributações'!C429,"UN"))</f>
        <v>0</v>
      </c>
      <c r="R414" s="179" t="b">
        <f>IF(B414&lt;&gt;"",IF('02 - Produtos e Tributações'!O429&lt;&gt;"",'02 - Produtos e Tributações'!O429,""))</f>
        <v>0</v>
      </c>
      <c r="S414" s="125" t="b">
        <f>IF(B414&lt;&gt;"",IF('02 - Produtos e Tributações'!P429&lt;&gt;"",'02 - Produtos e Tributações'!P429,""))</f>
        <v>0</v>
      </c>
      <c r="T414" s="180" t="b">
        <f>IF(B414&lt;&gt;"",IF('02 - Produtos e Tributações'!Q429&lt;&gt;"",'02 - Produtos e Tributações'!Q429,""))</f>
        <v>0</v>
      </c>
      <c r="U414" s="171" t="str">
        <f t="shared" si="3"/>
        <v/>
      </c>
    </row>
    <row r="415" ht="15.75" customHeight="1">
      <c r="A415" s="170" t="b">
        <f>IF('02 - Produtos e Tributações'!B430 &lt;&gt;"",A414+1)</f>
        <v>0</v>
      </c>
      <c r="B415" s="170" t="str">
        <f>IF('02 - Produtos e Tributações'!B430&lt;&gt;"",'02 - Produtos e Tributações'!U430,"")</f>
        <v/>
      </c>
      <c r="C415" s="174" t="b">
        <f>IF(B415&lt;&gt;"",IF('02 - Produtos e Tributações'!H430&lt;&gt;"",IF('02 - Produtos e Tributações'!H430="TERCEIRIZADA","T",IF('02 - Produtos e Tributações'!H430="PROPRIA","P")), IF(B415&lt;&gt;"",IF('02 - Produtos e Tributações'!H430="","T"))))</f>
        <v>0</v>
      </c>
      <c r="D415" s="174" t="b">
        <f>IF(B415&lt;&gt;"",IF('02 - Produtos e Tributações'!E430&lt;&gt;"",'02 - Produtos e Tributações'!E430,""))</f>
        <v>0</v>
      </c>
      <c r="E415" s="174" t="b">
        <f>IF(B415&lt;&gt;"",IF('02 - Produtos e Tributações'!F430&lt;&gt;"",'02 - Produtos e Tributações'!F430,""))</f>
        <v>0</v>
      </c>
      <c r="F415" s="174" t="b">
        <f>IF(B415&lt;&gt;"",IF(A415&lt;&gt;"",IF('02 - Produtos e Tributações'!G430&lt;&gt;"",'02 - Produtos e Tributações'!G430,"")))</f>
        <v>0</v>
      </c>
      <c r="G415" s="174" t="b">
        <f>IF(B415&lt;&gt;"",IF('02 - Produtos e Tributações'!I430&lt;&gt;"",'02 - Produtos e Tributações'!I430,IF(K415=101,0,IF(K415=102,41,IF(K415=103,0,IF(K415=201,0,IF(K415=202,0,IF(K415=203,0,IF(K415=300,41,IF(K415=400,41,IF(K415=500,60)))))))))))</f>
        <v>0</v>
      </c>
      <c r="H415" s="174" t="b">
        <f>IF(B415&lt;&gt;"",IF('02 - Produtos e Tributações'!L430&lt;&gt;"",'02 - Produtos e Tributações'!L430,IF(L415=101,0,IF(L415=102,41,IF(L415=103,0,IF(L415=201,0,IF(L415=202,0,IF(L415=203,0,IF(L415=300,41,IF(L415=400,41,IF(L415=500,60)))))))))))</f>
        <v>0</v>
      </c>
      <c r="I415" s="174" t="b">
        <f>IF(B415&lt;&gt;"",IF('02 - Produtos e Tributações'!K430&lt;&gt;"",'02 - Produtos e Tributações'!K430,"0,00"))</f>
        <v>0</v>
      </c>
      <c r="J415" s="174" t="b">
        <f>IF(B415&lt;&gt;"",IF('02 - Produtos e Tributações'!N430&lt;&gt;"",'02 - Produtos e Tributações'!N430,"0,00"))</f>
        <v>0</v>
      </c>
      <c r="K415" s="174" t="b">
        <f>IF(B415&lt;&gt;"",IF('02 - Produtos e Tributações'!J430&lt;&gt;"",'02 - Produtos e Tributações'!J430,"null"))</f>
        <v>0</v>
      </c>
      <c r="L415" s="174" t="b">
        <f>IF(B415&lt;&gt;"",IF('02 - Produtos e Tributações'!M430&lt;&gt;"",'02 - Produtos e Tributações'!M430,"null"))</f>
        <v>0</v>
      </c>
      <c r="M415" s="170" t="b">
        <f>IF(B415&lt;&gt;"",IF('02 -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415" s="170" t="str">
        <f t="shared" si="1"/>
        <v/>
      </c>
      <c r="O415" s="170" t="str">
        <f t="shared" si="4"/>
        <v/>
      </c>
      <c r="P415" s="170" t="str">
        <f t="shared" si="2"/>
        <v/>
      </c>
      <c r="Q415" s="125" t="b">
        <f>IF(B415&lt;&gt;"",IF('02 - Produtos e Tributações'!C430&lt;&gt;"",'02 - Produtos e Tributações'!C430,"UN"))</f>
        <v>0</v>
      </c>
      <c r="R415" s="179" t="b">
        <f>IF(B415&lt;&gt;"",IF('02 - Produtos e Tributações'!O430&lt;&gt;"",'02 - Produtos e Tributações'!O430,""))</f>
        <v>0</v>
      </c>
      <c r="S415" s="125" t="b">
        <f>IF(B415&lt;&gt;"",IF('02 - Produtos e Tributações'!P430&lt;&gt;"",'02 - Produtos e Tributações'!P430,""))</f>
        <v>0</v>
      </c>
      <c r="T415" s="180" t="b">
        <f>IF(B415&lt;&gt;"",IF('02 - Produtos e Tributações'!Q430&lt;&gt;"",'02 - Produtos e Tributações'!Q430,""))</f>
        <v>0</v>
      </c>
      <c r="U415" s="171" t="str">
        <f t="shared" si="3"/>
        <v/>
      </c>
    </row>
    <row r="416" ht="15.75" customHeight="1">
      <c r="A416" s="170" t="b">
        <f>IF('02 - Produtos e Tributações'!B431 &lt;&gt;"",A415+1)</f>
        <v>0</v>
      </c>
      <c r="B416" s="170" t="str">
        <f>IF('02 - Produtos e Tributações'!B431&lt;&gt;"",'02 - Produtos e Tributações'!U431,"")</f>
        <v/>
      </c>
      <c r="C416" s="174" t="b">
        <f>IF(B416&lt;&gt;"",IF('02 - Produtos e Tributações'!H431&lt;&gt;"",IF('02 - Produtos e Tributações'!H431="TERCEIRIZADA","T",IF('02 - Produtos e Tributações'!H431="PROPRIA","P")), IF(B416&lt;&gt;"",IF('02 - Produtos e Tributações'!H431="","T"))))</f>
        <v>0</v>
      </c>
      <c r="D416" s="174" t="b">
        <f>IF(B416&lt;&gt;"",IF('02 - Produtos e Tributações'!E431&lt;&gt;"",'02 - Produtos e Tributações'!E431,""))</f>
        <v>0</v>
      </c>
      <c r="E416" s="174" t="b">
        <f>IF(B416&lt;&gt;"",IF('02 - Produtos e Tributações'!F431&lt;&gt;"",'02 - Produtos e Tributações'!F431,""))</f>
        <v>0</v>
      </c>
      <c r="F416" s="174" t="b">
        <f>IF(B416&lt;&gt;"",IF(A416&lt;&gt;"",IF('02 - Produtos e Tributações'!G431&lt;&gt;"",'02 - Produtos e Tributações'!G431,"")))</f>
        <v>0</v>
      </c>
      <c r="G416" s="174" t="b">
        <f>IF(B416&lt;&gt;"",IF('02 - Produtos e Tributações'!I431&lt;&gt;"",'02 - Produtos e Tributações'!I431,IF(K416=101,0,IF(K416=102,41,IF(K416=103,0,IF(K416=201,0,IF(K416=202,0,IF(K416=203,0,IF(K416=300,41,IF(K416=400,41,IF(K416=500,60)))))))))))</f>
        <v>0</v>
      </c>
      <c r="H416" s="174" t="b">
        <f>IF(B416&lt;&gt;"",IF('02 - Produtos e Tributações'!L431&lt;&gt;"",'02 - Produtos e Tributações'!L431,IF(L416=101,0,IF(L416=102,41,IF(L416=103,0,IF(L416=201,0,IF(L416=202,0,IF(L416=203,0,IF(L416=300,41,IF(L416=400,41,IF(L416=500,60)))))))))))</f>
        <v>0</v>
      </c>
      <c r="I416" s="174" t="b">
        <f>IF(B416&lt;&gt;"",IF('02 - Produtos e Tributações'!K431&lt;&gt;"",'02 - Produtos e Tributações'!K431,"0,00"))</f>
        <v>0</v>
      </c>
      <c r="J416" s="174" t="b">
        <f>IF(B416&lt;&gt;"",IF('02 - Produtos e Tributações'!N431&lt;&gt;"",'02 - Produtos e Tributações'!N431,"0,00"))</f>
        <v>0</v>
      </c>
      <c r="K416" s="174" t="b">
        <f>IF(B416&lt;&gt;"",IF('02 - Produtos e Tributações'!J431&lt;&gt;"",'02 - Produtos e Tributações'!J431,"null"))</f>
        <v>0</v>
      </c>
      <c r="L416" s="174" t="b">
        <f>IF(B416&lt;&gt;"",IF('02 - Produtos e Tributações'!M431&lt;&gt;"",'02 - Produtos e Tributações'!M431,"null"))</f>
        <v>0</v>
      </c>
      <c r="M416" s="170" t="b">
        <f>IF(B416&lt;&gt;"",IF('02 -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416" s="170" t="str">
        <f t="shared" si="1"/>
        <v/>
      </c>
      <c r="O416" s="170" t="str">
        <f t="shared" si="4"/>
        <v/>
      </c>
      <c r="P416" s="170" t="str">
        <f t="shared" si="2"/>
        <v/>
      </c>
      <c r="Q416" s="125" t="b">
        <f>IF(B416&lt;&gt;"",IF('02 - Produtos e Tributações'!C431&lt;&gt;"",'02 - Produtos e Tributações'!C431,"UN"))</f>
        <v>0</v>
      </c>
      <c r="R416" s="179" t="b">
        <f>IF(B416&lt;&gt;"",IF('02 - Produtos e Tributações'!O431&lt;&gt;"",'02 - Produtos e Tributações'!O431,""))</f>
        <v>0</v>
      </c>
      <c r="S416" s="125" t="b">
        <f>IF(B416&lt;&gt;"",IF('02 - Produtos e Tributações'!P431&lt;&gt;"",'02 - Produtos e Tributações'!P431,""))</f>
        <v>0</v>
      </c>
      <c r="T416" s="180" t="b">
        <f>IF(B416&lt;&gt;"",IF('02 - Produtos e Tributações'!Q431&lt;&gt;"",'02 - Produtos e Tributações'!Q431,""))</f>
        <v>0</v>
      </c>
      <c r="U416" s="171" t="str">
        <f t="shared" si="3"/>
        <v/>
      </c>
    </row>
    <row r="417" ht="15.75" customHeight="1">
      <c r="A417" s="170" t="b">
        <f>IF('02 - Produtos e Tributações'!B432 &lt;&gt;"",A416+1)</f>
        <v>0</v>
      </c>
      <c r="B417" s="170" t="str">
        <f>IF('02 - Produtos e Tributações'!B432&lt;&gt;"",'02 - Produtos e Tributações'!U432,"")</f>
        <v/>
      </c>
      <c r="C417" s="174" t="b">
        <f>IF(B417&lt;&gt;"",IF('02 - Produtos e Tributações'!H432&lt;&gt;"",IF('02 - Produtos e Tributações'!H432="TERCEIRIZADA","T",IF('02 - Produtos e Tributações'!H432="PROPRIA","P")), IF(B417&lt;&gt;"",IF('02 - Produtos e Tributações'!H432="","T"))))</f>
        <v>0</v>
      </c>
      <c r="D417" s="174" t="b">
        <f>IF(B417&lt;&gt;"",IF('02 - Produtos e Tributações'!E432&lt;&gt;"",'02 - Produtos e Tributações'!E432,""))</f>
        <v>0</v>
      </c>
      <c r="E417" s="174" t="b">
        <f>IF(B417&lt;&gt;"",IF('02 - Produtos e Tributações'!F432&lt;&gt;"",'02 - Produtos e Tributações'!F432,""))</f>
        <v>0</v>
      </c>
      <c r="F417" s="174" t="b">
        <f>IF(B417&lt;&gt;"",IF(A417&lt;&gt;"",IF('02 - Produtos e Tributações'!G432&lt;&gt;"",'02 - Produtos e Tributações'!G432,"")))</f>
        <v>0</v>
      </c>
      <c r="G417" s="174" t="b">
        <f>IF(B417&lt;&gt;"",IF('02 - Produtos e Tributações'!I432&lt;&gt;"",'02 - Produtos e Tributações'!I432,IF(K417=101,0,IF(K417=102,41,IF(K417=103,0,IF(K417=201,0,IF(K417=202,0,IF(K417=203,0,IF(K417=300,41,IF(K417=400,41,IF(K417=500,60)))))))))))</f>
        <v>0</v>
      </c>
      <c r="H417" s="174" t="b">
        <f>IF(B417&lt;&gt;"",IF('02 - Produtos e Tributações'!L432&lt;&gt;"",'02 - Produtos e Tributações'!L432,IF(L417=101,0,IF(L417=102,41,IF(L417=103,0,IF(L417=201,0,IF(L417=202,0,IF(L417=203,0,IF(L417=300,41,IF(L417=400,41,IF(L417=500,60)))))))))))</f>
        <v>0</v>
      </c>
      <c r="I417" s="174" t="b">
        <f>IF(B417&lt;&gt;"",IF('02 - Produtos e Tributações'!K432&lt;&gt;"",'02 - Produtos e Tributações'!K432,"0,00"))</f>
        <v>0</v>
      </c>
      <c r="J417" s="174" t="b">
        <f>IF(B417&lt;&gt;"",IF('02 - Produtos e Tributações'!N432&lt;&gt;"",'02 - Produtos e Tributações'!N432,"0,00"))</f>
        <v>0</v>
      </c>
      <c r="K417" s="174" t="b">
        <f>IF(B417&lt;&gt;"",IF('02 - Produtos e Tributações'!J432&lt;&gt;"",'02 - Produtos e Tributações'!J432,"null"))</f>
        <v>0</v>
      </c>
      <c r="L417" s="174" t="b">
        <f>IF(B417&lt;&gt;"",IF('02 - Produtos e Tributações'!M432&lt;&gt;"",'02 - Produtos e Tributações'!M432,"null"))</f>
        <v>0</v>
      </c>
      <c r="M417" s="170" t="b">
        <f>IF(B417&lt;&gt;"",IF('02 -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417" s="170" t="str">
        <f t="shared" si="1"/>
        <v/>
      </c>
      <c r="O417" s="170" t="str">
        <f t="shared" si="4"/>
        <v/>
      </c>
      <c r="P417" s="170" t="str">
        <f t="shared" si="2"/>
        <v/>
      </c>
      <c r="Q417" s="125" t="b">
        <f>IF(B417&lt;&gt;"",IF('02 - Produtos e Tributações'!C432&lt;&gt;"",'02 - Produtos e Tributações'!C432,"UN"))</f>
        <v>0</v>
      </c>
      <c r="R417" s="179" t="b">
        <f>IF(B417&lt;&gt;"",IF('02 - Produtos e Tributações'!O432&lt;&gt;"",'02 - Produtos e Tributações'!O432,""))</f>
        <v>0</v>
      </c>
      <c r="S417" s="125" t="b">
        <f>IF(B417&lt;&gt;"",IF('02 - Produtos e Tributações'!P432&lt;&gt;"",'02 - Produtos e Tributações'!P432,""))</f>
        <v>0</v>
      </c>
      <c r="T417" s="180" t="b">
        <f>IF(B417&lt;&gt;"",IF('02 - Produtos e Tributações'!Q432&lt;&gt;"",'02 - Produtos e Tributações'!Q432,""))</f>
        <v>0</v>
      </c>
      <c r="U417" s="171" t="str">
        <f t="shared" si="3"/>
        <v/>
      </c>
    </row>
    <row r="418" ht="15.75" customHeight="1">
      <c r="A418" s="170" t="b">
        <f>IF('02 - Produtos e Tributações'!B433 &lt;&gt;"",A417+1)</f>
        <v>0</v>
      </c>
      <c r="B418" s="170" t="str">
        <f>IF('02 - Produtos e Tributações'!B433&lt;&gt;"",'02 - Produtos e Tributações'!U433,"")</f>
        <v/>
      </c>
      <c r="C418" s="174" t="b">
        <f>IF(B418&lt;&gt;"",IF('02 - Produtos e Tributações'!H433&lt;&gt;"",IF('02 - Produtos e Tributações'!H433="TERCEIRIZADA","T",IF('02 - Produtos e Tributações'!H433="PROPRIA","P")), IF(B418&lt;&gt;"",IF('02 - Produtos e Tributações'!H433="","T"))))</f>
        <v>0</v>
      </c>
      <c r="D418" s="174" t="b">
        <f>IF(B418&lt;&gt;"",IF('02 - Produtos e Tributações'!E433&lt;&gt;"",'02 - Produtos e Tributações'!E433,""))</f>
        <v>0</v>
      </c>
      <c r="E418" s="174" t="b">
        <f>IF(B418&lt;&gt;"",IF('02 - Produtos e Tributações'!F433&lt;&gt;"",'02 - Produtos e Tributações'!F433,""))</f>
        <v>0</v>
      </c>
      <c r="F418" s="174" t="b">
        <f>IF(B418&lt;&gt;"",IF(A418&lt;&gt;"",IF('02 - Produtos e Tributações'!G433&lt;&gt;"",'02 - Produtos e Tributações'!G433,"")))</f>
        <v>0</v>
      </c>
      <c r="G418" s="174" t="b">
        <f>IF(B418&lt;&gt;"",IF('02 - Produtos e Tributações'!I433&lt;&gt;"",'02 - Produtos e Tributações'!I433,IF(K418=101,0,IF(K418=102,41,IF(K418=103,0,IF(K418=201,0,IF(K418=202,0,IF(K418=203,0,IF(K418=300,41,IF(K418=400,41,IF(K418=500,60)))))))))))</f>
        <v>0</v>
      </c>
      <c r="H418" s="174" t="b">
        <f>IF(B418&lt;&gt;"",IF('02 - Produtos e Tributações'!L433&lt;&gt;"",'02 - Produtos e Tributações'!L433,IF(L418=101,0,IF(L418=102,41,IF(L418=103,0,IF(L418=201,0,IF(L418=202,0,IF(L418=203,0,IF(L418=300,41,IF(L418=400,41,IF(L418=500,60)))))))))))</f>
        <v>0</v>
      </c>
      <c r="I418" s="174" t="b">
        <f>IF(B418&lt;&gt;"",IF('02 - Produtos e Tributações'!K433&lt;&gt;"",'02 - Produtos e Tributações'!K433,"0,00"))</f>
        <v>0</v>
      </c>
      <c r="J418" s="174" t="b">
        <f>IF(B418&lt;&gt;"",IF('02 - Produtos e Tributações'!N433&lt;&gt;"",'02 - Produtos e Tributações'!N433,"0,00"))</f>
        <v>0</v>
      </c>
      <c r="K418" s="174" t="b">
        <f>IF(B418&lt;&gt;"",IF('02 - Produtos e Tributações'!J433&lt;&gt;"",'02 - Produtos e Tributações'!J433,"null"))</f>
        <v>0</v>
      </c>
      <c r="L418" s="174" t="b">
        <f>IF(B418&lt;&gt;"",IF('02 - Produtos e Tributações'!M433&lt;&gt;"",'02 - Produtos e Tributações'!M433,"null"))</f>
        <v>0</v>
      </c>
      <c r="M418" s="170" t="b">
        <f>IF(B418&lt;&gt;"",IF('02 -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418" s="170" t="str">
        <f t="shared" si="1"/>
        <v/>
      </c>
      <c r="O418" s="170" t="str">
        <f t="shared" si="4"/>
        <v/>
      </c>
      <c r="P418" s="170" t="str">
        <f t="shared" si="2"/>
        <v/>
      </c>
      <c r="Q418" s="125" t="b">
        <f>IF(B418&lt;&gt;"",IF('02 - Produtos e Tributações'!C433&lt;&gt;"",'02 - Produtos e Tributações'!C433,"UN"))</f>
        <v>0</v>
      </c>
      <c r="R418" s="179" t="b">
        <f>IF(B418&lt;&gt;"",IF('02 - Produtos e Tributações'!O433&lt;&gt;"",'02 - Produtos e Tributações'!O433,""))</f>
        <v>0</v>
      </c>
      <c r="S418" s="125" t="b">
        <f>IF(B418&lt;&gt;"",IF('02 - Produtos e Tributações'!P433&lt;&gt;"",'02 - Produtos e Tributações'!P433,""))</f>
        <v>0</v>
      </c>
      <c r="T418" s="180" t="b">
        <f>IF(B418&lt;&gt;"",IF('02 - Produtos e Tributações'!Q433&lt;&gt;"",'02 - Produtos e Tributações'!Q433,""))</f>
        <v>0</v>
      </c>
      <c r="U418" s="171" t="str">
        <f t="shared" si="3"/>
        <v/>
      </c>
    </row>
    <row r="419" ht="15.75" customHeight="1">
      <c r="A419" s="170" t="b">
        <f>IF('02 - Produtos e Tributações'!B434 &lt;&gt;"",A418+1)</f>
        <v>0</v>
      </c>
      <c r="B419" s="170" t="str">
        <f>IF('02 - Produtos e Tributações'!B434&lt;&gt;"",'02 - Produtos e Tributações'!U434,"")</f>
        <v/>
      </c>
      <c r="C419" s="174" t="b">
        <f>IF(B419&lt;&gt;"",IF('02 - Produtos e Tributações'!H434&lt;&gt;"",IF('02 - Produtos e Tributações'!H434="TERCEIRIZADA","T",IF('02 - Produtos e Tributações'!H434="PROPRIA","P")), IF(B419&lt;&gt;"",IF('02 - Produtos e Tributações'!H434="","T"))))</f>
        <v>0</v>
      </c>
      <c r="D419" s="174" t="b">
        <f>IF(B419&lt;&gt;"",IF('02 - Produtos e Tributações'!E434&lt;&gt;"",'02 - Produtos e Tributações'!E434,""))</f>
        <v>0</v>
      </c>
      <c r="E419" s="174" t="b">
        <f>IF(B419&lt;&gt;"",IF('02 - Produtos e Tributações'!F434&lt;&gt;"",'02 - Produtos e Tributações'!F434,""))</f>
        <v>0</v>
      </c>
      <c r="F419" s="174" t="b">
        <f>IF(B419&lt;&gt;"",IF(A419&lt;&gt;"",IF('02 - Produtos e Tributações'!G434&lt;&gt;"",'02 - Produtos e Tributações'!G434,"")))</f>
        <v>0</v>
      </c>
      <c r="G419" s="174" t="b">
        <f>IF(B419&lt;&gt;"",IF('02 - Produtos e Tributações'!I434&lt;&gt;"",'02 - Produtos e Tributações'!I434,IF(K419=101,0,IF(K419=102,41,IF(K419=103,0,IF(K419=201,0,IF(K419=202,0,IF(K419=203,0,IF(K419=300,41,IF(K419=400,41,IF(K419=500,60)))))))))))</f>
        <v>0</v>
      </c>
      <c r="H419" s="174" t="b">
        <f>IF(B419&lt;&gt;"",IF('02 - Produtos e Tributações'!L434&lt;&gt;"",'02 - Produtos e Tributações'!L434,IF(L419=101,0,IF(L419=102,41,IF(L419=103,0,IF(L419=201,0,IF(L419=202,0,IF(L419=203,0,IF(L419=300,41,IF(L419=400,41,IF(L419=500,60)))))))))))</f>
        <v>0</v>
      </c>
      <c r="I419" s="174" t="b">
        <f>IF(B419&lt;&gt;"",IF('02 - Produtos e Tributações'!K434&lt;&gt;"",'02 - Produtos e Tributações'!K434,"0,00"))</f>
        <v>0</v>
      </c>
      <c r="J419" s="174" t="b">
        <f>IF(B419&lt;&gt;"",IF('02 - Produtos e Tributações'!N434&lt;&gt;"",'02 - Produtos e Tributações'!N434,"0,00"))</f>
        <v>0</v>
      </c>
      <c r="K419" s="174" t="b">
        <f>IF(B419&lt;&gt;"",IF('02 - Produtos e Tributações'!J434&lt;&gt;"",'02 - Produtos e Tributações'!J434,"null"))</f>
        <v>0</v>
      </c>
      <c r="L419" s="174" t="b">
        <f>IF(B419&lt;&gt;"",IF('02 - Produtos e Tributações'!M434&lt;&gt;"",'02 - Produtos e Tributações'!M434,"null"))</f>
        <v>0</v>
      </c>
      <c r="M419" s="170" t="b">
        <f>IF(B419&lt;&gt;"",IF('02 -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419" s="170" t="str">
        <f t="shared" si="1"/>
        <v/>
      </c>
      <c r="O419" s="170" t="str">
        <f t="shared" si="4"/>
        <v/>
      </c>
      <c r="P419" s="170" t="str">
        <f t="shared" si="2"/>
        <v/>
      </c>
      <c r="Q419" s="125" t="b">
        <f>IF(B419&lt;&gt;"",IF('02 - Produtos e Tributações'!C434&lt;&gt;"",'02 - Produtos e Tributações'!C434,"UN"))</f>
        <v>0</v>
      </c>
      <c r="R419" s="179" t="b">
        <f>IF(B419&lt;&gt;"",IF('02 - Produtos e Tributações'!O434&lt;&gt;"",'02 - Produtos e Tributações'!O434,""))</f>
        <v>0</v>
      </c>
      <c r="S419" s="125" t="b">
        <f>IF(B419&lt;&gt;"",IF('02 - Produtos e Tributações'!P434&lt;&gt;"",'02 - Produtos e Tributações'!P434,""))</f>
        <v>0</v>
      </c>
      <c r="T419" s="180" t="b">
        <f>IF(B419&lt;&gt;"",IF('02 - Produtos e Tributações'!Q434&lt;&gt;"",'02 - Produtos e Tributações'!Q434,""))</f>
        <v>0</v>
      </c>
      <c r="U419" s="171" t="str">
        <f t="shared" si="3"/>
        <v/>
      </c>
    </row>
    <row r="420" ht="15.75" customHeight="1">
      <c r="A420" s="170" t="b">
        <f>IF('02 - Produtos e Tributações'!B435 &lt;&gt;"",A419+1)</f>
        <v>0</v>
      </c>
      <c r="B420" s="170" t="str">
        <f>IF('02 - Produtos e Tributações'!B435&lt;&gt;"",'02 - Produtos e Tributações'!U435,"")</f>
        <v/>
      </c>
      <c r="C420" s="174" t="b">
        <f>IF(B420&lt;&gt;"",IF('02 - Produtos e Tributações'!H435&lt;&gt;"",IF('02 - Produtos e Tributações'!H435="TERCEIRIZADA","T",IF('02 - Produtos e Tributações'!H435="PROPRIA","P")), IF(B420&lt;&gt;"",IF('02 - Produtos e Tributações'!H435="","T"))))</f>
        <v>0</v>
      </c>
      <c r="D420" s="174" t="b">
        <f>IF(B420&lt;&gt;"",IF('02 - Produtos e Tributações'!E435&lt;&gt;"",'02 - Produtos e Tributações'!E435,""))</f>
        <v>0</v>
      </c>
      <c r="E420" s="174" t="b">
        <f>IF(B420&lt;&gt;"",IF('02 - Produtos e Tributações'!F435&lt;&gt;"",'02 - Produtos e Tributações'!F435,""))</f>
        <v>0</v>
      </c>
      <c r="F420" s="174" t="b">
        <f>IF(B420&lt;&gt;"",IF(A420&lt;&gt;"",IF('02 - Produtos e Tributações'!G435&lt;&gt;"",'02 - Produtos e Tributações'!G435,"")))</f>
        <v>0</v>
      </c>
      <c r="G420" s="174" t="b">
        <f>IF(B420&lt;&gt;"",IF('02 - Produtos e Tributações'!I435&lt;&gt;"",'02 - Produtos e Tributações'!I435,IF(K420=101,0,IF(K420=102,41,IF(K420=103,0,IF(K420=201,0,IF(K420=202,0,IF(K420=203,0,IF(K420=300,41,IF(K420=400,41,IF(K420=500,60)))))))))))</f>
        <v>0</v>
      </c>
      <c r="H420" s="174" t="b">
        <f>IF(B420&lt;&gt;"",IF('02 - Produtos e Tributações'!L435&lt;&gt;"",'02 - Produtos e Tributações'!L435,IF(L420=101,0,IF(L420=102,41,IF(L420=103,0,IF(L420=201,0,IF(L420=202,0,IF(L420=203,0,IF(L420=300,41,IF(L420=400,41,IF(L420=500,60)))))))))))</f>
        <v>0</v>
      </c>
      <c r="I420" s="174" t="b">
        <f>IF(B420&lt;&gt;"",IF('02 - Produtos e Tributações'!K435&lt;&gt;"",'02 - Produtos e Tributações'!K435,"0,00"))</f>
        <v>0</v>
      </c>
      <c r="J420" s="174" t="b">
        <f>IF(B420&lt;&gt;"",IF('02 - Produtos e Tributações'!N435&lt;&gt;"",'02 - Produtos e Tributações'!N435,"0,00"))</f>
        <v>0</v>
      </c>
      <c r="K420" s="174" t="b">
        <f>IF(B420&lt;&gt;"",IF('02 - Produtos e Tributações'!J435&lt;&gt;"",'02 - Produtos e Tributações'!J435,"null"))</f>
        <v>0</v>
      </c>
      <c r="L420" s="174" t="b">
        <f>IF(B420&lt;&gt;"",IF('02 - Produtos e Tributações'!M435&lt;&gt;"",'02 - Produtos e Tributações'!M435,"null"))</f>
        <v>0</v>
      </c>
      <c r="M420" s="170" t="b">
        <f>IF(B420&lt;&gt;"",IF('02 -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420" s="170" t="str">
        <f t="shared" si="1"/>
        <v/>
      </c>
      <c r="O420" s="170" t="str">
        <f t="shared" si="4"/>
        <v/>
      </c>
      <c r="P420" s="170" t="str">
        <f t="shared" si="2"/>
        <v/>
      </c>
      <c r="Q420" s="125" t="b">
        <f>IF(B420&lt;&gt;"",IF('02 - Produtos e Tributações'!C435&lt;&gt;"",'02 - Produtos e Tributações'!C435,"UN"))</f>
        <v>0</v>
      </c>
      <c r="R420" s="179" t="b">
        <f>IF(B420&lt;&gt;"",IF('02 - Produtos e Tributações'!O435&lt;&gt;"",'02 - Produtos e Tributações'!O435,""))</f>
        <v>0</v>
      </c>
      <c r="S420" s="125" t="b">
        <f>IF(B420&lt;&gt;"",IF('02 - Produtos e Tributações'!P435&lt;&gt;"",'02 - Produtos e Tributações'!P435,""))</f>
        <v>0</v>
      </c>
      <c r="T420" s="180" t="b">
        <f>IF(B420&lt;&gt;"",IF('02 - Produtos e Tributações'!Q435&lt;&gt;"",'02 - Produtos e Tributações'!Q435,""))</f>
        <v>0</v>
      </c>
      <c r="U420" s="171" t="str">
        <f t="shared" si="3"/>
        <v/>
      </c>
    </row>
    <row r="421" ht="15.75" customHeight="1">
      <c r="A421" s="170" t="b">
        <f>IF('02 - Produtos e Tributações'!B436 &lt;&gt;"",A420+1)</f>
        <v>0</v>
      </c>
      <c r="B421" s="170" t="str">
        <f>IF('02 - Produtos e Tributações'!B436&lt;&gt;"",'02 - Produtos e Tributações'!U436,"")</f>
        <v/>
      </c>
      <c r="C421" s="174" t="b">
        <f>IF(B421&lt;&gt;"",IF('02 - Produtos e Tributações'!H436&lt;&gt;"",IF('02 - Produtos e Tributações'!H436="TERCEIRIZADA","T",IF('02 - Produtos e Tributações'!H436="PROPRIA","P")), IF(B421&lt;&gt;"",IF('02 - Produtos e Tributações'!H436="","T"))))</f>
        <v>0</v>
      </c>
      <c r="D421" s="174" t="b">
        <f>IF(B421&lt;&gt;"",IF('02 - Produtos e Tributações'!E436&lt;&gt;"",'02 - Produtos e Tributações'!E436,""))</f>
        <v>0</v>
      </c>
      <c r="E421" s="174" t="b">
        <f>IF(B421&lt;&gt;"",IF('02 - Produtos e Tributações'!F436&lt;&gt;"",'02 - Produtos e Tributações'!F436,""))</f>
        <v>0</v>
      </c>
      <c r="F421" s="174" t="b">
        <f>IF(B421&lt;&gt;"",IF(A421&lt;&gt;"",IF('02 - Produtos e Tributações'!G436&lt;&gt;"",'02 - Produtos e Tributações'!G436,"")))</f>
        <v>0</v>
      </c>
      <c r="G421" s="174" t="b">
        <f>IF(B421&lt;&gt;"",IF('02 - Produtos e Tributações'!I436&lt;&gt;"",'02 - Produtos e Tributações'!I436,IF(K421=101,0,IF(K421=102,41,IF(K421=103,0,IF(K421=201,0,IF(K421=202,0,IF(K421=203,0,IF(K421=300,41,IF(K421=400,41,IF(K421=500,60)))))))))))</f>
        <v>0</v>
      </c>
      <c r="H421" s="174" t="b">
        <f>IF(B421&lt;&gt;"",IF('02 - Produtos e Tributações'!L436&lt;&gt;"",'02 - Produtos e Tributações'!L436,IF(L421=101,0,IF(L421=102,41,IF(L421=103,0,IF(L421=201,0,IF(L421=202,0,IF(L421=203,0,IF(L421=300,41,IF(L421=400,41,IF(L421=500,60)))))))))))</f>
        <v>0</v>
      </c>
      <c r="I421" s="174" t="b">
        <f>IF(B421&lt;&gt;"",IF('02 - Produtos e Tributações'!K436&lt;&gt;"",'02 - Produtos e Tributações'!K436,"0,00"))</f>
        <v>0</v>
      </c>
      <c r="J421" s="174" t="b">
        <f>IF(B421&lt;&gt;"",IF('02 - Produtos e Tributações'!N436&lt;&gt;"",'02 - Produtos e Tributações'!N436,"0,00"))</f>
        <v>0</v>
      </c>
      <c r="K421" s="174" t="b">
        <f>IF(B421&lt;&gt;"",IF('02 - Produtos e Tributações'!J436&lt;&gt;"",'02 - Produtos e Tributações'!J436,"null"))</f>
        <v>0</v>
      </c>
      <c r="L421" s="174" t="b">
        <f>IF(B421&lt;&gt;"",IF('02 - Produtos e Tributações'!M436&lt;&gt;"",'02 - Produtos e Tributações'!M436,"null"))</f>
        <v>0</v>
      </c>
      <c r="M421" s="170" t="b">
        <f>IF(B421&lt;&gt;"",IF('02 -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421" s="170" t="str">
        <f t="shared" si="1"/>
        <v/>
      </c>
      <c r="O421" s="170" t="str">
        <f t="shared" si="4"/>
        <v/>
      </c>
      <c r="P421" s="170" t="str">
        <f t="shared" si="2"/>
        <v/>
      </c>
      <c r="Q421" s="125" t="b">
        <f>IF(B421&lt;&gt;"",IF('02 - Produtos e Tributações'!C436&lt;&gt;"",'02 - Produtos e Tributações'!C436,"UN"))</f>
        <v>0</v>
      </c>
      <c r="R421" s="179" t="b">
        <f>IF(B421&lt;&gt;"",IF('02 - Produtos e Tributações'!O436&lt;&gt;"",'02 - Produtos e Tributações'!O436,""))</f>
        <v>0</v>
      </c>
      <c r="S421" s="125" t="b">
        <f>IF(B421&lt;&gt;"",IF('02 - Produtos e Tributações'!P436&lt;&gt;"",'02 - Produtos e Tributações'!P436,""))</f>
        <v>0</v>
      </c>
      <c r="T421" s="180" t="b">
        <f>IF(B421&lt;&gt;"",IF('02 - Produtos e Tributações'!Q436&lt;&gt;"",'02 - Produtos e Tributações'!Q436,""))</f>
        <v>0</v>
      </c>
      <c r="U421" s="171" t="str">
        <f t="shared" si="3"/>
        <v/>
      </c>
    </row>
    <row r="422" ht="15.75" customHeight="1">
      <c r="A422" s="170" t="b">
        <f>IF('02 - Produtos e Tributações'!B437 &lt;&gt;"",A421+1)</f>
        <v>0</v>
      </c>
      <c r="B422" s="170" t="str">
        <f>IF('02 - Produtos e Tributações'!B437&lt;&gt;"",'02 - Produtos e Tributações'!U437,"")</f>
        <v/>
      </c>
      <c r="C422" s="174" t="b">
        <f>IF(B422&lt;&gt;"",IF('02 - Produtos e Tributações'!H437&lt;&gt;"",IF('02 - Produtos e Tributações'!H437="TERCEIRIZADA","T",IF('02 - Produtos e Tributações'!H437="PROPRIA","P")), IF(B422&lt;&gt;"",IF('02 - Produtos e Tributações'!H437="","T"))))</f>
        <v>0</v>
      </c>
      <c r="D422" s="174" t="b">
        <f>IF(B422&lt;&gt;"",IF('02 - Produtos e Tributações'!E437&lt;&gt;"",'02 - Produtos e Tributações'!E437,""))</f>
        <v>0</v>
      </c>
      <c r="E422" s="174" t="b">
        <f>IF(B422&lt;&gt;"",IF('02 - Produtos e Tributações'!F437&lt;&gt;"",'02 - Produtos e Tributações'!F437,""))</f>
        <v>0</v>
      </c>
      <c r="F422" s="174" t="b">
        <f>IF(B422&lt;&gt;"",IF(A422&lt;&gt;"",IF('02 - Produtos e Tributações'!G437&lt;&gt;"",'02 - Produtos e Tributações'!G437,"")))</f>
        <v>0</v>
      </c>
      <c r="G422" s="174" t="b">
        <f>IF(B422&lt;&gt;"",IF('02 - Produtos e Tributações'!I437&lt;&gt;"",'02 - Produtos e Tributações'!I437,IF(K422=101,0,IF(K422=102,41,IF(K422=103,0,IF(K422=201,0,IF(K422=202,0,IF(K422=203,0,IF(K422=300,41,IF(K422=400,41,IF(K422=500,60)))))))))))</f>
        <v>0</v>
      </c>
      <c r="H422" s="174" t="b">
        <f>IF(B422&lt;&gt;"",IF('02 - Produtos e Tributações'!L437&lt;&gt;"",'02 - Produtos e Tributações'!L437,IF(L422=101,0,IF(L422=102,41,IF(L422=103,0,IF(L422=201,0,IF(L422=202,0,IF(L422=203,0,IF(L422=300,41,IF(L422=400,41,IF(L422=500,60)))))))))))</f>
        <v>0</v>
      </c>
      <c r="I422" s="174" t="b">
        <f>IF(B422&lt;&gt;"",IF('02 - Produtos e Tributações'!K437&lt;&gt;"",'02 - Produtos e Tributações'!K437,"0,00"))</f>
        <v>0</v>
      </c>
      <c r="J422" s="174" t="b">
        <f>IF(B422&lt;&gt;"",IF('02 - Produtos e Tributações'!N437&lt;&gt;"",'02 - Produtos e Tributações'!N437,"0,00"))</f>
        <v>0</v>
      </c>
      <c r="K422" s="174" t="b">
        <f>IF(B422&lt;&gt;"",IF('02 - Produtos e Tributações'!J437&lt;&gt;"",'02 - Produtos e Tributações'!J437,"null"))</f>
        <v>0</v>
      </c>
      <c r="L422" s="174" t="b">
        <f>IF(B422&lt;&gt;"",IF('02 - Produtos e Tributações'!M437&lt;&gt;"",'02 - Produtos e Tributações'!M437,"null"))</f>
        <v>0</v>
      </c>
      <c r="M422" s="170" t="b">
        <f>IF(B422&lt;&gt;"",IF('02 -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422" s="170" t="str">
        <f t="shared" si="1"/>
        <v/>
      </c>
      <c r="O422" s="170" t="str">
        <f t="shared" si="4"/>
        <v/>
      </c>
      <c r="P422" s="170" t="str">
        <f t="shared" si="2"/>
        <v/>
      </c>
      <c r="Q422" s="125" t="b">
        <f>IF(B422&lt;&gt;"",IF('02 - Produtos e Tributações'!C437&lt;&gt;"",'02 - Produtos e Tributações'!C437,"UN"))</f>
        <v>0</v>
      </c>
      <c r="R422" s="179" t="b">
        <f>IF(B422&lt;&gt;"",IF('02 - Produtos e Tributações'!O437&lt;&gt;"",'02 - Produtos e Tributações'!O437,""))</f>
        <v>0</v>
      </c>
      <c r="S422" s="125" t="b">
        <f>IF(B422&lt;&gt;"",IF('02 - Produtos e Tributações'!P437&lt;&gt;"",'02 - Produtos e Tributações'!P437,""))</f>
        <v>0</v>
      </c>
      <c r="T422" s="180" t="b">
        <f>IF(B422&lt;&gt;"",IF('02 - Produtos e Tributações'!Q437&lt;&gt;"",'02 - Produtos e Tributações'!Q437,""))</f>
        <v>0</v>
      </c>
      <c r="U422" s="171" t="str">
        <f t="shared" si="3"/>
        <v/>
      </c>
    </row>
    <row r="423" ht="15.75" customHeight="1">
      <c r="A423" s="170" t="b">
        <f>IF('02 - Produtos e Tributações'!B438 &lt;&gt;"",A422+1)</f>
        <v>0</v>
      </c>
      <c r="B423" s="170" t="str">
        <f>IF('02 - Produtos e Tributações'!B438&lt;&gt;"",'02 - Produtos e Tributações'!U438,"")</f>
        <v/>
      </c>
      <c r="C423" s="174" t="b">
        <f>IF(B423&lt;&gt;"",IF('02 - Produtos e Tributações'!H438&lt;&gt;"",IF('02 - Produtos e Tributações'!H438="TERCEIRIZADA","T",IF('02 - Produtos e Tributações'!H438="PROPRIA","P")), IF(B423&lt;&gt;"",IF('02 - Produtos e Tributações'!H438="","T"))))</f>
        <v>0</v>
      </c>
      <c r="D423" s="174" t="b">
        <f>IF(B423&lt;&gt;"",IF('02 - Produtos e Tributações'!E438&lt;&gt;"",'02 - Produtos e Tributações'!E438,""))</f>
        <v>0</v>
      </c>
      <c r="E423" s="174" t="b">
        <f>IF(B423&lt;&gt;"",IF('02 - Produtos e Tributações'!F438&lt;&gt;"",'02 - Produtos e Tributações'!F438,""))</f>
        <v>0</v>
      </c>
      <c r="F423" s="174" t="b">
        <f>IF(B423&lt;&gt;"",IF(A423&lt;&gt;"",IF('02 - Produtos e Tributações'!G438&lt;&gt;"",'02 - Produtos e Tributações'!G438,"")))</f>
        <v>0</v>
      </c>
      <c r="G423" s="174" t="b">
        <f>IF(B423&lt;&gt;"",IF('02 - Produtos e Tributações'!I438&lt;&gt;"",'02 - Produtos e Tributações'!I438,IF(K423=101,0,IF(K423=102,41,IF(K423=103,0,IF(K423=201,0,IF(K423=202,0,IF(K423=203,0,IF(K423=300,41,IF(K423=400,41,IF(K423=500,60)))))))))))</f>
        <v>0</v>
      </c>
      <c r="H423" s="174" t="b">
        <f>IF(B423&lt;&gt;"",IF('02 - Produtos e Tributações'!L438&lt;&gt;"",'02 - Produtos e Tributações'!L438,IF(L423=101,0,IF(L423=102,41,IF(L423=103,0,IF(L423=201,0,IF(L423=202,0,IF(L423=203,0,IF(L423=300,41,IF(L423=400,41,IF(L423=500,60)))))))))))</f>
        <v>0</v>
      </c>
      <c r="I423" s="174" t="b">
        <f>IF(B423&lt;&gt;"",IF('02 - Produtos e Tributações'!K438&lt;&gt;"",'02 - Produtos e Tributações'!K438,"0,00"))</f>
        <v>0</v>
      </c>
      <c r="J423" s="174" t="b">
        <f>IF(B423&lt;&gt;"",IF('02 - Produtos e Tributações'!N438&lt;&gt;"",'02 - Produtos e Tributações'!N438,"0,00"))</f>
        <v>0</v>
      </c>
      <c r="K423" s="174" t="b">
        <f>IF(B423&lt;&gt;"",IF('02 - Produtos e Tributações'!J438&lt;&gt;"",'02 - Produtos e Tributações'!J438,"null"))</f>
        <v>0</v>
      </c>
      <c r="L423" s="174" t="b">
        <f>IF(B423&lt;&gt;"",IF('02 - Produtos e Tributações'!M438&lt;&gt;"",'02 - Produtos e Tributações'!M438,"null"))</f>
        <v>0</v>
      </c>
      <c r="M423" s="170" t="b">
        <f>IF(B423&lt;&gt;"",IF('02 -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423" s="170" t="str">
        <f t="shared" si="1"/>
        <v/>
      </c>
      <c r="O423" s="170" t="str">
        <f t="shared" si="4"/>
        <v/>
      </c>
      <c r="P423" s="170" t="str">
        <f t="shared" si="2"/>
        <v/>
      </c>
      <c r="Q423" s="125" t="b">
        <f>IF(B423&lt;&gt;"",IF('02 - Produtos e Tributações'!C438&lt;&gt;"",'02 - Produtos e Tributações'!C438,"UN"))</f>
        <v>0</v>
      </c>
      <c r="R423" s="179" t="b">
        <f>IF(B423&lt;&gt;"",IF('02 - Produtos e Tributações'!O438&lt;&gt;"",'02 - Produtos e Tributações'!O438,""))</f>
        <v>0</v>
      </c>
      <c r="S423" s="125" t="b">
        <f>IF(B423&lt;&gt;"",IF('02 - Produtos e Tributações'!P438&lt;&gt;"",'02 - Produtos e Tributações'!P438,""))</f>
        <v>0</v>
      </c>
      <c r="T423" s="180" t="b">
        <f>IF(B423&lt;&gt;"",IF('02 - Produtos e Tributações'!Q438&lt;&gt;"",'02 - Produtos e Tributações'!Q438,""))</f>
        <v>0</v>
      </c>
      <c r="U423" s="171" t="str">
        <f t="shared" si="3"/>
        <v/>
      </c>
    </row>
    <row r="424" ht="15.75" customHeight="1">
      <c r="A424" s="170" t="b">
        <f>IF('02 - Produtos e Tributações'!B439 &lt;&gt;"",A423+1)</f>
        <v>0</v>
      </c>
      <c r="B424" s="170" t="str">
        <f>IF('02 - Produtos e Tributações'!B439&lt;&gt;"",'02 - Produtos e Tributações'!U439,"")</f>
        <v/>
      </c>
      <c r="C424" s="174" t="b">
        <f>IF(B424&lt;&gt;"",IF('02 - Produtos e Tributações'!H439&lt;&gt;"",IF('02 - Produtos e Tributações'!H439="TERCEIRIZADA","T",IF('02 - Produtos e Tributações'!H439="PROPRIA","P")), IF(B424&lt;&gt;"",IF('02 - Produtos e Tributações'!H439="","T"))))</f>
        <v>0</v>
      </c>
      <c r="D424" s="174" t="b">
        <f>IF(B424&lt;&gt;"",IF('02 - Produtos e Tributações'!E439&lt;&gt;"",'02 - Produtos e Tributações'!E439,""))</f>
        <v>0</v>
      </c>
      <c r="E424" s="174" t="b">
        <f>IF(B424&lt;&gt;"",IF('02 - Produtos e Tributações'!F439&lt;&gt;"",'02 - Produtos e Tributações'!F439,""))</f>
        <v>0</v>
      </c>
      <c r="F424" s="174" t="b">
        <f>IF(B424&lt;&gt;"",IF(A424&lt;&gt;"",IF('02 - Produtos e Tributações'!G439&lt;&gt;"",'02 - Produtos e Tributações'!G439,"")))</f>
        <v>0</v>
      </c>
      <c r="G424" s="174" t="b">
        <f>IF(B424&lt;&gt;"",IF('02 - Produtos e Tributações'!I439&lt;&gt;"",'02 - Produtos e Tributações'!I439,IF(K424=101,0,IF(K424=102,41,IF(K424=103,0,IF(K424=201,0,IF(K424=202,0,IF(K424=203,0,IF(K424=300,41,IF(K424=400,41,IF(K424=500,60)))))))))))</f>
        <v>0</v>
      </c>
      <c r="H424" s="174" t="b">
        <f>IF(B424&lt;&gt;"",IF('02 - Produtos e Tributações'!L439&lt;&gt;"",'02 - Produtos e Tributações'!L439,IF(L424=101,0,IF(L424=102,41,IF(L424=103,0,IF(L424=201,0,IF(L424=202,0,IF(L424=203,0,IF(L424=300,41,IF(L424=400,41,IF(L424=500,60)))))))))))</f>
        <v>0</v>
      </c>
      <c r="I424" s="174" t="b">
        <f>IF(B424&lt;&gt;"",IF('02 - Produtos e Tributações'!K439&lt;&gt;"",'02 - Produtos e Tributações'!K439,"0,00"))</f>
        <v>0</v>
      </c>
      <c r="J424" s="174" t="b">
        <f>IF(B424&lt;&gt;"",IF('02 - Produtos e Tributações'!N439&lt;&gt;"",'02 - Produtos e Tributações'!N439,"0,00"))</f>
        <v>0</v>
      </c>
      <c r="K424" s="174" t="b">
        <f>IF(B424&lt;&gt;"",IF('02 - Produtos e Tributações'!J439&lt;&gt;"",'02 - Produtos e Tributações'!J439,"null"))</f>
        <v>0</v>
      </c>
      <c r="L424" s="174" t="b">
        <f>IF(B424&lt;&gt;"",IF('02 - Produtos e Tributações'!M439&lt;&gt;"",'02 - Produtos e Tributações'!M439,"null"))</f>
        <v>0</v>
      </c>
      <c r="M424" s="170" t="b">
        <f>IF(B424&lt;&gt;"",IF('02 -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424" s="170" t="str">
        <f t="shared" si="1"/>
        <v/>
      </c>
      <c r="O424" s="170" t="str">
        <f t="shared" si="4"/>
        <v/>
      </c>
      <c r="P424" s="170" t="str">
        <f t="shared" si="2"/>
        <v/>
      </c>
      <c r="Q424" s="125" t="b">
        <f>IF(B424&lt;&gt;"",IF('02 - Produtos e Tributações'!C439&lt;&gt;"",'02 - Produtos e Tributações'!C439,"UN"))</f>
        <v>0</v>
      </c>
      <c r="R424" s="179" t="b">
        <f>IF(B424&lt;&gt;"",IF('02 - Produtos e Tributações'!O439&lt;&gt;"",'02 - Produtos e Tributações'!O439,""))</f>
        <v>0</v>
      </c>
      <c r="S424" s="125" t="b">
        <f>IF(B424&lt;&gt;"",IF('02 - Produtos e Tributações'!P439&lt;&gt;"",'02 - Produtos e Tributações'!P439,""))</f>
        <v>0</v>
      </c>
      <c r="T424" s="180" t="b">
        <f>IF(B424&lt;&gt;"",IF('02 - Produtos e Tributações'!Q439&lt;&gt;"",'02 - Produtos e Tributações'!Q439,""))</f>
        <v>0</v>
      </c>
      <c r="U424" s="171" t="str">
        <f t="shared" si="3"/>
        <v/>
      </c>
    </row>
    <row r="425" ht="15.75" customHeight="1">
      <c r="A425" s="170" t="b">
        <f>IF('02 - Produtos e Tributações'!B440 &lt;&gt;"",A424+1)</f>
        <v>0</v>
      </c>
      <c r="B425" s="170" t="str">
        <f>IF('02 - Produtos e Tributações'!B440&lt;&gt;"",'02 - Produtos e Tributações'!U440,"")</f>
        <v/>
      </c>
      <c r="C425" s="174" t="b">
        <f>IF(B425&lt;&gt;"",IF('02 - Produtos e Tributações'!H440&lt;&gt;"",IF('02 - Produtos e Tributações'!H440="TERCEIRIZADA","T",IF('02 - Produtos e Tributações'!H440="PROPRIA","P")), IF(B425&lt;&gt;"",IF('02 - Produtos e Tributações'!H440="","T"))))</f>
        <v>0</v>
      </c>
      <c r="D425" s="174" t="b">
        <f>IF(B425&lt;&gt;"",IF('02 - Produtos e Tributações'!E440&lt;&gt;"",'02 - Produtos e Tributações'!E440,""))</f>
        <v>0</v>
      </c>
      <c r="E425" s="174" t="b">
        <f>IF(B425&lt;&gt;"",IF('02 - Produtos e Tributações'!F440&lt;&gt;"",'02 - Produtos e Tributações'!F440,""))</f>
        <v>0</v>
      </c>
      <c r="F425" s="174" t="b">
        <f>IF(B425&lt;&gt;"",IF(A425&lt;&gt;"",IF('02 - Produtos e Tributações'!G440&lt;&gt;"",'02 - Produtos e Tributações'!G440,"")))</f>
        <v>0</v>
      </c>
      <c r="G425" s="174" t="b">
        <f>IF(B425&lt;&gt;"",IF('02 - Produtos e Tributações'!I440&lt;&gt;"",'02 - Produtos e Tributações'!I440,IF(K425=101,0,IF(K425=102,41,IF(K425=103,0,IF(K425=201,0,IF(K425=202,0,IF(K425=203,0,IF(K425=300,41,IF(K425=400,41,IF(K425=500,60)))))))))))</f>
        <v>0</v>
      </c>
      <c r="H425" s="174" t="b">
        <f>IF(B425&lt;&gt;"",IF('02 - Produtos e Tributações'!L440&lt;&gt;"",'02 - Produtos e Tributações'!L440,IF(L425=101,0,IF(L425=102,41,IF(L425=103,0,IF(L425=201,0,IF(L425=202,0,IF(L425=203,0,IF(L425=300,41,IF(L425=400,41,IF(L425=500,60)))))))))))</f>
        <v>0</v>
      </c>
      <c r="I425" s="174" t="b">
        <f>IF(B425&lt;&gt;"",IF('02 - Produtos e Tributações'!K440&lt;&gt;"",'02 - Produtos e Tributações'!K440,"0,00"))</f>
        <v>0</v>
      </c>
      <c r="J425" s="174" t="b">
        <f>IF(B425&lt;&gt;"",IF('02 - Produtos e Tributações'!N440&lt;&gt;"",'02 - Produtos e Tributações'!N440,"0,00"))</f>
        <v>0</v>
      </c>
      <c r="K425" s="174" t="b">
        <f>IF(B425&lt;&gt;"",IF('02 - Produtos e Tributações'!J440&lt;&gt;"",'02 - Produtos e Tributações'!J440,"null"))</f>
        <v>0</v>
      </c>
      <c r="L425" s="174" t="b">
        <f>IF(B425&lt;&gt;"",IF('02 - Produtos e Tributações'!M440&lt;&gt;"",'02 - Produtos e Tributações'!M440,"null"))</f>
        <v>0</v>
      </c>
      <c r="M425" s="170" t="b">
        <f>IF(B425&lt;&gt;"",IF('02 -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425" s="170" t="str">
        <f t="shared" si="1"/>
        <v/>
      </c>
      <c r="O425" s="170" t="str">
        <f t="shared" si="4"/>
        <v/>
      </c>
      <c r="P425" s="170" t="str">
        <f t="shared" si="2"/>
        <v/>
      </c>
      <c r="Q425" s="125" t="b">
        <f>IF(B425&lt;&gt;"",IF('02 - Produtos e Tributações'!C440&lt;&gt;"",'02 - Produtos e Tributações'!C440,"UN"))</f>
        <v>0</v>
      </c>
      <c r="R425" s="179" t="b">
        <f>IF(B425&lt;&gt;"",IF('02 - Produtos e Tributações'!O440&lt;&gt;"",'02 - Produtos e Tributações'!O440,""))</f>
        <v>0</v>
      </c>
      <c r="S425" s="125" t="b">
        <f>IF(B425&lt;&gt;"",IF('02 - Produtos e Tributações'!P440&lt;&gt;"",'02 - Produtos e Tributações'!P440,""))</f>
        <v>0</v>
      </c>
      <c r="T425" s="180" t="b">
        <f>IF(B425&lt;&gt;"",IF('02 - Produtos e Tributações'!Q440&lt;&gt;"",'02 - Produtos e Tributações'!Q440,""))</f>
        <v>0</v>
      </c>
      <c r="U425" s="171" t="str">
        <f t="shared" si="3"/>
        <v/>
      </c>
    </row>
    <row r="426" ht="15.75" customHeight="1">
      <c r="A426" s="170" t="b">
        <f>IF('02 - Produtos e Tributações'!B441 &lt;&gt;"",A425+1)</f>
        <v>0</v>
      </c>
      <c r="B426" s="170" t="str">
        <f>IF('02 - Produtos e Tributações'!B441&lt;&gt;"",'02 - Produtos e Tributações'!U441,"")</f>
        <v/>
      </c>
      <c r="C426" s="174" t="b">
        <f>IF(B426&lt;&gt;"",IF('02 - Produtos e Tributações'!H441&lt;&gt;"",IF('02 - Produtos e Tributações'!H441="TERCEIRIZADA","T",IF('02 - Produtos e Tributações'!H441="PROPRIA","P")), IF(B426&lt;&gt;"",IF('02 - Produtos e Tributações'!H441="","T"))))</f>
        <v>0</v>
      </c>
      <c r="D426" s="174" t="b">
        <f>IF(B426&lt;&gt;"",IF('02 - Produtos e Tributações'!E441&lt;&gt;"",'02 - Produtos e Tributações'!E441,""))</f>
        <v>0</v>
      </c>
      <c r="E426" s="174" t="b">
        <f>IF(B426&lt;&gt;"",IF('02 - Produtos e Tributações'!F441&lt;&gt;"",'02 - Produtos e Tributações'!F441,""))</f>
        <v>0</v>
      </c>
      <c r="F426" s="174" t="b">
        <f>IF(B426&lt;&gt;"",IF(A426&lt;&gt;"",IF('02 - Produtos e Tributações'!G441&lt;&gt;"",'02 - Produtos e Tributações'!G441,"")))</f>
        <v>0</v>
      </c>
      <c r="G426" s="174" t="b">
        <f>IF(B426&lt;&gt;"",IF('02 - Produtos e Tributações'!I441&lt;&gt;"",'02 - Produtos e Tributações'!I441,IF(K426=101,0,IF(K426=102,41,IF(K426=103,0,IF(K426=201,0,IF(K426=202,0,IF(K426=203,0,IF(K426=300,41,IF(K426=400,41,IF(K426=500,60)))))))))))</f>
        <v>0</v>
      </c>
      <c r="H426" s="174" t="b">
        <f>IF(B426&lt;&gt;"",IF('02 - Produtos e Tributações'!L441&lt;&gt;"",'02 - Produtos e Tributações'!L441,IF(L426=101,0,IF(L426=102,41,IF(L426=103,0,IF(L426=201,0,IF(L426=202,0,IF(L426=203,0,IF(L426=300,41,IF(L426=400,41,IF(L426=500,60)))))))))))</f>
        <v>0</v>
      </c>
      <c r="I426" s="174" t="b">
        <f>IF(B426&lt;&gt;"",IF('02 - Produtos e Tributações'!K441&lt;&gt;"",'02 - Produtos e Tributações'!K441,"0,00"))</f>
        <v>0</v>
      </c>
      <c r="J426" s="174" t="b">
        <f>IF(B426&lt;&gt;"",IF('02 - Produtos e Tributações'!N441&lt;&gt;"",'02 - Produtos e Tributações'!N441,"0,00"))</f>
        <v>0</v>
      </c>
      <c r="K426" s="174" t="b">
        <f>IF(B426&lt;&gt;"",IF('02 - Produtos e Tributações'!J441&lt;&gt;"",'02 - Produtos e Tributações'!J441,"null"))</f>
        <v>0</v>
      </c>
      <c r="L426" s="174" t="b">
        <f>IF(B426&lt;&gt;"",IF('02 - Produtos e Tributações'!M441&lt;&gt;"",'02 - Produtos e Tributações'!M441,"null"))</f>
        <v>0</v>
      </c>
      <c r="M426" s="170" t="b">
        <f>IF(B426&lt;&gt;"",IF('02 -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426" s="170" t="str">
        <f t="shared" si="1"/>
        <v/>
      </c>
      <c r="O426" s="170" t="str">
        <f t="shared" si="4"/>
        <v/>
      </c>
      <c r="P426" s="170" t="str">
        <f t="shared" si="2"/>
        <v/>
      </c>
      <c r="Q426" s="125" t="b">
        <f>IF(B426&lt;&gt;"",IF('02 - Produtos e Tributações'!C441&lt;&gt;"",'02 - Produtos e Tributações'!C441,"UN"))</f>
        <v>0</v>
      </c>
      <c r="R426" s="179" t="b">
        <f>IF(B426&lt;&gt;"",IF('02 - Produtos e Tributações'!O441&lt;&gt;"",'02 - Produtos e Tributações'!O441,""))</f>
        <v>0</v>
      </c>
      <c r="S426" s="125" t="b">
        <f>IF(B426&lt;&gt;"",IF('02 - Produtos e Tributações'!P441&lt;&gt;"",'02 - Produtos e Tributações'!P441,""))</f>
        <v>0</v>
      </c>
      <c r="T426" s="180" t="b">
        <f>IF(B426&lt;&gt;"",IF('02 - Produtos e Tributações'!Q441&lt;&gt;"",'02 - Produtos e Tributações'!Q441,""))</f>
        <v>0</v>
      </c>
      <c r="U426" s="171" t="str">
        <f t="shared" si="3"/>
        <v/>
      </c>
    </row>
    <row r="427" ht="15.75" customHeight="1">
      <c r="A427" s="170" t="b">
        <f>IF('02 - Produtos e Tributações'!B442 &lt;&gt;"",A426+1)</f>
        <v>0</v>
      </c>
      <c r="B427" s="170" t="str">
        <f>IF('02 - Produtos e Tributações'!B442&lt;&gt;"",'02 - Produtos e Tributações'!U442,"")</f>
        <v/>
      </c>
      <c r="C427" s="174" t="b">
        <f>IF(B427&lt;&gt;"",IF('02 - Produtos e Tributações'!H442&lt;&gt;"",IF('02 - Produtos e Tributações'!H442="TERCEIRIZADA","T",IF('02 - Produtos e Tributações'!H442="PROPRIA","P")), IF(B427&lt;&gt;"",IF('02 - Produtos e Tributações'!H442="","T"))))</f>
        <v>0</v>
      </c>
      <c r="D427" s="174" t="b">
        <f>IF(B427&lt;&gt;"",IF('02 - Produtos e Tributações'!E442&lt;&gt;"",'02 - Produtos e Tributações'!E442,""))</f>
        <v>0</v>
      </c>
      <c r="E427" s="174" t="b">
        <f>IF(B427&lt;&gt;"",IF('02 - Produtos e Tributações'!F442&lt;&gt;"",'02 - Produtos e Tributações'!F442,""))</f>
        <v>0</v>
      </c>
      <c r="F427" s="174" t="b">
        <f>IF(B427&lt;&gt;"",IF(A427&lt;&gt;"",IF('02 - Produtos e Tributações'!G442&lt;&gt;"",'02 - Produtos e Tributações'!G442,"")))</f>
        <v>0</v>
      </c>
      <c r="G427" s="174" t="b">
        <f>IF(B427&lt;&gt;"",IF('02 - Produtos e Tributações'!I442&lt;&gt;"",'02 - Produtos e Tributações'!I442,IF(K427=101,0,IF(K427=102,41,IF(K427=103,0,IF(K427=201,0,IF(K427=202,0,IF(K427=203,0,IF(K427=300,41,IF(K427=400,41,IF(K427=500,60)))))))))))</f>
        <v>0</v>
      </c>
      <c r="H427" s="174" t="b">
        <f>IF(B427&lt;&gt;"",IF('02 - Produtos e Tributações'!L442&lt;&gt;"",'02 - Produtos e Tributações'!L442,IF(L427=101,0,IF(L427=102,41,IF(L427=103,0,IF(L427=201,0,IF(L427=202,0,IF(L427=203,0,IF(L427=300,41,IF(L427=400,41,IF(L427=500,60)))))))))))</f>
        <v>0</v>
      </c>
      <c r="I427" s="174" t="b">
        <f>IF(B427&lt;&gt;"",IF('02 - Produtos e Tributações'!K442&lt;&gt;"",'02 - Produtos e Tributações'!K442,"0,00"))</f>
        <v>0</v>
      </c>
      <c r="J427" s="174" t="b">
        <f>IF(B427&lt;&gt;"",IF('02 - Produtos e Tributações'!N442&lt;&gt;"",'02 - Produtos e Tributações'!N442,"0,00"))</f>
        <v>0</v>
      </c>
      <c r="K427" s="174" t="b">
        <f>IF(B427&lt;&gt;"",IF('02 - Produtos e Tributações'!J442&lt;&gt;"",'02 - Produtos e Tributações'!J442,"null"))</f>
        <v>0</v>
      </c>
      <c r="L427" s="174" t="b">
        <f>IF(B427&lt;&gt;"",IF('02 - Produtos e Tributações'!M442&lt;&gt;"",'02 - Produtos e Tributações'!M442,"null"))</f>
        <v>0</v>
      </c>
      <c r="M427" s="170" t="b">
        <f>IF(B427&lt;&gt;"",IF('02 -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427" s="170" t="str">
        <f t="shared" si="1"/>
        <v/>
      </c>
      <c r="O427" s="170" t="str">
        <f t="shared" si="4"/>
        <v/>
      </c>
      <c r="P427" s="170" t="str">
        <f t="shared" si="2"/>
        <v/>
      </c>
      <c r="Q427" s="125" t="b">
        <f>IF(B427&lt;&gt;"",IF('02 - Produtos e Tributações'!C442&lt;&gt;"",'02 - Produtos e Tributações'!C442,"UN"))</f>
        <v>0</v>
      </c>
      <c r="R427" s="179" t="b">
        <f>IF(B427&lt;&gt;"",IF('02 - Produtos e Tributações'!O442&lt;&gt;"",'02 - Produtos e Tributações'!O442,""))</f>
        <v>0</v>
      </c>
      <c r="S427" s="125" t="b">
        <f>IF(B427&lt;&gt;"",IF('02 - Produtos e Tributações'!P442&lt;&gt;"",'02 - Produtos e Tributações'!P442,""))</f>
        <v>0</v>
      </c>
      <c r="T427" s="180" t="b">
        <f>IF(B427&lt;&gt;"",IF('02 - Produtos e Tributações'!Q442&lt;&gt;"",'02 - Produtos e Tributações'!Q442,""))</f>
        <v>0</v>
      </c>
      <c r="U427" s="171" t="str">
        <f t="shared" si="3"/>
        <v/>
      </c>
    </row>
    <row r="428" ht="15.75" customHeight="1">
      <c r="A428" s="170" t="b">
        <f>IF('02 - Produtos e Tributações'!B443 &lt;&gt;"",A427+1)</f>
        <v>0</v>
      </c>
      <c r="B428" s="170" t="str">
        <f>IF('02 - Produtos e Tributações'!B443&lt;&gt;"",'02 - Produtos e Tributações'!U443,"")</f>
        <v/>
      </c>
      <c r="C428" s="174" t="b">
        <f>IF(B428&lt;&gt;"",IF('02 - Produtos e Tributações'!H443&lt;&gt;"",IF('02 - Produtos e Tributações'!H443="TERCEIRIZADA","T",IF('02 - Produtos e Tributações'!H443="PROPRIA","P")), IF(B428&lt;&gt;"",IF('02 - Produtos e Tributações'!H443="","T"))))</f>
        <v>0</v>
      </c>
      <c r="D428" s="174" t="b">
        <f>IF(B428&lt;&gt;"",IF('02 - Produtos e Tributações'!E443&lt;&gt;"",'02 - Produtos e Tributações'!E443,""))</f>
        <v>0</v>
      </c>
      <c r="E428" s="174" t="b">
        <f>IF(B428&lt;&gt;"",IF('02 - Produtos e Tributações'!F443&lt;&gt;"",'02 - Produtos e Tributações'!F443,""))</f>
        <v>0</v>
      </c>
      <c r="F428" s="174" t="b">
        <f>IF(B428&lt;&gt;"",IF(A428&lt;&gt;"",IF('02 - Produtos e Tributações'!G443&lt;&gt;"",'02 - Produtos e Tributações'!G443,"")))</f>
        <v>0</v>
      </c>
      <c r="G428" s="174" t="b">
        <f>IF(B428&lt;&gt;"",IF('02 - Produtos e Tributações'!I443&lt;&gt;"",'02 - Produtos e Tributações'!I443,IF(K428=101,0,IF(K428=102,41,IF(K428=103,0,IF(K428=201,0,IF(K428=202,0,IF(K428=203,0,IF(K428=300,41,IF(K428=400,41,IF(K428=500,60)))))))))))</f>
        <v>0</v>
      </c>
      <c r="H428" s="174" t="b">
        <f>IF(B428&lt;&gt;"",IF('02 - Produtos e Tributações'!L443&lt;&gt;"",'02 - Produtos e Tributações'!L443,IF(L428=101,0,IF(L428=102,41,IF(L428=103,0,IF(L428=201,0,IF(L428=202,0,IF(L428=203,0,IF(L428=300,41,IF(L428=400,41,IF(L428=500,60)))))))))))</f>
        <v>0</v>
      </c>
      <c r="I428" s="174" t="b">
        <f>IF(B428&lt;&gt;"",IF('02 - Produtos e Tributações'!K443&lt;&gt;"",'02 - Produtos e Tributações'!K443,"0,00"))</f>
        <v>0</v>
      </c>
      <c r="J428" s="174" t="b">
        <f>IF(B428&lt;&gt;"",IF('02 - Produtos e Tributações'!N443&lt;&gt;"",'02 - Produtos e Tributações'!N443,"0,00"))</f>
        <v>0</v>
      </c>
      <c r="K428" s="174" t="b">
        <f>IF(B428&lt;&gt;"",IF('02 - Produtos e Tributações'!J443&lt;&gt;"",'02 - Produtos e Tributações'!J443,"null"))</f>
        <v>0</v>
      </c>
      <c r="L428" s="174" t="b">
        <f>IF(B428&lt;&gt;"",IF('02 - Produtos e Tributações'!M443&lt;&gt;"",'02 - Produtos e Tributações'!M443,"null"))</f>
        <v>0</v>
      </c>
      <c r="M428" s="170" t="b">
        <f>IF(B428&lt;&gt;"",IF('02 -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428" s="170" t="str">
        <f t="shared" si="1"/>
        <v/>
      </c>
      <c r="O428" s="170" t="str">
        <f t="shared" si="4"/>
        <v/>
      </c>
      <c r="P428" s="170" t="str">
        <f t="shared" si="2"/>
        <v/>
      </c>
      <c r="Q428" s="125" t="b">
        <f>IF(B428&lt;&gt;"",IF('02 - Produtos e Tributações'!C443&lt;&gt;"",'02 - Produtos e Tributações'!C443,"UN"))</f>
        <v>0</v>
      </c>
      <c r="R428" s="179" t="b">
        <f>IF(B428&lt;&gt;"",IF('02 - Produtos e Tributações'!O443&lt;&gt;"",'02 - Produtos e Tributações'!O443,""))</f>
        <v>0</v>
      </c>
      <c r="S428" s="125" t="b">
        <f>IF(B428&lt;&gt;"",IF('02 - Produtos e Tributações'!P443&lt;&gt;"",'02 - Produtos e Tributações'!P443,""))</f>
        <v>0</v>
      </c>
      <c r="T428" s="180" t="b">
        <f>IF(B428&lt;&gt;"",IF('02 - Produtos e Tributações'!Q443&lt;&gt;"",'02 - Produtos e Tributações'!Q443,""))</f>
        <v>0</v>
      </c>
      <c r="U428" s="171" t="str">
        <f t="shared" si="3"/>
        <v/>
      </c>
    </row>
    <row r="429" ht="15.75" customHeight="1">
      <c r="A429" s="170" t="b">
        <f>IF('02 - Produtos e Tributações'!B444 &lt;&gt;"",A428+1)</f>
        <v>0</v>
      </c>
      <c r="B429" s="170" t="str">
        <f>IF('02 - Produtos e Tributações'!B444&lt;&gt;"",'02 - Produtos e Tributações'!U444,"")</f>
        <v/>
      </c>
      <c r="C429" s="174" t="b">
        <f>IF(B429&lt;&gt;"",IF('02 - Produtos e Tributações'!H444&lt;&gt;"",IF('02 - Produtos e Tributações'!H444="TERCEIRIZADA","T",IF('02 - Produtos e Tributações'!H444="PROPRIA","P")), IF(B429&lt;&gt;"",IF('02 - Produtos e Tributações'!H444="","T"))))</f>
        <v>0</v>
      </c>
      <c r="D429" s="174" t="b">
        <f>IF(B429&lt;&gt;"",IF('02 - Produtos e Tributações'!E444&lt;&gt;"",'02 - Produtos e Tributações'!E444,""))</f>
        <v>0</v>
      </c>
      <c r="E429" s="174" t="b">
        <f>IF(B429&lt;&gt;"",IF('02 - Produtos e Tributações'!F444&lt;&gt;"",'02 - Produtos e Tributações'!F444,""))</f>
        <v>0</v>
      </c>
      <c r="F429" s="174" t="b">
        <f>IF(B429&lt;&gt;"",IF(A429&lt;&gt;"",IF('02 - Produtos e Tributações'!G444&lt;&gt;"",'02 - Produtos e Tributações'!G444,"")))</f>
        <v>0</v>
      </c>
      <c r="G429" s="174" t="b">
        <f>IF(B429&lt;&gt;"",IF('02 - Produtos e Tributações'!I444&lt;&gt;"",'02 - Produtos e Tributações'!I444,IF(K429=101,0,IF(K429=102,41,IF(K429=103,0,IF(K429=201,0,IF(K429=202,0,IF(K429=203,0,IF(K429=300,41,IF(K429=400,41,IF(K429=500,60)))))))))))</f>
        <v>0</v>
      </c>
      <c r="H429" s="174" t="b">
        <f>IF(B429&lt;&gt;"",IF('02 - Produtos e Tributações'!L444&lt;&gt;"",'02 - Produtos e Tributações'!L444,IF(L429=101,0,IF(L429=102,41,IF(L429=103,0,IF(L429=201,0,IF(L429=202,0,IF(L429=203,0,IF(L429=300,41,IF(L429=400,41,IF(L429=500,60)))))))))))</f>
        <v>0</v>
      </c>
      <c r="I429" s="174" t="b">
        <f>IF(B429&lt;&gt;"",IF('02 - Produtos e Tributações'!K444&lt;&gt;"",'02 - Produtos e Tributações'!K444,"0,00"))</f>
        <v>0</v>
      </c>
      <c r="J429" s="174" t="b">
        <f>IF(B429&lt;&gt;"",IF('02 - Produtos e Tributações'!N444&lt;&gt;"",'02 - Produtos e Tributações'!N444,"0,00"))</f>
        <v>0</v>
      </c>
      <c r="K429" s="174" t="b">
        <f>IF(B429&lt;&gt;"",IF('02 - Produtos e Tributações'!J444&lt;&gt;"",'02 - Produtos e Tributações'!J444,"null"))</f>
        <v>0</v>
      </c>
      <c r="L429" s="174" t="b">
        <f>IF(B429&lt;&gt;"",IF('02 - Produtos e Tributações'!M444&lt;&gt;"",'02 - Produtos e Tributações'!M444,"null"))</f>
        <v>0</v>
      </c>
      <c r="M429" s="170" t="b">
        <f>IF(B429&lt;&gt;"",IF('02 -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429" s="170" t="str">
        <f t="shared" si="1"/>
        <v/>
      </c>
      <c r="O429" s="170" t="str">
        <f t="shared" si="4"/>
        <v/>
      </c>
      <c r="P429" s="170" t="str">
        <f t="shared" si="2"/>
        <v/>
      </c>
      <c r="Q429" s="125" t="b">
        <f>IF(B429&lt;&gt;"",IF('02 - Produtos e Tributações'!C444&lt;&gt;"",'02 - Produtos e Tributações'!C444,"UN"))</f>
        <v>0</v>
      </c>
      <c r="R429" s="179" t="b">
        <f>IF(B429&lt;&gt;"",IF('02 - Produtos e Tributações'!O444&lt;&gt;"",'02 - Produtos e Tributações'!O444,""))</f>
        <v>0</v>
      </c>
      <c r="S429" s="125" t="b">
        <f>IF(B429&lt;&gt;"",IF('02 - Produtos e Tributações'!P444&lt;&gt;"",'02 - Produtos e Tributações'!P444,""))</f>
        <v>0</v>
      </c>
      <c r="T429" s="180" t="b">
        <f>IF(B429&lt;&gt;"",IF('02 - Produtos e Tributações'!Q444&lt;&gt;"",'02 - Produtos e Tributações'!Q444,""))</f>
        <v>0</v>
      </c>
      <c r="U429" s="171" t="str">
        <f t="shared" si="3"/>
        <v/>
      </c>
    </row>
    <row r="430" ht="15.75" customHeight="1">
      <c r="A430" s="170" t="b">
        <f>IF('02 - Produtos e Tributações'!B445 &lt;&gt;"",A429+1)</f>
        <v>0</v>
      </c>
      <c r="B430" s="170" t="str">
        <f>IF('02 - Produtos e Tributações'!B445&lt;&gt;"",'02 - Produtos e Tributações'!U445,"")</f>
        <v/>
      </c>
      <c r="C430" s="174" t="b">
        <f>IF(B430&lt;&gt;"",IF('02 - Produtos e Tributações'!H445&lt;&gt;"",IF('02 - Produtos e Tributações'!H445="TERCEIRIZADA","T",IF('02 - Produtos e Tributações'!H445="PROPRIA","P")), IF(B430&lt;&gt;"",IF('02 - Produtos e Tributações'!H445="","T"))))</f>
        <v>0</v>
      </c>
      <c r="D430" s="174" t="b">
        <f>IF(B430&lt;&gt;"",IF('02 - Produtos e Tributações'!E445&lt;&gt;"",'02 - Produtos e Tributações'!E445,""))</f>
        <v>0</v>
      </c>
      <c r="E430" s="174" t="b">
        <f>IF(B430&lt;&gt;"",IF('02 - Produtos e Tributações'!F445&lt;&gt;"",'02 - Produtos e Tributações'!F445,""))</f>
        <v>0</v>
      </c>
      <c r="F430" s="174" t="b">
        <f>IF(B430&lt;&gt;"",IF(A430&lt;&gt;"",IF('02 - Produtos e Tributações'!G445&lt;&gt;"",'02 - Produtos e Tributações'!G445,"")))</f>
        <v>0</v>
      </c>
      <c r="G430" s="174" t="b">
        <f>IF(B430&lt;&gt;"",IF('02 - Produtos e Tributações'!I445&lt;&gt;"",'02 - Produtos e Tributações'!I445,IF(K430=101,0,IF(K430=102,41,IF(K430=103,0,IF(K430=201,0,IF(K430=202,0,IF(K430=203,0,IF(K430=300,41,IF(K430=400,41,IF(K430=500,60)))))))))))</f>
        <v>0</v>
      </c>
      <c r="H430" s="174" t="b">
        <f>IF(B430&lt;&gt;"",IF('02 - Produtos e Tributações'!L445&lt;&gt;"",'02 - Produtos e Tributações'!L445,IF(L430=101,0,IF(L430=102,41,IF(L430=103,0,IF(L430=201,0,IF(L430=202,0,IF(L430=203,0,IF(L430=300,41,IF(L430=400,41,IF(L430=500,60)))))))))))</f>
        <v>0</v>
      </c>
      <c r="I430" s="174" t="b">
        <f>IF(B430&lt;&gt;"",IF('02 - Produtos e Tributações'!K445&lt;&gt;"",'02 - Produtos e Tributações'!K445,"0,00"))</f>
        <v>0</v>
      </c>
      <c r="J430" s="174" t="b">
        <f>IF(B430&lt;&gt;"",IF('02 - Produtos e Tributações'!N445&lt;&gt;"",'02 - Produtos e Tributações'!N445,"0,00"))</f>
        <v>0</v>
      </c>
      <c r="K430" s="174" t="b">
        <f>IF(B430&lt;&gt;"",IF('02 - Produtos e Tributações'!J445&lt;&gt;"",'02 - Produtos e Tributações'!J445,"null"))</f>
        <v>0</v>
      </c>
      <c r="L430" s="174" t="b">
        <f>IF(B430&lt;&gt;"",IF('02 - Produtos e Tributações'!M445&lt;&gt;"",'02 - Produtos e Tributações'!M445,"null"))</f>
        <v>0</v>
      </c>
      <c r="M430" s="170" t="b">
        <f>IF(B430&lt;&gt;"",IF('02 -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430" s="170" t="str">
        <f t="shared" si="1"/>
        <v/>
      </c>
      <c r="O430" s="170" t="str">
        <f t="shared" si="4"/>
        <v/>
      </c>
      <c r="P430" s="170" t="str">
        <f t="shared" si="2"/>
        <v/>
      </c>
      <c r="Q430" s="125" t="b">
        <f>IF(B430&lt;&gt;"",IF('02 - Produtos e Tributações'!C445&lt;&gt;"",'02 - Produtos e Tributações'!C445,"UN"))</f>
        <v>0</v>
      </c>
      <c r="R430" s="179" t="b">
        <f>IF(B430&lt;&gt;"",IF('02 - Produtos e Tributações'!O445&lt;&gt;"",'02 - Produtos e Tributações'!O445,""))</f>
        <v>0</v>
      </c>
      <c r="S430" s="125" t="b">
        <f>IF(B430&lt;&gt;"",IF('02 - Produtos e Tributações'!P445&lt;&gt;"",'02 - Produtos e Tributações'!P445,""))</f>
        <v>0</v>
      </c>
      <c r="T430" s="180" t="b">
        <f>IF(B430&lt;&gt;"",IF('02 - Produtos e Tributações'!Q445&lt;&gt;"",'02 - Produtos e Tributações'!Q445,""))</f>
        <v>0</v>
      </c>
      <c r="U430" s="171" t="str">
        <f t="shared" si="3"/>
        <v/>
      </c>
    </row>
    <row r="431" ht="15.75" customHeight="1">
      <c r="A431" s="170" t="b">
        <f>IF('02 - Produtos e Tributações'!B446 &lt;&gt;"",A430+1)</f>
        <v>0</v>
      </c>
      <c r="B431" s="170" t="str">
        <f>IF('02 - Produtos e Tributações'!B446&lt;&gt;"",'02 - Produtos e Tributações'!U446,"")</f>
        <v/>
      </c>
      <c r="C431" s="174" t="b">
        <f>IF(B431&lt;&gt;"",IF('02 - Produtos e Tributações'!H446&lt;&gt;"",IF('02 - Produtos e Tributações'!H446="TERCEIRIZADA","T",IF('02 - Produtos e Tributações'!H446="PROPRIA","P")), IF(B431&lt;&gt;"",IF('02 - Produtos e Tributações'!H446="","T"))))</f>
        <v>0</v>
      </c>
      <c r="D431" s="174" t="b">
        <f>IF(B431&lt;&gt;"",IF('02 - Produtos e Tributações'!E446&lt;&gt;"",'02 - Produtos e Tributações'!E446,""))</f>
        <v>0</v>
      </c>
      <c r="E431" s="174" t="b">
        <f>IF(B431&lt;&gt;"",IF('02 - Produtos e Tributações'!F446&lt;&gt;"",'02 - Produtos e Tributações'!F446,""))</f>
        <v>0</v>
      </c>
      <c r="F431" s="174" t="b">
        <f>IF(B431&lt;&gt;"",IF(A431&lt;&gt;"",IF('02 - Produtos e Tributações'!G446&lt;&gt;"",'02 - Produtos e Tributações'!G446,"")))</f>
        <v>0</v>
      </c>
      <c r="G431" s="174" t="b">
        <f>IF(B431&lt;&gt;"",IF('02 - Produtos e Tributações'!I446&lt;&gt;"",'02 - Produtos e Tributações'!I446,IF(K431=101,0,IF(K431=102,41,IF(K431=103,0,IF(K431=201,0,IF(K431=202,0,IF(K431=203,0,IF(K431=300,41,IF(K431=400,41,IF(K431=500,60)))))))))))</f>
        <v>0</v>
      </c>
      <c r="H431" s="174" t="b">
        <f>IF(B431&lt;&gt;"",IF('02 - Produtos e Tributações'!L446&lt;&gt;"",'02 - Produtos e Tributações'!L446,IF(L431=101,0,IF(L431=102,41,IF(L431=103,0,IF(L431=201,0,IF(L431=202,0,IF(L431=203,0,IF(L431=300,41,IF(L431=400,41,IF(L431=500,60)))))))))))</f>
        <v>0</v>
      </c>
      <c r="I431" s="174" t="b">
        <f>IF(B431&lt;&gt;"",IF('02 - Produtos e Tributações'!K446&lt;&gt;"",'02 - Produtos e Tributações'!K446,"0,00"))</f>
        <v>0</v>
      </c>
      <c r="J431" s="174" t="b">
        <f>IF(B431&lt;&gt;"",IF('02 - Produtos e Tributações'!N446&lt;&gt;"",'02 - Produtos e Tributações'!N446,"0,00"))</f>
        <v>0</v>
      </c>
      <c r="K431" s="174" t="b">
        <f>IF(B431&lt;&gt;"",IF('02 - Produtos e Tributações'!J446&lt;&gt;"",'02 - Produtos e Tributações'!J446,"null"))</f>
        <v>0</v>
      </c>
      <c r="L431" s="174" t="b">
        <f>IF(B431&lt;&gt;"",IF('02 - Produtos e Tributações'!M446&lt;&gt;"",'02 - Produtos e Tributações'!M446,"null"))</f>
        <v>0</v>
      </c>
      <c r="M431" s="170" t="b">
        <f>IF(B431&lt;&gt;"",IF('02 -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431" s="170" t="str">
        <f t="shared" si="1"/>
        <v/>
      </c>
      <c r="O431" s="170" t="str">
        <f t="shared" si="4"/>
        <v/>
      </c>
      <c r="P431" s="170" t="str">
        <f t="shared" si="2"/>
        <v/>
      </c>
      <c r="Q431" s="125" t="b">
        <f>IF(B431&lt;&gt;"",IF('02 - Produtos e Tributações'!C446&lt;&gt;"",'02 - Produtos e Tributações'!C446,"UN"))</f>
        <v>0</v>
      </c>
      <c r="R431" s="179" t="b">
        <f>IF(B431&lt;&gt;"",IF('02 - Produtos e Tributações'!O446&lt;&gt;"",'02 - Produtos e Tributações'!O446,""))</f>
        <v>0</v>
      </c>
      <c r="S431" s="125" t="b">
        <f>IF(B431&lt;&gt;"",IF('02 - Produtos e Tributações'!P446&lt;&gt;"",'02 - Produtos e Tributações'!P446,""))</f>
        <v>0</v>
      </c>
      <c r="T431" s="180" t="b">
        <f>IF(B431&lt;&gt;"",IF('02 - Produtos e Tributações'!Q446&lt;&gt;"",'02 - Produtos e Tributações'!Q446,""))</f>
        <v>0</v>
      </c>
      <c r="U431" s="171" t="str">
        <f t="shared" si="3"/>
        <v/>
      </c>
    </row>
    <row r="432" ht="15.75" customHeight="1">
      <c r="A432" s="170" t="b">
        <f>IF('02 - Produtos e Tributações'!B447 &lt;&gt;"",A431+1)</f>
        <v>0</v>
      </c>
      <c r="B432" s="170" t="str">
        <f>IF('02 - Produtos e Tributações'!B447&lt;&gt;"",'02 - Produtos e Tributações'!U447,"")</f>
        <v/>
      </c>
      <c r="C432" s="174" t="b">
        <f>IF(B432&lt;&gt;"",IF('02 - Produtos e Tributações'!H447&lt;&gt;"",IF('02 - Produtos e Tributações'!H447="TERCEIRIZADA","T",IF('02 - Produtos e Tributações'!H447="PROPRIA","P")), IF(B432&lt;&gt;"",IF('02 - Produtos e Tributações'!H447="","T"))))</f>
        <v>0</v>
      </c>
      <c r="D432" s="174" t="b">
        <f>IF(B432&lt;&gt;"",IF('02 - Produtos e Tributações'!E447&lt;&gt;"",'02 - Produtos e Tributações'!E447,""))</f>
        <v>0</v>
      </c>
      <c r="E432" s="174" t="b">
        <f>IF(B432&lt;&gt;"",IF('02 - Produtos e Tributações'!F447&lt;&gt;"",'02 - Produtos e Tributações'!F447,""))</f>
        <v>0</v>
      </c>
      <c r="F432" s="174" t="b">
        <f>IF(B432&lt;&gt;"",IF(A432&lt;&gt;"",IF('02 - Produtos e Tributações'!G447&lt;&gt;"",'02 - Produtos e Tributações'!G447,"")))</f>
        <v>0</v>
      </c>
      <c r="G432" s="174" t="b">
        <f>IF(B432&lt;&gt;"",IF('02 - Produtos e Tributações'!I447&lt;&gt;"",'02 - Produtos e Tributações'!I447,IF(K432=101,0,IF(K432=102,41,IF(K432=103,0,IF(K432=201,0,IF(K432=202,0,IF(K432=203,0,IF(K432=300,41,IF(K432=400,41,IF(K432=500,60)))))))))))</f>
        <v>0</v>
      </c>
      <c r="H432" s="174" t="b">
        <f>IF(B432&lt;&gt;"",IF('02 - Produtos e Tributações'!L447&lt;&gt;"",'02 - Produtos e Tributações'!L447,IF(L432=101,0,IF(L432=102,41,IF(L432=103,0,IF(L432=201,0,IF(L432=202,0,IF(L432=203,0,IF(L432=300,41,IF(L432=400,41,IF(L432=500,60)))))))))))</f>
        <v>0</v>
      </c>
      <c r="I432" s="174" t="b">
        <f>IF(B432&lt;&gt;"",IF('02 - Produtos e Tributações'!K447&lt;&gt;"",'02 - Produtos e Tributações'!K447,"0,00"))</f>
        <v>0</v>
      </c>
      <c r="J432" s="174" t="b">
        <f>IF(B432&lt;&gt;"",IF('02 - Produtos e Tributações'!N447&lt;&gt;"",'02 - Produtos e Tributações'!N447,"0,00"))</f>
        <v>0</v>
      </c>
      <c r="K432" s="174" t="b">
        <f>IF(B432&lt;&gt;"",IF('02 - Produtos e Tributações'!J447&lt;&gt;"",'02 - Produtos e Tributações'!J447,"null"))</f>
        <v>0</v>
      </c>
      <c r="L432" s="174" t="b">
        <f>IF(B432&lt;&gt;"",IF('02 - Produtos e Tributações'!M447&lt;&gt;"",'02 - Produtos e Tributações'!M447,"null"))</f>
        <v>0</v>
      </c>
      <c r="M432" s="170" t="b">
        <f>IF(B432&lt;&gt;"",IF('02 -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432" s="170" t="str">
        <f t="shared" si="1"/>
        <v/>
      </c>
      <c r="O432" s="170" t="str">
        <f t="shared" si="4"/>
        <v/>
      </c>
      <c r="P432" s="170" t="str">
        <f t="shared" si="2"/>
        <v/>
      </c>
      <c r="Q432" s="125" t="b">
        <f>IF(B432&lt;&gt;"",IF('02 - Produtos e Tributações'!C447&lt;&gt;"",'02 - Produtos e Tributações'!C447,"UN"))</f>
        <v>0</v>
      </c>
      <c r="R432" s="179" t="b">
        <f>IF(B432&lt;&gt;"",IF('02 - Produtos e Tributações'!O447&lt;&gt;"",'02 - Produtos e Tributações'!O447,""))</f>
        <v>0</v>
      </c>
      <c r="S432" s="125" t="b">
        <f>IF(B432&lt;&gt;"",IF('02 - Produtos e Tributações'!P447&lt;&gt;"",'02 - Produtos e Tributações'!P447,""))</f>
        <v>0</v>
      </c>
      <c r="T432" s="180" t="b">
        <f>IF(B432&lt;&gt;"",IF('02 - Produtos e Tributações'!Q447&lt;&gt;"",'02 - Produtos e Tributações'!Q447,""))</f>
        <v>0</v>
      </c>
      <c r="U432" s="171" t="str">
        <f t="shared" si="3"/>
        <v/>
      </c>
    </row>
    <row r="433" ht="15.75" customHeight="1">
      <c r="A433" s="170" t="b">
        <f>IF('02 - Produtos e Tributações'!B448 &lt;&gt;"",A432+1)</f>
        <v>0</v>
      </c>
      <c r="B433" s="170" t="str">
        <f>IF('02 - Produtos e Tributações'!B448&lt;&gt;"",'02 - Produtos e Tributações'!U448,"")</f>
        <v/>
      </c>
      <c r="C433" s="174" t="b">
        <f>IF(B433&lt;&gt;"",IF('02 - Produtos e Tributações'!H448&lt;&gt;"",IF('02 - Produtos e Tributações'!H448="TERCEIRIZADA","T",IF('02 - Produtos e Tributações'!H448="PROPRIA","P")), IF(B433&lt;&gt;"",IF('02 - Produtos e Tributações'!H448="","T"))))</f>
        <v>0</v>
      </c>
      <c r="D433" s="174" t="b">
        <f>IF(B433&lt;&gt;"",IF('02 - Produtos e Tributações'!E448&lt;&gt;"",'02 - Produtos e Tributações'!E448,""))</f>
        <v>0</v>
      </c>
      <c r="E433" s="174" t="b">
        <f>IF(B433&lt;&gt;"",IF('02 - Produtos e Tributações'!F448&lt;&gt;"",'02 - Produtos e Tributações'!F448,""))</f>
        <v>0</v>
      </c>
      <c r="F433" s="174" t="b">
        <f>IF(B433&lt;&gt;"",IF(A433&lt;&gt;"",IF('02 - Produtos e Tributações'!G448&lt;&gt;"",'02 - Produtos e Tributações'!G448,"")))</f>
        <v>0</v>
      </c>
      <c r="G433" s="174" t="b">
        <f>IF(B433&lt;&gt;"",IF('02 - Produtos e Tributações'!I448&lt;&gt;"",'02 - Produtos e Tributações'!I448,IF(K433=101,0,IF(K433=102,41,IF(K433=103,0,IF(K433=201,0,IF(K433=202,0,IF(K433=203,0,IF(K433=300,41,IF(K433=400,41,IF(K433=500,60)))))))))))</f>
        <v>0</v>
      </c>
      <c r="H433" s="174" t="b">
        <f>IF(B433&lt;&gt;"",IF('02 - Produtos e Tributações'!L448&lt;&gt;"",'02 - Produtos e Tributações'!L448,IF(L433=101,0,IF(L433=102,41,IF(L433=103,0,IF(L433=201,0,IF(L433=202,0,IF(L433=203,0,IF(L433=300,41,IF(L433=400,41,IF(L433=500,60)))))))))))</f>
        <v>0</v>
      </c>
      <c r="I433" s="174" t="b">
        <f>IF(B433&lt;&gt;"",IF('02 - Produtos e Tributações'!K448&lt;&gt;"",'02 - Produtos e Tributações'!K448,"0,00"))</f>
        <v>0</v>
      </c>
      <c r="J433" s="174" t="b">
        <f>IF(B433&lt;&gt;"",IF('02 - Produtos e Tributações'!N448&lt;&gt;"",'02 - Produtos e Tributações'!N448,"0,00"))</f>
        <v>0</v>
      </c>
      <c r="K433" s="174" t="b">
        <f>IF(B433&lt;&gt;"",IF('02 - Produtos e Tributações'!J448&lt;&gt;"",'02 - Produtos e Tributações'!J448,"null"))</f>
        <v>0</v>
      </c>
      <c r="L433" s="174" t="b">
        <f>IF(B433&lt;&gt;"",IF('02 - Produtos e Tributações'!M448&lt;&gt;"",'02 - Produtos e Tributações'!M448,"null"))</f>
        <v>0</v>
      </c>
      <c r="M433" s="170" t="b">
        <f>IF(B433&lt;&gt;"",IF('02 -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433" s="170" t="str">
        <f t="shared" si="1"/>
        <v/>
      </c>
      <c r="O433" s="170" t="str">
        <f t="shared" si="4"/>
        <v/>
      </c>
      <c r="P433" s="170" t="str">
        <f t="shared" si="2"/>
        <v/>
      </c>
      <c r="Q433" s="125" t="b">
        <f>IF(B433&lt;&gt;"",IF('02 - Produtos e Tributações'!C448&lt;&gt;"",'02 - Produtos e Tributações'!C448,"UN"))</f>
        <v>0</v>
      </c>
      <c r="R433" s="179" t="b">
        <f>IF(B433&lt;&gt;"",IF('02 - Produtos e Tributações'!O448&lt;&gt;"",'02 - Produtos e Tributações'!O448,""))</f>
        <v>0</v>
      </c>
      <c r="S433" s="125" t="b">
        <f>IF(B433&lt;&gt;"",IF('02 - Produtos e Tributações'!P448&lt;&gt;"",'02 - Produtos e Tributações'!P448,""))</f>
        <v>0</v>
      </c>
      <c r="T433" s="180" t="b">
        <f>IF(B433&lt;&gt;"",IF('02 - Produtos e Tributações'!Q448&lt;&gt;"",'02 - Produtos e Tributações'!Q448,""))</f>
        <v>0</v>
      </c>
      <c r="U433" s="171" t="str">
        <f t="shared" si="3"/>
        <v/>
      </c>
    </row>
    <row r="434" ht="15.75" customHeight="1">
      <c r="A434" s="170" t="b">
        <f>IF('02 - Produtos e Tributações'!B449 &lt;&gt;"",A433+1)</f>
        <v>0</v>
      </c>
      <c r="B434" s="170" t="str">
        <f>IF('02 - Produtos e Tributações'!B449&lt;&gt;"",'02 - Produtos e Tributações'!U449,"")</f>
        <v/>
      </c>
      <c r="C434" s="174" t="b">
        <f>IF(B434&lt;&gt;"",IF('02 - Produtos e Tributações'!H449&lt;&gt;"",IF('02 - Produtos e Tributações'!H449="TERCEIRIZADA","T",IF('02 - Produtos e Tributações'!H449="PROPRIA","P")), IF(B434&lt;&gt;"",IF('02 - Produtos e Tributações'!H449="","T"))))</f>
        <v>0</v>
      </c>
      <c r="D434" s="174" t="b">
        <f>IF(B434&lt;&gt;"",IF('02 - Produtos e Tributações'!E449&lt;&gt;"",'02 - Produtos e Tributações'!E449,""))</f>
        <v>0</v>
      </c>
      <c r="E434" s="174" t="b">
        <f>IF(B434&lt;&gt;"",IF('02 - Produtos e Tributações'!F449&lt;&gt;"",'02 - Produtos e Tributações'!F449,""))</f>
        <v>0</v>
      </c>
      <c r="F434" s="174" t="b">
        <f>IF(B434&lt;&gt;"",IF(A434&lt;&gt;"",IF('02 - Produtos e Tributações'!G449&lt;&gt;"",'02 - Produtos e Tributações'!G449,"")))</f>
        <v>0</v>
      </c>
      <c r="G434" s="174" t="b">
        <f>IF(B434&lt;&gt;"",IF('02 - Produtos e Tributações'!I449&lt;&gt;"",'02 - Produtos e Tributações'!I449,IF(K434=101,0,IF(K434=102,41,IF(K434=103,0,IF(K434=201,0,IF(K434=202,0,IF(K434=203,0,IF(K434=300,41,IF(K434=400,41,IF(K434=500,60)))))))))))</f>
        <v>0</v>
      </c>
      <c r="H434" s="174" t="b">
        <f>IF(B434&lt;&gt;"",IF('02 - Produtos e Tributações'!L449&lt;&gt;"",'02 - Produtos e Tributações'!L449,IF(L434=101,0,IF(L434=102,41,IF(L434=103,0,IF(L434=201,0,IF(L434=202,0,IF(L434=203,0,IF(L434=300,41,IF(L434=400,41,IF(L434=500,60)))))))))))</f>
        <v>0</v>
      </c>
      <c r="I434" s="174" t="b">
        <f>IF(B434&lt;&gt;"",IF('02 - Produtos e Tributações'!K449&lt;&gt;"",'02 - Produtos e Tributações'!K449,"0,00"))</f>
        <v>0</v>
      </c>
      <c r="J434" s="174" t="b">
        <f>IF(B434&lt;&gt;"",IF('02 - Produtos e Tributações'!N449&lt;&gt;"",'02 - Produtos e Tributações'!N449,"0,00"))</f>
        <v>0</v>
      </c>
      <c r="K434" s="174" t="b">
        <f>IF(B434&lt;&gt;"",IF('02 - Produtos e Tributações'!J449&lt;&gt;"",'02 - Produtos e Tributações'!J449,"null"))</f>
        <v>0</v>
      </c>
      <c r="L434" s="174" t="b">
        <f>IF(B434&lt;&gt;"",IF('02 - Produtos e Tributações'!M449&lt;&gt;"",'02 - Produtos e Tributações'!M449,"null"))</f>
        <v>0</v>
      </c>
      <c r="M434" s="170" t="b">
        <f>IF(B434&lt;&gt;"",IF('02 -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434" s="170" t="str">
        <f t="shared" si="1"/>
        <v/>
      </c>
      <c r="O434" s="170" t="str">
        <f t="shared" si="4"/>
        <v/>
      </c>
      <c r="P434" s="170" t="str">
        <f t="shared" si="2"/>
        <v/>
      </c>
      <c r="Q434" s="125" t="b">
        <f>IF(B434&lt;&gt;"",IF('02 - Produtos e Tributações'!C449&lt;&gt;"",'02 - Produtos e Tributações'!C449,"UN"))</f>
        <v>0</v>
      </c>
      <c r="R434" s="179" t="b">
        <f>IF(B434&lt;&gt;"",IF('02 - Produtos e Tributações'!O449&lt;&gt;"",'02 - Produtos e Tributações'!O449,""))</f>
        <v>0</v>
      </c>
      <c r="S434" s="125" t="b">
        <f>IF(B434&lt;&gt;"",IF('02 - Produtos e Tributações'!P449&lt;&gt;"",'02 - Produtos e Tributações'!P449,""))</f>
        <v>0</v>
      </c>
      <c r="T434" s="180" t="b">
        <f>IF(B434&lt;&gt;"",IF('02 - Produtos e Tributações'!Q449&lt;&gt;"",'02 - Produtos e Tributações'!Q449,""))</f>
        <v>0</v>
      </c>
      <c r="U434" s="171" t="str">
        <f t="shared" si="3"/>
        <v/>
      </c>
    </row>
    <row r="435" ht="15.75" customHeight="1">
      <c r="A435" s="170" t="b">
        <f>IF('02 - Produtos e Tributações'!B450 &lt;&gt;"",A434+1)</f>
        <v>0</v>
      </c>
      <c r="B435" s="170" t="str">
        <f>IF('02 - Produtos e Tributações'!B450&lt;&gt;"",'02 - Produtos e Tributações'!U450,"")</f>
        <v/>
      </c>
      <c r="C435" s="174" t="b">
        <f>IF(B435&lt;&gt;"",IF('02 - Produtos e Tributações'!H450&lt;&gt;"",IF('02 - Produtos e Tributações'!H450="TERCEIRIZADA","T",IF('02 - Produtos e Tributações'!H450="PROPRIA","P")), IF(B435&lt;&gt;"",IF('02 - Produtos e Tributações'!H450="","T"))))</f>
        <v>0</v>
      </c>
      <c r="D435" s="174" t="b">
        <f>IF(B435&lt;&gt;"",IF('02 - Produtos e Tributações'!E450&lt;&gt;"",'02 - Produtos e Tributações'!E450,""))</f>
        <v>0</v>
      </c>
      <c r="E435" s="174" t="b">
        <f>IF(B435&lt;&gt;"",IF('02 - Produtos e Tributações'!F450&lt;&gt;"",'02 - Produtos e Tributações'!F450,""))</f>
        <v>0</v>
      </c>
      <c r="F435" s="174" t="b">
        <f>IF(B435&lt;&gt;"",IF(A435&lt;&gt;"",IF('02 - Produtos e Tributações'!G450&lt;&gt;"",'02 - Produtos e Tributações'!G450,"")))</f>
        <v>0</v>
      </c>
      <c r="G435" s="174" t="b">
        <f>IF(B435&lt;&gt;"",IF('02 - Produtos e Tributações'!I450&lt;&gt;"",'02 - Produtos e Tributações'!I450,IF(K435=101,0,IF(K435=102,41,IF(K435=103,0,IF(K435=201,0,IF(K435=202,0,IF(K435=203,0,IF(K435=300,41,IF(K435=400,41,IF(K435=500,60)))))))))))</f>
        <v>0</v>
      </c>
      <c r="H435" s="174" t="b">
        <f>IF(B435&lt;&gt;"",IF('02 - Produtos e Tributações'!L450&lt;&gt;"",'02 - Produtos e Tributações'!L450,IF(L435=101,0,IF(L435=102,41,IF(L435=103,0,IF(L435=201,0,IF(L435=202,0,IF(L435=203,0,IF(L435=300,41,IF(L435=400,41,IF(L435=500,60)))))))))))</f>
        <v>0</v>
      </c>
      <c r="I435" s="174" t="b">
        <f>IF(B435&lt;&gt;"",IF('02 - Produtos e Tributações'!K450&lt;&gt;"",'02 - Produtos e Tributações'!K450,"0,00"))</f>
        <v>0</v>
      </c>
      <c r="J435" s="174" t="b">
        <f>IF(B435&lt;&gt;"",IF('02 - Produtos e Tributações'!N450&lt;&gt;"",'02 - Produtos e Tributações'!N450,"0,00"))</f>
        <v>0</v>
      </c>
      <c r="K435" s="174" t="b">
        <f>IF(B435&lt;&gt;"",IF('02 - Produtos e Tributações'!J450&lt;&gt;"",'02 - Produtos e Tributações'!J450,"null"))</f>
        <v>0</v>
      </c>
      <c r="L435" s="174" t="b">
        <f>IF(B435&lt;&gt;"",IF('02 - Produtos e Tributações'!M450&lt;&gt;"",'02 - Produtos e Tributações'!M450,"null"))</f>
        <v>0</v>
      </c>
      <c r="M435" s="170" t="b">
        <f>IF(B435&lt;&gt;"",IF('02 -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435" s="170" t="str">
        <f t="shared" si="1"/>
        <v/>
      </c>
      <c r="O435" s="170" t="str">
        <f t="shared" si="4"/>
        <v/>
      </c>
      <c r="P435" s="170" t="str">
        <f t="shared" si="2"/>
        <v/>
      </c>
      <c r="Q435" s="125" t="b">
        <f>IF(B435&lt;&gt;"",IF('02 - Produtos e Tributações'!C450&lt;&gt;"",'02 - Produtos e Tributações'!C450,"UN"))</f>
        <v>0</v>
      </c>
      <c r="R435" s="179" t="b">
        <f>IF(B435&lt;&gt;"",IF('02 - Produtos e Tributações'!O450&lt;&gt;"",'02 - Produtos e Tributações'!O450,""))</f>
        <v>0</v>
      </c>
      <c r="S435" s="125" t="b">
        <f>IF(B435&lt;&gt;"",IF('02 - Produtos e Tributações'!P450&lt;&gt;"",'02 - Produtos e Tributações'!P450,""))</f>
        <v>0</v>
      </c>
      <c r="T435" s="180" t="b">
        <f>IF(B435&lt;&gt;"",IF('02 - Produtos e Tributações'!Q450&lt;&gt;"",'02 - Produtos e Tributações'!Q450,""))</f>
        <v>0</v>
      </c>
      <c r="U435" s="171" t="str">
        <f t="shared" si="3"/>
        <v/>
      </c>
    </row>
    <row r="436" ht="15.75" customHeight="1">
      <c r="A436" s="170" t="b">
        <f>IF('02 - Produtos e Tributações'!B451 &lt;&gt;"",A435+1)</f>
        <v>0</v>
      </c>
      <c r="B436" s="170" t="str">
        <f>IF('02 - Produtos e Tributações'!B451&lt;&gt;"",'02 - Produtos e Tributações'!U451,"")</f>
        <v/>
      </c>
      <c r="C436" s="174" t="b">
        <f>IF(B436&lt;&gt;"",IF('02 - Produtos e Tributações'!H451&lt;&gt;"",IF('02 - Produtos e Tributações'!H451="TERCEIRIZADA","T",IF('02 - Produtos e Tributações'!H451="PROPRIA","P")), IF(B436&lt;&gt;"",IF('02 - Produtos e Tributações'!H451="","T"))))</f>
        <v>0</v>
      </c>
      <c r="D436" s="174" t="b">
        <f>IF(B436&lt;&gt;"",IF('02 - Produtos e Tributações'!E451&lt;&gt;"",'02 - Produtos e Tributações'!E451,""))</f>
        <v>0</v>
      </c>
      <c r="E436" s="174" t="b">
        <f>IF(B436&lt;&gt;"",IF('02 - Produtos e Tributações'!F451&lt;&gt;"",'02 - Produtos e Tributações'!F451,""))</f>
        <v>0</v>
      </c>
      <c r="F436" s="174" t="b">
        <f>IF(B436&lt;&gt;"",IF(A436&lt;&gt;"",IF('02 - Produtos e Tributações'!G451&lt;&gt;"",'02 - Produtos e Tributações'!G451,"")))</f>
        <v>0</v>
      </c>
      <c r="G436" s="174" t="b">
        <f>IF(B436&lt;&gt;"",IF('02 - Produtos e Tributações'!I451&lt;&gt;"",'02 - Produtos e Tributações'!I451,IF(K436=101,0,IF(K436=102,41,IF(K436=103,0,IF(K436=201,0,IF(K436=202,0,IF(K436=203,0,IF(K436=300,41,IF(K436=400,41,IF(K436=500,60)))))))))))</f>
        <v>0</v>
      </c>
      <c r="H436" s="174" t="b">
        <f>IF(B436&lt;&gt;"",IF('02 - Produtos e Tributações'!L451&lt;&gt;"",'02 - Produtos e Tributações'!L451,IF(L436=101,0,IF(L436=102,41,IF(L436=103,0,IF(L436=201,0,IF(L436=202,0,IF(L436=203,0,IF(L436=300,41,IF(L436=400,41,IF(L436=500,60)))))))))))</f>
        <v>0</v>
      </c>
      <c r="I436" s="174" t="b">
        <f>IF(B436&lt;&gt;"",IF('02 - Produtos e Tributações'!K451&lt;&gt;"",'02 - Produtos e Tributações'!K451,"0,00"))</f>
        <v>0</v>
      </c>
      <c r="J436" s="174" t="b">
        <f>IF(B436&lt;&gt;"",IF('02 - Produtos e Tributações'!N451&lt;&gt;"",'02 - Produtos e Tributações'!N451,"0,00"))</f>
        <v>0</v>
      </c>
      <c r="K436" s="174" t="b">
        <f>IF(B436&lt;&gt;"",IF('02 - Produtos e Tributações'!J451&lt;&gt;"",'02 - Produtos e Tributações'!J451,"null"))</f>
        <v>0</v>
      </c>
      <c r="L436" s="174" t="b">
        <f>IF(B436&lt;&gt;"",IF('02 - Produtos e Tributações'!M451&lt;&gt;"",'02 - Produtos e Tributações'!M451,"null"))</f>
        <v>0</v>
      </c>
      <c r="M436" s="170" t="b">
        <f>IF(B436&lt;&gt;"",IF('02 -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436" s="170" t="str">
        <f t="shared" si="1"/>
        <v/>
      </c>
      <c r="O436" s="170" t="str">
        <f t="shared" si="4"/>
        <v/>
      </c>
      <c r="P436" s="170" t="str">
        <f t="shared" si="2"/>
        <v/>
      </c>
      <c r="Q436" s="125" t="b">
        <f>IF(B436&lt;&gt;"",IF('02 - Produtos e Tributações'!C451&lt;&gt;"",'02 - Produtos e Tributações'!C451,"UN"))</f>
        <v>0</v>
      </c>
      <c r="R436" s="179" t="b">
        <f>IF(B436&lt;&gt;"",IF('02 - Produtos e Tributações'!O451&lt;&gt;"",'02 - Produtos e Tributações'!O451,""))</f>
        <v>0</v>
      </c>
      <c r="S436" s="125" t="b">
        <f>IF(B436&lt;&gt;"",IF('02 - Produtos e Tributações'!P451&lt;&gt;"",'02 - Produtos e Tributações'!P451,""))</f>
        <v>0</v>
      </c>
      <c r="T436" s="180" t="b">
        <f>IF(B436&lt;&gt;"",IF('02 - Produtos e Tributações'!Q451&lt;&gt;"",'02 - Produtos e Tributações'!Q451,""))</f>
        <v>0</v>
      </c>
      <c r="U436" s="171" t="str">
        <f t="shared" si="3"/>
        <v/>
      </c>
    </row>
    <row r="437" ht="15.75" customHeight="1">
      <c r="A437" s="170" t="b">
        <f>IF('02 - Produtos e Tributações'!B452 &lt;&gt;"",A436+1)</f>
        <v>0</v>
      </c>
      <c r="B437" s="170" t="str">
        <f>IF('02 - Produtos e Tributações'!B452&lt;&gt;"",'02 - Produtos e Tributações'!U452,"")</f>
        <v/>
      </c>
      <c r="C437" s="174" t="b">
        <f>IF(B437&lt;&gt;"",IF('02 - Produtos e Tributações'!H452&lt;&gt;"",IF('02 - Produtos e Tributações'!H452="TERCEIRIZADA","T",IF('02 - Produtos e Tributações'!H452="PROPRIA","P")), IF(B437&lt;&gt;"",IF('02 - Produtos e Tributações'!H452="","T"))))</f>
        <v>0</v>
      </c>
      <c r="D437" s="174" t="b">
        <f>IF(B437&lt;&gt;"",IF('02 - Produtos e Tributações'!E452&lt;&gt;"",'02 - Produtos e Tributações'!E452,""))</f>
        <v>0</v>
      </c>
      <c r="E437" s="174" t="b">
        <f>IF(B437&lt;&gt;"",IF('02 - Produtos e Tributações'!F452&lt;&gt;"",'02 - Produtos e Tributações'!F452,""))</f>
        <v>0</v>
      </c>
      <c r="F437" s="174" t="b">
        <f>IF(B437&lt;&gt;"",IF(A437&lt;&gt;"",IF('02 - Produtos e Tributações'!G452&lt;&gt;"",'02 - Produtos e Tributações'!G452,"")))</f>
        <v>0</v>
      </c>
      <c r="G437" s="174" t="b">
        <f>IF(B437&lt;&gt;"",IF('02 - Produtos e Tributações'!I452&lt;&gt;"",'02 - Produtos e Tributações'!I452,IF(K437=101,0,IF(K437=102,41,IF(K437=103,0,IF(K437=201,0,IF(K437=202,0,IF(K437=203,0,IF(K437=300,41,IF(K437=400,41,IF(K437=500,60)))))))))))</f>
        <v>0</v>
      </c>
      <c r="H437" s="174" t="b">
        <f>IF(B437&lt;&gt;"",IF('02 - Produtos e Tributações'!L452&lt;&gt;"",'02 - Produtos e Tributações'!L452,IF(L437=101,0,IF(L437=102,41,IF(L437=103,0,IF(L437=201,0,IF(L437=202,0,IF(L437=203,0,IF(L437=300,41,IF(L437=400,41,IF(L437=500,60)))))))))))</f>
        <v>0</v>
      </c>
      <c r="I437" s="174" t="b">
        <f>IF(B437&lt;&gt;"",IF('02 - Produtos e Tributações'!K452&lt;&gt;"",'02 - Produtos e Tributações'!K452,"0,00"))</f>
        <v>0</v>
      </c>
      <c r="J437" s="174" t="b">
        <f>IF(B437&lt;&gt;"",IF('02 - Produtos e Tributações'!N452&lt;&gt;"",'02 - Produtos e Tributações'!N452,"0,00"))</f>
        <v>0</v>
      </c>
      <c r="K437" s="174" t="b">
        <f>IF(B437&lt;&gt;"",IF('02 - Produtos e Tributações'!J452&lt;&gt;"",'02 - Produtos e Tributações'!J452,"null"))</f>
        <v>0</v>
      </c>
      <c r="L437" s="174" t="b">
        <f>IF(B437&lt;&gt;"",IF('02 - Produtos e Tributações'!M452&lt;&gt;"",'02 - Produtos e Tributações'!M452,"null"))</f>
        <v>0</v>
      </c>
      <c r="M437" s="170" t="b">
        <f>IF(B437&lt;&gt;"",IF('02 -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437" s="170" t="str">
        <f t="shared" si="1"/>
        <v/>
      </c>
      <c r="O437" s="170" t="str">
        <f t="shared" si="4"/>
        <v/>
      </c>
      <c r="P437" s="170" t="str">
        <f t="shared" si="2"/>
        <v/>
      </c>
      <c r="Q437" s="125" t="b">
        <f>IF(B437&lt;&gt;"",IF('02 - Produtos e Tributações'!C452&lt;&gt;"",'02 - Produtos e Tributações'!C452,"UN"))</f>
        <v>0</v>
      </c>
      <c r="R437" s="179" t="b">
        <f>IF(B437&lt;&gt;"",IF('02 - Produtos e Tributações'!O452&lt;&gt;"",'02 - Produtos e Tributações'!O452,""))</f>
        <v>0</v>
      </c>
      <c r="S437" s="125" t="b">
        <f>IF(B437&lt;&gt;"",IF('02 - Produtos e Tributações'!P452&lt;&gt;"",'02 - Produtos e Tributações'!P452,""))</f>
        <v>0</v>
      </c>
      <c r="T437" s="180" t="b">
        <f>IF(B437&lt;&gt;"",IF('02 - Produtos e Tributações'!Q452&lt;&gt;"",'02 - Produtos e Tributações'!Q452,""))</f>
        <v>0</v>
      </c>
      <c r="U437" s="171" t="str">
        <f t="shared" si="3"/>
        <v/>
      </c>
    </row>
    <row r="438" ht="15.75" customHeight="1">
      <c r="A438" s="170" t="b">
        <f>IF('02 - Produtos e Tributações'!B453 &lt;&gt;"",A437+1)</f>
        <v>0</v>
      </c>
      <c r="B438" s="170" t="str">
        <f>IF('02 - Produtos e Tributações'!B453&lt;&gt;"",'02 - Produtos e Tributações'!U453,"")</f>
        <v/>
      </c>
      <c r="C438" s="174" t="b">
        <f>IF(B438&lt;&gt;"",IF('02 - Produtos e Tributações'!H453&lt;&gt;"",IF('02 - Produtos e Tributações'!H453="TERCEIRIZADA","T",IF('02 - Produtos e Tributações'!H453="PROPRIA","P")), IF(B438&lt;&gt;"",IF('02 - Produtos e Tributações'!H453="","T"))))</f>
        <v>0</v>
      </c>
      <c r="D438" s="174" t="b">
        <f>IF(B438&lt;&gt;"",IF('02 - Produtos e Tributações'!E453&lt;&gt;"",'02 - Produtos e Tributações'!E453,""))</f>
        <v>0</v>
      </c>
      <c r="E438" s="174" t="b">
        <f>IF(B438&lt;&gt;"",IF('02 - Produtos e Tributações'!F453&lt;&gt;"",'02 - Produtos e Tributações'!F453,""))</f>
        <v>0</v>
      </c>
      <c r="F438" s="174" t="b">
        <f>IF(B438&lt;&gt;"",IF(A438&lt;&gt;"",IF('02 - Produtos e Tributações'!G453&lt;&gt;"",'02 - Produtos e Tributações'!G453,"")))</f>
        <v>0</v>
      </c>
      <c r="G438" s="174" t="b">
        <f>IF(B438&lt;&gt;"",IF('02 - Produtos e Tributações'!I453&lt;&gt;"",'02 - Produtos e Tributações'!I453,IF(K438=101,0,IF(K438=102,41,IF(K438=103,0,IF(K438=201,0,IF(K438=202,0,IF(K438=203,0,IF(K438=300,41,IF(K438=400,41,IF(K438=500,60)))))))))))</f>
        <v>0</v>
      </c>
      <c r="H438" s="174" t="b">
        <f>IF(B438&lt;&gt;"",IF('02 - Produtos e Tributações'!L453&lt;&gt;"",'02 - Produtos e Tributações'!L453,IF(L438=101,0,IF(L438=102,41,IF(L438=103,0,IF(L438=201,0,IF(L438=202,0,IF(L438=203,0,IF(L438=300,41,IF(L438=400,41,IF(L438=500,60)))))))))))</f>
        <v>0</v>
      </c>
      <c r="I438" s="174" t="b">
        <f>IF(B438&lt;&gt;"",IF('02 - Produtos e Tributações'!K453&lt;&gt;"",'02 - Produtos e Tributações'!K453,"0,00"))</f>
        <v>0</v>
      </c>
      <c r="J438" s="174" t="b">
        <f>IF(B438&lt;&gt;"",IF('02 - Produtos e Tributações'!N453&lt;&gt;"",'02 - Produtos e Tributações'!N453,"0,00"))</f>
        <v>0</v>
      </c>
      <c r="K438" s="174" t="b">
        <f>IF(B438&lt;&gt;"",IF('02 - Produtos e Tributações'!J453&lt;&gt;"",'02 - Produtos e Tributações'!J453,"null"))</f>
        <v>0</v>
      </c>
      <c r="L438" s="174" t="b">
        <f>IF(B438&lt;&gt;"",IF('02 - Produtos e Tributações'!M453&lt;&gt;"",'02 - Produtos e Tributações'!M453,"null"))</f>
        <v>0</v>
      </c>
      <c r="M438" s="170" t="b">
        <f>IF(B438&lt;&gt;"",IF('02 -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438" s="170" t="str">
        <f t="shared" si="1"/>
        <v/>
      </c>
      <c r="O438" s="170" t="str">
        <f t="shared" si="4"/>
        <v/>
      </c>
      <c r="P438" s="170" t="str">
        <f t="shared" si="2"/>
        <v/>
      </c>
      <c r="Q438" s="125" t="b">
        <f>IF(B438&lt;&gt;"",IF('02 - Produtos e Tributações'!C453&lt;&gt;"",'02 - Produtos e Tributações'!C453,"UN"))</f>
        <v>0</v>
      </c>
      <c r="R438" s="179" t="b">
        <f>IF(B438&lt;&gt;"",IF('02 - Produtos e Tributações'!O453&lt;&gt;"",'02 - Produtos e Tributações'!O453,""))</f>
        <v>0</v>
      </c>
      <c r="S438" s="125" t="b">
        <f>IF(B438&lt;&gt;"",IF('02 - Produtos e Tributações'!P453&lt;&gt;"",'02 - Produtos e Tributações'!P453,""))</f>
        <v>0</v>
      </c>
      <c r="T438" s="180" t="b">
        <f>IF(B438&lt;&gt;"",IF('02 - Produtos e Tributações'!Q453&lt;&gt;"",'02 - Produtos e Tributações'!Q453,""))</f>
        <v>0</v>
      </c>
      <c r="U438" s="171" t="str">
        <f t="shared" si="3"/>
        <v/>
      </c>
    </row>
    <row r="439" ht="15.75" customHeight="1">
      <c r="A439" s="170" t="b">
        <f>IF('02 - Produtos e Tributações'!B454 &lt;&gt;"",A438+1)</f>
        <v>0</v>
      </c>
      <c r="B439" s="170" t="str">
        <f>IF('02 - Produtos e Tributações'!B454&lt;&gt;"",'02 - Produtos e Tributações'!U454,"")</f>
        <v/>
      </c>
      <c r="C439" s="174" t="b">
        <f>IF(B439&lt;&gt;"",IF('02 - Produtos e Tributações'!H454&lt;&gt;"",IF('02 - Produtos e Tributações'!H454="TERCEIRIZADA","T",IF('02 - Produtos e Tributações'!H454="PROPRIA","P")), IF(B439&lt;&gt;"",IF('02 - Produtos e Tributações'!H454="","T"))))</f>
        <v>0</v>
      </c>
      <c r="D439" s="174" t="b">
        <f>IF(B439&lt;&gt;"",IF('02 - Produtos e Tributações'!E454&lt;&gt;"",'02 - Produtos e Tributações'!E454,""))</f>
        <v>0</v>
      </c>
      <c r="E439" s="174" t="b">
        <f>IF(B439&lt;&gt;"",IF('02 - Produtos e Tributações'!F454&lt;&gt;"",'02 - Produtos e Tributações'!F454,""))</f>
        <v>0</v>
      </c>
      <c r="F439" s="174" t="b">
        <f>IF(B439&lt;&gt;"",IF(A439&lt;&gt;"",IF('02 - Produtos e Tributações'!G454&lt;&gt;"",'02 - Produtos e Tributações'!G454,"")))</f>
        <v>0</v>
      </c>
      <c r="G439" s="174" t="b">
        <f>IF(B439&lt;&gt;"",IF('02 - Produtos e Tributações'!I454&lt;&gt;"",'02 - Produtos e Tributações'!I454,IF(K439=101,0,IF(K439=102,41,IF(K439=103,0,IF(K439=201,0,IF(K439=202,0,IF(K439=203,0,IF(K439=300,41,IF(K439=400,41,IF(K439=500,60)))))))))))</f>
        <v>0</v>
      </c>
      <c r="H439" s="174" t="b">
        <f>IF(B439&lt;&gt;"",IF('02 - Produtos e Tributações'!L454&lt;&gt;"",'02 - Produtos e Tributações'!L454,IF(L439=101,0,IF(L439=102,41,IF(L439=103,0,IF(L439=201,0,IF(L439=202,0,IF(L439=203,0,IF(L439=300,41,IF(L439=400,41,IF(L439=500,60)))))))))))</f>
        <v>0</v>
      </c>
      <c r="I439" s="174" t="b">
        <f>IF(B439&lt;&gt;"",IF('02 - Produtos e Tributações'!K454&lt;&gt;"",'02 - Produtos e Tributações'!K454,"0,00"))</f>
        <v>0</v>
      </c>
      <c r="J439" s="174" t="b">
        <f>IF(B439&lt;&gt;"",IF('02 - Produtos e Tributações'!N454&lt;&gt;"",'02 - Produtos e Tributações'!N454,"0,00"))</f>
        <v>0</v>
      </c>
      <c r="K439" s="174" t="b">
        <f>IF(B439&lt;&gt;"",IF('02 - Produtos e Tributações'!J454&lt;&gt;"",'02 - Produtos e Tributações'!J454,"null"))</f>
        <v>0</v>
      </c>
      <c r="L439" s="174" t="b">
        <f>IF(B439&lt;&gt;"",IF('02 - Produtos e Tributações'!M454&lt;&gt;"",'02 - Produtos e Tributações'!M454,"null"))</f>
        <v>0</v>
      </c>
      <c r="M439" s="170" t="b">
        <f>IF(B439&lt;&gt;"",IF('02 -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439" s="170" t="str">
        <f t="shared" si="1"/>
        <v/>
      </c>
      <c r="O439" s="170" t="str">
        <f t="shared" si="4"/>
        <v/>
      </c>
      <c r="P439" s="170" t="str">
        <f t="shared" si="2"/>
        <v/>
      </c>
      <c r="Q439" s="125" t="b">
        <f>IF(B439&lt;&gt;"",IF('02 - Produtos e Tributações'!C454&lt;&gt;"",'02 - Produtos e Tributações'!C454,"UN"))</f>
        <v>0</v>
      </c>
      <c r="R439" s="179" t="b">
        <f>IF(B439&lt;&gt;"",IF('02 - Produtos e Tributações'!O454&lt;&gt;"",'02 - Produtos e Tributações'!O454,""))</f>
        <v>0</v>
      </c>
      <c r="S439" s="125" t="b">
        <f>IF(B439&lt;&gt;"",IF('02 - Produtos e Tributações'!P454&lt;&gt;"",'02 - Produtos e Tributações'!P454,""))</f>
        <v>0</v>
      </c>
      <c r="T439" s="180" t="b">
        <f>IF(B439&lt;&gt;"",IF('02 - Produtos e Tributações'!Q454&lt;&gt;"",'02 - Produtos e Tributações'!Q454,""))</f>
        <v>0</v>
      </c>
      <c r="U439" s="171" t="str">
        <f t="shared" si="3"/>
        <v/>
      </c>
    </row>
    <row r="440" ht="15.75" customHeight="1">
      <c r="A440" s="170" t="b">
        <f>IF('02 - Produtos e Tributações'!B455 &lt;&gt;"",A439+1)</f>
        <v>0</v>
      </c>
      <c r="B440" s="170" t="str">
        <f>IF('02 - Produtos e Tributações'!B455&lt;&gt;"",'02 - Produtos e Tributações'!U455,"")</f>
        <v/>
      </c>
      <c r="C440" s="174" t="b">
        <f>IF(B440&lt;&gt;"",IF('02 - Produtos e Tributações'!H455&lt;&gt;"",IF('02 - Produtos e Tributações'!H455="TERCEIRIZADA","T",IF('02 - Produtos e Tributações'!H455="PROPRIA","P")), IF(B440&lt;&gt;"",IF('02 - Produtos e Tributações'!H455="","T"))))</f>
        <v>0</v>
      </c>
      <c r="D440" s="174" t="b">
        <f>IF(B440&lt;&gt;"",IF('02 - Produtos e Tributações'!E455&lt;&gt;"",'02 - Produtos e Tributações'!E455,""))</f>
        <v>0</v>
      </c>
      <c r="E440" s="174" t="b">
        <f>IF(B440&lt;&gt;"",IF('02 - Produtos e Tributações'!F455&lt;&gt;"",'02 - Produtos e Tributações'!F455,""))</f>
        <v>0</v>
      </c>
      <c r="F440" s="174" t="b">
        <f>IF(B440&lt;&gt;"",IF(A440&lt;&gt;"",IF('02 - Produtos e Tributações'!G455&lt;&gt;"",'02 - Produtos e Tributações'!G455,"")))</f>
        <v>0</v>
      </c>
      <c r="G440" s="174" t="b">
        <f>IF(B440&lt;&gt;"",IF('02 - Produtos e Tributações'!I455&lt;&gt;"",'02 - Produtos e Tributações'!I455,IF(K440=101,0,IF(K440=102,41,IF(K440=103,0,IF(K440=201,0,IF(K440=202,0,IF(K440=203,0,IF(K440=300,41,IF(K440=400,41,IF(K440=500,60)))))))))))</f>
        <v>0</v>
      </c>
      <c r="H440" s="174" t="b">
        <f>IF(B440&lt;&gt;"",IF('02 - Produtos e Tributações'!L455&lt;&gt;"",'02 - Produtos e Tributações'!L455,IF(L440=101,0,IF(L440=102,41,IF(L440=103,0,IF(L440=201,0,IF(L440=202,0,IF(L440=203,0,IF(L440=300,41,IF(L440=400,41,IF(L440=500,60)))))))))))</f>
        <v>0</v>
      </c>
      <c r="I440" s="174" t="b">
        <f>IF(B440&lt;&gt;"",IF('02 - Produtos e Tributações'!K455&lt;&gt;"",'02 - Produtos e Tributações'!K455,"0,00"))</f>
        <v>0</v>
      </c>
      <c r="J440" s="174" t="b">
        <f>IF(B440&lt;&gt;"",IF('02 - Produtos e Tributações'!N455&lt;&gt;"",'02 - Produtos e Tributações'!N455,"0,00"))</f>
        <v>0</v>
      </c>
      <c r="K440" s="174" t="b">
        <f>IF(B440&lt;&gt;"",IF('02 - Produtos e Tributações'!J455&lt;&gt;"",'02 - Produtos e Tributações'!J455,"null"))</f>
        <v>0</v>
      </c>
      <c r="L440" s="174" t="b">
        <f>IF(B440&lt;&gt;"",IF('02 - Produtos e Tributações'!M455&lt;&gt;"",'02 - Produtos e Tributações'!M455,"null"))</f>
        <v>0</v>
      </c>
      <c r="M440" s="170" t="b">
        <f>IF(B440&lt;&gt;"",IF('02 -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440" s="170" t="str">
        <f t="shared" si="1"/>
        <v/>
      </c>
      <c r="O440" s="170" t="str">
        <f t="shared" si="4"/>
        <v/>
      </c>
      <c r="P440" s="170" t="str">
        <f t="shared" si="2"/>
        <v/>
      </c>
      <c r="Q440" s="125" t="b">
        <f>IF(B440&lt;&gt;"",IF('02 - Produtos e Tributações'!C455&lt;&gt;"",'02 - Produtos e Tributações'!C455,"UN"))</f>
        <v>0</v>
      </c>
      <c r="R440" s="179" t="b">
        <f>IF(B440&lt;&gt;"",IF('02 - Produtos e Tributações'!O455&lt;&gt;"",'02 - Produtos e Tributações'!O455,""))</f>
        <v>0</v>
      </c>
      <c r="S440" s="125" t="b">
        <f>IF(B440&lt;&gt;"",IF('02 - Produtos e Tributações'!P455&lt;&gt;"",'02 - Produtos e Tributações'!P455,""))</f>
        <v>0</v>
      </c>
      <c r="T440" s="180" t="b">
        <f>IF(B440&lt;&gt;"",IF('02 - Produtos e Tributações'!Q455&lt;&gt;"",'02 - Produtos e Tributações'!Q455,""))</f>
        <v>0</v>
      </c>
      <c r="U440" s="171" t="str">
        <f t="shared" si="3"/>
        <v/>
      </c>
    </row>
    <row r="441" ht="15.75" customHeight="1">
      <c r="A441" s="170" t="b">
        <f>IF('02 - Produtos e Tributações'!B456 &lt;&gt;"",A440+1)</f>
        <v>0</v>
      </c>
      <c r="B441" s="170" t="str">
        <f>IF('02 - Produtos e Tributações'!B456&lt;&gt;"",'02 - Produtos e Tributações'!U456,"")</f>
        <v/>
      </c>
      <c r="C441" s="174" t="b">
        <f>IF(B441&lt;&gt;"",IF('02 - Produtos e Tributações'!H456&lt;&gt;"",IF('02 - Produtos e Tributações'!H456="TERCEIRIZADA","T",IF('02 - Produtos e Tributações'!H456="PROPRIA","P")), IF(B441&lt;&gt;"",IF('02 - Produtos e Tributações'!H456="","T"))))</f>
        <v>0</v>
      </c>
      <c r="D441" s="174" t="b">
        <f>IF(B441&lt;&gt;"",IF('02 - Produtos e Tributações'!E456&lt;&gt;"",'02 - Produtos e Tributações'!E456,""))</f>
        <v>0</v>
      </c>
      <c r="E441" s="174" t="b">
        <f>IF(B441&lt;&gt;"",IF('02 - Produtos e Tributações'!F456&lt;&gt;"",'02 - Produtos e Tributações'!F456,""))</f>
        <v>0</v>
      </c>
      <c r="F441" s="174" t="b">
        <f>IF(B441&lt;&gt;"",IF(A441&lt;&gt;"",IF('02 - Produtos e Tributações'!G456&lt;&gt;"",'02 - Produtos e Tributações'!G456,"")))</f>
        <v>0</v>
      </c>
      <c r="G441" s="174" t="b">
        <f>IF(B441&lt;&gt;"",IF('02 - Produtos e Tributações'!I456&lt;&gt;"",'02 - Produtos e Tributações'!I456,IF(K441=101,0,IF(K441=102,41,IF(K441=103,0,IF(K441=201,0,IF(K441=202,0,IF(K441=203,0,IF(K441=300,41,IF(K441=400,41,IF(K441=500,60)))))))))))</f>
        <v>0</v>
      </c>
      <c r="H441" s="174" t="b">
        <f>IF(B441&lt;&gt;"",IF('02 - Produtos e Tributações'!L456&lt;&gt;"",'02 - Produtos e Tributações'!L456,IF(L441=101,0,IF(L441=102,41,IF(L441=103,0,IF(L441=201,0,IF(L441=202,0,IF(L441=203,0,IF(L441=300,41,IF(L441=400,41,IF(L441=500,60)))))))))))</f>
        <v>0</v>
      </c>
      <c r="I441" s="174" t="b">
        <f>IF(B441&lt;&gt;"",IF('02 - Produtos e Tributações'!K456&lt;&gt;"",'02 - Produtos e Tributações'!K456,"0,00"))</f>
        <v>0</v>
      </c>
      <c r="J441" s="174" t="b">
        <f>IF(B441&lt;&gt;"",IF('02 - Produtos e Tributações'!N456&lt;&gt;"",'02 - Produtos e Tributações'!N456,"0,00"))</f>
        <v>0</v>
      </c>
      <c r="K441" s="174" t="b">
        <f>IF(B441&lt;&gt;"",IF('02 - Produtos e Tributações'!J456&lt;&gt;"",'02 - Produtos e Tributações'!J456,"null"))</f>
        <v>0</v>
      </c>
      <c r="L441" s="174" t="b">
        <f>IF(B441&lt;&gt;"",IF('02 - Produtos e Tributações'!M456&lt;&gt;"",'02 - Produtos e Tributações'!M456,"null"))</f>
        <v>0</v>
      </c>
      <c r="M441" s="170" t="b">
        <f>IF(B441&lt;&gt;"",IF('02 -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441" s="170" t="str">
        <f t="shared" si="1"/>
        <v/>
      </c>
      <c r="O441" s="170" t="str">
        <f t="shared" si="4"/>
        <v/>
      </c>
      <c r="P441" s="170" t="str">
        <f t="shared" si="2"/>
        <v/>
      </c>
      <c r="Q441" s="125" t="b">
        <f>IF(B441&lt;&gt;"",IF('02 - Produtos e Tributações'!C456&lt;&gt;"",'02 - Produtos e Tributações'!C456,"UN"))</f>
        <v>0</v>
      </c>
      <c r="R441" s="179" t="b">
        <f>IF(B441&lt;&gt;"",IF('02 - Produtos e Tributações'!O456&lt;&gt;"",'02 - Produtos e Tributações'!O456,""))</f>
        <v>0</v>
      </c>
      <c r="S441" s="125" t="b">
        <f>IF(B441&lt;&gt;"",IF('02 - Produtos e Tributações'!P456&lt;&gt;"",'02 - Produtos e Tributações'!P456,""))</f>
        <v>0</v>
      </c>
      <c r="T441" s="180" t="b">
        <f>IF(B441&lt;&gt;"",IF('02 - Produtos e Tributações'!Q456&lt;&gt;"",'02 - Produtos e Tributações'!Q456,""))</f>
        <v>0</v>
      </c>
      <c r="U441" s="171" t="str">
        <f t="shared" si="3"/>
        <v/>
      </c>
    </row>
    <row r="442" ht="15.75" customHeight="1">
      <c r="A442" s="170" t="b">
        <f>IF('02 - Produtos e Tributações'!B457 &lt;&gt;"",A441+1)</f>
        <v>0</v>
      </c>
      <c r="B442" s="170" t="str">
        <f>IF('02 - Produtos e Tributações'!B457&lt;&gt;"",'02 - Produtos e Tributações'!U457,"")</f>
        <v/>
      </c>
      <c r="C442" s="174" t="b">
        <f>IF(B442&lt;&gt;"",IF('02 - Produtos e Tributações'!H457&lt;&gt;"",IF('02 - Produtos e Tributações'!H457="TERCEIRIZADA","T",IF('02 - Produtos e Tributações'!H457="PROPRIA","P")), IF(B442&lt;&gt;"",IF('02 - Produtos e Tributações'!H457="","T"))))</f>
        <v>0</v>
      </c>
      <c r="D442" s="174" t="b">
        <f>IF(B442&lt;&gt;"",IF('02 - Produtos e Tributações'!E457&lt;&gt;"",'02 - Produtos e Tributações'!E457,""))</f>
        <v>0</v>
      </c>
      <c r="E442" s="174" t="b">
        <f>IF(B442&lt;&gt;"",IF('02 - Produtos e Tributações'!F457&lt;&gt;"",'02 - Produtos e Tributações'!F457,""))</f>
        <v>0</v>
      </c>
      <c r="F442" s="174" t="b">
        <f>IF(B442&lt;&gt;"",IF(A442&lt;&gt;"",IF('02 - Produtos e Tributações'!G457&lt;&gt;"",'02 - Produtos e Tributações'!G457,"")))</f>
        <v>0</v>
      </c>
      <c r="G442" s="174" t="b">
        <f>IF(B442&lt;&gt;"",IF('02 - Produtos e Tributações'!I457&lt;&gt;"",'02 - Produtos e Tributações'!I457,IF(K442=101,0,IF(K442=102,41,IF(K442=103,0,IF(K442=201,0,IF(K442=202,0,IF(K442=203,0,IF(K442=300,41,IF(K442=400,41,IF(K442=500,60)))))))))))</f>
        <v>0</v>
      </c>
      <c r="H442" s="174" t="b">
        <f>IF(B442&lt;&gt;"",IF('02 - Produtos e Tributações'!L457&lt;&gt;"",'02 - Produtos e Tributações'!L457,IF(L442=101,0,IF(L442=102,41,IF(L442=103,0,IF(L442=201,0,IF(L442=202,0,IF(L442=203,0,IF(L442=300,41,IF(L442=400,41,IF(L442=500,60)))))))))))</f>
        <v>0</v>
      </c>
      <c r="I442" s="174" t="b">
        <f>IF(B442&lt;&gt;"",IF('02 - Produtos e Tributações'!K457&lt;&gt;"",'02 - Produtos e Tributações'!K457,"0,00"))</f>
        <v>0</v>
      </c>
      <c r="J442" s="174" t="b">
        <f>IF(B442&lt;&gt;"",IF('02 - Produtos e Tributações'!N457&lt;&gt;"",'02 - Produtos e Tributações'!N457,"0,00"))</f>
        <v>0</v>
      </c>
      <c r="K442" s="174" t="b">
        <f>IF(B442&lt;&gt;"",IF('02 - Produtos e Tributações'!J457&lt;&gt;"",'02 - Produtos e Tributações'!J457,"null"))</f>
        <v>0</v>
      </c>
      <c r="L442" s="174" t="b">
        <f>IF(B442&lt;&gt;"",IF('02 - Produtos e Tributações'!M457&lt;&gt;"",'02 - Produtos e Tributações'!M457,"null"))</f>
        <v>0</v>
      </c>
      <c r="M442" s="170" t="b">
        <f>IF(B442&lt;&gt;"",IF('02 -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442" s="170" t="str">
        <f t="shared" si="1"/>
        <v/>
      </c>
      <c r="O442" s="170" t="str">
        <f t="shared" si="4"/>
        <v/>
      </c>
      <c r="P442" s="170" t="str">
        <f t="shared" si="2"/>
        <v/>
      </c>
      <c r="Q442" s="125" t="b">
        <f>IF(B442&lt;&gt;"",IF('02 - Produtos e Tributações'!C457&lt;&gt;"",'02 - Produtos e Tributações'!C457,"UN"))</f>
        <v>0</v>
      </c>
      <c r="R442" s="179" t="b">
        <f>IF(B442&lt;&gt;"",IF('02 - Produtos e Tributações'!O457&lt;&gt;"",'02 - Produtos e Tributações'!O457,""))</f>
        <v>0</v>
      </c>
      <c r="S442" s="125" t="b">
        <f>IF(B442&lt;&gt;"",IF('02 - Produtos e Tributações'!P457&lt;&gt;"",'02 - Produtos e Tributações'!P457,""))</f>
        <v>0</v>
      </c>
      <c r="T442" s="180" t="b">
        <f>IF(B442&lt;&gt;"",IF('02 - Produtos e Tributações'!Q457&lt;&gt;"",'02 - Produtos e Tributações'!Q457,""))</f>
        <v>0</v>
      </c>
      <c r="U442" s="171" t="str">
        <f t="shared" si="3"/>
        <v/>
      </c>
    </row>
    <row r="443" ht="15.75" customHeight="1">
      <c r="A443" s="170" t="b">
        <f>IF('02 - Produtos e Tributações'!B458 &lt;&gt;"",A442+1)</f>
        <v>0</v>
      </c>
      <c r="B443" s="170" t="str">
        <f>IF('02 - Produtos e Tributações'!B458&lt;&gt;"",'02 - Produtos e Tributações'!U458,"")</f>
        <v/>
      </c>
      <c r="C443" s="174" t="b">
        <f>IF(B443&lt;&gt;"",IF('02 - Produtos e Tributações'!H458&lt;&gt;"",IF('02 - Produtos e Tributações'!H458="TERCEIRIZADA","T",IF('02 - Produtos e Tributações'!H458="PROPRIA","P")), IF(B443&lt;&gt;"",IF('02 - Produtos e Tributações'!H458="","T"))))</f>
        <v>0</v>
      </c>
      <c r="D443" s="174" t="b">
        <f>IF(B443&lt;&gt;"",IF('02 - Produtos e Tributações'!E458&lt;&gt;"",'02 - Produtos e Tributações'!E458,""))</f>
        <v>0</v>
      </c>
      <c r="E443" s="174" t="b">
        <f>IF(B443&lt;&gt;"",IF('02 - Produtos e Tributações'!F458&lt;&gt;"",'02 - Produtos e Tributações'!F458,""))</f>
        <v>0</v>
      </c>
      <c r="F443" s="174" t="b">
        <f>IF(B443&lt;&gt;"",IF(A443&lt;&gt;"",IF('02 - Produtos e Tributações'!G458&lt;&gt;"",'02 - Produtos e Tributações'!G458,"")))</f>
        <v>0</v>
      </c>
      <c r="G443" s="174" t="b">
        <f>IF(B443&lt;&gt;"",IF('02 - Produtos e Tributações'!I458&lt;&gt;"",'02 - Produtos e Tributações'!I458,IF(K443=101,0,IF(K443=102,41,IF(K443=103,0,IF(K443=201,0,IF(K443=202,0,IF(K443=203,0,IF(K443=300,41,IF(K443=400,41,IF(K443=500,60)))))))))))</f>
        <v>0</v>
      </c>
      <c r="H443" s="174" t="b">
        <f>IF(B443&lt;&gt;"",IF('02 - Produtos e Tributações'!L458&lt;&gt;"",'02 - Produtos e Tributações'!L458,IF(L443=101,0,IF(L443=102,41,IF(L443=103,0,IF(L443=201,0,IF(L443=202,0,IF(L443=203,0,IF(L443=300,41,IF(L443=400,41,IF(L443=500,60)))))))))))</f>
        <v>0</v>
      </c>
      <c r="I443" s="174" t="b">
        <f>IF(B443&lt;&gt;"",IF('02 - Produtos e Tributações'!K458&lt;&gt;"",'02 - Produtos e Tributações'!K458,"0,00"))</f>
        <v>0</v>
      </c>
      <c r="J443" s="174" t="b">
        <f>IF(B443&lt;&gt;"",IF('02 - Produtos e Tributações'!N458&lt;&gt;"",'02 - Produtos e Tributações'!N458,"0,00"))</f>
        <v>0</v>
      </c>
      <c r="K443" s="174" t="b">
        <f>IF(B443&lt;&gt;"",IF('02 - Produtos e Tributações'!J458&lt;&gt;"",'02 - Produtos e Tributações'!J458,"null"))</f>
        <v>0</v>
      </c>
      <c r="L443" s="174" t="b">
        <f>IF(B443&lt;&gt;"",IF('02 - Produtos e Tributações'!M458&lt;&gt;"",'02 - Produtos e Tributações'!M458,"null"))</f>
        <v>0</v>
      </c>
      <c r="M443" s="170" t="b">
        <f>IF(B443&lt;&gt;"",IF('02 -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443" s="170" t="str">
        <f t="shared" si="1"/>
        <v/>
      </c>
      <c r="O443" s="170" t="str">
        <f t="shared" si="4"/>
        <v/>
      </c>
      <c r="P443" s="170" t="str">
        <f t="shared" si="2"/>
        <v/>
      </c>
      <c r="Q443" s="125" t="b">
        <f>IF(B443&lt;&gt;"",IF('02 - Produtos e Tributações'!C458&lt;&gt;"",'02 - Produtos e Tributações'!C458,"UN"))</f>
        <v>0</v>
      </c>
      <c r="R443" s="179" t="b">
        <f>IF(B443&lt;&gt;"",IF('02 - Produtos e Tributações'!O458&lt;&gt;"",'02 - Produtos e Tributações'!O458,""))</f>
        <v>0</v>
      </c>
      <c r="S443" s="125" t="b">
        <f>IF(B443&lt;&gt;"",IF('02 - Produtos e Tributações'!P458&lt;&gt;"",'02 - Produtos e Tributações'!P458,""))</f>
        <v>0</v>
      </c>
      <c r="T443" s="180" t="b">
        <f>IF(B443&lt;&gt;"",IF('02 - Produtos e Tributações'!Q458&lt;&gt;"",'02 - Produtos e Tributações'!Q458,""))</f>
        <v>0</v>
      </c>
      <c r="U443" s="171" t="str">
        <f t="shared" si="3"/>
        <v/>
      </c>
    </row>
    <row r="444" ht="15.75" customHeight="1">
      <c r="A444" s="170" t="b">
        <f>IF('02 - Produtos e Tributações'!B459 &lt;&gt;"",A443+1)</f>
        <v>0</v>
      </c>
      <c r="B444" s="170" t="str">
        <f>IF('02 - Produtos e Tributações'!B459&lt;&gt;"",'02 - Produtos e Tributações'!U459,"")</f>
        <v/>
      </c>
      <c r="C444" s="174" t="b">
        <f>IF(B444&lt;&gt;"",IF('02 - Produtos e Tributações'!H459&lt;&gt;"",IF('02 - Produtos e Tributações'!H459="TERCEIRIZADA","T",IF('02 - Produtos e Tributações'!H459="PROPRIA","P")), IF(B444&lt;&gt;"",IF('02 - Produtos e Tributações'!H459="","T"))))</f>
        <v>0</v>
      </c>
      <c r="D444" s="174" t="b">
        <f>IF(B444&lt;&gt;"",IF('02 - Produtos e Tributações'!E459&lt;&gt;"",'02 - Produtos e Tributações'!E459,""))</f>
        <v>0</v>
      </c>
      <c r="E444" s="174" t="b">
        <f>IF(B444&lt;&gt;"",IF('02 - Produtos e Tributações'!F459&lt;&gt;"",'02 - Produtos e Tributações'!F459,""))</f>
        <v>0</v>
      </c>
      <c r="F444" s="174" t="b">
        <f>IF(B444&lt;&gt;"",IF(A444&lt;&gt;"",IF('02 - Produtos e Tributações'!G459&lt;&gt;"",'02 - Produtos e Tributações'!G459,"")))</f>
        <v>0</v>
      </c>
      <c r="G444" s="174" t="b">
        <f>IF(B444&lt;&gt;"",IF('02 - Produtos e Tributações'!I459&lt;&gt;"",'02 - Produtos e Tributações'!I459,IF(K444=101,0,IF(K444=102,41,IF(K444=103,0,IF(K444=201,0,IF(K444=202,0,IF(K444=203,0,IF(K444=300,41,IF(K444=400,41,IF(K444=500,60)))))))))))</f>
        <v>0</v>
      </c>
      <c r="H444" s="174" t="b">
        <f>IF(B444&lt;&gt;"",IF('02 - Produtos e Tributações'!L459&lt;&gt;"",'02 - Produtos e Tributações'!L459,IF(L444=101,0,IF(L444=102,41,IF(L444=103,0,IF(L444=201,0,IF(L444=202,0,IF(L444=203,0,IF(L444=300,41,IF(L444=400,41,IF(L444=500,60)))))))))))</f>
        <v>0</v>
      </c>
      <c r="I444" s="174" t="b">
        <f>IF(B444&lt;&gt;"",IF('02 - Produtos e Tributações'!K459&lt;&gt;"",'02 - Produtos e Tributações'!K459,"0,00"))</f>
        <v>0</v>
      </c>
      <c r="J444" s="174" t="b">
        <f>IF(B444&lt;&gt;"",IF('02 - Produtos e Tributações'!N459&lt;&gt;"",'02 - Produtos e Tributações'!N459,"0,00"))</f>
        <v>0</v>
      </c>
      <c r="K444" s="174" t="b">
        <f>IF(B444&lt;&gt;"",IF('02 - Produtos e Tributações'!J459&lt;&gt;"",'02 - Produtos e Tributações'!J459,"null"))</f>
        <v>0</v>
      </c>
      <c r="L444" s="174" t="b">
        <f>IF(B444&lt;&gt;"",IF('02 - Produtos e Tributações'!M459&lt;&gt;"",'02 - Produtos e Tributações'!M459,"null"))</f>
        <v>0</v>
      </c>
      <c r="M444" s="170" t="b">
        <f>IF(B444&lt;&gt;"",IF('02 -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444" s="170" t="str">
        <f t="shared" si="1"/>
        <v/>
      </c>
      <c r="O444" s="170" t="str">
        <f t="shared" si="4"/>
        <v/>
      </c>
      <c r="P444" s="170" t="str">
        <f t="shared" si="2"/>
        <v/>
      </c>
      <c r="Q444" s="125" t="b">
        <f>IF(B444&lt;&gt;"",IF('02 - Produtos e Tributações'!C459&lt;&gt;"",'02 - Produtos e Tributações'!C459,"UN"))</f>
        <v>0</v>
      </c>
      <c r="R444" s="179" t="b">
        <f>IF(B444&lt;&gt;"",IF('02 - Produtos e Tributações'!O459&lt;&gt;"",'02 - Produtos e Tributações'!O459,""))</f>
        <v>0</v>
      </c>
      <c r="S444" s="125" t="b">
        <f>IF(B444&lt;&gt;"",IF('02 - Produtos e Tributações'!P459&lt;&gt;"",'02 - Produtos e Tributações'!P459,""))</f>
        <v>0</v>
      </c>
      <c r="T444" s="180" t="b">
        <f>IF(B444&lt;&gt;"",IF('02 - Produtos e Tributações'!Q459&lt;&gt;"",'02 - Produtos e Tributações'!Q459,""))</f>
        <v>0</v>
      </c>
      <c r="U444" s="171" t="str">
        <f t="shared" si="3"/>
        <v/>
      </c>
    </row>
    <row r="445" ht="15.75" customHeight="1">
      <c r="A445" s="170" t="b">
        <f>IF('02 - Produtos e Tributações'!B460 &lt;&gt;"",A444+1)</f>
        <v>0</v>
      </c>
      <c r="B445" s="170" t="str">
        <f>IF('02 - Produtos e Tributações'!B460&lt;&gt;"",'02 - Produtos e Tributações'!U460,"")</f>
        <v/>
      </c>
      <c r="C445" s="174" t="b">
        <f>IF(B445&lt;&gt;"",IF('02 - Produtos e Tributações'!H460&lt;&gt;"",IF('02 - Produtos e Tributações'!H460="TERCEIRIZADA","T",IF('02 - Produtos e Tributações'!H460="PROPRIA","P")), IF(B445&lt;&gt;"",IF('02 - Produtos e Tributações'!H460="","T"))))</f>
        <v>0</v>
      </c>
      <c r="D445" s="174" t="b">
        <f>IF(B445&lt;&gt;"",IF('02 - Produtos e Tributações'!E460&lt;&gt;"",'02 - Produtos e Tributações'!E460,""))</f>
        <v>0</v>
      </c>
      <c r="E445" s="174" t="b">
        <f>IF(B445&lt;&gt;"",IF('02 - Produtos e Tributações'!F460&lt;&gt;"",'02 - Produtos e Tributações'!F460,""))</f>
        <v>0</v>
      </c>
      <c r="F445" s="174" t="b">
        <f>IF(B445&lt;&gt;"",IF(A445&lt;&gt;"",IF('02 - Produtos e Tributações'!G460&lt;&gt;"",'02 - Produtos e Tributações'!G460,"")))</f>
        <v>0</v>
      </c>
      <c r="G445" s="174" t="b">
        <f>IF(B445&lt;&gt;"",IF('02 - Produtos e Tributações'!I460&lt;&gt;"",'02 - Produtos e Tributações'!I460,IF(K445=101,0,IF(K445=102,41,IF(K445=103,0,IF(K445=201,0,IF(K445=202,0,IF(K445=203,0,IF(K445=300,41,IF(K445=400,41,IF(K445=500,60)))))))))))</f>
        <v>0</v>
      </c>
      <c r="H445" s="174" t="b">
        <f>IF(B445&lt;&gt;"",IF('02 - Produtos e Tributações'!L460&lt;&gt;"",'02 - Produtos e Tributações'!L460,IF(L445=101,0,IF(L445=102,41,IF(L445=103,0,IF(L445=201,0,IF(L445=202,0,IF(L445=203,0,IF(L445=300,41,IF(L445=400,41,IF(L445=500,60)))))))))))</f>
        <v>0</v>
      </c>
      <c r="I445" s="174" t="b">
        <f>IF(B445&lt;&gt;"",IF('02 - Produtos e Tributações'!K460&lt;&gt;"",'02 - Produtos e Tributações'!K460,"0,00"))</f>
        <v>0</v>
      </c>
      <c r="J445" s="174" t="b">
        <f>IF(B445&lt;&gt;"",IF('02 - Produtos e Tributações'!N460&lt;&gt;"",'02 - Produtos e Tributações'!N460,"0,00"))</f>
        <v>0</v>
      </c>
      <c r="K445" s="174" t="b">
        <f>IF(B445&lt;&gt;"",IF('02 - Produtos e Tributações'!J460&lt;&gt;"",'02 - Produtos e Tributações'!J460,"null"))</f>
        <v>0</v>
      </c>
      <c r="L445" s="174" t="b">
        <f>IF(B445&lt;&gt;"",IF('02 - Produtos e Tributações'!M460&lt;&gt;"",'02 - Produtos e Tributações'!M460,"null"))</f>
        <v>0</v>
      </c>
      <c r="M445" s="170" t="b">
        <f>IF(B445&lt;&gt;"",IF('02 -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445" s="170" t="str">
        <f t="shared" si="1"/>
        <v/>
      </c>
      <c r="O445" s="170" t="str">
        <f t="shared" si="4"/>
        <v/>
      </c>
      <c r="P445" s="170" t="str">
        <f t="shared" si="2"/>
        <v/>
      </c>
      <c r="Q445" s="125" t="b">
        <f>IF(B445&lt;&gt;"",IF('02 - Produtos e Tributações'!C460&lt;&gt;"",'02 - Produtos e Tributações'!C460,"UN"))</f>
        <v>0</v>
      </c>
      <c r="R445" s="179" t="b">
        <f>IF(B445&lt;&gt;"",IF('02 - Produtos e Tributações'!O460&lt;&gt;"",'02 - Produtos e Tributações'!O460,""))</f>
        <v>0</v>
      </c>
      <c r="S445" s="125" t="b">
        <f>IF(B445&lt;&gt;"",IF('02 - Produtos e Tributações'!P460&lt;&gt;"",'02 - Produtos e Tributações'!P460,""))</f>
        <v>0</v>
      </c>
      <c r="T445" s="180" t="b">
        <f>IF(B445&lt;&gt;"",IF('02 - Produtos e Tributações'!Q460&lt;&gt;"",'02 - Produtos e Tributações'!Q460,""))</f>
        <v>0</v>
      </c>
      <c r="U445" s="171" t="str">
        <f t="shared" si="3"/>
        <v/>
      </c>
    </row>
    <row r="446" ht="15.75" customHeight="1">
      <c r="A446" s="170" t="b">
        <f>IF('02 - Produtos e Tributações'!B461 &lt;&gt;"",A445+1)</f>
        <v>0</v>
      </c>
      <c r="B446" s="170" t="str">
        <f>IF('02 - Produtos e Tributações'!B461&lt;&gt;"",'02 - Produtos e Tributações'!U461,"")</f>
        <v/>
      </c>
      <c r="C446" s="174" t="b">
        <f>IF(B446&lt;&gt;"",IF('02 - Produtos e Tributações'!H461&lt;&gt;"",IF('02 - Produtos e Tributações'!H461="TERCEIRIZADA","T",IF('02 - Produtos e Tributações'!H461="PROPRIA","P")), IF(B446&lt;&gt;"",IF('02 - Produtos e Tributações'!H461="","T"))))</f>
        <v>0</v>
      </c>
      <c r="D446" s="174" t="b">
        <f>IF(B446&lt;&gt;"",IF('02 - Produtos e Tributações'!E461&lt;&gt;"",'02 - Produtos e Tributações'!E461,""))</f>
        <v>0</v>
      </c>
      <c r="E446" s="174" t="b">
        <f>IF(B446&lt;&gt;"",IF('02 - Produtos e Tributações'!F461&lt;&gt;"",'02 - Produtos e Tributações'!F461,""))</f>
        <v>0</v>
      </c>
      <c r="F446" s="174" t="b">
        <f>IF(B446&lt;&gt;"",IF(A446&lt;&gt;"",IF('02 - Produtos e Tributações'!G461&lt;&gt;"",'02 - Produtos e Tributações'!G461,"")))</f>
        <v>0</v>
      </c>
      <c r="G446" s="174" t="b">
        <f>IF(B446&lt;&gt;"",IF('02 - Produtos e Tributações'!I461&lt;&gt;"",'02 - Produtos e Tributações'!I461,IF(K446=101,0,IF(K446=102,41,IF(K446=103,0,IF(K446=201,0,IF(K446=202,0,IF(K446=203,0,IF(K446=300,41,IF(K446=400,41,IF(K446=500,60)))))))))))</f>
        <v>0</v>
      </c>
      <c r="H446" s="174" t="b">
        <f>IF(B446&lt;&gt;"",IF('02 - Produtos e Tributações'!L461&lt;&gt;"",'02 - Produtos e Tributações'!L461,IF(L446=101,0,IF(L446=102,41,IF(L446=103,0,IF(L446=201,0,IF(L446=202,0,IF(L446=203,0,IF(L446=300,41,IF(L446=400,41,IF(L446=500,60)))))))))))</f>
        <v>0</v>
      </c>
      <c r="I446" s="174" t="b">
        <f>IF(B446&lt;&gt;"",IF('02 - Produtos e Tributações'!K461&lt;&gt;"",'02 - Produtos e Tributações'!K461,"0,00"))</f>
        <v>0</v>
      </c>
      <c r="J446" s="174" t="b">
        <f>IF(B446&lt;&gt;"",IF('02 - Produtos e Tributações'!N461&lt;&gt;"",'02 - Produtos e Tributações'!N461,"0,00"))</f>
        <v>0</v>
      </c>
      <c r="K446" s="174" t="b">
        <f>IF(B446&lt;&gt;"",IF('02 - Produtos e Tributações'!J461&lt;&gt;"",'02 - Produtos e Tributações'!J461,"null"))</f>
        <v>0</v>
      </c>
      <c r="L446" s="174" t="b">
        <f>IF(B446&lt;&gt;"",IF('02 - Produtos e Tributações'!M461&lt;&gt;"",'02 - Produtos e Tributações'!M461,"null"))</f>
        <v>0</v>
      </c>
      <c r="M446" s="170" t="b">
        <f>IF(B446&lt;&gt;"",IF('02 -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446" s="170" t="str">
        <f t="shared" si="1"/>
        <v/>
      </c>
      <c r="O446" s="170" t="str">
        <f t="shared" si="4"/>
        <v/>
      </c>
      <c r="P446" s="170" t="str">
        <f t="shared" si="2"/>
        <v/>
      </c>
      <c r="Q446" s="125" t="b">
        <f>IF(B446&lt;&gt;"",IF('02 - Produtos e Tributações'!C461&lt;&gt;"",'02 - Produtos e Tributações'!C461,"UN"))</f>
        <v>0</v>
      </c>
      <c r="R446" s="179" t="b">
        <f>IF(B446&lt;&gt;"",IF('02 - Produtos e Tributações'!O461&lt;&gt;"",'02 - Produtos e Tributações'!O461,""))</f>
        <v>0</v>
      </c>
      <c r="S446" s="125" t="b">
        <f>IF(B446&lt;&gt;"",IF('02 - Produtos e Tributações'!P461&lt;&gt;"",'02 - Produtos e Tributações'!P461,""))</f>
        <v>0</v>
      </c>
      <c r="T446" s="180" t="b">
        <f>IF(B446&lt;&gt;"",IF('02 - Produtos e Tributações'!Q461&lt;&gt;"",'02 - Produtos e Tributações'!Q461,""))</f>
        <v>0</v>
      </c>
      <c r="U446" s="171" t="str">
        <f t="shared" si="3"/>
        <v/>
      </c>
    </row>
    <row r="447" ht="15.75" customHeight="1">
      <c r="A447" s="170" t="b">
        <f>IF('02 - Produtos e Tributações'!B462 &lt;&gt;"",A446+1)</f>
        <v>0</v>
      </c>
      <c r="B447" s="170" t="str">
        <f>IF('02 - Produtos e Tributações'!B462&lt;&gt;"",'02 - Produtos e Tributações'!U462,"")</f>
        <v/>
      </c>
      <c r="C447" s="174" t="b">
        <f>IF(B447&lt;&gt;"",IF('02 - Produtos e Tributações'!H462&lt;&gt;"",IF('02 - Produtos e Tributações'!H462="TERCEIRIZADA","T",IF('02 - Produtos e Tributações'!H462="PROPRIA","P")), IF(B447&lt;&gt;"",IF('02 - Produtos e Tributações'!H462="","T"))))</f>
        <v>0</v>
      </c>
      <c r="D447" s="174" t="b">
        <f>IF(B447&lt;&gt;"",IF('02 - Produtos e Tributações'!E462&lt;&gt;"",'02 - Produtos e Tributações'!E462,""))</f>
        <v>0</v>
      </c>
      <c r="E447" s="174" t="b">
        <f>IF(B447&lt;&gt;"",IF('02 - Produtos e Tributações'!F462&lt;&gt;"",'02 - Produtos e Tributações'!F462,""))</f>
        <v>0</v>
      </c>
      <c r="F447" s="174" t="b">
        <f>IF(B447&lt;&gt;"",IF(A447&lt;&gt;"",IF('02 - Produtos e Tributações'!G462&lt;&gt;"",'02 - Produtos e Tributações'!G462,"")))</f>
        <v>0</v>
      </c>
      <c r="G447" s="174" t="b">
        <f>IF(B447&lt;&gt;"",IF('02 - Produtos e Tributações'!I462&lt;&gt;"",'02 - Produtos e Tributações'!I462,IF(K447=101,0,IF(K447=102,41,IF(K447=103,0,IF(K447=201,0,IF(K447=202,0,IF(K447=203,0,IF(K447=300,41,IF(K447=400,41,IF(K447=500,60)))))))))))</f>
        <v>0</v>
      </c>
      <c r="H447" s="174" t="b">
        <f>IF(B447&lt;&gt;"",IF('02 - Produtos e Tributações'!L462&lt;&gt;"",'02 - Produtos e Tributações'!L462,IF(L447=101,0,IF(L447=102,41,IF(L447=103,0,IF(L447=201,0,IF(L447=202,0,IF(L447=203,0,IF(L447=300,41,IF(L447=400,41,IF(L447=500,60)))))))))))</f>
        <v>0</v>
      </c>
      <c r="I447" s="174" t="b">
        <f>IF(B447&lt;&gt;"",IF('02 - Produtos e Tributações'!K462&lt;&gt;"",'02 - Produtos e Tributações'!K462,"0,00"))</f>
        <v>0</v>
      </c>
      <c r="J447" s="174" t="b">
        <f>IF(B447&lt;&gt;"",IF('02 - Produtos e Tributações'!N462&lt;&gt;"",'02 - Produtos e Tributações'!N462,"0,00"))</f>
        <v>0</v>
      </c>
      <c r="K447" s="174" t="b">
        <f>IF(B447&lt;&gt;"",IF('02 - Produtos e Tributações'!J462&lt;&gt;"",'02 - Produtos e Tributações'!J462,"null"))</f>
        <v>0</v>
      </c>
      <c r="L447" s="174" t="b">
        <f>IF(B447&lt;&gt;"",IF('02 - Produtos e Tributações'!M462&lt;&gt;"",'02 - Produtos e Tributações'!M462,"null"))</f>
        <v>0</v>
      </c>
      <c r="M447" s="170" t="b">
        <f>IF(B447&lt;&gt;"",IF('02 -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447" s="170" t="str">
        <f t="shared" si="1"/>
        <v/>
      </c>
      <c r="O447" s="170" t="str">
        <f t="shared" si="4"/>
        <v/>
      </c>
      <c r="P447" s="170" t="str">
        <f t="shared" si="2"/>
        <v/>
      </c>
      <c r="Q447" s="125" t="b">
        <f>IF(B447&lt;&gt;"",IF('02 - Produtos e Tributações'!C462&lt;&gt;"",'02 - Produtos e Tributações'!C462,"UN"))</f>
        <v>0</v>
      </c>
      <c r="R447" s="179" t="b">
        <f>IF(B447&lt;&gt;"",IF('02 - Produtos e Tributações'!O462&lt;&gt;"",'02 - Produtos e Tributações'!O462,""))</f>
        <v>0</v>
      </c>
      <c r="S447" s="125" t="b">
        <f>IF(B447&lt;&gt;"",IF('02 - Produtos e Tributações'!P462&lt;&gt;"",'02 - Produtos e Tributações'!P462,""))</f>
        <v>0</v>
      </c>
      <c r="T447" s="180" t="b">
        <f>IF(B447&lt;&gt;"",IF('02 - Produtos e Tributações'!Q462&lt;&gt;"",'02 - Produtos e Tributações'!Q462,""))</f>
        <v>0</v>
      </c>
      <c r="U447" s="171" t="str">
        <f t="shared" si="3"/>
        <v/>
      </c>
    </row>
    <row r="448" ht="15.75" customHeight="1">
      <c r="A448" s="170" t="b">
        <f>IF('02 - Produtos e Tributações'!B463 &lt;&gt;"",A447+1)</f>
        <v>0</v>
      </c>
      <c r="B448" s="170" t="str">
        <f>IF('02 - Produtos e Tributações'!B463&lt;&gt;"",'02 - Produtos e Tributações'!U463,"")</f>
        <v/>
      </c>
      <c r="C448" s="174" t="b">
        <f>IF(B448&lt;&gt;"",IF('02 - Produtos e Tributações'!H463&lt;&gt;"",IF('02 - Produtos e Tributações'!H463="TERCEIRIZADA","T",IF('02 - Produtos e Tributações'!H463="PROPRIA","P")), IF(B448&lt;&gt;"",IF('02 - Produtos e Tributações'!H463="","T"))))</f>
        <v>0</v>
      </c>
      <c r="D448" s="174" t="b">
        <f>IF(B448&lt;&gt;"",IF('02 - Produtos e Tributações'!E463&lt;&gt;"",'02 - Produtos e Tributações'!E463,""))</f>
        <v>0</v>
      </c>
      <c r="E448" s="174" t="b">
        <f>IF(B448&lt;&gt;"",IF('02 - Produtos e Tributações'!F463&lt;&gt;"",'02 - Produtos e Tributações'!F463,""))</f>
        <v>0</v>
      </c>
      <c r="F448" s="174" t="b">
        <f>IF(B448&lt;&gt;"",IF(A448&lt;&gt;"",IF('02 - Produtos e Tributações'!G463&lt;&gt;"",'02 - Produtos e Tributações'!G463,"")))</f>
        <v>0</v>
      </c>
      <c r="G448" s="174" t="b">
        <f>IF(B448&lt;&gt;"",IF('02 - Produtos e Tributações'!I463&lt;&gt;"",'02 - Produtos e Tributações'!I463,IF(K448=101,0,IF(K448=102,41,IF(K448=103,0,IF(K448=201,0,IF(K448=202,0,IF(K448=203,0,IF(K448=300,41,IF(K448=400,41,IF(K448=500,60)))))))))))</f>
        <v>0</v>
      </c>
      <c r="H448" s="174" t="b">
        <f>IF(B448&lt;&gt;"",IF('02 - Produtos e Tributações'!L463&lt;&gt;"",'02 - Produtos e Tributações'!L463,IF(L448=101,0,IF(L448=102,41,IF(L448=103,0,IF(L448=201,0,IF(L448=202,0,IF(L448=203,0,IF(L448=300,41,IF(L448=400,41,IF(L448=500,60)))))))))))</f>
        <v>0</v>
      </c>
      <c r="I448" s="174" t="b">
        <f>IF(B448&lt;&gt;"",IF('02 - Produtos e Tributações'!K463&lt;&gt;"",'02 - Produtos e Tributações'!K463,"0,00"))</f>
        <v>0</v>
      </c>
      <c r="J448" s="174" t="b">
        <f>IF(B448&lt;&gt;"",IF('02 - Produtos e Tributações'!N463&lt;&gt;"",'02 - Produtos e Tributações'!N463,"0,00"))</f>
        <v>0</v>
      </c>
      <c r="K448" s="174" t="b">
        <f>IF(B448&lt;&gt;"",IF('02 - Produtos e Tributações'!J463&lt;&gt;"",'02 - Produtos e Tributações'!J463,"null"))</f>
        <v>0</v>
      </c>
      <c r="L448" s="174" t="b">
        <f>IF(B448&lt;&gt;"",IF('02 - Produtos e Tributações'!M463&lt;&gt;"",'02 - Produtos e Tributações'!M463,"null"))</f>
        <v>0</v>
      </c>
      <c r="M448" s="170" t="b">
        <f>IF(B448&lt;&gt;"",IF('02 -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448" s="170" t="str">
        <f t="shared" si="1"/>
        <v/>
      </c>
      <c r="O448" s="170" t="str">
        <f t="shared" si="4"/>
        <v/>
      </c>
      <c r="P448" s="170" t="str">
        <f t="shared" si="2"/>
        <v/>
      </c>
      <c r="Q448" s="125" t="b">
        <f>IF(B448&lt;&gt;"",IF('02 - Produtos e Tributações'!C463&lt;&gt;"",'02 - Produtos e Tributações'!C463,"UN"))</f>
        <v>0</v>
      </c>
      <c r="R448" s="179" t="b">
        <f>IF(B448&lt;&gt;"",IF('02 - Produtos e Tributações'!O463&lt;&gt;"",'02 - Produtos e Tributações'!O463,""))</f>
        <v>0</v>
      </c>
      <c r="S448" s="125" t="b">
        <f>IF(B448&lt;&gt;"",IF('02 - Produtos e Tributações'!P463&lt;&gt;"",'02 - Produtos e Tributações'!P463,""))</f>
        <v>0</v>
      </c>
      <c r="T448" s="180" t="b">
        <f>IF(B448&lt;&gt;"",IF('02 - Produtos e Tributações'!Q463&lt;&gt;"",'02 - Produtos e Tributações'!Q463,""))</f>
        <v>0</v>
      </c>
      <c r="U448" s="171" t="str">
        <f t="shared" si="3"/>
        <v/>
      </c>
    </row>
    <row r="449" ht="15.75" customHeight="1">
      <c r="A449" s="170" t="b">
        <f>IF('02 - Produtos e Tributações'!B464 &lt;&gt;"",A448+1)</f>
        <v>0</v>
      </c>
      <c r="B449" s="170" t="str">
        <f>IF('02 - Produtos e Tributações'!B464&lt;&gt;"",'02 - Produtos e Tributações'!U464,"")</f>
        <v/>
      </c>
      <c r="C449" s="174" t="b">
        <f>IF(B449&lt;&gt;"",IF('02 - Produtos e Tributações'!H464&lt;&gt;"",IF('02 - Produtos e Tributações'!H464="TERCEIRIZADA","T",IF('02 - Produtos e Tributações'!H464="PROPRIA","P")), IF(B449&lt;&gt;"",IF('02 - Produtos e Tributações'!H464="","T"))))</f>
        <v>0</v>
      </c>
      <c r="D449" s="174" t="b">
        <f>IF(B449&lt;&gt;"",IF('02 - Produtos e Tributações'!E464&lt;&gt;"",'02 - Produtos e Tributações'!E464,""))</f>
        <v>0</v>
      </c>
      <c r="E449" s="174" t="b">
        <f>IF(B449&lt;&gt;"",IF('02 - Produtos e Tributações'!F464&lt;&gt;"",'02 - Produtos e Tributações'!F464,""))</f>
        <v>0</v>
      </c>
      <c r="F449" s="174" t="b">
        <f>IF(B449&lt;&gt;"",IF(A449&lt;&gt;"",IF('02 - Produtos e Tributações'!G464&lt;&gt;"",'02 - Produtos e Tributações'!G464,"")))</f>
        <v>0</v>
      </c>
      <c r="G449" s="174" t="b">
        <f>IF(B449&lt;&gt;"",IF('02 - Produtos e Tributações'!I464&lt;&gt;"",'02 - Produtos e Tributações'!I464,IF(K449=101,0,IF(K449=102,41,IF(K449=103,0,IF(K449=201,0,IF(K449=202,0,IF(K449=203,0,IF(K449=300,41,IF(K449=400,41,IF(K449=500,60)))))))))))</f>
        <v>0</v>
      </c>
      <c r="H449" s="174" t="b">
        <f>IF(B449&lt;&gt;"",IF('02 - Produtos e Tributações'!L464&lt;&gt;"",'02 - Produtos e Tributações'!L464,IF(L449=101,0,IF(L449=102,41,IF(L449=103,0,IF(L449=201,0,IF(L449=202,0,IF(L449=203,0,IF(L449=300,41,IF(L449=400,41,IF(L449=500,60)))))))))))</f>
        <v>0</v>
      </c>
      <c r="I449" s="174" t="b">
        <f>IF(B449&lt;&gt;"",IF('02 - Produtos e Tributações'!K464&lt;&gt;"",'02 - Produtos e Tributações'!K464,"0,00"))</f>
        <v>0</v>
      </c>
      <c r="J449" s="174" t="b">
        <f>IF(B449&lt;&gt;"",IF('02 - Produtos e Tributações'!N464&lt;&gt;"",'02 - Produtos e Tributações'!N464,"0,00"))</f>
        <v>0</v>
      </c>
      <c r="K449" s="174" t="b">
        <f>IF(B449&lt;&gt;"",IF('02 - Produtos e Tributações'!J464&lt;&gt;"",'02 - Produtos e Tributações'!J464,"null"))</f>
        <v>0</v>
      </c>
      <c r="L449" s="174" t="b">
        <f>IF(B449&lt;&gt;"",IF('02 - Produtos e Tributações'!M464&lt;&gt;"",'02 - Produtos e Tributações'!M464,"null"))</f>
        <v>0</v>
      </c>
      <c r="M449" s="170" t="b">
        <f>IF(B449&lt;&gt;"",IF('02 -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449" s="170" t="str">
        <f t="shared" si="1"/>
        <v/>
      </c>
      <c r="O449" s="170" t="str">
        <f t="shared" si="4"/>
        <v/>
      </c>
      <c r="P449" s="170" t="str">
        <f t="shared" si="2"/>
        <v/>
      </c>
      <c r="Q449" s="125" t="b">
        <f>IF(B449&lt;&gt;"",IF('02 - Produtos e Tributações'!C464&lt;&gt;"",'02 - Produtos e Tributações'!C464,"UN"))</f>
        <v>0</v>
      </c>
      <c r="R449" s="179" t="b">
        <f>IF(B449&lt;&gt;"",IF('02 - Produtos e Tributações'!O464&lt;&gt;"",'02 - Produtos e Tributações'!O464,""))</f>
        <v>0</v>
      </c>
      <c r="S449" s="125" t="b">
        <f>IF(B449&lt;&gt;"",IF('02 - Produtos e Tributações'!P464&lt;&gt;"",'02 - Produtos e Tributações'!P464,""))</f>
        <v>0</v>
      </c>
      <c r="T449" s="180" t="b">
        <f>IF(B449&lt;&gt;"",IF('02 - Produtos e Tributações'!Q464&lt;&gt;"",'02 - Produtos e Tributações'!Q464,""))</f>
        <v>0</v>
      </c>
      <c r="U449" s="171" t="str">
        <f t="shared" si="3"/>
        <v/>
      </c>
    </row>
    <row r="450" ht="15.75" customHeight="1">
      <c r="A450" s="170" t="b">
        <f>IF('02 - Produtos e Tributações'!B465 &lt;&gt;"",A449+1)</f>
        <v>0</v>
      </c>
      <c r="B450" s="170" t="str">
        <f>IF('02 - Produtos e Tributações'!B465&lt;&gt;"",'02 - Produtos e Tributações'!U465,"")</f>
        <v/>
      </c>
      <c r="C450" s="174" t="b">
        <f>IF(B450&lt;&gt;"",IF('02 - Produtos e Tributações'!H465&lt;&gt;"",IF('02 - Produtos e Tributações'!H465="TERCEIRIZADA","T",IF('02 - Produtos e Tributações'!H465="PROPRIA","P")), IF(B450&lt;&gt;"",IF('02 - Produtos e Tributações'!H465="","T"))))</f>
        <v>0</v>
      </c>
      <c r="D450" s="174" t="b">
        <f>IF(B450&lt;&gt;"",IF('02 - Produtos e Tributações'!E465&lt;&gt;"",'02 - Produtos e Tributações'!E465,""))</f>
        <v>0</v>
      </c>
      <c r="E450" s="174" t="b">
        <f>IF(B450&lt;&gt;"",IF('02 - Produtos e Tributações'!F465&lt;&gt;"",'02 - Produtos e Tributações'!F465,""))</f>
        <v>0</v>
      </c>
      <c r="F450" s="174" t="b">
        <f>IF(B450&lt;&gt;"",IF(A450&lt;&gt;"",IF('02 - Produtos e Tributações'!G465&lt;&gt;"",'02 - Produtos e Tributações'!G465,"")))</f>
        <v>0</v>
      </c>
      <c r="G450" s="174" t="b">
        <f>IF(B450&lt;&gt;"",IF('02 - Produtos e Tributações'!I465&lt;&gt;"",'02 - Produtos e Tributações'!I465,IF(K450=101,0,IF(K450=102,41,IF(K450=103,0,IF(K450=201,0,IF(K450=202,0,IF(K450=203,0,IF(K450=300,41,IF(K450=400,41,IF(K450=500,60)))))))))))</f>
        <v>0</v>
      </c>
      <c r="H450" s="174" t="b">
        <f>IF(B450&lt;&gt;"",IF('02 - Produtos e Tributações'!L465&lt;&gt;"",'02 - Produtos e Tributações'!L465,IF(L450=101,0,IF(L450=102,41,IF(L450=103,0,IF(L450=201,0,IF(L450=202,0,IF(L450=203,0,IF(L450=300,41,IF(L450=400,41,IF(L450=500,60)))))))))))</f>
        <v>0</v>
      </c>
      <c r="I450" s="174" t="b">
        <f>IF(B450&lt;&gt;"",IF('02 - Produtos e Tributações'!K465&lt;&gt;"",'02 - Produtos e Tributações'!K465,"0,00"))</f>
        <v>0</v>
      </c>
      <c r="J450" s="174" t="b">
        <f>IF(B450&lt;&gt;"",IF('02 - Produtos e Tributações'!N465&lt;&gt;"",'02 - Produtos e Tributações'!N465,"0,00"))</f>
        <v>0</v>
      </c>
      <c r="K450" s="174" t="b">
        <f>IF(B450&lt;&gt;"",IF('02 - Produtos e Tributações'!J465&lt;&gt;"",'02 - Produtos e Tributações'!J465,"null"))</f>
        <v>0</v>
      </c>
      <c r="L450" s="174" t="b">
        <f>IF(B450&lt;&gt;"",IF('02 - Produtos e Tributações'!M465&lt;&gt;"",'02 - Produtos e Tributações'!M465,"null"))</f>
        <v>0</v>
      </c>
      <c r="M450" s="170" t="b">
        <f>IF(B450&lt;&gt;"",IF('02 -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450" s="170" t="str">
        <f t="shared" si="1"/>
        <v/>
      </c>
      <c r="O450" s="170" t="str">
        <f t="shared" si="4"/>
        <v/>
      </c>
      <c r="P450" s="170" t="str">
        <f t="shared" si="2"/>
        <v/>
      </c>
      <c r="Q450" s="125" t="b">
        <f>IF(B450&lt;&gt;"",IF('02 - Produtos e Tributações'!C465&lt;&gt;"",'02 - Produtos e Tributações'!C465,"UN"))</f>
        <v>0</v>
      </c>
      <c r="R450" s="179" t="b">
        <f>IF(B450&lt;&gt;"",IF('02 - Produtos e Tributações'!O465&lt;&gt;"",'02 - Produtos e Tributações'!O465,""))</f>
        <v>0</v>
      </c>
      <c r="S450" s="125" t="b">
        <f>IF(B450&lt;&gt;"",IF('02 - Produtos e Tributações'!P465&lt;&gt;"",'02 - Produtos e Tributações'!P465,""))</f>
        <v>0</v>
      </c>
      <c r="T450" s="180" t="b">
        <f>IF(B450&lt;&gt;"",IF('02 - Produtos e Tributações'!Q465&lt;&gt;"",'02 - Produtos e Tributações'!Q465,""))</f>
        <v>0</v>
      </c>
      <c r="U450" s="171" t="str">
        <f t="shared" si="3"/>
        <v/>
      </c>
    </row>
    <row r="451" ht="15.75" customHeight="1">
      <c r="A451" s="170" t="b">
        <f>IF('02 - Produtos e Tributações'!B466 &lt;&gt;"",A450+1)</f>
        <v>0</v>
      </c>
      <c r="B451" s="170" t="str">
        <f>IF('02 - Produtos e Tributações'!B466&lt;&gt;"",'02 - Produtos e Tributações'!U466,"")</f>
        <v/>
      </c>
      <c r="C451" s="174" t="b">
        <f>IF(B451&lt;&gt;"",IF('02 - Produtos e Tributações'!H466&lt;&gt;"",IF('02 - Produtos e Tributações'!H466="TERCEIRIZADA","T",IF('02 - Produtos e Tributações'!H466="PROPRIA","P")), IF(B451&lt;&gt;"",IF('02 - Produtos e Tributações'!H466="","T"))))</f>
        <v>0</v>
      </c>
      <c r="D451" s="174" t="b">
        <f>IF(B451&lt;&gt;"",IF('02 - Produtos e Tributações'!E466&lt;&gt;"",'02 - Produtos e Tributações'!E466,""))</f>
        <v>0</v>
      </c>
      <c r="E451" s="174" t="b">
        <f>IF(B451&lt;&gt;"",IF('02 - Produtos e Tributações'!F466&lt;&gt;"",'02 - Produtos e Tributações'!F466,""))</f>
        <v>0</v>
      </c>
      <c r="F451" s="174" t="b">
        <f>IF(B451&lt;&gt;"",IF(A451&lt;&gt;"",IF('02 - Produtos e Tributações'!G466&lt;&gt;"",'02 - Produtos e Tributações'!G466,"")))</f>
        <v>0</v>
      </c>
      <c r="G451" s="174" t="b">
        <f>IF(B451&lt;&gt;"",IF('02 - Produtos e Tributações'!I466&lt;&gt;"",'02 - Produtos e Tributações'!I466,IF(K451=101,0,IF(K451=102,41,IF(K451=103,0,IF(K451=201,0,IF(K451=202,0,IF(K451=203,0,IF(K451=300,41,IF(K451=400,41,IF(K451=500,60)))))))))))</f>
        <v>0</v>
      </c>
      <c r="H451" s="174" t="b">
        <f>IF(B451&lt;&gt;"",IF('02 - Produtos e Tributações'!L466&lt;&gt;"",'02 - Produtos e Tributações'!L466,IF(L451=101,0,IF(L451=102,41,IF(L451=103,0,IF(L451=201,0,IF(L451=202,0,IF(L451=203,0,IF(L451=300,41,IF(L451=400,41,IF(L451=500,60)))))))))))</f>
        <v>0</v>
      </c>
      <c r="I451" s="174" t="b">
        <f>IF(B451&lt;&gt;"",IF('02 - Produtos e Tributações'!K466&lt;&gt;"",'02 - Produtos e Tributações'!K466,"0,00"))</f>
        <v>0</v>
      </c>
      <c r="J451" s="174" t="b">
        <f>IF(B451&lt;&gt;"",IF('02 - Produtos e Tributações'!N466&lt;&gt;"",'02 - Produtos e Tributações'!N466,"0,00"))</f>
        <v>0</v>
      </c>
      <c r="K451" s="174" t="b">
        <f>IF(B451&lt;&gt;"",IF('02 - Produtos e Tributações'!J466&lt;&gt;"",'02 - Produtos e Tributações'!J466,"null"))</f>
        <v>0</v>
      </c>
      <c r="L451" s="174" t="b">
        <f>IF(B451&lt;&gt;"",IF('02 - Produtos e Tributações'!M466&lt;&gt;"",'02 - Produtos e Tributações'!M466,"null"))</f>
        <v>0</v>
      </c>
      <c r="M451" s="170" t="b">
        <f>IF(B451&lt;&gt;"",IF('02 -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451" s="170" t="str">
        <f t="shared" si="1"/>
        <v/>
      </c>
      <c r="O451" s="170" t="str">
        <f t="shared" si="4"/>
        <v/>
      </c>
      <c r="P451" s="170" t="str">
        <f t="shared" si="2"/>
        <v/>
      </c>
      <c r="Q451" s="125" t="b">
        <f>IF(B451&lt;&gt;"",IF('02 - Produtos e Tributações'!C466&lt;&gt;"",'02 - Produtos e Tributações'!C466,"UN"))</f>
        <v>0</v>
      </c>
      <c r="R451" s="179" t="b">
        <f>IF(B451&lt;&gt;"",IF('02 - Produtos e Tributações'!O466&lt;&gt;"",'02 - Produtos e Tributações'!O466,""))</f>
        <v>0</v>
      </c>
      <c r="S451" s="125" t="b">
        <f>IF(B451&lt;&gt;"",IF('02 - Produtos e Tributações'!P466&lt;&gt;"",'02 - Produtos e Tributações'!P466,""))</f>
        <v>0</v>
      </c>
      <c r="T451" s="180" t="b">
        <f>IF(B451&lt;&gt;"",IF('02 - Produtos e Tributações'!Q466&lt;&gt;"",'02 - Produtos e Tributações'!Q466,""))</f>
        <v>0</v>
      </c>
      <c r="U451" s="171" t="str">
        <f t="shared" si="3"/>
        <v/>
      </c>
    </row>
    <row r="452" ht="15.75" customHeight="1">
      <c r="A452" s="170" t="b">
        <f>IF('02 - Produtos e Tributações'!B467 &lt;&gt;"",A451+1)</f>
        <v>0</v>
      </c>
      <c r="B452" s="170" t="str">
        <f>IF('02 - Produtos e Tributações'!B467&lt;&gt;"",'02 - Produtos e Tributações'!U467,"")</f>
        <v/>
      </c>
      <c r="C452" s="174" t="b">
        <f>IF(B452&lt;&gt;"",IF('02 - Produtos e Tributações'!H467&lt;&gt;"",IF('02 - Produtos e Tributações'!H467="TERCEIRIZADA","T",IF('02 - Produtos e Tributações'!H467="PROPRIA","P")), IF(B452&lt;&gt;"",IF('02 - Produtos e Tributações'!H467="","T"))))</f>
        <v>0</v>
      </c>
      <c r="D452" s="174" t="b">
        <f>IF(B452&lt;&gt;"",IF('02 - Produtos e Tributações'!E467&lt;&gt;"",'02 - Produtos e Tributações'!E467,""))</f>
        <v>0</v>
      </c>
      <c r="E452" s="174" t="b">
        <f>IF(B452&lt;&gt;"",IF('02 - Produtos e Tributações'!F467&lt;&gt;"",'02 - Produtos e Tributações'!F467,""))</f>
        <v>0</v>
      </c>
      <c r="F452" s="174" t="b">
        <f>IF(B452&lt;&gt;"",IF(A452&lt;&gt;"",IF('02 - Produtos e Tributações'!G467&lt;&gt;"",'02 - Produtos e Tributações'!G467,"")))</f>
        <v>0</v>
      </c>
      <c r="G452" s="174" t="b">
        <f>IF(B452&lt;&gt;"",IF('02 - Produtos e Tributações'!I467&lt;&gt;"",'02 - Produtos e Tributações'!I467,IF(K452=101,0,IF(K452=102,41,IF(K452=103,0,IF(K452=201,0,IF(K452=202,0,IF(K452=203,0,IF(K452=300,41,IF(K452=400,41,IF(K452=500,60)))))))))))</f>
        <v>0</v>
      </c>
      <c r="H452" s="174" t="b">
        <f>IF(B452&lt;&gt;"",IF('02 - Produtos e Tributações'!L467&lt;&gt;"",'02 - Produtos e Tributações'!L467,IF(L452=101,0,IF(L452=102,41,IF(L452=103,0,IF(L452=201,0,IF(L452=202,0,IF(L452=203,0,IF(L452=300,41,IF(L452=400,41,IF(L452=500,60)))))))))))</f>
        <v>0</v>
      </c>
      <c r="I452" s="174" t="b">
        <f>IF(B452&lt;&gt;"",IF('02 - Produtos e Tributações'!K467&lt;&gt;"",'02 - Produtos e Tributações'!K467,"0,00"))</f>
        <v>0</v>
      </c>
      <c r="J452" s="174" t="b">
        <f>IF(B452&lt;&gt;"",IF('02 - Produtos e Tributações'!N467&lt;&gt;"",'02 - Produtos e Tributações'!N467,"0,00"))</f>
        <v>0</v>
      </c>
      <c r="K452" s="174" t="b">
        <f>IF(B452&lt;&gt;"",IF('02 - Produtos e Tributações'!J467&lt;&gt;"",'02 - Produtos e Tributações'!J467,"null"))</f>
        <v>0</v>
      </c>
      <c r="L452" s="174" t="b">
        <f>IF(B452&lt;&gt;"",IF('02 - Produtos e Tributações'!M467&lt;&gt;"",'02 - Produtos e Tributações'!M467,"null"))</f>
        <v>0</v>
      </c>
      <c r="M452" s="170" t="b">
        <f>IF(B452&lt;&gt;"",IF('02 -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452" s="170" t="str">
        <f t="shared" si="1"/>
        <v/>
      </c>
      <c r="O452" s="170" t="str">
        <f t="shared" si="4"/>
        <v/>
      </c>
      <c r="P452" s="170" t="str">
        <f t="shared" si="2"/>
        <v/>
      </c>
      <c r="Q452" s="125" t="b">
        <f>IF(B452&lt;&gt;"",IF('02 - Produtos e Tributações'!C467&lt;&gt;"",'02 - Produtos e Tributações'!C467,"UN"))</f>
        <v>0</v>
      </c>
      <c r="R452" s="179" t="b">
        <f>IF(B452&lt;&gt;"",IF('02 - Produtos e Tributações'!O467&lt;&gt;"",'02 - Produtos e Tributações'!O467,""))</f>
        <v>0</v>
      </c>
      <c r="S452" s="125" t="b">
        <f>IF(B452&lt;&gt;"",IF('02 - Produtos e Tributações'!P467&lt;&gt;"",'02 - Produtos e Tributações'!P467,""))</f>
        <v>0</v>
      </c>
      <c r="T452" s="180" t="b">
        <f>IF(B452&lt;&gt;"",IF('02 - Produtos e Tributações'!Q467&lt;&gt;"",'02 - Produtos e Tributações'!Q467,""))</f>
        <v>0</v>
      </c>
      <c r="U452" s="171" t="str">
        <f t="shared" si="3"/>
        <v/>
      </c>
    </row>
    <row r="453" ht="15.75" customHeight="1">
      <c r="A453" s="170" t="b">
        <f>IF('02 - Produtos e Tributações'!B468 &lt;&gt;"",A452+1)</f>
        <v>0</v>
      </c>
      <c r="B453" s="170" t="str">
        <f>IF('02 - Produtos e Tributações'!B468&lt;&gt;"",'02 - Produtos e Tributações'!U468,"")</f>
        <v/>
      </c>
      <c r="C453" s="174" t="b">
        <f>IF(B453&lt;&gt;"",IF('02 - Produtos e Tributações'!H468&lt;&gt;"",IF('02 - Produtos e Tributações'!H468="TERCEIRIZADA","T",IF('02 - Produtos e Tributações'!H468="PROPRIA","P")), IF(B453&lt;&gt;"",IF('02 - Produtos e Tributações'!H468="","T"))))</f>
        <v>0</v>
      </c>
      <c r="D453" s="174" t="b">
        <f>IF(B453&lt;&gt;"",IF('02 - Produtos e Tributações'!E468&lt;&gt;"",'02 - Produtos e Tributações'!E468,""))</f>
        <v>0</v>
      </c>
      <c r="E453" s="174" t="b">
        <f>IF(B453&lt;&gt;"",IF('02 - Produtos e Tributações'!F468&lt;&gt;"",'02 - Produtos e Tributações'!F468,""))</f>
        <v>0</v>
      </c>
      <c r="F453" s="174" t="b">
        <f>IF(B453&lt;&gt;"",IF(A453&lt;&gt;"",IF('02 - Produtos e Tributações'!G468&lt;&gt;"",'02 - Produtos e Tributações'!G468,"")))</f>
        <v>0</v>
      </c>
      <c r="G453" s="174" t="b">
        <f>IF(B453&lt;&gt;"",IF('02 - Produtos e Tributações'!I468&lt;&gt;"",'02 - Produtos e Tributações'!I468,IF(K453=101,0,IF(K453=102,41,IF(K453=103,0,IF(K453=201,0,IF(K453=202,0,IF(K453=203,0,IF(K453=300,41,IF(K453=400,41,IF(K453=500,60)))))))))))</f>
        <v>0</v>
      </c>
      <c r="H453" s="174" t="b">
        <f>IF(B453&lt;&gt;"",IF('02 - Produtos e Tributações'!L468&lt;&gt;"",'02 - Produtos e Tributações'!L468,IF(L453=101,0,IF(L453=102,41,IF(L453=103,0,IF(L453=201,0,IF(L453=202,0,IF(L453=203,0,IF(L453=300,41,IF(L453=400,41,IF(L453=500,60)))))))))))</f>
        <v>0</v>
      </c>
      <c r="I453" s="174" t="b">
        <f>IF(B453&lt;&gt;"",IF('02 - Produtos e Tributações'!K468&lt;&gt;"",'02 - Produtos e Tributações'!K468,"0,00"))</f>
        <v>0</v>
      </c>
      <c r="J453" s="174" t="b">
        <f>IF(B453&lt;&gt;"",IF('02 - Produtos e Tributações'!N468&lt;&gt;"",'02 - Produtos e Tributações'!N468,"0,00"))</f>
        <v>0</v>
      </c>
      <c r="K453" s="174" t="b">
        <f>IF(B453&lt;&gt;"",IF('02 - Produtos e Tributações'!J468&lt;&gt;"",'02 - Produtos e Tributações'!J468,"null"))</f>
        <v>0</v>
      </c>
      <c r="L453" s="174" t="b">
        <f>IF(B453&lt;&gt;"",IF('02 - Produtos e Tributações'!M468&lt;&gt;"",'02 - Produtos e Tributações'!M468,"null"))</f>
        <v>0</v>
      </c>
      <c r="M453" s="170" t="b">
        <f>IF(B453&lt;&gt;"",IF('02 -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453" s="170" t="str">
        <f t="shared" si="1"/>
        <v/>
      </c>
      <c r="O453" s="170" t="str">
        <f t="shared" si="4"/>
        <v/>
      </c>
      <c r="P453" s="170" t="str">
        <f t="shared" si="2"/>
        <v/>
      </c>
      <c r="Q453" s="125" t="b">
        <f>IF(B453&lt;&gt;"",IF('02 - Produtos e Tributações'!C468&lt;&gt;"",'02 - Produtos e Tributações'!C468,"UN"))</f>
        <v>0</v>
      </c>
      <c r="R453" s="179" t="b">
        <f>IF(B453&lt;&gt;"",IF('02 - Produtos e Tributações'!O468&lt;&gt;"",'02 - Produtos e Tributações'!O468,""))</f>
        <v>0</v>
      </c>
      <c r="S453" s="125" t="b">
        <f>IF(B453&lt;&gt;"",IF('02 - Produtos e Tributações'!P468&lt;&gt;"",'02 - Produtos e Tributações'!P468,""))</f>
        <v>0</v>
      </c>
      <c r="T453" s="180" t="b">
        <f>IF(B453&lt;&gt;"",IF('02 - Produtos e Tributações'!Q468&lt;&gt;"",'02 - Produtos e Tributações'!Q468,""))</f>
        <v>0</v>
      </c>
      <c r="U453" s="171" t="str">
        <f t="shared" si="3"/>
        <v/>
      </c>
    </row>
    <row r="454" ht="15.75" customHeight="1">
      <c r="A454" s="170" t="b">
        <f>IF('02 - Produtos e Tributações'!B469 &lt;&gt;"",A453+1)</f>
        <v>0</v>
      </c>
      <c r="B454" s="170" t="str">
        <f>IF('02 - Produtos e Tributações'!B469&lt;&gt;"",'02 - Produtos e Tributações'!U469,"")</f>
        <v/>
      </c>
      <c r="C454" s="174" t="b">
        <f>IF(B454&lt;&gt;"",IF('02 - Produtos e Tributações'!H469&lt;&gt;"",IF('02 - Produtos e Tributações'!H469="TERCEIRIZADA","T",IF('02 - Produtos e Tributações'!H469="PROPRIA","P")), IF(B454&lt;&gt;"",IF('02 - Produtos e Tributações'!H469="","T"))))</f>
        <v>0</v>
      </c>
      <c r="D454" s="174" t="b">
        <f>IF(B454&lt;&gt;"",IF('02 - Produtos e Tributações'!E469&lt;&gt;"",'02 - Produtos e Tributações'!E469,""))</f>
        <v>0</v>
      </c>
      <c r="E454" s="174" t="b">
        <f>IF(B454&lt;&gt;"",IF('02 - Produtos e Tributações'!F469&lt;&gt;"",'02 - Produtos e Tributações'!F469,""))</f>
        <v>0</v>
      </c>
      <c r="F454" s="174" t="b">
        <f>IF(B454&lt;&gt;"",IF(A454&lt;&gt;"",IF('02 - Produtos e Tributações'!G469&lt;&gt;"",'02 - Produtos e Tributações'!G469,"")))</f>
        <v>0</v>
      </c>
      <c r="G454" s="174" t="b">
        <f>IF(B454&lt;&gt;"",IF('02 - Produtos e Tributações'!I469&lt;&gt;"",'02 - Produtos e Tributações'!I469,IF(K454=101,0,IF(K454=102,41,IF(K454=103,0,IF(K454=201,0,IF(K454=202,0,IF(K454=203,0,IF(K454=300,41,IF(K454=400,41,IF(K454=500,60)))))))))))</f>
        <v>0</v>
      </c>
      <c r="H454" s="174" t="b">
        <f>IF(B454&lt;&gt;"",IF('02 - Produtos e Tributações'!L469&lt;&gt;"",'02 - Produtos e Tributações'!L469,IF(L454=101,0,IF(L454=102,41,IF(L454=103,0,IF(L454=201,0,IF(L454=202,0,IF(L454=203,0,IF(L454=300,41,IF(L454=400,41,IF(L454=500,60)))))))))))</f>
        <v>0</v>
      </c>
      <c r="I454" s="174" t="b">
        <f>IF(B454&lt;&gt;"",IF('02 - Produtos e Tributações'!K469&lt;&gt;"",'02 - Produtos e Tributações'!K469,"0,00"))</f>
        <v>0</v>
      </c>
      <c r="J454" s="174" t="b">
        <f>IF(B454&lt;&gt;"",IF('02 - Produtos e Tributações'!N469&lt;&gt;"",'02 - Produtos e Tributações'!N469,"0,00"))</f>
        <v>0</v>
      </c>
      <c r="K454" s="174" t="b">
        <f>IF(B454&lt;&gt;"",IF('02 - Produtos e Tributações'!J469&lt;&gt;"",'02 - Produtos e Tributações'!J469,"null"))</f>
        <v>0</v>
      </c>
      <c r="L454" s="174" t="b">
        <f>IF(B454&lt;&gt;"",IF('02 - Produtos e Tributações'!M469&lt;&gt;"",'02 - Produtos e Tributações'!M469,"null"))</f>
        <v>0</v>
      </c>
      <c r="M454" s="170" t="b">
        <f>IF(B454&lt;&gt;"",IF('02 -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454" s="170" t="str">
        <f t="shared" si="1"/>
        <v/>
      </c>
      <c r="O454" s="170" t="str">
        <f t="shared" si="4"/>
        <v/>
      </c>
      <c r="P454" s="170" t="str">
        <f t="shared" si="2"/>
        <v/>
      </c>
      <c r="Q454" s="125" t="b">
        <f>IF(B454&lt;&gt;"",IF('02 - Produtos e Tributações'!C469&lt;&gt;"",'02 - Produtos e Tributações'!C469,"UN"))</f>
        <v>0</v>
      </c>
      <c r="R454" s="179" t="b">
        <f>IF(B454&lt;&gt;"",IF('02 - Produtos e Tributações'!O469&lt;&gt;"",'02 - Produtos e Tributações'!O469,""))</f>
        <v>0</v>
      </c>
      <c r="S454" s="125" t="b">
        <f>IF(B454&lt;&gt;"",IF('02 - Produtos e Tributações'!P469&lt;&gt;"",'02 - Produtos e Tributações'!P469,""))</f>
        <v>0</v>
      </c>
      <c r="T454" s="180" t="b">
        <f>IF(B454&lt;&gt;"",IF('02 - Produtos e Tributações'!Q469&lt;&gt;"",'02 - Produtos e Tributações'!Q469,""))</f>
        <v>0</v>
      </c>
      <c r="U454" s="171" t="str">
        <f t="shared" si="3"/>
        <v/>
      </c>
    </row>
    <row r="455" ht="15.75" customHeight="1">
      <c r="A455" s="170" t="b">
        <f>IF('02 - Produtos e Tributações'!B470 &lt;&gt;"",A454+1)</f>
        <v>0</v>
      </c>
      <c r="B455" s="170" t="str">
        <f>IF('02 - Produtos e Tributações'!B470&lt;&gt;"",'02 - Produtos e Tributações'!U470,"")</f>
        <v/>
      </c>
      <c r="C455" s="174" t="b">
        <f>IF(B455&lt;&gt;"",IF('02 - Produtos e Tributações'!H470&lt;&gt;"",IF('02 - Produtos e Tributações'!H470="TERCEIRIZADA","T",IF('02 - Produtos e Tributações'!H470="PROPRIA","P")), IF(B455&lt;&gt;"",IF('02 - Produtos e Tributações'!H470="","T"))))</f>
        <v>0</v>
      </c>
      <c r="D455" s="174" t="b">
        <f>IF(B455&lt;&gt;"",IF('02 - Produtos e Tributações'!E470&lt;&gt;"",'02 - Produtos e Tributações'!E470,""))</f>
        <v>0</v>
      </c>
      <c r="E455" s="174" t="b">
        <f>IF(B455&lt;&gt;"",IF('02 - Produtos e Tributações'!F470&lt;&gt;"",'02 - Produtos e Tributações'!F470,""))</f>
        <v>0</v>
      </c>
      <c r="F455" s="174" t="b">
        <f>IF(B455&lt;&gt;"",IF(A455&lt;&gt;"",IF('02 - Produtos e Tributações'!G470&lt;&gt;"",'02 - Produtos e Tributações'!G470,"")))</f>
        <v>0</v>
      </c>
      <c r="G455" s="174" t="b">
        <f>IF(B455&lt;&gt;"",IF('02 - Produtos e Tributações'!I470&lt;&gt;"",'02 - Produtos e Tributações'!I470,IF(K455=101,0,IF(K455=102,41,IF(K455=103,0,IF(K455=201,0,IF(K455=202,0,IF(K455=203,0,IF(K455=300,41,IF(K455=400,41,IF(K455=500,60)))))))))))</f>
        <v>0</v>
      </c>
      <c r="H455" s="174" t="b">
        <f>IF(B455&lt;&gt;"",IF('02 - Produtos e Tributações'!L470&lt;&gt;"",'02 - Produtos e Tributações'!L470,IF(L455=101,0,IF(L455=102,41,IF(L455=103,0,IF(L455=201,0,IF(L455=202,0,IF(L455=203,0,IF(L455=300,41,IF(L455=400,41,IF(L455=500,60)))))))))))</f>
        <v>0</v>
      </c>
      <c r="I455" s="174" t="b">
        <f>IF(B455&lt;&gt;"",IF('02 - Produtos e Tributações'!K470&lt;&gt;"",'02 - Produtos e Tributações'!K470,"0,00"))</f>
        <v>0</v>
      </c>
      <c r="J455" s="174" t="b">
        <f>IF(B455&lt;&gt;"",IF('02 - Produtos e Tributações'!N470&lt;&gt;"",'02 - Produtos e Tributações'!N470,"0,00"))</f>
        <v>0</v>
      </c>
      <c r="K455" s="174" t="b">
        <f>IF(B455&lt;&gt;"",IF('02 - Produtos e Tributações'!J470&lt;&gt;"",'02 - Produtos e Tributações'!J470,"null"))</f>
        <v>0</v>
      </c>
      <c r="L455" s="174" t="b">
        <f>IF(B455&lt;&gt;"",IF('02 - Produtos e Tributações'!M470&lt;&gt;"",'02 - Produtos e Tributações'!M470,"null"))</f>
        <v>0</v>
      </c>
      <c r="M455" s="170" t="b">
        <f>IF(B455&lt;&gt;"",IF('02 -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455" s="170" t="str">
        <f t="shared" si="1"/>
        <v/>
      </c>
      <c r="O455" s="170" t="str">
        <f t="shared" si="4"/>
        <v/>
      </c>
      <c r="P455" s="170" t="str">
        <f t="shared" si="2"/>
        <v/>
      </c>
      <c r="Q455" s="125" t="b">
        <f>IF(B455&lt;&gt;"",IF('02 - Produtos e Tributações'!C470&lt;&gt;"",'02 - Produtos e Tributações'!C470,"UN"))</f>
        <v>0</v>
      </c>
      <c r="R455" s="179" t="b">
        <f>IF(B455&lt;&gt;"",IF('02 - Produtos e Tributações'!O470&lt;&gt;"",'02 - Produtos e Tributações'!O470,""))</f>
        <v>0</v>
      </c>
      <c r="S455" s="125" t="b">
        <f>IF(B455&lt;&gt;"",IF('02 - Produtos e Tributações'!P470&lt;&gt;"",'02 - Produtos e Tributações'!P470,""))</f>
        <v>0</v>
      </c>
      <c r="T455" s="180" t="b">
        <f>IF(B455&lt;&gt;"",IF('02 - Produtos e Tributações'!Q470&lt;&gt;"",'02 - Produtos e Tributações'!Q470,""))</f>
        <v>0</v>
      </c>
      <c r="U455" s="171" t="str">
        <f t="shared" si="3"/>
        <v/>
      </c>
    </row>
    <row r="456" ht="15.75" customHeight="1">
      <c r="A456" s="170" t="b">
        <f>IF('02 - Produtos e Tributações'!B471 &lt;&gt;"",A455+1)</f>
        <v>0</v>
      </c>
      <c r="B456" s="170" t="str">
        <f>IF('02 - Produtos e Tributações'!B471&lt;&gt;"",'02 - Produtos e Tributações'!U471,"")</f>
        <v/>
      </c>
      <c r="C456" s="174" t="b">
        <f>IF(B456&lt;&gt;"",IF('02 - Produtos e Tributações'!H471&lt;&gt;"",IF('02 - Produtos e Tributações'!H471="TERCEIRIZADA","T",IF('02 - Produtos e Tributações'!H471="PROPRIA","P")), IF(B456&lt;&gt;"",IF('02 - Produtos e Tributações'!H471="","T"))))</f>
        <v>0</v>
      </c>
      <c r="D456" s="174" t="b">
        <f>IF(B456&lt;&gt;"",IF('02 - Produtos e Tributações'!E471&lt;&gt;"",'02 - Produtos e Tributações'!E471,""))</f>
        <v>0</v>
      </c>
      <c r="E456" s="174" t="b">
        <f>IF(B456&lt;&gt;"",IF('02 - Produtos e Tributações'!F471&lt;&gt;"",'02 - Produtos e Tributações'!F471,""))</f>
        <v>0</v>
      </c>
      <c r="F456" s="174" t="b">
        <f>IF(B456&lt;&gt;"",IF(A456&lt;&gt;"",IF('02 - Produtos e Tributações'!G471&lt;&gt;"",'02 - Produtos e Tributações'!G471,"")))</f>
        <v>0</v>
      </c>
      <c r="G456" s="174" t="b">
        <f>IF(B456&lt;&gt;"",IF('02 - Produtos e Tributações'!I471&lt;&gt;"",'02 - Produtos e Tributações'!I471,IF(K456=101,0,IF(K456=102,41,IF(K456=103,0,IF(K456=201,0,IF(K456=202,0,IF(K456=203,0,IF(K456=300,41,IF(K456=400,41,IF(K456=500,60)))))))))))</f>
        <v>0</v>
      </c>
      <c r="H456" s="174" t="b">
        <f>IF(B456&lt;&gt;"",IF('02 - Produtos e Tributações'!L471&lt;&gt;"",'02 - Produtos e Tributações'!L471,IF(L456=101,0,IF(L456=102,41,IF(L456=103,0,IF(L456=201,0,IF(L456=202,0,IF(L456=203,0,IF(L456=300,41,IF(L456=400,41,IF(L456=500,60)))))))))))</f>
        <v>0</v>
      </c>
      <c r="I456" s="174" t="b">
        <f>IF(B456&lt;&gt;"",IF('02 - Produtos e Tributações'!K471&lt;&gt;"",'02 - Produtos e Tributações'!K471,"0,00"))</f>
        <v>0</v>
      </c>
      <c r="J456" s="174" t="b">
        <f>IF(B456&lt;&gt;"",IF('02 - Produtos e Tributações'!N471&lt;&gt;"",'02 - Produtos e Tributações'!N471,"0,00"))</f>
        <v>0</v>
      </c>
      <c r="K456" s="174" t="b">
        <f>IF(B456&lt;&gt;"",IF('02 - Produtos e Tributações'!J471&lt;&gt;"",'02 - Produtos e Tributações'!J471,"null"))</f>
        <v>0</v>
      </c>
      <c r="L456" s="174" t="b">
        <f>IF(B456&lt;&gt;"",IF('02 - Produtos e Tributações'!M471&lt;&gt;"",'02 - Produtos e Tributações'!M471,"null"))</f>
        <v>0</v>
      </c>
      <c r="M456" s="170" t="b">
        <f>IF(B456&lt;&gt;"",IF('02 -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456" s="170" t="str">
        <f t="shared" si="1"/>
        <v/>
      </c>
      <c r="O456" s="170" t="str">
        <f t="shared" si="4"/>
        <v/>
      </c>
      <c r="P456" s="170" t="str">
        <f t="shared" si="2"/>
        <v/>
      </c>
      <c r="Q456" s="125" t="b">
        <f>IF(B456&lt;&gt;"",IF('02 - Produtos e Tributações'!C471&lt;&gt;"",'02 - Produtos e Tributações'!C471,"UN"))</f>
        <v>0</v>
      </c>
      <c r="R456" s="179" t="b">
        <f>IF(B456&lt;&gt;"",IF('02 - Produtos e Tributações'!O471&lt;&gt;"",'02 - Produtos e Tributações'!O471,""))</f>
        <v>0</v>
      </c>
      <c r="S456" s="125" t="b">
        <f>IF(B456&lt;&gt;"",IF('02 - Produtos e Tributações'!P471&lt;&gt;"",'02 - Produtos e Tributações'!P471,""))</f>
        <v>0</v>
      </c>
      <c r="T456" s="180" t="b">
        <f>IF(B456&lt;&gt;"",IF('02 - Produtos e Tributações'!Q471&lt;&gt;"",'02 - Produtos e Tributações'!Q471,""))</f>
        <v>0</v>
      </c>
      <c r="U456" s="171" t="str">
        <f t="shared" si="3"/>
        <v/>
      </c>
    </row>
    <row r="457" ht="15.75" customHeight="1">
      <c r="A457" s="170" t="b">
        <f>IF('02 - Produtos e Tributações'!B472 &lt;&gt;"",A456+1)</f>
        <v>0</v>
      </c>
      <c r="B457" s="170" t="str">
        <f>IF('02 - Produtos e Tributações'!B472&lt;&gt;"",'02 - Produtos e Tributações'!U472,"")</f>
        <v/>
      </c>
      <c r="C457" s="174" t="b">
        <f>IF(B457&lt;&gt;"",IF('02 - Produtos e Tributações'!H472&lt;&gt;"",IF('02 - Produtos e Tributações'!H472="TERCEIRIZADA","T",IF('02 - Produtos e Tributações'!H472="PROPRIA","P")), IF(B457&lt;&gt;"",IF('02 - Produtos e Tributações'!H472="","T"))))</f>
        <v>0</v>
      </c>
      <c r="D457" s="174" t="b">
        <f>IF(B457&lt;&gt;"",IF('02 - Produtos e Tributações'!E472&lt;&gt;"",'02 - Produtos e Tributações'!E472,""))</f>
        <v>0</v>
      </c>
      <c r="E457" s="174" t="b">
        <f>IF(B457&lt;&gt;"",IF('02 - Produtos e Tributações'!F472&lt;&gt;"",'02 - Produtos e Tributações'!F472,""))</f>
        <v>0</v>
      </c>
      <c r="F457" s="174" t="b">
        <f>IF(B457&lt;&gt;"",IF(A457&lt;&gt;"",IF('02 - Produtos e Tributações'!G472&lt;&gt;"",'02 - Produtos e Tributações'!G472,"")))</f>
        <v>0</v>
      </c>
      <c r="G457" s="174" t="b">
        <f>IF(B457&lt;&gt;"",IF('02 - Produtos e Tributações'!I472&lt;&gt;"",'02 - Produtos e Tributações'!I472,IF(K457=101,0,IF(K457=102,41,IF(K457=103,0,IF(K457=201,0,IF(K457=202,0,IF(K457=203,0,IF(K457=300,41,IF(K457=400,41,IF(K457=500,60)))))))))))</f>
        <v>0</v>
      </c>
      <c r="H457" s="174" t="b">
        <f>IF(B457&lt;&gt;"",IF('02 - Produtos e Tributações'!L472&lt;&gt;"",'02 - Produtos e Tributações'!L472,IF(L457=101,0,IF(L457=102,41,IF(L457=103,0,IF(L457=201,0,IF(L457=202,0,IF(L457=203,0,IF(L457=300,41,IF(L457=400,41,IF(L457=500,60)))))))))))</f>
        <v>0</v>
      </c>
      <c r="I457" s="174" t="b">
        <f>IF(B457&lt;&gt;"",IF('02 - Produtos e Tributações'!K472&lt;&gt;"",'02 - Produtos e Tributações'!K472,"0,00"))</f>
        <v>0</v>
      </c>
      <c r="J457" s="174" t="b">
        <f>IF(B457&lt;&gt;"",IF('02 - Produtos e Tributações'!N472&lt;&gt;"",'02 - Produtos e Tributações'!N472,"0,00"))</f>
        <v>0</v>
      </c>
      <c r="K457" s="174" t="b">
        <f>IF(B457&lt;&gt;"",IF('02 - Produtos e Tributações'!J472&lt;&gt;"",'02 - Produtos e Tributações'!J472,"null"))</f>
        <v>0</v>
      </c>
      <c r="L457" s="174" t="b">
        <f>IF(B457&lt;&gt;"",IF('02 - Produtos e Tributações'!M472&lt;&gt;"",'02 - Produtos e Tributações'!M472,"null"))</f>
        <v>0</v>
      </c>
      <c r="M457" s="170" t="b">
        <f>IF(B457&lt;&gt;"",IF('02 -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457" s="170" t="str">
        <f t="shared" si="1"/>
        <v/>
      </c>
      <c r="O457" s="170" t="str">
        <f t="shared" si="4"/>
        <v/>
      </c>
      <c r="P457" s="170" t="str">
        <f t="shared" si="2"/>
        <v/>
      </c>
      <c r="Q457" s="125" t="b">
        <f>IF(B457&lt;&gt;"",IF('02 - Produtos e Tributações'!C472&lt;&gt;"",'02 - Produtos e Tributações'!C472,"UN"))</f>
        <v>0</v>
      </c>
      <c r="R457" s="179" t="b">
        <f>IF(B457&lt;&gt;"",IF('02 - Produtos e Tributações'!O472&lt;&gt;"",'02 - Produtos e Tributações'!O472,""))</f>
        <v>0</v>
      </c>
      <c r="S457" s="125" t="b">
        <f>IF(B457&lt;&gt;"",IF('02 - Produtos e Tributações'!P472&lt;&gt;"",'02 - Produtos e Tributações'!P472,""))</f>
        <v>0</v>
      </c>
      <c r="T457" s="180" t="b">
        <f>IF(B457&lt;&gt;"",IF('02 - Produtos e Tributações'!Q472&lt;&gt;"",'02 - Produtos e Tributações'!Q472,""))</f>
        <v>0</v>
      </c>
      <c r="U457" s="171" t="str">
        <f t="shared" si="3"/>
        <v/>
      </c>
    </row>
    <row r="458" ht="15.75" customHeight="1">
      <c r="A458" s="170" t="b">
        <f>IF('02 - Produtos e Tributações'!B473 &lt;&gt;"",A457+1)</f>
        <v>0</v>
      </c>
      <c r="B458" s="170" t="str">
        <f>IF('02 - Produtos e Tributações'!B473&lt;&gt;"",'02 - Produtos e Tributações'!U473,"")</f>
        <v/>
      </c>
      <c r="C458" s="174" t="b">
        <f>IF(B458&lt;&gt;"",IF('02 - Produtos e Tributações'!H473&lt;&gt;"",IF('02 - Produtos e Tributações'!H473="TERCEIRIZADA","T",IF('02 - Produtos e Tributações'!H473="PROPRIA","P")), IF(B458&lt;&gt;"",IF('02 - Produtos e Tributações'!H473="","T"))))</f>
        <v>0</v>
      </c>
      <c r="D458" s="174" t="b">
        <f>IF(B458&lt;&gt;"",IF('02 - Produtos e Tributações'!E473&lt;&gt;"",'02 - Produtos e Tributações'!E473,""))</f>
        <v>0</v>
      </c>
      <c r="E458" s="174" t="b">
        <f>IF(B458&lt;&gt;"",IF('02 - Produtos e Tributações'!F473&lt;&gt;"",'02 - Produtos e Tributações'!F473,""))</f>
        <v>0</v>
      </c>
      <c r="F458" s="174" t="b">
        <f>IF(B458&lt;&gt;"",IF(A458&lt;&gt;"",IF('02 - Produtos e Tributações'!G473&lt;&gt;"",'02 - Produtos e Tributações'!G473,"")))</f>
        <v>0</v>
      </c>
      <c r="G458" s="174" t="b">
        <f>IF(B458&lt;&gt;"",IF('02 - Produtos e Tributações'!I473&lt;&gt;"",'02 - Produtos e Tributações'!I473,IF(K458=101,0,IF(K458=102,41,IF(K458=103,0,IF(K458=201,0,IF(K458=202,0,IF(K458=203,0,IF(K458=300,41,IF(K458=400,41,IF(K458=500,60)))))))))))</f>
        <v>0</v>
      </c>
      <c r="H458" s="174" t="b">
        <f>IF(B458&lt;&gt;"",IF('02 - Produtos e Tributações'!L473&lt;&gt;"",'02 - Produtos e Tributações'!L473,IF(L458=101,0,IF(L458=102,41,IF(L458=103,0,IF(L458=201,0,IF(L458=202,0,IF(L458=203,0,IF(L458=300,41,IF(L458=400,41,IF(L458=500,60)))))))))))</f>
        <v>0</v>
      </c>
      <c r="I458" s="174" t="b">
        <f>IF(B458&lt;&gt;"",IF('02 - Produtos e Tributações'!K473&lt;&gt;"",'02 - Produtos e Tributações'!K473,"0,00"))</f>
        <v>0</v>
      </c>
      <c r="J458" s="174" t="b">
        <f>IF(B458&lt;&gt;"",IF('02 - Produtos e Tributações'!N473&lt;&gt;"",'02 - Produtos e Tributações'!N473,"0,00"))</f>
        <v>0</v>
      </c>
      <c r="K458" s="174" t="b">
        <f>IF(B458&lt;&gt;"",IF('02 - Produtos e Tributações'!J473&lt;&gt;"",'02 - Produtos e Tributações'!J473,"null"))</f>
        <v>0</v>
      </c>
      <c r="L458" s="174" t="b">
        <f>IF(B458&lt;&gt;"",IF('02 - Produtos e Tributações'!M473&lt;&gt;"",'02 - Produtos e Tributações'!M473,"null"))</f>
        <v>0</v>
      </c>
      <c r="M458" s="170" t="b">
        <f>IF(B458&lt;&gt;"",IF('02 -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458" s="170" t="str">
        <f t="shared" si="1"/>
        <v/>
      </c>
      <c r="O458" s="170" t="str">
        <f t="shared" si="4"/>
        <v/>
      </c>
      <c r="P458" s="170" t="str">
        <f t="shared" si="2"/>
        <v/>
      </c>
      <c r="Q458" s="125" t="b">
        <f>IF(B458&lt;&gt;"",IF('02 - Produtos e Tributações'!C473&lt;&gt;"",'02 - Produtos e Tributações'!C473,"UN"))</f>
        <v>0</v>
      </c>
      <c r="R458" s="179" t="b">
        <f>IF(B458&lt;&gt;"",IF('02 - Produtos e Tributações'!O473&lt;&gt;"",'02 - Produtos e Tributações'!O473,""))</f>
        <v>0</v>
      </c>
      <c r="S458" s="125" t="b">
        <f>IF(B458&lt;&gt;"",IF('02 - Produtos e Tributações'!P473&lt;&gt;"",'02 - Produtos e Tributações'!P473,""))</f>
        <v>0</v>
      </c>
      <c r="T458" s="180" t="b">
        <f>IF(B458&lt;&gt;"",IF('02 - Produtos e Tributações'!Q473&lt;&gt;"",'02 - Produtos e Tributações'!Q473,""))</f>
        <v>0</v>
      </c>
      <c r="U458" s="171" t="str">
        <f t="shared" si="3"/>
        <v/>
      </c>
    </row>
    <row r="459" ht="15.75" customHeight="1">
      <c r="A459" s="170" t="b">
        <f>IF('02 - Produtos e Tributações'!B474 &lt;&gt;"",A458+1)</f>
        <v>0</v>
      </c>
      <c r="B459" s="170" t="str">
        <f>IF('02 - Produtos e Tributações'!B474&lt;&gt;"",'02 - Produtos e Tributações'!U474,"")</f>
        <v/>
      </c>
      <c r="C459" s="174" t="b">
        <f>IF(B459&lt;&gt;"",IF('02 - Produtos e Tributações'!H474&lt;&gt;"",IF('02 - Produtos e Tributações'!H474="TERCEIRIZADA","T",IF('02 - Produtos e Tributações'!H474="PROPRIA","P")), IF(B459&lt;&gt;"",IF('02 - Produtos e Tributações'!H474="","T"))))</f>
        <v>0</v>
      </c>
      <c r="D459" s="174" t="b">
        <f>IF(B459&lt;&gt;"",IF('02 - Produtos e Tributações'!E474&lt;&gt;"",'02 - Produtos e Tributações'!E474,""))</f>
        <v>0</v>
      </c>
      <c r="E459" s="174" t="b">
        <f>IF(B459&lt;&gt;"",IF('02 - Produtos e Tributações'!F474&lt;&gt;"",'02 - Produtos e Tributações'!F474,""))</f>
        <v>0</v>
      </c>
      <c r="F459" s="174" t="b">
        <f>IF(B459&lt;&gt;"",IF(A459&lt;&gt;"",IF('02 - Produtos e Tributações'!G474&lt;&gt;"",'02 - Produtos e Tributações'!G474,"")))</f>
        <v>0</v>
      </c>
      <c r="G459" s="174" t="b">
        <f>IF(B459&lt;&gt;"",IF('02 - Produtos e Tributações'!I474&lt;&gt;"",'02 - Produtos e Tributações'!I474,IF(K459=101,0,IF(K459=102,41,IF(K459=103,0,IF(K459=201,0,IF(K459=202,0,IF(K459=203,0,IF(K459=300,41,IF(K459=400,41,IF(K459=500,60)))))))))))</f>
        <v>0</v>
      </c>
      <c r="H459" s="174" t="b">
        <f>IF(B459&lt;&gt;"",IF('02 - Produtos e Tributações'!L474&lt;&gt;"",'02 - Produtos e Tributações'!L474,IF(L459=101,0,IF(L459=102,41,IF(L459=103,0,IF(L459=201,0,IF(L459=202,0,IF(L459=203,0,IF(L459=300,41,IF(L459=400,41,IF(L459=500,60)))))))))))</f>
        <v>0</v>
      </c>
      <c r="I459" s="174" t="b">
        <f>IF(B459&lt;&gt;"",IF('02 - Produtos e Tributações'!K474&lt;&gt;"",'02 - Produtos e Tributações'!K474,"0,00"))</f>
        <v>0</v>
      </c>
      <c r="J459" s="174" t="b">
        <f>IF(B459&lt;&gt;"",IF('02 - Produtos e Tributações'!N474&lt;&gt;"",'02 - Produtos e Tributações'!N474,"0,00"))</f>
        <v>0</v>
      </c>
      <c r="K459" s="174" t="b">
        <f>IF(B459&lt;&gt;"",IF('02 - Produtos e Tributações'!J474&lt;&gt;"",'02 - Produtos e Tributações'!J474,"null"))</f>
        <v>0</v>
      </c>
      <c r="L459" s="174" t="b">
        <f>IF(B459&lt;&gt;"",IF('02 - Produtos e Tributações'!M474&lt;&gt;"",'02 - Produtos e Tributações'!M474,"null"))</f>
        <v>0</v>
      </c>
      <c r="M459" s="170" t="b">
        <f>IF(B459&lt;&gt;"",IF('02 -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459" s="170" t="str">
        <f t="shared" si="1"/>
        <v/>
      </c>
      <c r="O459" s="170" t="str">
        <f t="shared" si="4"/>
        <v/>
      </c>
      <c r="P459" s="170" t="str">
        <f t="shared" si="2"/>
        <v/>
      </c>
      <c r="Q459" s="125" t="b">
        <f>IF(B459&lt;&gt;"",IF('02 - Produtos e Tributações'!C474&lt;&gt;"",'02 - Produtos e Tributações'!C474,"UN"))</f>
        <v>0</v>
      </c>
      <c r="R459" s="179" t="b">
        <f>IF(B459&lt;&gt;"",IF('02 - Produtos e Tributações'!O474&lt;&gt;"",'02 - Produtos e Tributações'!O474,""))</f>
        <v>0</v>
      </c>
      <c r="S459" s="125" t="b">
        <f>IF(B459&lt;&gt;"",IF('02 - Produtos e Tributações'!P474&lt;&gt;"",'02 - Produtos e Tributações'!P474,""))</f>
        <v>0</v>
      </c>
      <c r="T459" s="180" t="b">
        <f>IF(B459&lt;&gt;"",IF('02 - Produtos e Tributações'!Q474&lt;&gt;"",'02 - Produtos e Tributações'!Q474,""))</f>
        <v>0</v>
      </c>
      <c r="U459" s="171" t="str">
        <f t="shared" si="3"/>
        <v/>
      </c>
    </row>
    <row r="460" ht="15.75" customHeight="1">
      <c r="A460" s="170" t="b">
        <f>IF('02 - Produtos e Tributações'!B475 &lt;&gt;"",A459+1)</f>
        <v>0</v>
      </c>
      <c r="B460" s="170" t="str">
        <f>IF('02 - Produtos e Tributações'!B475&lt;&gt;"",'02 - Produtos e Tributações'!U475,"")</f>
        <v/>
      </c>
      <c r="C460" s="174" t="b">
        <f>IF(B460&lt;&gt;"",IF('02 - Produtos e Tributações'!H475&lt;&gt;"",IF('02 - Produtos e Tributações'!H475="TERCEIRIZADA","T",IF('02 - Produtos e Tributações'!H475="PROPRIA","P")), IF(B460&lt;&gt;"",IF('02 - Produtos e Tributações'!H475="","T"))))</f>
        <v>0</v>
      </c>
      <c r="D460" s="174" t="b">
        <f>IF(B460&lt;&gt;"",IF('02 - Produtos e Tributações'!E475&lt;&gt;"",'02 - Produtos e Tributações'!E475,""))</f>
        <v>0</v>
      </c>
      <c r="E460" s="174" t="b">
        <f>IF(B460&lt;&gt;"",IF('02 - Produtos e Tributações'!F475&lt;&gt;"",'02 - Produtos e Tributações'!F475,""))</f>
        <v>0</v>
      </c>
      <c r="F460" s="174" t="b">
        <f>IF(B460&lt;&gt;"",IF(A460&lt;&gt;"",IF('02 - Produtos e Tributações'!G475&lt;&gt;"",'02 - Produtos e Tributações'!G475,"")))</f>
        <v>0</v>
      </c>
      <c r="G460" s="174" t="b">
        <f>IF(B460&lt;&gt;"",IF('02 - Produtos e Tributações'!I475&lt;&gt;"",'02 - Produtos e Tributações'!I475,IF(K460=101,0,IF(K460=102,41,IF(K460=103,0,IF(K460=201,0,IF(K460=202,0,IF(K460=203,0,IF(K460=300,41,IF(K460=400,41,IF(K460=500,60)))))))))))</f>
        <v>0</v>
      </c>
      <c r="H460" s="174" t="b">
        <f>IF(B460&lt;&gt;"",IF('02 - Produtos e Tributações'!L475&lt;&gt;"",'02 - Produtos e Tributações'!L475,IF(L460=101,0,IF(L460=102,41,IF(L460=103,0,IF(L460=201,0,IF(L460=202,0,IF(L460=203,0,IF(L460=300,41,IF(L460=400,41,IF(L460=500,60)))))))))))</f>
        <v>0</v>
      </c>
      <c r="I460" s="174" t="b">
        <f>IF(B460&lt;&gt;"",IF('02 - Produtos e Tributações'!K475&lt;&gt;"",'02 - Produtos e Tributações'!K475,"0,00"))</f>
        <v>0</v>
      </c>
      <c r="J460" s="174" t="b">
        <f>IF(B460&lt;&gt;"",IF('02 - Produtos e Tributações'!N475&lt;&gt;"",'02 - Produtos e Tributações'!N475,"0,00"))</f>
        <v>0</v>
      </c>
      <c r="K460" s="174" t="b">
        <f>IF(B460&lt;&gt;"",IF('02 - Produtos e Tributações'!J475&lt;&gt;"",'02 - Produtos e Tributações'!J475,"null"))</f>
        <v>0</v>
      </c>
      <c r="L460" s="174" t="b">
        <f>IF(B460&lt;&gt;"",IF('02 - Produtos e Tributações'!M475&lt;&gt;"",'02 - Produtos e Tributações'!M475,"null"))</f>
        <v>0</v>
      </c>
      <c r="M460" s="170" t="b">
        <f>IF(B460&lt;&gt;"",IF('02 -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460" s="170" t="str">
        <f t="shared" si="1"/>
        <v/>
      </c>
      <c r="O460" s="170" t="str">
        <f t="shared" si="4"/>
        <v/>
      </c>
      <c r="P460" s="170" t="str">
        <f t="shared" si="2"/>
        <v/>
      </c>
      <c r="Q460" s="125" t="b">
        <f>IF(B460&lt;&gt;"",IF('02 - Produtos e Tributações'!C475&lt;&gt;"",'02 - Produtos e Tributações'!C475,"UN"))</f>
        <v>0</v>
      </c>
      <c r="R460" s="179" t="b">
        <f>IF(B460&lt;&gt;"",IF('02 - Produtos e Tributações'!O475&lt;&gt;"",'02 - Produtos e Tributações'!O475,""))</f>
        <v>0</v>
      </c>
      <c r="S460" s="125" t="b">
        <f>IF(B460&lt;&gt;"",IF('02 - Produtos e Tributações'!P475&lt;&gt;"",'02 - Produtos e Tributações'!P475,""))</f>
        <v>0</v>
      </c>
      <c r="T460" s="180" t="b">
        <f>IF(B460&lt;&gt;"",IF('02 - Produtos e Tributações'!Q475&lt;&gt;"",'02 - Produtos e Tributações'!Q475,""))</f>
        <v>0</v>
      </c>
      <c r="U460" s="171" t="str">
        <f t="shared" si="3"/>
        <v/>
      </c>
    </row>
    <row r="461" ht="15.75" customHeight="1">
      <c r="A461" s="170" t="b">
        <f>IF('02 - Produtos e Tributações'!B476 &lt;&gt;"",A460+1)</f>
        <v>0</v>
      </c>
      <c r="B461" s="170" t="str">
        <f>IF('02 - Produtos e Tributações'!B476&lt;&gt;"",'02 - Produtos e Tributações'!U476,"")</f>
        <v/>
      </c>
      <c r="C461" s="174" t="b">
        <f>IF(B461&lt;&gt;"",IF('02 - Produtos e Tributações'!H476&lt;&gt;"",IF('02 - Produtos e Tributações'!H476="TERCEIRIZADA","T",IF('02 - Produtos e Tributações'!H476="PROPRIA","P")), IF(B461&lt;&gt;"",IF('02 - Produtos e Tributações'!H476="","T"))))</f>
        <v>0</v>
      </c>
      <c r="D461" s="174" t="b">
        <f>IF(B461&lt;&gt;"",IF('02 - Produtos e Tributações'!E476&lt;&gt;"",'02 - Produtos e Tributações'!E476,""))</f>
        <v>0</v>
      </c>
      <c r="E461" s="174" t="b">
        <f>IF(B461&lt;&gt;"",IF('02 - Produtos e Tributações'!F476&lt;&gt;"",'02 - Produtos e Tributações'!F476,""))</f>
        <v>0</v>
      </c>
      <c r="F461" s="174" t="b">
        <f>IF(B461&lt;&gt;"",IF(A461&lt;&gt;"",IF('02 - Produtos e Tributações'!G476&lt;&gt;"",'02 - Produtos e Tributações'!G476,"")))</f>
        <v>0</v>
      </c>
      <c r="G461" s="174" t="b">
        <f>IF(B461&lt;&gt;"",IF('02 - Produtos e Tributações'!I476&lt;&gt;"",'02 - Produtos e Tributações'!I476,IF(K461=101,0,IF(K461=102,41,IF(K461=103,0,IF(K461=201,0,IF(K461=202,0,IF(K461=203,0,IF(K461=300,41,IF(K461=400,41,IF(K461=500,60)))))))))))</f>
        <v>0</v>
      </c>
      <c r="H461" s="174" t="b">
        <f>IF(B461&lt;&gt;"",IF('02 - Produtos e Tributações'!L476&lt;&gt;"",'02 - Produtos e Tributações'!L476,IF(L461=101,0,IF(L461=102,41,IF(L461=103,0,IF(L461=201,0,IF(L461=202,0,IF(L461=203,0,IF(L461=300,41,IF(L461=400,41,IF(L461=500,60)))))))))))</f>
        <v>0</v>
      </c>
      <c r="I461" s="174" t="b">
        <f>IF(B461&lt;&gt;"",IF('02 - Produtos e Tributações'!K476&lt;&gt;"",'02 - Produtos e Tributações'!K476,"0,00"))</f>
        <v>0</v>
      </c>
      <c r="J461" s="174" t="b">
        <f>IF(B461&lt;&gt;"",IF('02 - Produtos e Tributações'!N476&lt;&gt;"",'02 - Produtos e Tributações'!N476,"0,00"))</f>
        <v>0</v>
      </c>
      <c r="K461" s="174" t="b">
        <f>IF(B461&lt;&gt;"",IF('02 - Produtos e Tributações'!J476&lt;&gt;"",'02 - Produtos e Tributações'!J476,"null"))</f>
        <v>0</v>
      </c>
      <c r="L461" s="174" t="b">
        <f>IF(B461&lt;&gt;"",IF('02 - Produtos e Tributações'!M476&lt;&gt;"",'02 - Produtos e Tributações'!M476,"null"))</f>
        <v>0</v>
      </c>
      <c r="M461" s="170" t="b">
        <f>IF(B461&lt;&gt;"",IF('02 -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461" s="170" t="str">
        <f t="shared" si="1"/>
        <v/>
      </c>
      <c r="O461" s="170" t="str">
        <f t="shared" si="4"/>
        <v/>
      </c>
      <c r="P461" s="170" t="str">
        <f t="shared" si="2"/>
        <v/>
      </c>
      <c r="Q461" s="125" t="b">
        <f>IF(B461&lt;&gt;"",IF('02 - Produtos e Tributações'!C476&lt;&gt;"",'02 - Produtos e Tributações'!C476,"UN"))</f>
        <v>0</v>
      </c>
      <c r="R461" s="179" t="b">
        <f>IF(B461&lt;&gt;"",IF('02 - Produtos e Tributações'!O476&lt;&gt;"",'02 - Produtos e Tributações'!O476,""))</f>
        <v>0</v>
      </c>
      <c r="S461" s="125" t="b">
        <f>IF(B461&lt;&gt;"",IF('02 - Produtos e Tributações'!P476&lt;&gt;"",'02 - Produtos e Tributações'!P476,""))</f>
        <v>0</v>
      </c>
      <c r="T461" s="180" t="b">
        <f>IF(B461&lt;&gt;"",IF('02 - Produtos e Tributações'!Q476&lt;&gt;"",'02 - Produtos e Tributações'!Q476,""))</f>
        <v>0</v>
      </c>
      <c r="U461" s="171" t="str">
        <f t="shared" si="3"/>
        <v/>
      </c>
    </row>
    <row r="462" ht="15.75" customHeight="1">
      <c r="A462" s="170" t="b">
        <f>IF('02 - Produtos e Tributações'!B477 &lt;&gt;"",A461+1)</f>
        <v>0</v>
      </c>
      <c r="B462" s="170" t="str">
        <f>IF('02 - Produtos e Tributações'!B477&lt;&gt;"",'02 - Produtos e Tributações'!U477,"")</f>
        <v/>
      </c>
      <c r="C462" s="174" t="b">
        <f>IF(B462&lt;&gt;"",IF('02 - Produtos e Tributações'!H477&lt;&gt;"",IF('02 - Produtos e Tributações'!H477="TERCEIRIZADA","T",IF('02 - Produtos e Tributações'!H477="PROPRIA","P")), IF(B462&lt;&gt;"",IF('02 - Produtos e Tributações'!H477="","T"))))</f>
        <v>0</v>
      </c>
      <c r="D462" s="174" t="b">
        <f>IF(B462&lt;&gt;"",IF('02 - Produtos e Tributações'!E477&lt;&gt;"",'02 - Produtos e Tributações'!E477,""))</f>
        <v>0</v>
      </c>
      <c r="E462" s="174" t="b">
        <f>IF(B462&lt;&gt;"",IF('02 - Produtos e Tributações'!F477&lt;&gt;"",'02 - Produtos e Tributações'!F477,""))</f>
        <v>0</v>
      </c>
      <c r="F462" s="174" t="b">
        <f>IF(B462&lt;&gt;"",IF(A462&lt;&gt;"",IF('02 - Produtos e Tributações'!G477&lt;&gt;"",'02 - Produtos e Tributações'!G477,"")))</f>
        <v>0</v>
      </c>
      <c r="G462" s="174" t="b">
        <f>IF(B462&lt;&gt;"",IF('02 - Produtos e Tributações'!I477&lt;&gt;"",'02 - Produtos e Tributações'!I477,IF(K462=101,0,IF(K462=102,41,IF(K462=103,0,IF(K462=201,0,IF(K462=202,0,IF(K462=203,0,IF(K462=300,41,IF(K462=400,41,IF(K462=500,60)))))))))))</f>
        <v>0</v>
      </c>
      <c r="H462" s="174" t="b">
        <f>IF(B462&lt;&gt;"",IF('02 - Produtos e Tributações'!L477&lt;&gt;"",'02 - Produtos e Tributações'!L477,IF(L462=101,0,IF(L462=102,41,IF(L462=103,0,IF(L462=201,0,IF(L462=202,0,IF(L462=203,0,IF(L462=300,41,IF(L462=400,41,IF(L462=500,60)))))))))))</f>
        <v>0</v>
      </c>
      <c r="I462" s="174" t="b">
        <f>IF(B462&lt;&gt;"",IF('02 - Produtos e Tributações'!K477&lt;&gt;"",'02 - Produtos e Tributações'!K477,"0,00"))</f>
        <v>0</v>
      </c>
      <c r="J462" s="174" t="b">
        <f>IF(B462&lt;&gt;"",IF('02 - Produtos e Tributações'!N477&lt;&gt;"",'02 - Produtos e Tributações'!N477,"0,00"))</f>
        <v>0</v>
      </c>
      <c r="K462" s="174" t="b">
        <f>IF(B462&lt;&gt;"",IF('02 - Produtos e Tributações'!J477&lt;&gt;"",'02 - Produtos e Tributações'!J477,"null"))</f>
        <v>0</v>
      </c>
      <c r="L462" s="174" t="b">
        <f>IF(B462&lt;&gt;"",IF('02 - Produtos e Tributações'!M477&lt;&gt;"",'02 - Produtos e Tributações'!M477,"null"))</f>
        <v>0</v>
      </c>
      <c r="M462" s="170" t="b">
        <f>IF(B462&lt;&gt;"",IF('02 -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462" s="170" t="str">
        <f t="shared" si="1"/>
        <v/>
      </c>
      <c r="O462" s="170" t="str">
        <f t="shared" si="4"/>
        <v/>
      </c>
      <c r="P462" s="170" t="str">
        <f t="shared" si="2"/>
        <v/>
      </c>
      <c r="Q462" s="125" t="b">
        <f>IF(B462&lt;&gt;"",IF('02 - Produtos e Tributações'!C477&lt;&gt;"",'02 - Produtos e Tributações'!C477,"UN"))</f>
        <v>0</v>
      </c>
      <c r="R462" s="179" t="b">
        <f>IF(B462&lt;&gt;"",IF('02 - Produtos e Tributações'!O477&lt;&gt;"",'02 - Produtos e Tributações'!O477,""))</f>
        <v>0</v>
      </c>
      <c r="S462" s="125" t="b">
        <f>IF(B462&lt;&gt;"",IF('02 - Produtos e Tributações'!P477&lt;&gt;"",'02 - Produtos e Tributações'!P477,""))</f>
        <v>0</v>
      </c>
      <c r="T462" s="180" t="b">
        <f>IF(B462&lt;&gt;"",IF('02 - Produtos e Tributações'!Q477&lt;&gt;"",'02 - Produtos e Tributações'!Q477,""))</f>
        <v>0</v>
      </c>
      <c r="U462" s="171" t="str">
        <f t="shared" si="3"/>
        <v/>
      </c>
    </row>
    <row r="463" ht="15.75" customHeight="1">
      <c r="A463" s="170" t="b">
        <f>IF('02 - Produtos e Tributações'!B478 &lt;&gt;"",A462+1)</f>
        <v>0</v>
      </c>
      <c r="B463" s="170" t="str">
        <f>IF('02 - Produtos e Tributações'!B478&lt;&gt;"",'02 - Produtos e Tributações'!U478,"")</f>
        <v/>
      </c>
      <c r="C463" s="174" t="b">
        <f>IF(B463&lt;&gt;"",IF('02 - Produtos e Tributações'!H478&lt;&gt;"",IF('02 - Produtos e Tributações'!H478="TERCEIRIZADA","T",IF('02 - Produtos e Tributações'!H478="PROPRIA","P")), IF(B463&lt;&gt;"",IF('02 - Produtos e Tributações'!H478="","T"))))</f>
        <v>0</v>
      </c>
      <c r="D463" s="174" t="b">
        <f>IF(B463&lt;&gt;"",IF('02 - Produtos e Tributações'!E478&lt;&gt;"",'02 - Produtos e Tributações'!E478,""))</f>
        <v>0</v>
      </c>
      <c r="E463" s="174" t="b">
        <f>IF(B463&lt;&gt;"",IF('02 - Produtos e Tributações'!F478&lt;&gt;"",'02 - Produtos e Tributações'!F478,""))</f>
        <v>0</v>
      </c>
      <c r="F463" s="174" t="b">
        <f>IF(B463&lt;&gt;"",IF(A463&lt;&gt;"",IF('02 - Produtos e Tributações'!G478&lt;&gt;"",'02 - Produtos e Tributações'!G478,"")))</f>
        <v>0</v>
      </c>
      <c r="G463" s="174" t="b">
        <f>IF(B463&lt;&gt;"",IF('02 - Produtos e Tributações'!I478&lt;&gt;"",'02 - Produtos e Tributações'!I478,IF(K463=101,0,IF(K463=102,41,IF(K463=103,0,IF(K463=201,0,IF(K463=202,0,IF(K463=203,0,IF(K463=300,41,IF(K463=400,41,IF(K463=500,60)))))))))))</f>
        <v>0</v>
      </c>
      <c r="H463" s="174" t="b">
        <f>IF(B463&lt;&gt;"",IF('02 - Produtos e Tributações'!L478&lt;&gt;"",'02 - Produtos e Tributações'!L478,IF(L463=101,0,IF(L463=102,41,IF(L463=103,0,IF(L463=201,0,IF(L463=202,0,IF(L463=203,0,IF(L463=300,41,IF(L463=400,41,IF(L463=500,60)))))))))))</f>
        <v>0</v>
      </c>
      <c r="I463" s="174" t="b">
        <f>IF(B463&lt;&gt;"",IF('02 - Produtos e Tributações'!K478&lt;&gt;"",'02 - Produtos e Tributações'!K478,"0,00"))</f>
        <v>0</v>
      </c>
      <c r="J463" s="174" t="b">
        <f>IF(B463&lt;&gt;"",IF('02 - Produtos e Tributações'!N478&lt;&gt;"",'02 - Produtos e Tributações'!N478,"0,00"))</f>
        <v>0</v>
      </c>
      <c r="K463" s="174" t="b">
        <f>IF(B463&lt;&gt;"",IF('02 - Produtos e Tributações'!J478&lt;&gt;"",'02 - Produtos e Tributações'!J478,"null"))</f>
        <v>0</v>
      </c>
      <c r="L463" s="174" t="b">
        <f>IF(B463&lt;&gt;"",IF('02 - Produtos e Tributações'!M478&lt;&gt;"",'02 - Produtos e Tributações'!M478,"null"))</f>
        <v>0</v>
      </c>
      <c r="M463" s="170" t="b">
        <f>IF(B463&lt;&gt;"",IF('02 -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463" s="170" t="str">
        <f t="shared" si="1"/>
        <v/>
      </c>
      <c r="O463" s="170" t="str">
        <f t="shared" si="4"/>
        <v/>
      </c>
      <c r="P463" s="170" t="str">
        <f t="shared" si="2"/>
        <v/>
      </c>
      <c r="Q463" s="125" t="b">
        <f>IF(B463&lt;&gt;"",IF('02 - Produtos e Tributações'!C478&lt;&gt;"",'02 - Produtos e Tributações'!C478,"UN"))</f>
        <v>0</v>
      </c>
      <c r="R463" s="179" t="b">
        <f>IF(B463&lt;&gt;"",IF('02 - Produtos e Tributações'!O478&lt;&gt;"",'02 - Produtos e Tributações'!O478,""))</f>
        <v>0</v>
      </c>
      <c r="S463" s="125" t="b">
        <f>IF(B463&lt;&gt;"",IF('02 - Produtos e Tributações'!P478&lt;&gt;"",'02 - Produtos e Tributações'!P478,""))</f>
        <v>0</v>
      </c>
      <c r="T463" s="180" t="b">
        <f>IF(B463&lt;&gt;"",IF('02 - Produtos e Tributações'!Q478&lt;&gt;"",'02 - Produtos e Tributações'!Q478,""))</f>
        <v>0</v>
      </c>
      <c r="U463" s="171" t="str">
        <f t="shared" si="3"/>
        <v/>
      </c>
    </row>
    <row r="464" ht="15.75" customHeight="1">
      <c r="A464" s="170" t="b">
        <f>IF('02 - Produtos e Tributações'!B479 &lt;&gt;"",A463+1)</f>
        <v>0</v>
      </c>
      <c r="B464" s="170" t="str">
        <f>IF('02 - Produtos e Tributações'!B479&lt;&gt;"",'02 - Produtos e Tributações'!U479,"")</f>
        <v/>
      </c>
      <c r="C464" s="174" t="b">
        <f>IF(B464&lt;&gt;"",IF('02 - Produtos e Tributações'!H479&lt;&gt;"",IF('02 - Produtos e Tributações'!H479="TERCEIRIZADA","T",IF('02 - Produtos e Tributações'!H479="PROPRIA","P")), IF(B464&lt;&gt;"",IF('02 - Produtos e Tributações'!H479="","T"))))</f>
        <v>0</v>
      </c>
      <c r="D464" s="174" t="b">
        <f>IF(B464&lt;&gt;"",IF('02 - Produtos e Tributações'!E479&lt;&gt;"",'02 - Produtos e Tributações'!E479,""))</f>
        <v>0</v>
      </c>
      <c r="E464" s="174" t="b">
        <f>IF(B464&lt;&gt;"",IF('02 - Produtos e Tributações'!F479&lt;&gt;"",'02 - Produtos e Tributações'!F479,""))</f>
        <v>0</v>
      </c>
      <c r="F464" s="174" t="b">
        <f>IF(B464&lt;&gt;"",IF(A464&lt;&gt;"",IF('02 - Produtos e Tributações'!G479&lt;&gt;"",'02 - Produtos e Tributações'!G479,"")))</f>
        <v>0</v>
      </c>
      <c r="G464" s="174" t="b">
        <f>IF(B464&lt;&gt;"",IF('02 - Produtos e Tributações'!I479&lt;&gt;"",'02 - Produtos e Tributações'!I479,IF(K464=101,0,IF(K464=102,41,IF(K464=103,0,IF(K464=201,0,IF(K464=202,0,IF(K464=203,0,IF(K464=300,41,IF(K464=400,41,IF(K464=500,60)))))))))))</f>
        <v>0</v>
      </c>
      <c r="H464" s="174" t="b">
        <f>IF(B464&lt;&gt;"",IF('02 - Produtos e Tributações'!L479&lt;&gt;"",'02 - Produtos e Tributações'!L479,IF(L464=101,0,IF(L464=102,41,IF(L464=103,0,IF(L464=201,0,IF(L464=202,0,IF(L464=203,0,IF(L464=300,41,IF(L464=400,41,IF(L464=500,60)))))))))))</f>
        <v>0</v>
      </c>
      <c r="I464" s="174" t="b">
        <f>IF(B464&lt;&gt;"",IF('02 - Produtos e Tributações'!K479&lt;&gt;"",'02 - Produtos e Tributações'!K479,"0,00"))</f>
        <v>0</v>
      </c>
      <c r="J464" s="174" t="b">
        <f>IF(B464&lt;&gt;"",IF('02 - Produtos e Tributações'!N479&lt;&gt;"",'02 - Produtos e Tributações'!N479,"0,00"))</f>
        <v>0</v>
      </c>
      <c r="K464" s="174" t="b">
        <f>IF(B464&lt;&gt;"",IF('02 - Produtos e Tributações'!J479&lt;&gt;"",'02 - Produtos e Tributações'!J479,"null"))</f>
        <v>0</v>
      </c>
      <c r="L464" s="174" t="b">
        <f>IF(B464&lt;&gt;"",IF('02 - Produtos e Tributações'!M479&lt;&gt;"",'02 - Produtos e Tributações'!M479,"null"))</f>
        <v>0</v>
      </c>
      <c r="M464" s="170" t="b">
        <f>IF(B464&lt;&gt;"",IF('02 -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464" s="170" t="str">
        <f t="shared" si="1"/>
        <v/>
      </c>
      <c r="O464" s="170" t="str">
        <f t="shared" si="4"/>
        <v/>
      </c>
      <c r="P464" s="170" t="str">
        <f t="shared" si="2"/>
        <v/>
      </c>
      <c r="Q464" s="125" t="b">
        <f>IF(B464&lt;&gt;"",IF('02 - Produtos e Tributações'!C479&lt;&gt;"",'02 - Produtos e Tributações'!C479,"UN"))</f>
        <v>0</v>
      </c>
      <c r="R464" s="179" t="b">
        <f>IF(B464&lt;&gt;"",IF('02 - Produtos e Tributações'!O479&lt;&gt;"",'02 - Produtos e Tributações'!O479,""))</f>
        <v>0</v>
      </c>
      <c r="S464" s="125" t="b">
        <f>IF(B464&lt;&gt;"",IF('02 - Produtos e Tributações'!P479&lt;&gt;"",'02 - Produtos e Tributações'!P479,""))</f>
        <v>0</v>
      </c>
      <c r="T464" s="180" t="b">
        <f>IF(B464&lt;&gt;"",IF('02 - Produtos e Tributações'!Q479&lt;&gt;"",'02 - Produtos e Tributações'!Q479,""))</f>
        <v>0</v>
      </c>
      <c r="U464" s="171" t="str">
        <f t="shared" si="3"/>
        <v/>
      </c>
    </row>
    <row r="465" ht="15.75" customHeight="1">
      <c r="A465" s="170" t="b">
        <f>IF('02 - Produtos e Tributações'!B480 &lt;&gt;"",A464+1)</f>
        <v>0</v>
      </c>
      <c r="B465" s="170" t="str">
        <f>IF('02 - Produtos e Tributações'!B480&lt;&gt;"",'02 - Produtos e Tributações'!U480,"")</f>
        <v/>
      </c>
      <c r="C465" s="174" t="b">
        <f>IF(B465&lt;&gt;"",IF('02 - Produtos e Tributações'!H480&lt;&gt;"",IF('02 - Produtos e Tributações'!H480="TERCEIRIZADA","T",IF('02 - Produtos e Tributações'!H480="PROPRIA","P")), IF(B465&lt;&gt;"",IF('02 - Produtos e Tributações'!H480="","T"))))</f>
        <v>0</v>
      </c>
      <c r="D465" s="174" t="b">
        <f>IF(B465&lt;&gt;"",IF('02 - Produtos e Tributações'!E480&lt;&gt;"",'02 - Produtos e Tributações'!E480,""))</f>
        <v>0</v>
      </c>
      <c r="E465" s="174" t="b">
        <f>IF(B465&lt;&gt;"",IF('02 - Produtos e Tributações'!F480&lt;&gt;"",'02 - Produtos e Tributações'!F480,""))</f>
        <v>0</v>
      </c>
      <c r="F465" s="174" t="b">
        <f>IF(B465&lt;&gt;"",IF(A465&lt;&gt;"",IF('02 - Produtos e Tributações'!G480&lt;&gt;"",'02 - Produtos e Tributações'!G480,"")))</f>
        <v>0</v>
      </c>
      <c r="G465" s="174" t="b">
        <f>IF(B465&lt;&gt;"",IF('02 - Produtos e Tributações'!I480&lt;&gt;"",'02 - Produtos e Tributações'!I480,IF(K465=101,0,IF(K465=102,41,IF(K465=103,0,IF(K465=201,0,IF(K465=202,0,IF(K465=203,0,IF(K465=300,41,IF(K465=400,41,IF(K465=500,60)))))))))))</f>
        <v>0</v>
      </c>
      <c r="H465" s="174" t="b">
        <f>IF(B465&lt;&gt;"",IF('02 - Produtos e Tributações'!L480&lt;&gt;"",'02 - Produtos e Tributações'!L480,IF(L465=101,0,IF(L465=102,41,IF(L465=103,0,IF(L465=201,0,IF(L465=202,0,IF(L465=203,0,IF(L465=300,41,IF(L465=400,41,IF(L465=500,60)))))))))))</f>
        <v>0</v>
      </c>
      <c r="I465" s="174" t="b">
        <f>IF(B465&lt;&gt;"",IF('02 - Produtos e Tributações'!K480&lt;&gt;"",'02 - Produtos e Tributações'!K480,"0,00"))</f>
        <v>0</v>
      </c>
      <c r="J465" s="174" t="b">
        <f>IF(B465&lt;&gt;"",IF('02 - Produtos e Tributações'!N480&lt;&gt;"",'02 - Produtos e Tributações'!N480,"0,00"))</f>
        <v>0</v>
      </c>
      <c r="K465" s="174" t="b">
        <f>IF(B465&lt;&gt;"",IF('02 - Produtos e Tributações'!J480&lt;&gt;"",'02 - Produtos e Tributações'!J480,"null"))</f>
        <v>0</v>
      </c>
      <c r="L465" s="174" t="b">
        <f>IF(B465&lt;&gt;"",IF('02 - Produtos e Tributações'!M480&lt;&gt;"",'02 - Produtos e Tributações'!M480,"null"))</f>
        <v>0</v>
      </c>
      <c r="M465" s="170" t="b">
        <f>IF(B465&lt;&gt;"",IF('02 -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465" s="170" t="str">
        <f t="shared" si="1"/>
        <v/>
      </c>
      <c r="O465" s="170" t="str">
        <f t="shared" si="4"/>
        <v/>
      </c>
      <c r="P465" s="170" t="str">
        <f t="shared" si="2"/>
        <v/>
      </c>
      <c r="Q465" s="125" t="b">
        <f>IF(B465&lt;&gt;"",IF('02 - Produtos e Tributações'!C480&lt;&gt;"",'02 - Produtos e Tributações'!C480,"UN"))</f>
        <v>0</v>
      </c>
      <c r="R465" s="179" t="b">
        <f>IF(B465&lt;&gt;"",IF('02 - Produtos e Tributações'!O480&lt;&gt;"",'02 - Produtos e Tributações'!O480,""))</f>
        <v>0</v>
      </c>
      <c r="S465" s="125" t="b">
        <f>IF(B465&lt;&gt;"",IF('02 - Produtos e Tributações'!P480&lt;&gt;"",'02 - Produtos e Tributações'!P480,""))</f>
        <v>0</v>
      </c>
      <c r="T465" s="180" t="b">
        <f>IF(B465&lt;&gt;"",IF('02 - Produtos e Tributações'!Q480&lt;&gt;"",'02 - Produtos e Tributações'!Q480,""))</f>
        <v>0</v>
      </c>
      <c r="U465" s="171" t="str">
        <f t="shared" si="3"/>
        <v/>
      </c>
    </row>
    <row r="466" ht="15.75" customHeight="1">
      <c r="A466" s="170" t="b">
        <f>IF('02 - Produtos e Tributações'!B481 &lt;&gt;"",A465+1)</f>
        <v>0</v>
      </c>
      <c r="B466" s="170" t="str">
        <f>IF('02 - Produtos e Tributações'!B481&lt;&gt;"",'02 - Produtos e Tributações'!U481,"")</f>
        <v/>
      </c>
      <c r="C466" s="174" t="b">
        <f>IF(B466&lt;&gt;"",IF('02 - Produtos e Tributações'!H481&lt;&gt;"",IF('02 - Produtos e Tributações'!H481="TERCEIRIZADA","T",IF('02 - Produtos e Tributações'!H481="PROPRIA","P")), IF(B466&lt;&gt;"",IF('02 - Produtos e Tributações'!H481="","T"))))</f>
        <v>0</v>
      </c>
      <c r="D466" s="174" t="b">
        <f>IF(B466&lt;&gt;"",IF('02 - Produtos e Tributações'!E481&lt;&gt;"",'02 - Produtos e Tributações'!E481,""))</f>
        <v>0</v>
      </c>
      <c r="E466" s="174" t="b">
        <f>IF(B466&lt;&gt;"",IF('02 - Produtos e Tributações'!F481&lt;&gt;"",'02 - Produtos e Tributações'!F481,""))</f>
        <v>0</v>
      </c>
      <c r="F466" s="174" t="b">
        <f>IF(B466&lt;&gt;"",IF(A466&lt;&gt;"",IF('02 - Produtos e Tributações'!G481&lt;&gt;"",'02 - Produtos e Tributações'!G481,"")))</f>
        <v>0</v>
      </c>
      <c r="G466" s="174" t="b">
        <f>IF(B466&lt;&gt;"",IF('02 - Produtos e Tributações'!I481&lt;&gt;"",'02 - Produtos e Tributações'!I481,IF(K466=101,0,IF(K466=102,41,IF(K466=103,0,IF(K466=201,0,IF(K466=202,0,IF(K466=203,0,IF(K466=300,41,IF(K466=400,41,IF(K466=500,60)))))))))))</f>
        <v>0</v>
      </c>
      <c r="H466" s="174" t="b">
        <f>IF(B466&lt;&gt;"",IF('02 - Produtos e Tributações'!L481&lt;&gt;"",'02 - Produtos e Tributações'!L481,IF(L466=101,0,IF(L466=102,41,IF(L466=103,0,IF(L466=201,0,IF(L466=202,0,IF(L466=203,0,IF(L466=300,41,IF(L466=400,41,IF(L466=500,60)))))))))))</f>
        <v>0</v>
      </c>
      <c r="I466" s="174" t="b">
        <f>IF(B466&lt;&gt;"",IF('02 - Produtos e Tributações'!K481&lt;&gt;"",'02 - Produtos e Tributações'!K481,"0,00"))</f>
        <v>0</v>
      </c>
      <c r="J466" s="174" t="b">
        <f>IF(B466&lt;&gt;"",IF('02 - Produtos e Tributações'!N481&lt;&gt;"",'02 - Produtos e Tributações'!N481,"0,00"))</f>
        <v>0</v>
      </c>
      <c r="K466" s="174" t="b">
        <f>IF(B466&lt;&gt;"",IF('02 - Produtos e Tributações'!J481&lt;&gt;"",'02 - Produtos e Tributações'!J481,"null"))</f>
        <v>0</v>
      </c>
      <c r="L466" s="174" t="b">
        <f>IF(B466&lt;&gt;"",IF('02 - Produtos e Tributações'!M481&lt;&gt;"",'02 - Produtos e Tributações'!M481,"null"))</f>
        <v>0</v>
      </c>
      <c r="M466" s="170" t="b">
        <f>IF(B466&lt;&gt;"",IF('02 -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466" s="170" t="str">
        <f t="shared" si="1"/>
        <v/>
      </c>
      <c r="O466" s="170" t="str">
        <f t="shared" si="4"/>
        <v/>
      </c>
      <c r="P466" s="170" t="str">
        <f t="shared" si="2"/>
        <v/>
      </c>
      <c r="Q466" s="125" t="b">
        <f>IF(B466&lt;&gt;"",IF('02 - Produtos e Tributações'!C481&lt;&gt;"",'02 - Produtos e Tributações'!C481,"UN"))</f>
        <v>0</v>
      </c>
      <c r="R466" s="179" t="b">
        <f>IF(B466&lt;&gt;"",IF('02 - Produtos e Tributações'!O481&lt;&gt;"",'02 - Produtos e Tributações'!O481,""))</f>
        <v>0</v>
      </c>
      <c r="S466" s="125" t="b">
        <f>IF(B466&lt;&gt;"",IF('02 - Produtos e Tributações'!P481&lt;&gt;"",'02 - Produtos e Tributações'!P481,""))</f>
        <v>0</v>
      </c>
      <c r="T466" s="180" t="b">
        <f>IF(B466&lt;&gt;"",IF('02 - Produtos e Tributações'!Q481&lt;&gt;"",'02 - Produtos e Tributações'!Q481,""))</f>
        <v>0</v>
      </c>
      <c r="U466" s="171" t="str">
        <f t="shared" si="3"/>
        <v/>
      </c>
    </row>
    <row r="467" ht="15.75" customHeight="1">
      <c r="A467" s="170" t="b">
        <f>IF('02 - Produtos e Tributações'!B482 &lt;&gt;"",A466+1)</f>
        <v>0</v>
      </c>
      <c r="B467" s="170" t="str">
        <f>IF('02 - Produtos e Tributações'!B482&lt;&gt;"",'02 - Produtos e Tributações'!U482,"")</f>
        <v/>
      </c>
      <c r="C467" s="174" t="b">
        <f>IF(B467&lt;&gt;"",IF('02 - Produtos e Tributações'!H482&lt;&gt;"",IF('02 - Produtos e Tributações'!H482="TERCEIRIZADA","T",IF('02 - Produtos e Tributações'!H482="PROPRIA","P")), IF(B467&lt;&gt;"",IF('02 - Produtos e Tributações'!H482="","T"))))</f>
        <v>0</v>
      </c>
      <c r="D467" s="174" t="b">
        <f>IF(B467&lt;&gt;"",IF('02 - Produtos e Tributações'!E482&lt;&gt;"",'02 - Produtos e Tributações'!E482,""))</f>
        <v>0</v>
      </c>
      <c r="E467" s="174" t="b">
        <f>IF(B467&lt;&gt;"",IF('02 - Produtos e Tributações'!F482&lt;&gt;"",'02 - Produtos e Tributações'!F482,""))</f>
        <v>0</v>
      </c>
      <c r="F467" s="174" t="b">
        <f>IF(B467&lt;&gt;"",IF(A467&lt;&gt;"",IF('02 - Produtos e Tributações'!G482&lt;&gt;"",'02 - Produtos e Tributações'!G482,"")))</f>
        <v>0</v>
      </c>
      <c r="G467" s="174" t="b">
        <f>IF(B467&lt;&gt;"",IF('02 - Produtos e Tributações'!I482&lt;&gt;"",'02 - Produtos e Tributações'!I482,IF(K467=101,0,IF(K467=102,41,IF(K467=103,0,IF(K467=201,0,IF(K467=202,0,IF(K467=203,0,IF(K467=300,41,IF(K467=400,41,IF(K467=500,60)))))))))))</f>
        <v>0</v>
      </c>
      <c r="H467" s="174" t="b">
        <f>IF(B467&lt;&gt;"",IF('02 - Produtos e Tributações'!L482&lt;&gt;"",'02 - Produtos e Tributações'!L482,IF(L467=101,0,IF(L467=102,41,IF(L467=103,0,IF(L467=201,0,IF(L467=202,0,IF(L467=203,0,IF(L467=300,41,IF(L467=400,41,IF(L467=500,60)))))))))))</f>
        <v>0</v>
      </c>
      <c r="I467" s="174" t="b">
        <f>IF(B467&lt;&gt;"",IF('02 - Produtos e Tributações'!K482&lt;&gt;"",'02 - Produtos e Tributações'!K482,"0,00"))</f>
        <v>0</v>
      </c>
      <c r="J467" s="174" t="b">
        <f>IF(B467&lt;&gt;"",IF('02 - Produtos e Tributações'!N482&lt;&gt;"",'02 - Produtos e Tributações'!N482,"0,00"))</f>
        <v>0</v>
      </c>
      <c r="K467" s="174" t="b">
        <f>IF(B467&lt;&gt;"",IF('02 - Produtos e Tributações'!J482&lt;&gt;"",'02 - Produtos e Tributações'!J482,"null"))</f>
        <v>0</v>
      </c>
      <c r="L467" s="174" t="b">
        <f>IF(B467&lt;&gt;"",IF('02 - Produtos e Tributações'!M482&lt;&gt;"",'02 - Produtos e Tributações'!M482,"null"))</f>
        <v>0</v>
      </c>
      <c r="M467" s="170" t="b">
        <f>IF(B467&lt;&gt;"",IF('02 -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467" s="170" t="str">
        <f t="shared" si="1"/>
        <v/>
      </c>
      <c r="O467" s="170" t="str">
        <f t="shared" si="4"/>
        <v/>
      </c>
      <c r="P467" s="170" t="str">
        <f t="shared" si="2"/>
        <v/>
      </c>
      <c r="Q467" s="125" t="b">
        <f>IF(B467&lt;&gt;"",IF('02 - Produtos e Tributações'!C482&lt;&gt;"",'02 - Produtos e Tributações'!C482,"UN"))</f>
        <v>0</v>
      </c>
      <c r="R467" s="179" t="b">
        <f>IF(B467&lt;&gt;"",IF('02 - Produtos e Tributações'!O482&lt;&gt;"",'02 - Produtos e Tributações'!O482,""))</f>
        <v>0</v>
      </c>
      <c r="S467" s="125" t="b">
        <f>IF(B467&lt;&gt;"",IF('02 - Produtos e Tributações'!P482&lt;&gt;"",'02 - Produtos e Tributações'!P482,""))</f>
        <v>0</v>
      </c>
      <c r="T467" s="180" t="b">
        <f>IF(B467&lt;&gt;"",IF('02 - Produtos e Tributações'!Q482&lt;&gt;"",'02 - Produtos e Tributações'!Q482,""))</f>
        <v>0</v>
      </c>
      <c r="U467" s="171" t="str">
        <f t="shared" si="3"/>
        <v/>
      </c>
    </row>
    <row r="468" ht="15.75" customHeight="1">
      <c r="A468" s="170" t="b">
        <f>IF('02 - Produtos e Tributações'!B483 &lt;&gt;"",A467+1)</f>
        <v>0</v>
      </c>
      <c r="B468" s="170" t="str">
        <f>IF('02 - Produtos e Tributações'!B483&lt;&gt;"",'02 - Produtos e Tributações'!U483,"")</f>
        <v/>
      </c>
      <c r="C468" s="174" t="b">
        <f>IF(B468&lt;&gt;"",IF('02 - Produtos e Tributações'!H483&lt;&gt;"",IF('02 - Produtos e Tributações'!H483="TERCEIRIZADA","T",IF('02 - Produtos e Tributações'!H483="PROPRIA","P")), IF(B468&lt;&gt;"",IF('02 - Produtos e Tributações'!H483="","T"))))</f>
        <v>0</v>
      </c>
      <c r="D468" s="174" t="b">
        <f>IF(B468&lt;&gt;"",IF('02 - Produtos e Tributações'!E483&lt;&gt;"",'02 - Produtos e Tributações'!E483,""))</f>
        <v>0</v>
      </c>
      <c r="E468" s="174" t="b">
        <f>IF(B468&lt;&gt;"",IF('02 - Produtos e Tributações'!F483&lt;&gt;"",'02 - Produtos e Tributações'!F483,""))</f>
        <v>0</v>
      </c>
      <c r="F468" s="174" t="b">
        <f>IF(B468&lt;&gt;"",IF(A468&lt;&gt;"",IF('02 - Produtos e Tributações'!G483&lt;&gt;"",'02 - Produtos e Tributações'!G483,"")))</f>
        <v>0</v>
      </c>
      <c r="G468" s="174" t="b">
        <f>IF(B468&lt;&gt;"",IF('02 - Produtos e Tributações'!I483&lt;&gt;"",'02 - Produtos e Tributações'!I483,IF(K468=101,0,IF(K468=102,41,IF(K468=103,0,IF(K468=201,0,IF(K468=202,0,IF(K468=203,0,IF(K468=300,41,IF(K468=400,41,IF(K468=500,60)))))))))))</f>
        <v>0</v>
      </c>
      <c r="H468" s="174" t="b">
        <f>IF(B468&lt;&gt;"",IF('02 - Produtos e Tributações'!L483&lt;&gt;"",'02 - Produtos e Tributações'!L483,IF(L468=101,0,IF(L468=102,41,IF(L468=103,0,IF(L468=201,0,IF(L468=202,0,IF(L468=203,0,IF(L468=300,41,IF(L468=400,41,IF(L468=500,60)))))))))))</f>
        <v>0</v>
      </c>
      <c r="I468" s="174" t="b">
        <f>IF(B468&lt;&gt;"",IF('02 - Produtos e Tributações'!K483&lt;&gt;"",'02 - Produtos e Tributações'!K483,"0,00"))</f>
        <v>0</v>
      </c>
      <c r="J468" s="174" t="b">
        <f>IF(B468&lt;&gt;"",IF('02 - Produtos e Tributações'!N483&lt;&gt;"",'02 - Produtos e Tributações'!N483,"0,00"))</f>
        <v>0</v>
      </c>
      <c r="K468" s="174" t="b">
        <f>IF(B468&lt;&gt;"",IF('02 - Produtos e Tributações'!J483&lt;&gt;"",'02 - Produtos e Tributações'!J483,"null"))</f>
        <v>0</v>
      </c>
      <c r="L468" s="174" t="b">
        <f>IF(B468&lt;&gt;"",IF('02 - Produtos e Tributações'!M483&lt;&gt;"",'02 - Produtos e Tributações'!M483,"null"))</f>
        <v>0</v>
      </c>
      <c r="M468" s="170" t="b">
        <f>IF(B468&lt;&gt;"",IF('02 -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468" s="170" t="str">
        <f t="shared" si="1"/>
        <v/>
      </c>
      <c r="O468" s="170" t="str">
        <f t="shared" si="4"/>
        <v/>
      </c>
      <c r="P468" s="170" t="str">
        <f t="shared" si="2"/>
        <v/>
      </c>
      <c r="Q468" s="125" t="b">
        <f>IF(B468&lt;&gt;"",IF('02 - Produtos e Tributações'!C483&lt;&gt;"",'02 - Produtos e Tributações'!C483,"UN"))</f>
        <v>0</v>
      </c>
      <c r="R468" s="179" t="b">
        <f>IF(B468&lt;&gt;"",IF('02 - Produtos e Tributações'!O483&lt;&gt;"",'02 - Produtos e Tributações'!O483,""))</f>
        <v>0</v>
      </c>
      <c r="S468" s="125" t="b">
        <f>IF(B468&lt;&gt;"",IF('02 - Produtos e Tributações'!P483&lt;&gt;"",'02 - Produtos e Tributações'!P483,""))</f>
        <v>0</v>
      </c>
      <c r="T468" s="180" t="b">
        <f>IF(B468&lt;&gt;"",IF('02 - Produtos e Tributações'!Q483&lt;&gt;"",'02 - Produtos e Tributações'!Q483,""))</f>
        <v>0</v>
      </c>
      <c r="U468" s="171" t="str">
        <f t="shared" si="3"/>
        <v/>
      </c>
    </row>
    <row r="469" ht="15.75" customHeight="1">
      <c r="A469" s="170" t="b">
        <f>IF('02 - Produtos e Tributações'!B484 &lt;&gt;"",A468+1)</f>
        <v>0</v>
      </c>
      <c r="B469" s="170" t="str">
        <f>IF('02 - Produtos e Tributações'!B484&lt;&gt;"",'02 - Produtos e Tributações'!U484,"")</f>
        <v/>
      </c>
      <c r="C469" s="174" t="b">
        <f>IF(B469&lt;&gt;"",IF('02 - Produtos e Tributações'!H484&lt;&gt;"",IF('02 - Produtos e Tributações'!H484="TERCEIRIZADA","T",IF('02 - Produtos e Tributações'!H484="PROPRIA","P")), IF(B469&lt;&gt;"",IF('02 - Produtos e Tributações'!H484="","T"))))</f>
        <v>0</v>
      </c>
      <c r="D469" s="174" t="b">
        <f>IF(B469&lt;&gt;"",IF('02 - Produtos e Tributações'!E484&lt;&gt;"",'02 - Produtos e Tributações'!E484,""))</f>
        <v>0</v>
      </c>
      <c r="E469" s="174" t="b">
        <f>IF(B469&lt;&gt;"",IF('02 - Produtos e Tributações'!F484&lt;&gt;"",'02 - Produtos e Tributações'!F484,""))</f>
        <v>0</v>
      </c>
      <c r="F469" s="174" t="b">
        <f>IF(B469&lt;&gt;"",IF(A469&lt;&gt;"",IF('02 - Produtos e Tributações'!G484&lt;&gt;"",'02 - Produtos e Tributações'!G484,"")))</f>
        <v>0</v>
      </c>
      <c r="G469" s="174" t="b">
        <f>IF(B469&lt;&gt;"",IF('02 - Produtos e Tributações'!I484&lt;&gt;"",'02 - Produtos e Tributações'!I484,IF(K469=101,0,IF(K469=102,41,IF(K469=103,0,IF(K469=201,0,IF(K469=202,0,IF(K469=203,0,IF(K469=300,41,IF(K469=400,41,IF(K469=500,60)))))))))))</f>
        <v>0</v>
      </c>
      <c r="H469" s="174" t="b">
        <f>IF(B469&lt;&gt;"",IF('02 - Produtos e Tributações'!L484&lt;&gt;"",'02 - Produtos e Tributações'!L484,IF(L469=101,0,IF(L469=102,41,IF(L469=103,0,IF(L469=201,0,IF(L469=202,0,IF(L469=203,0,IF(L469=300,41,IF(L469=400,41,IF(L469=500,60)))))))))))</f>
        <v>0</v>
      </c>
      <c r="I469" s="174" t="b">
        <f>IF(B469&lt;&gt;"",IF('02 - Produtos e Tributações'!K484&lt;&gt;"",'02 - Produtos e Tributações'!K484,"0,00"))</f>
        <v>0</v>
      </c>
      <c r="J469" s="174" t="b">
        <f>IF(B469&lt;&gt;"",IF('02 - Produtos e Tributações'!N484&lt;&gt;"",'02 - Produtos e Tributações'!N484,"0,00"))</f>
        <v>0</v>
      </c>
      <c r="K469" s="174" t="b">
        <f>IF(B469&lt;&gt;"",IF('02 - Produtos e Tributações'!J484&lt;&gt;"",'02 - Produtos e Tributações'!J484,"null"))</f>
        <v>0</v>
      </c>
      <c r="L469" s="174" t="b">
        <f>IF(B469&lt;&gt;"",IF('02 - Produtos e Tributações'!M484&lt;&gt;"",'02 - Produtos e Tributações'!M484,"null"))</f>
        <v>0</v>
      </c>
      <c r="M469" s="170" t="b">
        <f>IF(B469&lt;&gt;"",IF('02 -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469" s="170" t="str">
        <f t="shared" si="1"/>
        <v/>
      </c>
      <c r="O469" s="170" t="str">
        <f t="shared" si="4"/>
        <v/>
      </c>
      <c r="P469" s="170" t="str">
        <f t="shared" si="2"/>
        <v/>
      </c>
      <c r="Q469" s="125" t="b">
        <f>IF(B469&lt;&gt;"",IF('02 - Produtos e Tributações'!C484&lt;&gt;"",'02 - Produtos e Tributações'!C484,"UN"))</f>
        <v>0</v>
      </c>
      <c r="R469" s="179" t="b">
        <f>IF(B469&lt;&gt;"",IF('02 - Produtos e Tributações'!O484&lt;&gt;"",'02 - Produtos e Tributações'!O484,""))</f>
        <v>0</v>
      </c>
      <c r="S469" s="125" t="b">
        <f>IF(B469&lt;&gt;"",IF('02 - Produtos e Tributações'!P484&lt;&gt;"",'02 - Produtos e Tributações'!P484,""))</f>
        <v>0</v>
      </c>
      <c r="T469" s="180" t="b">
        <f>IF(B469&lt;&gt;"",IF('02 - Produtos e Tributações'!Q484&lt;&gt;"",'02 - Produtos e Tributações'!Q484,""))</f>
        <v>0</v>
      </c>
      <c r="U469" s="171" t="str">
        <f t="shared" si="3"/>
        <v/>
      </c>
    </row>
    <row r="470" ht="15.75" customHeight="1">
      <c r="A470" s="170" t="b">
        <f>IF('02 - Produtos e Tributações'!B485 &lt;&gt;"",A469+1)</f>
        <v>0</v>
      </c>
      <c r="B470" s="170" t="str">
        <f>IF('02 - Produtos e Tributações'!B485&lt;&gt;"",'02 - Produtos e Tributações'!U485,"")</f>
        <v/>
      </c>
      <c r="C470" s="174" t="b">
        <f>IF(B470&lt;&gt;"",IF('02 - Produtos e Tributações'!H485&lt;&gt;"",IF('02 - Produtos e Tributações'!H485="TERCEIRIZADA","T",IF('02 - Produtos e Tributações'!H485="PROPRIA","P")), IF(B470&lt;&gt;"",IF('02 - Produtos e Tributações'!H485="","T"))))</f>
        <v>0</v>
      </c>
      <c r="D470" s="174" t="b">
        <f>IF(B470&lt;&gt;"",IF('02 - Produtos e Tributações'!E485&lt;&gt;"",'02 - Produtos e Tributações'!E485,""))</f>
        <v>0</v>
      </c>
      <c r="E470" s="174" t="b">
        <f>IF(B470&lt;&gt;"",IF('02 - Produtos e Tributações'!F485&lt;&gt;"",'02 - Produtos e Tributações'!F485,""))</f>
        <v>0</v>
      </c>
      <c r="F470" s="174" t="b">
        <f>IF(B470&lt;&gt;"",IF(A470&lt;&gt;"",IF('02 - Produtos e Tributações'!G485&lt;&gt;"",'02 - Produtos e Tributações'!G485,"")))</f>
        <v>0</v>
      </c>
      <c r="G470" s="174" t="b">
        <f>IF(B470&lt;&gt;"",IF('02 - Produtos e Tributações'!I485&lt;&gt;"",'02 - Produtos e Tributações'!I485,IF(K470=101,0,IF(K470=102,41,IF(K470=103,0,IF(K470=201,0,IF(K470=202,0,IF(K470=203,0,IF(K470=300,41,IF(K470=400,41,IF(K470=500,60)))))))))))</f>
        <v>0</v>
      </c>
      <c r="H470" s="174" t="b">
        <f>IF(B470&lt;&gt;"",IF('02 - Produtos e Tributações'!L485&lt;&gt;"",'02 - Produtos e Tributações'!L485,IF(L470=101,0,IF(L470=102,41,IF(L470=103,0,IF(L470=201,0,IF(L470=202,0,IF(L470=203,0,IF(L470=300,41,IF(L470=400,41,IF(L470=500,60)))))))))))</f>
        <v>0</v>
      </c>
      <c r="I470" s="174" t="b">
        <f>IF(B470&lt;&gt;"",IF('02 - Produtos e Tributações'!K485&lt;&gt;"",'02 - Produtos e Tributações'!K485,"0,00"))</f>
        <v>0</v>
      </c>
      <c r="J470" s="174" t="b">
        <f>IF(B470&lt;&gt;"",IF('02 - Produtos e Tributações'!N485&lt;&gt;"",'02 - Produtos e Tributações'!N485,"0,00"))</f>
        <v>0</v>
      </c>
      <c r="K470" s="174" t="b">
        <f>IF(B470&lt;&gt;"",IF('02 - Produtos e Tributações'!J485&lt;&gt;"",'02 - Produtos e Tributações'!J485,"null"))</f>
        <v>0</v>
      </c>
      <c r="L470" s="174" t="b">
        <f>IF(B470&lt;&gt;"",IF('02 - Produtos e Tributações'!M485&lt;&gt;"",'02 - Produtos e Tributações'!M485,"null"))</f>
        <v>0</v>
      </c>
      <c r="M470" s="170" t="b">
        <f>IF(B470&lt;&gt;"",IF('02 -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470" s="170" t="str">
        <f t="shared" si="1"/>
        <v/>
      </c>
      <c r="O470" s="170" t="str">
        <f t="shared" si="4"/>
        <v/>
      </c>
      <c r="P470" s="170" t="str">
        <f t="shared" si="2"/>
        <v/>
      </c>
      <c r="Q470" s="125" t="b">
        <f>IF(B470&lt;&gt;"",IF('02 - Produtos e Tributações'!C485&lt;&gt;"",'02 - Produtos e Tributações'!C485,"UN"))</f>
        <v>0</v>
      </c>
      <c r="R470" s="179" t="b">
        <f>IF(B470&lt;&gt;"",IF('02 - Produtos e Tributações'!O485&lt;&gt;"",'02 - Produtos e Tributações'!O485,""))</f>
        <v>0</v>
      </c>
      <c r="S470" s="125" t="b">
        <f>IF(B470&lt;&gt;"",IF('02 - Produtos e Tributações'!P485&lt;&gt;"",'02 - Produtos e Tributações'!P485,""))</f>
        <v>0</v>
      </c>
      <c r="T470" s="180" t="b">
        <f>IF(B470&lt;&gt;"",IF('02 - Produtos e Tributações'!Q485&lt;&gt;"",'02 - Produtos e Tributações'!Q485,""))</f>
        <v>0</v>
      </c>
      <c r="U470" s="171" t="str">
        <f t="shared" si="3"/>
        <v/>
      </c>
    </row>
    <row r="471" ht="15.75" customHeight="1">
      <c r="A471" s="170" t="b">
        <f>IF('02 - Produtos e Tributações'!B486 &lt;&gt;"",A470+1)</f>
        <v>0</v>
      </c>
      <c r="B471" s="170" t="str">
        <f>IF('02 - Produtos e Tributações'!B486&lt;&gt;"",'02 - Produtos e Tributações'!U486,"")</f>
        <v/>
      </c>
      <c r="C471" s="174" t="b">
        <f>IF(B471&lt;&gt;"",IF('02 - Produtos e Tributações'!H486&lt;&gt;"",IF('02 - Produtos e Tributações'!H486="TERCEIRIZADA","T",IF('02 - Produtos e Tributações'!H486="PROPRIA","P")), IF(B471&lt;&gt;"",IF('02 - Produtos e Tributações'!H486="","T"))))</f>
        <v>0</v>
      </c>
      <c r="D471" s="174" t="b">
        <f>IF(B471&lt;&gt;"",IF('02 - Produtos e Tributações'!E486&lt;&gt;"",'02 - Produtos e Tributações'!E486,""))</f>
        <v>0</v>
      </c>
      <c r="E471" s="174" t="b">
        <f>IF(B471&lt;&gt;"",IF('02 - Produtos e Tributações'!F486&lt;&gt;"",'02 - Produtos e Tributações'!F486,""))</f>
        <v>0</v>
      </c>
      <c r="F471" s="174" t="b">
        <f>IF(B471&lt;&gt;"",IF(A471&lt;&gt;"",IF('02 - Produtos e Tributações'!G486&lt;&gt;"",'02 - Produtos e Tributações'!G486,"")))</f>
        <v>0</v>
      </c>
      <c r="G471" s="174" t="b">
        <f>IF(B471&lt;&gt;"",IF('02 - Produtos e Tributações'!I486&lt;&gt;"",'02 - Produtos e Tributações'!I486,IF(K471=101,0,IF(K471=102,41,IF(K471=103,0,IF(K471=201,0,IF(K471=202,0,IF(K471=203,0,IF(K471=300,41,IF(K471=400,41,IF(K471=500,60)))))))))))</f>
        <v>0</v>
      </c>
      <c r="H471" s="174" t="b">
        <f>IF(B471&lt;&gt;"",IF('02 - Produtos e Tributações'!L486&lt;&gt;"",'02 - Produtos e Tributações'!L486,IF(L471=101,0,IF(L471=102,41,IF(L471=103,0,IF(L471=201,0,IF(L471=202,0,IF(L471=203,0,IF(L471=300,41,IF(L471=400,41,IF(L471=500,60)))))))))))</f>
        <v>0</v>
      </c>
      <c r="I471" s="174" t="b">
        <f>IF(B471&lt;&gt;"",IF('02 - Produtos e Tributações'!K486&lt;&gt;"",'02 - Produtos e Tributações'!K486,"0,00"))</f>
        <v>0</v>
      </c>
      <c r="J471" s="174" t="b">
        <f>IF(B471&lt;&gt;"",IF('02 - Produtos e Tributações'!N486&lt;&gt;"",'02 - Produtos e Tributações'!N486,"0,00"))</f>
        <v>0</v>
      </c>
      <c r="K471" s="174" t="b">
        <f>IF(B471&lt;&gt;"",IF('02 - Produtos e Tributações'!J486&lt;&gt;"",'02 - Produtos e Tributações'!J486,"null"))</f>
        <v>0</v>
      </c>
      <c r="L471" s="174" t="b">
        <f>IF(B471&lt;&gt;"",IF('02 - Produtos e Tributações'!M486&lt;&gt;"",'02 - Produtos e Tributações'!M486,"null"))</f>
        <v>0</v>
      </c>
      <c r="M471" s="170" t="b">
        <f>IF(B471&lt;&gt;"",IF('02 -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471" s="170" t="str">
        <f t="shared" si="1"/>
        <v/>
      </c>
      <c r="O471" s="170" t="str">
        <f t="shared" si="4"/>
        <v/>
      </c>
      <c r="P471" s="170" t="str">
        <f t="shared" si="2"/>
        <v/>
      </c>
      <c r="Q471" s="125" t="b">
        <f>IF(B471&lt;&gt;"",IF('02 - Produtos e Tributações'!C486&lt;&gt;"",'02 - Produtos e Tributações'!C486,"UN"))</f>
        <v>0</v>
      </c>
      <c r="R471" s="179" t="b">
        <f>IF(B471&lt;&gt;"",IF('02 - Produtos e Tributações'!O486&lt;&gt;"",'02 - Produtos e Tributações'!O486,""))</f>
        <v>0</v>
      </c>
      <c r="S471" s="125" t="b">
        <f>IF(B471&lt;&gt;"",IF('02 - Produtos e Tributações'!P486&lt;&gt;"",'02 - Produtos e Tributações'!P486,""))</f>
        <v>0</v>
      </c>
      <c r="T471" s="180" t="b">
        <f>IF(B471&lt;&gt;"",IF('02 - Produtos e Tributações'!Q486&lt;&gt;"",'02 - Produtos e Tributações'!Q486,""))</f>
        <v>0</v>
      </c>
      <c r="U471" s="171" t="str">
        <f t="shared" si="3"/>
        <v/>
      </c>
    </row>
    <row r="472" ht="15.75" customHeight="1">
      <c r="A472" s="170" t="b">
        <f>IF('02 - Produtos e Tributações'!B487 &lt;&gt;"",A471+1)</f>
        <v>0</v>
      </c>
      <c r="B472" s="170" t="str">
        <f>IF('02 - Produtos e Tributações'!B487&lt;&gt;"",'02 - Produtos e Tributações'!U487,"")</f>
        <v/>
      </c>
      <c r="C472" s="174" t="b">
        <f>IF(B472&lt;&gt;"",IF('02 - Produtos e Tributações'!H487&lt;&gt;"",IF('02 - Produtos e Tributações'!H487="TERCEIRIZADA","T",IF('02 - Produtos e Tributações'!H487="PROPRIA","P")), IF(B472&lt;&gt;"",IF('02 - Produtos e Tributações'!H487="","T"))))</f>
        <v>0</v>
      </c>
      <c r="D472" s="174" t="b">
        <f>IF(B472&lt;&gt;"",IF('02 - Produtos e Tributações'!E487&lt;&gt;"",'02 - Produtos e Tributações'!E487,""))</f>
        <v>0</v>
      </c>
      <c r="E472" s="174" t="b">
        <f>IF(B472&lt;&gt;"",IF('02 - Produtos e Tributações'!F487&lt;&gt;"",'02 - Produtos e Tributações'!F487,""))</f>
        <v>0</v>
      </c>
      <c r="F472" s="174" t="b">
        <f>IF(B472&lt;&gt;"",IF(A472&lt;&gt;"",IF('02 - Produtos e Tributações'!G487&lt;&gt;"",'02 - Produtos e Tributações'!G487,"")))</f>
        <v>0</v>
      </c>
      <c r="G472" s="174" t="b">
        <f>IF(B472&lt;&gt;"",IF('02 - Produtos e Tributações'!I487&lt;&gt;"",'02 - Produtos e Tributações'!I487,IF(K472=101,0,IF(K472=102,41,IF(K472=103,0,IF(K472=201,0,IF(K472=202,0,IF(K472=203,0,IF(K472=300,41,IF(K472=400,41,IF(K472=500,60)))))))))))</f>
        <v>0</v>
      </c>
      <c r="H472" s="174" t="b">
        <f>IF(B472&lt;&gt;"",IF('02 - Produtos e Tributações'!L487&lt;&gt;"",'02 - Produtos e Tributações'!L487,IF(L472=101,0,IF(L472=102,41,IF(L472=103,0,IF(L472=201,0,IF(L472=202,0,IF(L472=203,0,IF(L472=300,41,IF(L472=400,41,IF(L472=500,60)))))))))))</f>
        <v>0</v>
      </c>
      <c r="I472" s="174" t="b">
        <f>IF(B472&lt;&gt;"",IF('02 - Produtos e Tributações'!K487&lt;&gt;"",'02 - Produtos e Tributações'!K487,"0,00"))</f>
        <v>0</v>
      </c>
      <c r="J472" s="174" t="b">
        <f>IF(B472&lt;&gt;"",IF('02 - Produtos e Tributações'!N487&lt;&gt;"",'02 - Produtos e Tributações'!N487,"0,00"))</f>
        <v>0</v>
      </c>
      <c r="K472" s="174" t="b">
        <f>IF(B472&lt;&gt;"",IF('02 - Produtos e Tributações'!J487&lt;&gt;"",'02 - Produtos e Tributações'!J487,"null"))</f>
        <v>0</v>
      </c>
      <c r="L472" s="174" t="b">
        <f>IF(B472&lt;&gt;"",IF('02 - Produtos e Tributações'!M487&lt;&gt;"",'02 - Produtos e Tributações'!M487,"null"))</f>
        <v>0</v>
      </c>
      <c r="M472" s="170" t="b">
        <f>IF(B472&lt;&gt;"",IF('02 -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472" s="170" t="str">
        <f t="shared" si="1"/>
        <v/>
      </c>
      <c r="O472" s="170" t="str">
        <f t="shared" si="4"/>
        <v/>
      </c>
      <c r="P472" s="170" t="str">
        <f t="shared" si="2"/>
        <v/>
      </c>
      <c r="Q472" s="125" t="b">
        <f>IF(B472&lt;&gt;"",IF('02 - Produtos e Tributações'!C487&lt;&gt;"",'02 - Produtos e Tributações'!C487,"UN"))</f>
        <v>0</v>
      </c>
      <c r="R472" s="179" t="b">
        <f>IF(B472&lt;&gt;"",IF('02 - Produtos e Tributações'!O487&lt;&gt;"",'02 - Produtos e Tributações'!O487,""))</f>
        <v>0</v>
      </c>
      <c r="S472" s="125" t="b">
        <f>IF(B472&lt;&gt;"",IF('02 - Produtos e Tributações'!P487&lt;&gt;"",'02 - Produtos e Tributações'!P487,""))</f>
        <v>0</v>
      </c>
      <c r="T472" s="180" t="b">
        <f>IF(B472&lt;&gt;"",IF('02 - Produtos e Tributações'!Q487&lt;&gt;"",'02 - Produtos e Tributações'!Q487,""))</f>
        <v>0</v>
      </c>
      <c r="U472" s="171" t="str">
        <f t="shared" si="3"/>
        <v/>
      </c>
    </row>
    <row r="473" ht="15.75" customHeight="1">
      <c r="A473" s="170" t="b">
        <f>IF('02 - Produtos e Tributações'!B488 &lt;&gt;"",A472+1)</f>
        <v>0</v>
      </c>
      <c r="B473" s="170" t="str">
        <f>IF('02 - Produtos e Tributações'!B488&lt;&gt;"",'02 - Produtos e Tributações'!U488,"")</f>
        <v/>
      </c>
      <c r="C473" s="174" t="b">
        <f>IF(B473&lt;&gt;"",IF('02 - Produtos e Tributações'!H488&lt;&gt;"",IF('02 - Produtos e Tributações'!H488="TERCEIRIZADA","T",IF('02 - Produtos e Tributações'!H488="PROPRIA","P")), IF(B473&lt;&gt;"",IF('02 - Produtos e Tributações'!H488="","T"))))</f>
        <v>0</v>
      </c>
      <c r="D473" s="174" t="b">
        <f>IF(B473&lt;&gt;"",IF('02 - Produtos e Tributações'!E488&lt;&gt;"",'02 - Produtos e Tributações'!E488,""))</f>
        <v>0</v>
      </c>
      <c r="E473" s="174" t="b">
        <f>IF(B473&lt;&gt;"",IF('02 - Produtos e Tributações'!F488&lt;&gt;"",'02 - Produtos e Tributações'!F488,""))</f>
        <v>0</v>
      </c>
      <c r="F473" s="174" t="b">
        <f>IF(B473&lt;&gt;"",IF(A473&lt;&gt;"",IF('02 - Produtos e Tributações'!G488&lt;&gt;"",'02 - Produtos e Tributações'!G488,"")))</f>
        <v>0</v>
      </c>
      <c r="G473" s="174" t="b">
        <f>IF(B473&lt;&gt;"",IF('02 - Produtos e Tributações'!I488&lt;&gt;"",'02 - Produtos e Tributações'!I488,IF(K473=101,0,IF(K473=102,41,IF(K473=103,0,IF(K473=201,0,IF(K473=202,0,IF(K473=203,0,IF(K473=300,41,IF(K473=400,41,IF(K473=500,60)))))))))))</f>
        <v>0</v>
      </c>
      <c r="H473" s="174" t="b">
        <f>IF(B473&lt;&gt;"",IF('02 - Produtos e Tributações'!L488&lt;&gt;"",'02 - Produtos e Tributações'!L488,IF(L473=101,0,IF(L473=102,41,IF(L473=103,0,IF(L473=201,0,IF(L473=202,0,IF(L473=203,0,IF(L473=300,41,IF(L473=400,41,IF(L473=500,60)))))))))))</f>
        <v>0</v>
      </c>
      <c r="I473" s="174" t="b">
        <f>IF(B473&lt;&gt;"",IF('02 - Produtos e Tributações'!K488&lt;&gt;"",'02 - Produtos e Tributações'!K488,"0,00"))</f>
        <v>0</v>
      </c>
      <c r="J473" s="174" t="b">
        <f>IF(B473&lt;&gt;"",IF('02 - Produtos e Tributações'!N488&lt;&gt;"",'02 - Produtos e Tributações'!N488,"0,00"))</f>
        <v>0</v>
      </c>
      <c r="K473" s="174" t="b">
        <f>IF(B473&lt;&gt;"",IF('02 - Produtos e Tributações'!J488&lt;&gt;"",'02 - Produtos e Tributações'!J488,"null"))</f>
        <v>0</v>
      </c>
      <c r="L473" s="174" t="b">
        <f>IF(B473&lt;&gt;"",IF('02 - Produtos e Tributações'!M488&lt;&gt;"",'02 - Produtos e Tributações'!M488,"null"))</f>
        <v>0</v>
      </c>
      <c r="M473" s="170" t="b">
        <f>IF(B473&lt;&gt;"",IF('02 -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473" s="170" t="str">
        <f t="shared" si="1"/>
        <v/>
      </c>
      <c r="O473" s="170" t="str">
        <f t="shared" si="4"/>
        <v/>
      </c>
      <c r="P473" s="170" t="str">
        <f t="shared" si="2"/>
        <v/>
      </c>
      <c r="Q473" s="125" t="b">
        <f>IF(B473&lt;&gt;"",IF('02 - Produtos e Tributações'!C488&lt;&gt;"",'02 - Produtos e Tributações'!C488,"UN"))</f>
        <v>0</v>
      </c>
      <c r="R473" s="179" t="b">
        <f>IF(B473&lt;&gt;"",IF('02 - Produtos e Tributações'!O488&lt;&gt;"",'02 - Produtos e Tributações'!O488,""))</f>
        <v>0</v>
      </c>
      <c r="S473" s="125" t="b">
        <f>IF(B473&lt;&gt;"",IF('02 - Produtos e Tributações'!P488&lt;&gt;"",'02 - Produtos e Tributações'!P488,""))</f>
        <v>0</v>
      </c>
      <c r="T473" s="180" t="b">
        <f>IF(B473&lt;&gt;"",IF('02 - Produtos e Tributações'!Q488&lt;&gt;"",'02 - Produtos e Tributações'!Q488,""))</f>
        <v>0</v>
      </c>
      <c r="U473" s="171" t="str">
        <f t="shared" si="3"/>
        <v/>
      </c>
    </row>
    <row r="474" ht="15.75" customHeight="1">
      <c r="A474" s="170" t="b">
        <f>IF('02 - Produtos e Tributações'!B489 &lt;&gt;"",A473+1)</f>
        <v>0</v>
      </c>
      <c r="B474" s="170" t="str">
        <f>IF('02 - Produtos e Tributações'!B489&lt;&gt;"",'02 - Produtos e Tributações'!U489,"")</f>
        <v/>
      </c>
      <c r="C474" s="174" t="b">
        <f>IF(B474&lt;&gt;"",IF('02 - Produtos e Tributações'!H489&lt;&gt;"",IF('02 - Produtos e Tributações'!H489="TERCEIRIZADA","T",IF('02 - Produtos e Tributações'!H489="PROPRIA","P")), IF(B474&lt;&gt;"",IF('02 - Produtos e Tributações'!H489="","T"))))</f>
        <v>0</v>
      </c>
      <c r="D474" s="174" t="b">
        <f>IF(B474&lt;&gt;"",IF('02 - Produtos e Tributações'!E489&lt;&gt;"",'02 - Produtos e Tributações'!E489,""))</f>
        <v>0</v>
      </c>
      <c r="E474" s="174" t="b">
        <f>IF(B474&lt;&gt;"",IF('02 - Produtos e Tributações'!F489&lt;&gt;"",'02 - Produtos e Tributações'!F489,""))</f>
        <v>0</v>
      </c>
      <c r="F474" s="174" t="b">
        <f>IF(B474&lt;&gt;"",IF(A474&lt;&gt;"",IF('02 - Produtos e Tributações'!G489&lt;&gt;"",'02 - Produtos e Tributações'!G489,"")))</f>
        <v>0</v>
      </c>
      <c r="G474" s="174" t="b">
        <f>IF(B474&lt;&gt;"",IF('02 - Produtos e Tributações'!I489&lt;&gt;"",'02 - Produtos e Tributações'!I489,IF(K474=101,0,IF(K474=102,41,IF(K474=103,0,IF(K474=201,0,IF(K474=202,0,IF(K474=203,0,IF(K474=300,41,IF(K474=400,41,IF(K474=500,60)))))))))))</f>
        <v>0</v>
      </c>
      <c r="H474" s="174" t="b">
        <f>IF(B474&lt;&gt;"",IF('02 - Produtos e Tributações'!L489&lt;&gt;"",'02 - Produtos e Tributações'!L489,IF(L474=101,0,IF(L474=102,41,IF(L474=103,0,IF(L474=201,0,IF(L474=202,0,IF(L474=203,0,IF(L474=300,41,IF(L474=400,41,IF(L474=500,60)))))))))))</f>
        <v>0</v>
      </c>
      <c r="I474" s="174" t="b">
        <f>IF(B474&lt;&gt;"",IF('02 - Produtos e Tributações'!K489&lt;&gt;"",'02 - Produtos e Tributações'!K489,"0,00"))</f>
        <v>0</v>
      </c>
      <c r="J474" s="174" t="b">
        <f>IF(B474&lt;&gt;"",IF('02 - Produtos e Tributações'!N489&lt;&gt;"",'02 - Produtos e Tributações'!N489,"0,00"))</f>
        <v>0</v>
      </c>
      <c r="K474" s="174" t="b">
        <f>IF(B474&lt;&gt;"",IF('02 - Produtos e Tributações'!J489&lt;&gt;"",'02 - Produtos e Tributações'!J489,"null"))</f>
        <v>0</v>
      </c>
      <c r="L474" s="174" t="b">
        <f>IF(B474&lt;&gt;"",IF('02 - Produtos e Tributações'!M489&lt;&gt;"",'02 - Produtos e Tributações'!M489,"null"))</f>
        <v>0</v>
      </c>
      <c r="M474" s="170" t="b">
        <f>IF(B474&lt;&gt;"",IF('02 -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474" s="170" t="str">
        <f t="shared" si="1"/>
        <v/>
      </c>
      <c r="O474" s="170" t="str">
        <f t="shared" si="4"/>
        <v/>
      </c>
      <c r="P474" s="170" t="str">
        <f t="shared" si="2"/>
        <v/>
      </c>
      <c r="Q474" s="125" t="b">
        <f>IF(B474&lt;&gt;"",IF('02 - Produtos e Tributações'!C489&lt;&gt;"",'02 - Produtos e Tributações'!C489,"UN"))</f>
        <v>0</v>
      </c>
      <c r="R474" s="179" t="b">
        <f>IF(B474&lt;&gt;"",IF('02 - Produtos e Tributações'!O489&lt;&gt;"",'02 - Produtos e Tributações'!O489,""))</f>
        <v>0</v>
      </c>
      <c r="S474" s="125" t="b">
        <f>IF(B474&lt;&gt;"",IF('02 - Produtos e Tributações'!P489&lt;&gt;"",'02 - Produtos e Tributações'!P489,""))</f>
        <v>0</v>
      </c>
      <c r="T474" s="180" t="b">
        <f>IF(B474&lt;&gt;"",IF('02 - Produtos e Tributações'!Q489&lt;&gt;"",'02 - Produtos e Tributações'!Q489,""))</f>
        <v>0</v>
      </c>
      <c r="U474" s="171" t="str">
        <f t="shared" si="3"/>
        <v/>
      </c>
    </row>
    <row r="475" ht="15.75" customHeight="1">
      <c r="A475" s="170" t="b">
        <f>IF('02 - Produtos e Tributações'!B490 &lt;&gt;"",A474)</f>
        <v>0</v>
      </c>
      <c r="B475" s="170" t="str">
        <f>IF('02 - Produtos e Tributações'!B490&lt;&gt;"",'02 - Produtos e Tributações'!U490,"")</f>
        <v/>
      </c>
      <c r="C475" s="174" t="b">
        <f>IF(B475&lt;&gt;"",IF('02 - Produtos e Tributações'!H490&lt;&gt;"",IF('02 - Produtos e Tributações'!H490="TERCEIRIZADA","T",IF('02 - Produtos e Tributações'!H490="PROPRIA","P")), IF(B475&lt;&gt;"",IF('02 - Produtos e Tributações'!H490="","T"))))</f>
        <v>0</v>
      </c>
      <c r="D475" s="174" t="b">
        <f>IF(B475&lt;&gt;"",IF('02 - Produtos e Tributações'!E490&lt;&gt;"",'02 - Produtos e Tributações'!E490,""))</f>
        <v>0</v>
      </c>
      <c r="E475" s="174" t="b">
        <f>IF(B475&lt;&gt;"",IF('02 - Produtos e Tributações'!F490&lt;&gt;"",'02 - Produtos e Tributações'!F490,""))</f>
        <v>0</v>
      </c>
      <c r="F475" s="174" t="b">
        <f>IF(B475&lt;&gt;"",IF(A475&lt;&gt;"",IF('02 - Produtos e Tributações'!G490&lt;&gt;"",'02 - Produtos e Tributações'!G490,"")))</f>
        <v>0</v>
      </c>
      <c r="G475" s="174" t="b">
        <f>IF(B475&lt;&gt;"",IF('02 - Produtos e Tributações'!I490&lt;&gt;"",'02 - Produtos e Tributações'!I490,IF(K475=101,0,IF(K475=102,41,IF(K475=103,0,IF(K475=201,0,IF(K475=202,0,IF(K475=203,0,IF(K475=300,41,IF(K475=400,41,IF(K475=500,60)))))))))))</f>
        <v>0</v>
      </c>
      <c r="H475" s="174" t="b">
        <f>IF(B475&lt;&gt;"",IF('02 - Produtos e Tributações'!L490&lt;&gt;"",'02 - Produtos e Tributações'!L490,IF(L475=101,0,IF(L475=102,41,IF(L475=103,0,IF(L475=201,0,IF(L475=202,0,IF(L475=203,0,IF(L475=300,41,IF(L475=400,41,IF(L475=500,60)))))))))))</f>
        <v>0</v>
      </c>
      <c r="I475" s="174" t="b">
        <f>IF(B475&lt;&gt;"",IF('02 - Produtos e Tributações'!K490&lt;&gt;"",'02 - Produtos e Tributações'!K490,"0,00"))</f>
        <v>0</v>
      </c>
      <c r="J475" s="174" t="b">
        <f>IF(B475&lt;&gt;"",IF('02 - Produtos e Tributações'!N490&lt;&gt;"",'02 - Produtos e Tributações'!N490,"0,00"))</f>
        <v>0</v>
      </c>
      <c r="K475" s="174" t="b">
        <f>IF(B475&lt;&gt;"",IF('02 - Produtos e Tributações'!J490&lt;&gt;"",'02 - Produtos e Tributações'!J490,"null"))</f>
        <v>0</v>
      </c>
      <c r="L475" s="174" t="b">
        <f>IF(B475&lt;&gt;"",IF('02 - Produtos e Tributações'!M490&lt;&gt;"",'02 - Produtos e Tributações'!M490,"null"))</f>
        <v>0</v>
      </c>
      <c r="M475" s="170" t="b">
        <f>IF(B475&lt;&gt;"",IF('02 -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475" s="170" t="str">
        <f t="shared" si="1"/>
        <v/>
      </c>
      <c r="O475" s="170" t="str">
        <f t="shared" si="4"/>
        <v/>
      </c>
      <c r="P475" s="170" t="str">
        <f t="shared" si="2"/>
        <v/>
      </c>
      <c r="Q475" s="125" t="b">
        <f>IF(B475&lt;&gt;"",IF('02 - Produtos e Tributações'!C490&lt;&gt;"",'02 - Produtos e Tributações'!C490,"UN"))</f>
        <v>0</v>
      </c>
      <c r="R475" s="179" t="b">
        <f>IF(B475&lt;&gt;"",IF('02 - Produtos e Tributações'!O490&lt;&gt;"",'02 - Produtos e Tributações'!O490,""))</f>
        <v>0</v>
      </c>
      <c r="S475" s="125" t="b">
        <f>IF(B475&lt;&gt;"",IF('02 - Produtos e Tributações'!P490&lt;&gt;"",'02 - Produtos e Tributações'!P490,""))</f>
        <v>0</v>
      </c>
      <c r="T475" s="180" t="b">
        <f>IF(B475&lt;&gt;"",IF('02 - Produtos e Tributações'!Q490&lt;&gt;"",'02 - Produtos e Tributações'!Q490,""))</f>
        <v>0</v>
      </c>
      <c r="U475" s="171" t="str">
        <f t="shared" si="3"/>
        <v/>
      </c>
    </row>
    <row r="476" ht="15.75" customHeight="1">
      <c r="A476" s="170" t="b">
        <f>IF('02 - Produtos e Tributações'!B491 &lt;&gt;"",A475+1)</f>
        <v>0</v>
      </c>
      <c r="B476" s="170" t="str">
        <f>IF('02 - Produtos e Tributações'!B491&lt;&gt;"",'02 - Produtos e Tributações'!U491,"")</f>
        <v/>
      </c>
      <c r="C476" s="174" t="b">
        <f>IF(B476&lt;&gt;"",IF('02 - Produtos e Tributações'!H491&lt;&gt;"",IF('02 - Produtos e Tributações'!H491="TERCEIRIZADA","T",IF('02 - Produtos e Tributações'!H491="PROPRIA","P")), IF(B476&lt;&gt;"",IF('02 - Produtos e Tributações'!H491="","T"))))</f>
        <v>0</v>
      </c>
      <c r="D476" s="174" t="b">
        <f>IF(B476&lt;&gt;"",IF('02 - Produtos e Tributações'!E491&lt;&gt;"",'02 - Produtos e Tributações'!E491,""))</f>
        <v>0</v>
      </c>
      <c r="E476" s="174" t="b">
        <f>IF(B476&lt;&gt;"",IF('02 - Produtos e Tributações'!F491&lt;&gt;"",'02 - Produtos e Tributações'!F491,""))</f>
        <v>0</v>
      </c>
      <c r="F476" s="174" t="b">
        <f>IF(B476&lt;&gt;"",IF(A476&lt;&gt;"",IF('02 - Produtos e Tributações'!G491&lt;&gt;"",'02 - Produtos e Tributações'!G491,"")))</f>
        <v>0</v>
      </c>
      <c r="G476" s="174" t="b">
        <f>IF(B476&lt;&gt;"",IF('02 - Produtos e Tributações'!I491&lt;&gt;"",'02 - Produtos e Tributações'!I491,IF(K476=101,0,IF(K476=102,41,IF(K476=103,0,IF(K476=201,0,IF(K476=202,0,IF(K476=203,0,IF(K476=300,41,IF(K476=400,41,IF(K476=500,60)))))))))))</f>
        <v>0</v>
      </c>
      <c r="H476" s="174" t="b">
        <f>IF(B476&lt;&gt;"",IF('02 - Produtos e Tributações'!L491&lt;&gt;"",'02 - Produtos e Tributações'!L491,IF(L476=101,0,IF(L476=102,41,IF(L476=103,0,IF(L476=201,0,IF(L476=202,0,IF(L476=203,0,IF(L476=300,41,IF(L476=400,41,IF(L476=500,60)))))))))))</f>
        <v>0</v>
      </c>
      <c r="I476" s="174" t="b">
        <f>IF(B476&lt;&gt;"",IF('02 - Produtos e Tributações'!K491&lt;&gt;"",'02 - Produtos e Tributações'!K491,"0,00"))</f>
        <v>0</v>
      </c>
      <c r="J476" s="174" t="b">
        <f>IF(B476&lt;&gt;"",IF('02 - Produtos e Tributações'!N491&lt;&gt;"",'02 - Produtos e Tributações'!N491,"0,00"))</f>
        <v>0</v>
      </c>
      <c r="K476" s="174" t="b">
        <f>IF(B476&lt;&gt;"",IF('02 - Produtos e Tributações'!J491&lt;&gt;"",'02 - Produtos e Tributações'!J491,"null"))</f>
        <v>0</v>
      </c>
      <c r="L476" s="174" t="b">
        <f>IF(B476&lt;&gt;"",IF('02 - Produtos e Tributações'!M491&lt;&gt;"",'02 - Produtos e Tributações'!M491,"null"))</f>
        <v>0</v>
      </c>
      <c r="M476" s="170" t="b">
        <f>IF(B476&lt;&gt;"",IF('02 -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476" s="170" t="str">
        <f t="shared" si="1"/>
        <v/>
      </c>
      <c r="O476" s="170" t="str">
        <f t="shared" si="4"/>
        <v/>
      </c>
      <c r="P476" s="170" t="str">
        <f t="shared" si="2"/>
        <v/>
      </c>
      <c r="Q476" s="125" t="b">
        <f>IF(B476&lt;&gt;"",IF('02 - Produtos e Tributações'!C491&lt;&gt;"",'02 - Produtos e Tributações'!C491,"UN"))</f>
        <v>0</v>
      </c>
      <c r="R476" s="179" t="b">
        <f>IF(B476&lt;&gt;"",IF('02 - Produtos e Tributações'!O491&lt;&gt;"",'02 - Produtos e Tributações'!O491,""))</f>
        <v>0</v>
      </c>
      <c r="S476" s="125" t="b">
        <f>IF(B476&lt;&gt;"",IF('02 - Produtos e Tributações'!P491&lt;&gt;"",'02 - Produtos e Tributações'!P491,""))</f>
        <v>0</v>
      </c>
      <c r="T476" s="180" t="b">
        <f>IF(B476&lt;&gt;"",IF('02 - Produtos e Tributações'!Q491&lt;&gt;"",'02 - Produtos e Tributações'!Q491,""))</f>
        <v>0</v>
      </c>
      <c r="U476" s="171" t="str">
        <f t="shared" si="3"/>
        <v/>
      </c>
    </row>
    <row r="477" ht="15.75" customHeight="1">
      <c r="A477" s="170" t="b">
        <f>IF('02 - Produtos e Tributações'!B492 &lt;&gt;"",A476+1)</f>
        <v>0</v>
      </c>
      <c r="B477" s="170" t="str">
        <f>IF('02 - Produtos e Tributações'!B492&lt;&gt;"",'02 - Produtos e Tributações'!U492,"")</f>
        <v/>
      </c>
      <c r="C477" s="174" t="b">
        <f>IF(B477&lt;&gt;"",IF('02 - Produtos e Tributações'!H492&lt;&gt;"",IF('02 - Produtos e Tributações'!H492="TERCEIRIZADA","T",IF('02 - Produtos e Tributações'!H492="PROPRIA","P")), IF(B477&lt;&gt;"",IF('02 - Produtos e Tributações'!H492="","T"))))</f>
        <v>0</v>
      </c>
      <c r="D477" s="174" t="b">
        <f>IF(B477&lt;&gt;"",IF('02 - Produtos e Tributações'!E492&lt;&gt;"",'02 - Produtos e Tributações'!E492,""))</f>
        <v>0</v>
      </c>
      <c r="E477" s="174" t="b">
        <f>IF(B477&lt;&gt;"",IF('02 - Produtos e Tributações'!F492&lt;&gt;"",'02 - Produtos e Tributações'!F492,""))</f>
        <v>0</v>
      </c>
      <c r="F477" s="174" t="b">
        <f>IF(B477&lt;&gt;"",IF(A477&lt;&gt;"",IF('02 - Produtos e Tributações'!G492&lt;&gt;"",'02 - Produtos e Tributações'!G492,"")))</f>
        <v>0</v>
      </c>
      <c r="G477" s="174" t="b">
        <f>IF(B477&lt;&gt;"",IF('02 - Produtos e Tributações'!I492&lt;&gt;"",'02 - Produtos e Tributações'!I492,IF(K477=101,0,IF(K477=102,41,IF(K477=103,0,IF(K477=201,0,IF(K477=202,0,IF(K477=203,0,IF(K477=300,41,IF(K477=400,41,IF(K477=500,60)))))))))))</f>
        <v>0</v>
      </c>
      <c r="H477" s="174" t="b">
        <f>IF(B477&lt;&gt;"",IF('02 - Produtos e Tributações'!L492&lt;&gt;"",'02 - Produtos e Tributações'!L492,IF(L477=101,0,IF(L477=102,41,IF(L477=103,0,IF(L477=201,0,IF(L477=202,0,IF(L477=203,0,IF(L477=300,41,IF(L477=400,41,IF(L477=500,60)))))))))))</f>
        <v>0</v>
      </c>
      <c r="I477" s="174" t="b">
        <f>IF(B477&lt;&gt;"",IF('02 - Produtos e Tributações'!K492&lt;&gt;"",'02 - Produtos e Tributações'!K492,"0,00"))</f>
        <v>0</v>
      </c>
      <c r="J477" s="174" t="b">
        <f>IF(B477&lt;&gt;"",IF('02 - Produtos e Tributações'!N492&lt;&gt;"",'02 - Produtos e Tributações'!N492,"0,00"))</f>
        <v>0</v>
      </c>
      <c r="K477" s="174" t="b">
        <f>IF(B477&lt;&gt;"",IF('02 - Produtos e Tributações'!J492&lt;&gt;"",'02 - Produtos e Tributações'!J492,"null"))</f>
        <v>0</v>
      </c>
      <c r="L477" s="174" t="b">
        <f>IF(B477&lt;&gt;"",IF('02 - Produtos e Tributações'!M492&lt;&gt;"",'02 - Produtos e Tributações'!M492,"null"))</f>
        <v>0</v>
      </c>
      <c r="M477" s="170" t="b">
        <f>IF(B477&lt;&gt;"",IF('02 -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477" s="170" t="str">
        <f t="shared" si="1"/>
        <v/>
      </c>
      <c r="O477" s="170" t="str">
        <f t="shared" si="4"/>
        <v/>
      </c>
      <c r="P477" s="170" t="str">
        <f t="shared" si="2"/>
        <v/>
      </c>
      <c r="Q477" s="125" t="b">
        <f>IF(B477&lt;&gt;"",IF('02 - Produtos e Tributações'!C492&lt;&gt;"",'02 - Produtos e Tributações'!C492,"UN"))</f>
        <v>0</v>
      </c>
      <c r="R477" s="179" t="b">
        <f>IF(B477&lt;&gt;"",IF('02 - Produtos e Tributações'!O492&lt;&gt;"",'02 - Produtos e Tributações'!O492,""))</f>
        <v>0</v>
      </c>
      <c r="S477" s="125" t="b">
        <f>IF(B477&lt;&gt;"",IF('02 - Produtos e Tributações'!P492&lt;&gt;"",'02 - Produtos e Tributações'!P492,""))</f>
        <v>0</v>
      </c>
      <c r="T477" s="180" t="b">
        <f>IF(B477&lt;&gt;"",IF('02 - Produtos e Tributações'!Q492&lt;&gt;"",'02 - Produtos e Tributações'!Q492,""))</f>
        <v>0</v>
      </c>
      <c r="U477" s="171" t="str">
        <f t="shared" si="3"/>
        <v/>
      </c>
    </row>
    <row r="478" ht="15.75" customHeight="1">
      <c r="A478" s="170" t="b">
        <f>IF('02 - Produtos e Tributações'!B493 &lt;&gt;"",A477+1)</f>
        <v>0</v>
      </c>
      <c r="B478" s="170" t="str">
        <f>IF('02 - Produtos e Tributações'!B493&lt;&gt;"",'02 - Produtos e Tributações'!U493,"")</f>
        <v/>
      </c>
      <c r="C478" s="174" t="b">
        <f>IF(B478&lt;&gt;"",IF('02 - Produtos e Tributações'!H493&lt;&gt;"",IF('02 - Produtos e Tributações'!H493="TERCEIRIZADA","T",IF('02 - Produtos e Tributações'!H493="PROPRIA","P")), IF(B478&lt;&gt;"",IF('02 - Produtos e Tributações'!H493="","T"))))</f>
        <v>0</v>
      </c>
      <c r="D478" s="174" t="b">
        <f>IF(B478&lt;&gt;"",IF('02 - Produtos e Tributações'!E493&lt;&gt;"",'02 - Produtos e Tributações'!E493,""))</f>
        <v>0</v>
      </c>
      <c r="E478" s="174" t="b">
        <f>IF(B478&lt;&gt;"",IF('02 - Produtos e Tributações'!F493&lt;&gt;"",'02 - Produtos e Tributações'!F493,""))</f>
        <v>0</v>
      </c>
      <c r="F478" s="174" t="b">
        <f>IF(B478&lt;&gt;"",IF(A478&lt;&gt;"",IF('02 - Produtos e Tributações'!G493&lt;&gt;"",'02 - Produtos e Tributações'!G493,"")))</f>
        <v>0</v>
      </c>
      <c r="G478" s="174" t="b">
        <f>IF(B478&lt;&gt;"",IF('02 - Produtos e Tributações'!I493&lt;&gt;"",'02 - Produtos e Tributações'!I493,IF(K478=101,0,IF(K478=102,41,IF(K478=103,0,IF(K478=201,0,IF(K478=202,0,IF(K478=203,0,IF(K478=300,41,IF(K478=400,41,IF(K478=500,60)))))))))))</f>
        <v>0</v>
      </c>
      <c r="H478" s="174" t="b">
        <f>IF(B478&lt;&gt;"",IF('02 - Produtos e Tributações'!L493&lt;&gt;"",'02 - Produtos e Tributações'!L493,IF(L478=101,0,IF(L478=102,41,IF(L478=103,0,IF(L478=201,0,IF(L478=202,0,IF(L478=203,0,IF(L478=300,41,IF(L478=400,41,IF(L478=500,60)))))))))))</f>
        <v>0</v>
      </c>
      <c r="I478" s="174" t="b">
        <f>IF(B478&lt;&gt;"",IF('02 - Produtos e Tributações'!K493&lt;&gt;"",'02 - Produtos e Tributações'!K493,"0,00"))</f>
        <v>0</v>
      </c>
      <c r="J478" s="174" t="b">
        <f>IF(B478&lt;&gt;"",IF('02 - Produtos e Tributações'!N493&lt;&gt;"",'02 - Produtos e Tributações'!N493,"0,00"))</f>
        <v>0</v>
      </c>
      <c r="K478" s="174" t="b">
        <f>IF(B478&lt;&gt;"",IF('02 - Produtos e Tributações'!J493&lt;&gt;"",'02 - Produtos e Tributações'!J493,"null"))</f>
        <v>0</v>
      </c>
      <c r="L478" s="174" t="b">
        <f>IF(B478&lt;&gt;"",IF('02 - Produtos e Tributações'!M493&lt;&gt;"",'02 - Produtos e Tributações'!M493,"null"))</f>
        <v>0</v>
      </c>
      <c r="M478" s="170" t="b">
        <f>IF(B478&lt;&gt;"",IF('02 -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478" s="170" t="str">
        <f t="shared" si="1"/>
        <v/>
      </c>
      <c r="O478" s="170" t="str">
        <f t="shared" si="4"/>
        <v/>
      </c>
      <c r="P478" s="170" t="str">
        <f t="shared" si="2"/>
        <v/>
      </c>
      <c r="Q478" s="125" t="b">
        <f>IF(B478&lt;&gt;"",IF('02 - Produtos e Tributações'!C493&lt;&gt;"",'02 - Produtos e Tributações'!C493,"UN"))</f>
        <v>0</v>
      </c>
      <c r="R478" s="179" t="b">
        <f>IF(B478&lt;&gt;"",IF('02 - Produtos e Tributações'!O493&lt;&gt;"",'02 - Produtos e Tributações'!O493,""))</f>
        <v>0</v>
      </c>
      <c r="S478" s="125" t="b">
        <f>IF(B478&lt;&gt;"",IF('02 - Produtos e Tributações'!P493&lt;&gt;"",'02 - Produtos e Tributações'!P493,""))</f>
        <v>0</v>
      </c>
      <c r="T478" s="180" t="b">
        <f>IF(B478&lt;&gt;"",IF('02 - Produtos e Tributações'!Q493&lt;&gt;"",'02 - Produtos e Tributações'!Q493,""))</f>
        <v>0</v>
      </c>
      <c r="U478" s="171" t="str">
        <f t="shared" si="3"/>
        <v/>
      </c>
    </row>
    <row r="479" ht="15.75" customHeight="1">
      <c r="A479" s="170" t="b">
        <f>IF('02 - Produtos e Tributações'!B494 &lt;&gt;"",A478+1)</f>
        <v>0</v>
      </c>
      <c r="B479" s="170" t="str">
        <f>IF('02 - Produtos e Tributações'!B494&lt;&gt;"",'02 - Produtos e Tributações'!U494,"")</f>
        <v/>
      </c>
      <c r="C479" s="174" t="b">
        <f>IF(B479&lt;&gt;"",IF('02 - Produtos e Tributações'!H494&lt;&gt;"",IF('02 - Produtos e Tributações'!H494="TERCEIRIZADA","T",IF('02 - Produtos e Tributações'!H494="PROPRIA","P")), IF(B479&lt;&gt;"",IF('02 - Produtos e Tributações'!H494="","T"))))</f>
        <v>0</v>
      </c>
      <c r="D479" s="174" t="b">
        <f>IF(B479&lt;&gt;"",IF('02 - Produtos e Tributações'!E494&lt;&gt;"",'02 - Produtos e Tributações'!E494,""))</f>
        <v>0</v>
      </c>
      <c r="E479" s="174" t="b">
        <f>IF(B479&lt;&gt;"",IF('02 - Produtos e Tributações'!F494&lt;&gt;"",'02 - Produtos e Tributações'!F494,""))</f>
        <v>0</v>
      </c>
      <c r="F479" s="174" t="b">
        <f>IF(B479&lt;&gt;"",IF(A479&lt;&gt;"",IF('02 - Produtos e Tributações'!G494&lt;&gt;"",'02 - Produtos e Tributações'!G494,"")))</f>
        <v>0</v>
      </c>
      <c r="G479" s="174" t="b">
        <f>IF(B479&lt;&gt;"",IF('02 - Produtos e Tributações'!I494&lt;&gt;"",'02 - Produtos e Tributações'!I494,IF(K479=101,0,IF(K479=102,41,IF(K479=103,0,IF(K479=201,0,IF(K479=202,0,IF(K479=203,0,IF(K479=300,41,IF(K479=400,41,IF(K479=500,60)))))))))))</f>
        <v>0</v>
      </c>
      <c r="H479" s="174" t="b">
        <f>IF(B479&lt;&gt;"",IF('02 - Produtos e Tributações'!L494&lt;&gt;"",'02 - Produtos e Tributações'!L494,IF(L479=101,0,IF(L479=102,41,IF(L479=103,0,IF(L479=201,0,IF(L479=202,0,IF(L479=203,0,IF(L479=300,41,IF(L479=400,41,IF(L479=500,60)))))))))))</f>
        <v>0</v>
      </c>
      <c r="I479" s="174" t="b">
        <f>IF(B479&lt;&gt;"",IF('02 - Produtos e Tributações'!K494&lt;&gt;"",'02 - Produtos e Tributações'!K494,"0,00"))</f>
        <v>0</v>
      </c>
      <c r="J479" s="174" t="b">
        <f>IF(B479&lt;&gt;"",IF('02 - Produtos e Tributações'!N494&lt;&gt;"",'02 - Produtos e Tributações'!N494,"0,00"))</f>
        <v>0</v>
      </c>
      <c r="K479" s="174" t="b">
        <f>IF(B479&lt;&gt;"",IF('02 - Produtos e Tributações'!J494&lt;&gt;"",'02 - Produtos e Tributações'!J494,"null"))</f>
        <v>0</v>
      </c>
      <c r="L479" s="174" t="b">
        <f>IF(B479&lt;&gt;"",IF('02 - Produtos e Tributações'!M494&lt;&gt;"",'02 - Produtos e Tributações'!M494,"null"))</f>
        <v>0</v>
      </c>
      <c r="M479" s="170" t="b">
        <f>IF(B479&lt;&gt;"",IF('02 -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479" s="170" t="str">
        <f t="shared" si="1"/>
        <v/>
      </c>
      <c r="O479" s="170" t="str">
        <f t="shared" si="4"/>
        <v/>
      </c>
      <c r="P479" s="170" t="str">
        <f t="shared" si="2"/>
        <v/>
      </c>
      <c r="Q479" s="125" t="b">
        <f>IF(B479&lt;&gt;"",IF('02 - Produtos e Tributações'!C494&lt;&gt;"",'02 - Produtos e Tributações'!C494,"UN"))</f>
        <v>0</v>
      </c>
      <c r="R479" s="179" t="b">
        <f>IF(B479&lt;&gt;"",IF('02 - Produtos e Tributações'!O494&lt;&gt;"",'02 - Produtos e Tributações'!O494,""))</f>
        <v>0</v>
      </c>
      <c r="S479" s="125" t="b">
        <f>IF(B479&lt;&gt;"",IF('02 - Produtos e Tributações'!P494&lt;&gt;"",'02 - Produtos e Tributações'!P494,""))</f>
        <v>0</v>
      </c>
      <c r="T479" s="180" t="b">
        <f>IF(B479&lt;&gt;"",IF('02 - Produtos e Tributações'!Q494&lt;&gt;"",'02 - Produtos e Tributações'!Q494,""))</f>
        <v>0</v>
      </c>
      <c r="U479" s="171" t="str">
        <f t="shared" si="3"/>
        <v/>
      </c>
    </row>
    <row r="480" ht="15.75" customHeight="1">
      <c r="A480" s="170" t="b">
        <f>IF('02 - Produtos e Tributações'!B495 &lt;&gt;"",A479+1)</f>
        <v>0</v>
      </c>
      <c r="B480" s="170" t="str">
        <f>IF('02 - Produtos e Tributações'!B495&lt;&gt;"",'02 - Produtos e Tributações'!U495,"")</f>
        <v/>
      </c>
      <c r="C480" s="174" t="b">
        <f>IF(B480&lt;&gt;"",IF('02 - Produtos e Tributações'!H495&lt;&gt;"",IF('02 - Produtos e Tributações'!H495="TERCEIRIZADA","T",IF('02 - Produtos e Tributações'!H495="PROPRIA","P")), IF(B480&lt;&gt;"",IF('02 - Produtos e Tributações'!H495="","T"))))</f>
        <v>0</v>
      </c>
      <c r="D480" s="174" t="b">
        <f>IF(B480&lt;&gt;"",IF('02 - Produtos e Tributações'!E495&lt;&gt;"",'02 - Produtos e Tributações'!E495,""))</f>
        <v>0</v>
      </c>
      <c r="E480" s="174" t="b">
        <f>IF(B480&lt;&gt;"",IF('02 - Produtos e Tributações'!F495&lt;&gt;"",'02 - Produtos e Tributações'!F495,""))</f>
        <v>0</v>
      </c>
      <c r="F480" s="174" t="b">
        <f>IF(B480&lt;&gt;"",IF(A480&lt;&gt;"",IF('02 - Produtos e Tributações'!G495&lt;&gt;"",'02 - Produtos e Tributações'!G495,"")))</f>
        <v>0</v>
      </c>
      <c r="G480" s="174" t="b">
        <f>IF(B480&lt;&gt;"",IF('02 - Produtos e Tributações'!I495&lt;&gt;"",'02 - Produtos e Tributações'!I495,IF(K480=101,0,IF(K480=102,41,IF(K480=103,0,IF(K480=201,0,IF(K480=202,0,IF(K480=203,0,IF(K480=300,41,IF(K480=400,41,IF(K480=500,60)))))))))))</f>
        <v>0</v>
      </c>
      <c r="H480" s="174" t="b">
        <f>IF(B480&lt;&gt;"",IF('02 - Produtos e Tributações'!L495&lt;&gt;"",'02 - Produtos e Tributações'!L495,IF(L480=101,0,IF(L480=102,41,IF(L480=103,0,IF(L480=201,0,IF(L480=202,0,IF(L480=203,0,IF(L480=300,41,IF(L480=400,41,IF(L480=500,60)))))))))))</f>
        <v>0</v>
      </c>
      <c r="I480" s="174" t="b">
        <f>IF(B480&lt;&gt;"",IF('02 - Produtos e Tributações'!K495&lt;&gt;"",'02 - Produtos e Tributações'!K495,"0,00"))</f>
        <v>0</v>
      </c>
      <c r="J480" s="174" t="b">
        <f>IF(B480&lt;&gt;"",IF('02 - Produtos e Tributações'!N495&lt;&gt;"",'02 - Produtos e Tributações'!N495,"0,00"))</f>
        <v>0</v>
      </c>
      <c r="K480" s="174" t="b">
        <f>IF(B480&lt;&gt;"",IF('02 - Produtos e Tributações'!J495&lt;&gt;"",'02 - Produtos e Tributações'!J495,"null"))</f>
        <v>0</v>
      </c>
      <c r="L480" s="174" t="b">
        <f>IF(B480&lt;&gt;"",IF('02 - Produtos e Tributações'!M495&lt;&gt;"",'02 - Produtos e Tributações'!M495,"null"))</f>
        <v>0</v>
      </c>
      <c r="M480" s="170" t="b">
        <f>IF(B480&lt;&gt;"",IF('02 -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480" s="170" t="str">
        <f t="shared" si="1"/>
        <v/>
      </c>
      <c r="O480" s="170" t="str">
        <f t="shared" si="4"/>
        <v/>
      </c>
      <c r="P480" s="170" t="str">
        <f t="shared" si="2"/>
        <v/>
      </c>
      <c r="Q480" s="125" t="b">
        <f>IF(B480&lt;&gt;"",IF('02 - Produtos e Tributações'!C495&lt;&gt;"",'02 - Produtos e Tributações'!C495,"UN"))</f>
        <v>0</v>
      </c>
      <c r="R480" s="179" t="b">
        <f>IF(B480&lt;&gt;"",IF('02 - Produtos e Tributações'!O495&lt;&gt;"",'02 - Produtos e Tributações'!O495,""))</f>
        <v>0</v>
      </c>
      <c r="S480" s="125" t="b">
        <f>IF(B480&lt;&gt;"",IF('02 - Produtos e Tributações'!P495&lt;&gt;"",'02 - Produtos e Tributações'!P495,""))</f>
        <v>0</v>
      </c>
      <c r="T480" s="180" t="b">
        <f>IF(B480&lt;&gt;"",IF('02 - Produtos e Tributações'!Q495&lt;&gt;"",'02 - Produtos e Tributações'!Q495,""))</f>
        <v>0</v>
      </c>
      <c r="U480" s="171" t="str">
        <f t="shared" si="3"/>
        <v/>
      </c>
    </row>
    <row r="481" ht="15.75" customHeight="1">
      <c r="A481" s="170" t="b">
        <f>IF('02 - Produtos e Tributações'!B496 &lt;&gt;"",A480+1)</f>
        <v>0</v>
      </c>
      <c r="B481" s="170" t="str">
        <f>IF('02 - Produtos e Tributações'!B496&lt;&gt;"",'02 - Produtos e Tributações'!U496,"")</f>
        <v/>
      </c>
      <c r="C481" s="174" t="b">
        <f>IF(B481&lt;&gt;"",IF('02 - Produtos e Tributações'!H496&lt;&gt;"",IF('02 - Produtos e Tributações'!H496="TERCEIRIZADA","T",IF('02 - Produtos e Tributações'!H496="PROPRIA","P")), IF(B481&lt;&gt;"",IF('02 - Produtos e Tributações'!H496="","T"))))</f>
        <v>0</v>
      </c>
      <c r="D481" s="174" t="b">
        <f>IF(B481&lt;&gt;"",IF('02 - Produtos e Tributações'!E496&lt;&gt;"",'02 - Produtos e Tributações'!E496,""))</f>
        <v>0</v>
      </c>
      <c r="E481" s="174" t="b">
        <f>IF(B481&lt;&gt;"",IF('02 - Produtos e Tributações'!F496&lt;&gt;"",'02 - Produtos e Tributações'!F496,""))</f>
        <v>0</v>
      </c>
      <c r="F481" s="174" t="b">
        <f>IF(B481&lt;&gt;"",IF(A481&lt;&gt;"",IF('02 - Produtos e Tributações'!G496&lt;&gt;"",'02 - Produtos e Tributações'!G496,"")))</f>
        <v>0</v>
      </c>
      <c r="G481" s="174" t="b">
        <f>IF(B481&lt;&gt;"",IF('02 - Produtos e Tributações'!I496&lt;&gt;"",'02 - Produtos e Tributações'!I496,IF(K481=101,0,IF(K481=102,41,IF(K481=103,0,IF(K481=201,0,IF(K481=202,0,IF(K481=203,0,IF(K481=300,41,IF(K481=400,41,IF(K481=500,60)))))))))))</f>
        <v>0</v>
      </c>
      <c r="H481" s="174" t="b">
        <f>IF(B481&lt;&gt;"",IF('02 - Produtos e Tributações'!L496&lt;&gt;"",'02 - Produtos e Tributações'!L496,IF(L481=101,0,IF(L481=102,41,IF(L481=103,0,IF(L481=201,0,IF(L481=202,0,IF(L481=203,0,IF(L481=300,41,IF(L481=400,41,IF(L481=500,60)))))))))))</f>
        <v>0</v>
      </c>
      <c r="I481" s="174" t="b">
        <f>IF(B481&lt;&gt;"",IF('02 - Produtos e Tributações'!K496&lt;&gt;"",'02 - Produtos e Tributações'!K496,"0,00"))</f>
        <v>0</v>
      </c>
      <c r="J481" s="174" t="b">
        <f>IF(B481&lt;&gt;"",IF('02 - Produtos e Tributações'!N496&lt;&gt;"",'02 - Produtos e Tributações'!N496,"0,00"))</f>
        <v>0</v>
      </c>
      <c r="K481" s="174" t="b">
        <f>IF(B481&lt;&gt;"",IF('02 - Produtos e Tributações'!J496&lt;&gt;"",'02 - Produtos e Tributações'!J496,"null"))</f>
        <v>0</v>
      </c>
      <c r="L481" s="174" t="b">
        <f>IF(B481&lt;&gt;"",IF('02 - Produtos e Tributações'!M496&lt;&gt;"",'02 - Produtos e Tributações'!M496,"null"))</f>
        <v>0</v>
      </c>
      <c r="M481" s="170" t="b">
        <f>IF(B481&lt;&gt;"",IF('02 -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481" s="170" t="str">
        <f t="shared" si="1"/>
        <v/>
      </c>
      <c r="O481" s="170" t="str">
        <f t="shared" si="4"/>
        <v/>
      </c>
      <c r="P481" s="170" t="str">
        <f t="shared" si="2"/>
        <v/>
      </c>
      <c r="Q481" s="125" t="b">
        <f>IF(B481&lt;&gt;"",IF('02 - Produtos e Tributações'!C496&lt;&gt;"",'02 - Produtos e Tributações'!C496,"UN"))</f>
        <v>0</v>
      </c>
      <c r="R481" s="179" t="b">
        <f>IF(B481&lt;&gt;"",IF('02 - Produtos e Tributações'!O496&lt;&gt;"",'02 - Produtos e Tributações'!O496,""))</f>
        <v>0</v>
      </c>
      <c r="S481" s="125" t="b">
        <f>IF(B481&lt;&gt;"",IF('02 - Produtos e Tributações'!P496&lt;&gt;"",'02 - Produtos e Tributações'!P496,""))</f>
        <v>0</v>
      </c>
      <c r="T481" s="180" t="b">
        <f>IF(B481&lt;&gt;"",IF('02 - Produtos e Tributações'!Q496&lt;&gt;"",'02 - Produtos e Tributações'!Q496,""))</f>
        <v>0</v>
      </c>
      <c r="U481" s="171" t="str">
        <f t="shared" si="3"/>
        <v/>
      </c>
    </row>
    <row r="482" ht="15.75" customHeight="1">
      <c r="A482" s="170" t="b">
        <f>IF('02 - Produtos e Tributações'!B497 &lt;&gt;"",A481+1)</f>
        <v>0</v>
      </c>
      <c r="B482" s="170" t="str">
        <f>IF('02 - Produtos e Tributações'!B497&lt;&gt;"",'02 - Produtos e Tributações'!U497,"")</f>
        <v/>
      </c>
      <c r="C482" s="174" t="b">
        <f>IF(B482&lt;&gt;"",IF('02 - Produtos e Tributações'!H497&lt;&gt;"",IF('02 - Produtos e Tributações'!H497="TERCEIRIZADA","T",IF('02 - Produtos e Tributações'!H497="PROPRIA","P")), IF(B482&lt;&gt;"",IF('02 - Produtos e Tributações'!H497="","T"))))</f>
        <v>0</v>
      </c>
      <c r="D482" s="174" t="b">
        <f>IF(B482&lt;&gt;"",IF('02 - Produtos e Tributações'!E497&lt;&gt;"",'02 - Produtos e Tributações'!E497,""))</f>
        <v>0</v>
      </c>
      <c r="E482" s="174" t="b">
        <f>IF(B482&lt;&gt;"",IF('02 - Produtos e Tributações'!F497&lt;&gt;"",'02 - Produtos e Tributações'!F497,""))</f>
        <v>0</v>
      </c>
      <c r="F482" s="174" t="b">
        <f>IF(B482&lt;&gt;"",IF(A482&lt;&gt;"",IF('02 - Produtos e Tributações'!G497&lt;&gt;"",'02 - Produtos e Tributações'!G497,"")))</f>
        <v>0</v>
      </c>
      <c r="G482" s="174" t="b">
        <f>IF(B482&lt;&gt;"",IF('02 - Produtos e Tributações'!I497&lt;&gt;"",'02 - Produtos e Tributações'!I497,IF(K482=101,0,IF(K482=102,41,IF(K482=103,0,IF(K482=201,0,IF(K482=202,0,IF(K482=203,0,IF(K482=300,41,IF(K482=400,41,IF(K482=500,60)))))))))))</f>
        <v>0</v>
      </c>
      <c r="H482" s="174" t="b">
        <f>IF(B482&lt;&gt;"",IF('02 - Produtos e Tributações'!L497&lt;&gt;"",'02 - Produtos e Tributações'!L497,IF(L482=101,0,IF(L482=102,41,IF(L482=103,0,IF(L482=201,0,IF(L482=202,0,IF(L482=203,0,IF(L482=300,41,IF(L482=400,41,IF(L482=500,60)))))))))))</f>
        <v>0</v>
      </c>
      <c r="I482" s="174" t="b">
        <f>IF(B482&lt;&gt;"",IF('02 - Produtos e Tributações'!K497&lt;&gt;"",'02 - Produtos e Tributações'!K497,"0,00"))</f>
        <v>0</v>
      </c>
      <c r="J482" s="174" t="b">
        <f>IF(B482&lt;&gt;"",IF('02 - Produtos e Tributações'!N497&lt;&gt;"",'02 - Produtos e Tributações'!N497,"0,00"))</f>
        <v>0</v>
      </c>
      <c r="K482" s="174" t="b">
        <f>IF(B482&lt;&gt;"",IF('02 - Produtos e Tributações'!J497&lt;&gt;"",'02 - Produtos e Tributações'!J497,"null"))</f>
        <v>0</v>
      </c>
      <c r="L482" s="174" t="b">
        <f>IF(B482&lt;&gt;"",IF('02 - Produtos e Tributações'!M497&lt;&gt;"",'02 - Produtos e Tributações'!M497,"null"))</f>
        <v>0</v>
      </c>
      <c r="M482" s="170" t="b">
        <f>IF(B482&lt;&gt;"",IF('02 -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482" s="170" t="str">
        <f t="shared" si="1"/>
        <v/>
      </c>
      <c r="O482" s="170" t="str">
        <f t="shared" si="4"/>
        <v/>
      </c>
      <c r="P482" s="170" t="str">
        <f t="shared" si="2"/>
        <v/>
      </c>
      <c r="Q482" s="125" t="b">
        <f>IF(B482&lt;&gt;"",IF('02 - Produtos e Tributações'!C497&lt;&gt;"",'02 - Produtos e Tributações'!C497,"UN"))</f>
        <v>0</v>
      </c>
      <c r="R482" s="179" t="b">
        <f>IF(B482&lt;&gt;"",IF('02 - Produtos e Tributações'!O497&lt;&gt;"",'02 - Produtos e Tributações'!O497,""))</f>
        <v>0</v>
      </c>
      <c r="S482" s="125" t="b">
        <f>IF(B482&lt;&gt;"",IF('02 - Produtos e Tributações'!P497&lt;&gt;"",'02 - Produtos e Tributações'!P497,""))</f>
        <v>0</v>
      </c>
      <c r="T482" s="180" t="b">
        <f>IF(B482&lt;&gt;"",IF('02 - Produtos e Tributações'!Q497&lt;&gt;"",'02 - Produtos e Tributações'!Q497,""))</f>
        <v>0</v>
      </c>
      <c r="U482" s="171" t="str">
        <f t="shared" si="3"/>
        <v/>
      </c>
    </row>
    <row r="483" ht="15.75" customHeight="1">
      <c r="A483" s="170" t="b">
        <f>IF('02 - Produtos e Tributações'!B498 &lt;&gt;"",A482+1)</f>
        <v>0</v>
      </c>
      <c r="B483" s="170" t="str">
        <f>IF('02 - Produtos e Tributações'!B498&lt;&gt;"",'02 - Produtos e Tributações'!U498,"")</f>
        <v/>
      </c>
      <c r="C483" s="174" t="b">
        <f>IF(B483&lt;&gt;"",IF('02 - Produtos e Tributações'!H498&lt;&gt;"",IF('02 - Produtos e Tributações'!H498="TERCEIRIZADA","T",IF('02 - Produtos e Tributações'!H498="PROPRIA","P")), IF(B483&lt;&gt;"",IF('02 - Produtos e Tributações'!H498="","T"))))</f>
        <v>0</v>
      </c>
      <c r="D483" s="174" t="b">
        <f>IF(B483&lt;&gt;"",IF('02 - Produtos e Tributações'!E498&lt;&gt;"",'02 - Produtos e Tributações'!E498,""))</f>
        <v>0</v>
      </c>
      <c r="E483" s="174" t="b">
        <f>IF(B483&lt;&gt;"",IF('02 - Produtos e Tributações'!F498&lt;&gt;"",'02 - Produtos e Tributações'!F498,""))</f>
        <v>0</v>
      </c>
      <c r="F483" s="174" t="b">
        <f>IF(B483&lt;&gt;"",IF(A483&lt;&gt;"",IF('02 - Produtos e Tributações'!G498&lt;&gt;"",'02 - Produtos e Tributações'!G498,"")))</f>
        <v>0</v>
      </c>
      <c r="G483" s="174" t="b">
        <f>IF(B483&lt;&gt;"",IF('02 - Produtos e Tributações'!I498&lt;&gt;"",'02 - Produtos e Tributações'!I498,IF(K483=101,0,IF(K483=102,41,IF(K483=103,0,IF(K483=201,0,IF(K483=202,0,IF(K483=203,0,IF(K483=300,41,IF(K483=400,41,IF(K483=500,60)))))))))))</f>
        <v>0</v>
      </c>
      <c r="H483" s="174" t="b">
        <f>IF(B483&lt;&gt;"",IF('02 - Produtos e Tributações'!L498&lt;&gt;"",'02 - Produtos e Tributações'!L498,IF(L483=101,0,IF(L483=102,41,IF(L483=103,0,IF(L483=201,0,IF(L483=202,0,IF(L483=203,0,IF(L483=300,41,IF(L483=400,41,IF(L483=500,60)))))))))))</f>
        <v>0</v>
      </c>
      <c r="I483" s="174" t="b">
        <f>IF(B483&lt;&gt;"",IF('02 - Produtos e Tributações'!K498&lt;&gt;"",'02 - Produtos e Tributações'!K498,"0,00"))</f>
        <v>0</v>
      </c>
      <c r="J483" s="174" t="b">
        <f>IF(B483&lt;&gt;"",IF('02 - Produtos e Tributações'!N498&lt;&gt;"",'02 - Produtos e Tributações'!N498,"0,00"))</f>
        <v>0</v>
      </c>
      <c r="K483" s="174" t="b">
        <f>IF(B483&lt;&gt;"",IF('02 - Produtos e Tributações'!J498&lt;&gt;"",'02 - Produtos e Tributações'!J498,"null"))</f>
        <v>0</v>
      </c>
      <c r="L483" s="174" t="b">
        <f>IF(B483&lt;&gt;"",IF('02 - Produtos e Tributações'!M498&lt;&gt;"",'02 - Produtos e Tributações'!M498,"null"))</f>
        <v>0</v>
      </c>
      <c r="M483" s="170" t="b">
        <f>IF(B483&lt;&gt;"",IF('02 -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483" s="170" t="str">
        <f t="shared" si="1"/>
        <v/>
      </c>
      <c r="O483" s="170" t="str">
        <f t="shared" si="4"/>
        <v/>
      </c>
      <c r="P483" s="170" t="str">
        <f t="shared" si="2"/>
        <v/>
      </c>
      <c r="Q483" s="125" t="b">
        <f>IF(B483&lt;&gt;"",IF('02 - Produtos e Tributações'!C498&lt;&gt;"",'02 - Produtos e Tributações'!C498,"UN"))</f>
        <v>0</v>
      </c>
      <c r="R483" s="179" t="b">
        <f>IF(B483&lt;&gt;"",IF('02 - Produtos e Tributações'!O498&lt;&gt;"",'02 - Produtos e Tributações'!O498,""))</f>
        <v>0</v>
      </c>
      <c r="S483" s="125" t="b">
        <f>IF(B483&lt;&gt;"",IF('02 - Produtos e Tributações'!P498&lt;&gt;"",'02 - Produtos e Tributações'!P498,""))</f>
        <v>0</v>
      </c>
      <c r="T483" s="180" t="b">
        <f>IF(B483&lt;&gt;"",IF('02 - Produtos e Tributações'!Q498&lt;&gt;"",'02 - Produtos e Tributações'!Q498,""))</f>
        <v>0</v>
      </c>
      <c r="U483" s="171" t="str">
        <f t="shared" si="3"/>
        <v/>
      </c>
    </row>
    <row r="484" ht="15.75" customHeight="1">
      <c r="A484" s="170" t="b">
        <f>IF('02 - Produtos e Tributações'!B499 &lt;&gt;"",A483+1)</f>
        <v>0</v>
      </c>
      <c r="B484" s="170" t="str">
        <f>IF('02 - Produtos e Tributações'!B499&lt;&gt;"",'02 - Produtos e Tributações'!U499,"")</f>
        <v/>
      </c>
      <c r="C484" s="174" t="b">
        <f>IF(B484&lt;&gt;"",IF('02 - Produtos e Tributações'!H499&lt;&gt;"",IF('02 - Produtos e Tributações'!H499="TERCEIRIZADA","T",IF('02 - Produtos e Tributações'!H499="PROPRIA","P")), IF(B484&lt;&gt;"",IF('02 - Produtos e Tributações'!H499="","T"))))</f>
        <v>0</v>
      </c>
      <c r="D484" s="174" t="b">
        <f>IF(B484&lt;&gt;"",IF('02 - Produtos e Tributações'!E499&lt;&gt;"",'02 - Produtos e Tributações'!E499,""))</f>
        <v>0</v>
      </c>
      <c r="E484" s="174" t="b">
        <f>IF(B484&lt;&gt;"",IF('02 - Produtos e Tributações'!F499&lt;&gt;"",'02 - Produtos e Tributações'!F499,""))</f>
        <v>0</v>
      </c>
      <c r="F484" s="174" t="b">
        <f>IF(B484&lt;&gt;"",IF(A484&lt;&gt;"",IF('02 - Produtos e Tributações'!G499&lt;&gt;"",'02 - Produtos e Tributações'!G499,"")))</f>
        <v>0</v>
      </c>
      <c r="G484" s="174" t="b">
        <f>IF(B484&lt;&gt;"",IF('02 - Produtos e Tributações'!I499&lt;&gt;"",'02 - Produtos e Tributações'!I499,IF(K484=101,0,IF(K484=102,41,IF(K484=103,0,IF(K484=201,0,IF(K484=202,0,IF(K484=203,0,IF(K484=300,41,IF(K484=400,41,IF(K484=500,60)))))))))))</f>
        <v>0</v>
      </c>
      <c r="H484" s="174" t="b">
        <f>IF(B484&lt;&gt;"",IF('02 - Produtos e Tributações'!L499&lt;&gt;"",'02 - Produtos e Tributações'!L499,IF(L484=101,0,IF(L484=102,41,IF(L484=103,0,IF(L484=201,0,IF(L484=202,0,IF(L484=203,0,IF(L484=300,41,IF(L484=400,41,IF(L484=500,60)))))))))))</f>
        <v>0</v>
      </c>
      <c r="I484" s="174" t="b">
        <f>IF(B484&lt;&gt;"",IF('02 - Produtos e Tributações'!K499&lt;&gt;"",'02 - Produtos e Tributações'!K499,"0,00"))</f>
        <v>0</v>
      </c>
      <c r="J484" s="174" t="b">
        <f>IF(B484&lt;&gt;"",IF('02 - Produtos e Tributações'!N499&lt;&gt;"",'02 - Produtos e Tributações'!N499,"0,00"))</f>
        <v>0</v>
      </c>
      <c r="K484" s="174" t="b">
        <f>IF(B484&lt;&gt;"",IF('02 - Produtos e Tributações'!J499&lt;&gt;"",'02 - Produtos e Tributações'!J499,"null"))</f>
        <v>0</v>
      </c>
      <c r="L484" s="174" t="b">
        <f>IF(B484&lt;&gt;"",IF('02 - Produtos e Tributações'!M499&lt;&gt;"",'02 - Produtos e Tributações'!M499,"null"))</f>
        <v>0</v>
      </c>
      <c r="M484" s="170" t="b">
        <f>IF(B484&lt;&gt;"",IF('02 -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484" s="170" t="str">
        <f t="shared" si="1"/>
        <v/>
      </c>
      <c r="O484" s="170" t="str">
        <f t="shared" si="4"/>
        <v/>
      </c>
      <c r="P484" s="170" t="str">
        <f t="shared" si="2"/>
        <v/>
      </c>
      <c r="Q484" s="125" t="b">
        <f>IF(B484&lt;&gt;"",IF('02 - Produtos e Tributações'!C499&lt;&gt;"",'02 - Produtos e Tributações'!C499,"UN"))</f>
        <v>0</v>
      </c>
      <c r="R484" s="179" t="b">
        <f>IF(B484&lt;&gt;"",IF('02 - Produtos e Tributações'!O499&lt;&gt;"",'02 - Produtos e Tributações'!O499,""))</f>
        <v>0</v>
      </c>
      <c r="S484" s="125" t="b">
        <f>IF(B484&lt;&gt;"",IF('02 - Produtos e Tributações'!P499&lt;&gt;"",'02 - Produtos e Tributações'!P499,""))</f>
        <v>0</v>
      </c>
      <c r="T484" s="180" t="b">
        <f>IF(B484&lt;&gt;"",IF('02 - Produtos e Tributações'!Q499&lt;&gt;"",'02 - Produtos e Tributações'!Q499,""))</f>
        <v>0</v>
      </c>
      <c r="U484" s="171" t="str">
        <f t="shared" si="3"/>
        <v/>
      </c>
    </row>
    <row r="485" ht="15.75" customHeight="1">
      <c r="A485" s="170" t="b">
        <f>IF('02 - Produtos e Tributações'!B500 &lt;&gt;"",A484+1)</f>
        <v>0</v>
      </c>
      <c r="B485" s="170" t="str">
        <f>IF('02 - Produtos e Tributações'!B500&lt;&gt;"",'02 - Produtos e Tributações'!U500,"")</f>
        <v/>
      </c>
      <c r="C485" s="174" t="b">
        <f>IF(B485&lt;&gt;"",IF('02 - Produtos e Tributações'!H500&lt;&gt;"",IF('02 - Produtos e Tributações'!H500="TERCEIRIZADA","T",IF('02 - Produtos e Tributações'!H500="PROPRIA","P")), IF(B485&lt;&gt;"",IF('02 - Produtos e Tributações'!H500="","T"))))</f>
        <v>0</v>
      </c>
      <c r="D485" s="174" t="b">
        <f>IF(B485&lt;&gt;"",IF('02 - Produtos e Tributações'!E500&lt;&gt;"",'02 - Produtos e Tributações'!E500,""))</f>
        <v>0</v>
      </c>
      <c r="E485" s="174" t="b">
        <f>IF(B485&lt;&gt;"",IF('02 - Produtos e Tributações'!F500&lt;&gt;"",'02 - Produtos e Tributações'!F500,""))</f>
        <v>0</v>
      </c>
      <c r="F485" s="174" t="b">
        <f>IF(B485&lt;&gt;"",IF(A485&lt;&gt;"",IF('02 - Produtos e Tributações'!G500&lt;&gt;"",'02 - Produtos e Tributações'!G500,"")))</f>
        <v>0</v>
      </c>
      <c r="G485" s="174" t="b">
        <f>IF(B485&lt;&gt;"",IF('02 - Produtos e Tributações'!I500&lt;&gt;"",'02 - Produtos e Tributações'!I500,IF(K485=101,0,IF(K485=102,41,IF(K485=103,0,IF(K485=201,0,IF(K485=202,0,IF(K485=203,0,IF(K485=300,41,IF(K485=400,41,IF(K485=500,60)))))))))))</f>
        <v>0</v>
      </c>
      <c r="H485" s="174" t="b">
        <f>IF(B485&lt;&gt;"",IF('02 - Produtos e Tributações'!L500&lt;&gt;"",'02 - Produtos e Tributações'!L500,IF(L485=101,0,IF(L485=102,41,IF(L485=103,0,IF(L485=201,0,IF(L485=202,0,IF(L485=203,0,IF(L485=300,41,IF(L485=400,41,IF(L485=500,60)))))))))))</f>
        <v>0</v>
      </c>
      <c r="I485" s="174" t="b">
        <f>IF(B485&lt;&gt;"",IF('02 - Produtos e Tributações'!K500&lt;&gt;"",'02 - Produtos e Tributações'!K500,"0,00"))</f>
        <v>0</v>
      </c>
      <c r="J485" s="174" t="b">
        <f>IF(B485&lt;&gt;"",IF('02 - Produtos e Tributações'!N500&lt;&gt;"",'02 - Produtos e Tributações'!N500,"0,00"))</f>
        <v>0</v>
      </c>
      <c r="K485" s="174" t="b">
        <f>IF(B485&lt;&gt;"",IF('02 - Produtos e Tributações'!J500&lt;&gt;"",'02 - Produtos e Tributações'!J500,"null"))</f>
        <v>0</v>
      </c>
      <c r="L485" s="174" t="b">
        <f>IF(B485&lt;&gt;"",IF('02 - Produtos e Tributações'!M500&lt;&gt;"",'02 - Produtos e Tributações'!M500,"null"))</f>
        <v>0</v>
      </c>
      <c r="M485" s="170" t="b">
        <f>IF(B485&lt;&gt;"",IF('02 -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485" s="170" t="str">
        <f t="shared" si="1"/>
        <v/>
      </c>
      <c r="O485" s="170" t="str">
        <f t="shared" si="4"/>
        <v/>
      </c>
      <c r="P485" s="170" t="str">
        <f t="shared" si="2"/>
        <v/>
      </c>
      <c r="Q485" s="125" t="b">
        <f>IF(B485&lt;&gt;"",IF('02 - Produtos e Tributações'!C500&lt;&gt;"",'02 - Produtos e Tributações'!C500,"UN"))</f>
        <v>0</v>
      </c>
      <c r="R485" s="179" t="b">
        <f>IF(B485&lt;&gt;"",IF('02 - Produtos e Tributações'!O500&lt;&gt;"",'02 - Produtos e Tributações'!O500,""))</f>
        <v>0</v>
      </c>
      <c r="S485" s="125" t="b">
        <f>IF(B485&lt;&gt;"",IF('02 - Produtos e Tributações'!P500&lt;&gt;"",'02 - Produtos e Tributações'!P500,""))</f>
        <v>0</v>
      </c>
      <c r="T485" s="180" t="b">
        <f>IF(B485&lt;&gt;"",IF('02 - Produtos e Tributações'!Q500&lt;&gt;"",'02 - Produtos e Tributações'!Q500,""))</f>
        <v>0</v>
      </c>
      <c r="U485" s="171" t="str">
        <f t="shared" si="3"/>
        <v/>
      </c>
    </row>
    <row r="486" ht="15.75" customHeight="1">
      <c r="A486" s="170" t="b">
        <f>IF('02 - Produtos e Tributações'!B501 &lt;&gt;"",A485+1)</f>
        <v>0</v>
      </c>
      <c r="B486" s="170" t="str">
        <f>IF('02 - Produtos e Tributações'!B501&lt;&gt;"",'02 - Produtos e Tributações'!U501,"")</f>
        <v/>
      </c>
      <c r="C486" s="174" t="b">
        <f>IF(B486&lt;&gt;"",IF('02 - Produtos e Tributações'!H501&lt;&gt;"",IF('02 - Produtos e Tributações'!H501="TERCEIRIZADA","T",IF('02 - Produtos e Tributações'!H501="PROPRIA","P")), IF(B486&lt;&gt;"",IF('02 - Produtos e Tributações'!H501="","T"))))</f>
        <v>0</v>
      </c>
      <c r="D486" s="174" t="b">
        <f>IF(B486&lt;&gt;"",IF('02 - Produtos e Tributações'!E501&lt;&gt;"",'02 - Produtos e Tributações'!E501,""))</f>
        <v>0</v>
      </c>
      <c r="E486" s="174" t="b">
        <f>IF(B486&lt;&gt;"",IF('02 - Produtos e Tributações'!F501&lt;&gt;"",'02 - Produtos e Tributações'!F501,""))</f>
        <v>0</v>
      </c>
      <c r="F486" s="174" t="b">
        <f>IF(B486&lt;&gt;"",IF(A486&lt;&gt;"",IF('02 - Produtos e Tributações'!G501&lt;&gt;"",'02 - Produtos e Tributações'!G501,"")))</f>
        <v>0</v>
      </c>
      <c r="G486" s="174" t="b">
        <f>IF(B486&lt;&gt;"",IF('02 - Produtos e Tributações'!I501&lt;&gt;"",'02 - Produtos e Tributações'!I501,IF(K486=101,0,IF(K486=102,41,IF(K486=103,0,IF(K486=201,0,IF(K486=202,0,IF(K486=203,0,IF(K486=300,41,IF(K486=400,41,IF(K486=500,60)))))))))))</f>
        <v>0</v>
      </c>
      <c r="H486" s="174" t="b">
        <f>IF(B486&lt;&gt;"",IF('02 - Produtos e Tributações'!L501&lt;&gt;"",'02 - Produtos e Tributações'!L501,IF(L486=101,0,IF(L486=102,41,IF(L486=103,0,IF(L486=201,0,IF(L486=202,0,IF(L486=203,0,IF(L486=300,41,IF(L486=400,41,IF(L486=500,60)))))))))))</f>
        <v>0</v>
      </c>
      <c r="I486" s="174" t="b">
        <f>IF(B486&lt;&gt;"",IF('02 - Produtos e Tributações'!K501&lt;&gt;"",'02 - Produtos e Tributações'!K501,"0,00"))</f>
        <v>0</v>
      </c>
      <c r="J486" s="174" t="b">
        <f>IF(B486&lt;&gt;"",IF('02 - Produtos e Tributações'!N501&lt;&gt;"",'02 - Produtos e Tributações'!N501,"0,00"))</f>
        <v>0</v>
      </c>
      <c r="K486" s="174" t="b">
        <f>IF(B486&lt;&gt;"",IF('02 - Produtos e Tributações'!J501&lt;&gt;"",'02 - Produtos e Tributações'!J501,"null"))</f>
        <v>0</v>
      </c>
      <c r="L486" s="174" t="b">
        <f>IF(B486&lt;&gt;"",IF('02 - Produtos e Tributações'!M501&lt;&gt;"",'02 - Produtos e Tributações'!M501,"null"))</f>
        <v>0</v>
      </c>
      <c r="M486" s="170" t="b">
        <f>IF(B486&lt;&gt;"",IF('02 -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486" s="170" t="str">
        <f t="shared" si="1"/>
        <v/>
      </c>
      <c r="O486" s="170" t="str">
        <f t="shared" si="4"/>
        <v/>
      </c>
      <c r="P486" s="170" t="str">
        <f t="shared" si="2"/>
        <v/>
      </c>
      <c r="Q486" s="125" t="b">
        <f>IF(B486&lt;&gt;"",IF('02 - Produtos e Tributações'!C501&lt;&gt;"",'02 - Produtos e Tributações'!C501,"UN"))</f>
        <v>0</v>
      </c>
      <c r="R486" s="179" t="b">
        <f>IF(B486&lt;&gt;"",IF('02 - Produtos e Tributações'!O501&lt;&gt;"",'02 - Produtos e Tributações'!O501,""))</f>
        <v>0</v>
      </c>
      <c r="S486" s="125" t="b">
        <f>IF(B486&lt;&gt;"",IF('02 - Produtos e Tributações'!P501&lt;&gt;"",'02 - Produtos e Tributações'!P501,""))</f>
        <v>0</v>
      </c>
      <c r="T486" s="180" t="b">
        <f>IF(B486&lt;&gt;"",IF('02 - Produtos e Tributações'!Q501&lt;&gt;"",'02 - Produtos e Tributações'!Q501,""))</f>
        <v>0</v>
      </c>
      <c r="U486" s="171" t="str">
        <f t="shared" si="3"/>
        <v/>
      </c>
    </row>
    <row r="487" ht="15.75" customHeight="1">
      <c r="A487" s="170" t="b">
        <f>IF('02 - Produtos e Tributações'!B502 &lt;&gt;"",A486+1)</f>
        <v>0</v>
      </c>
      <c r="B487" s="170" t="str">
        <f>IF('02 - Produtos e Tributações'!B502&lt;&gt;"",'02 - Produtos e Tributações'!U502,"")</f>
        <v/>
      </c>
      <c r="C487" s="174" t="b">
        <f>IF(B487&lt;&gt;"",IF('02 - Produtos e Tributações'!H502&lt;&gt;"",IF('02 - Produtos e Tributações'!H502="TERCEIRIZADA","T",IF('02 - Produtos e Tributações'!H502="PROPRIA","P")), IF(B487&lt;&gt;"",IF('02 - Produtos e Tributações'!H502="","T"))))</f>
        <v>0</v>
      </c>
      <c r="D487" s="174" t="b">
        <f>IF(B487&lt;&gt;"",IF('02 - Produtos e Tributações'!E502&lt;&gt;"",'02 - Produtos e Tributações'!E502,""))</f>
        <v>0</v>
      </c>
      <c r="E487" s="174" t="b">
        <f>IF(B487&lt;&gt;"",IF('02 - Produtos e Tributações'!F502&lt;&gt;"",'02 - Produtos e Tributações'!F502,""))</f>
        <v>0</v>
      </c>
      <c r="F487" s="174" t="b">
        <f>IF(B487&lt;&gt;"",IF(A487&lt;&gt;"",IF('02 - Produtos e Tributações'!G502&lt;&gt;"",'02 - Produtos e Tributações'!G502,"")))</f>
        <v>0</v>
      </c>
      <c r="G487" s="174" t="b">
        <f>IF(B487&lt;&gt;"",IF('02 - Produtos e Tributações'!I502&lt;&gt;"",'02 - Produtos e Tributações'!I502,IF(K487=101,0,IF(K487=102,41,IF(K487=103,0,IF(K487=201,0,IF(K487=202,0,IF(K487=203,0,IF(K487=300,41,IF(K487=400,41,IF(K487=500,60)))))))))))</f>
        <v>0</v>
      </c>
      <c r="H487" s="174" t="b">
        <f>IF(B487&lt;&gt;"",IF('02 - Produtos e Tributações'!L502&lt;&gt;"",'02 - Produtos e Tributações'!L502,IF(L487=101,0,IF(L487=102,41,IF(L487=103,0,IF(L487=201,0,IF(L487=202,0,IF(L487=203,0,IF(L487=300,41,IF(L487=400,41,IF(L487=500,60)))))))))))</f>
        <v>0</v>
      </c>
      <c r="I487" s="174" t="b">
        <f>IF(B487&lt;&gt;"",IF('02 - Produtos e Tributações'!K502&lt;&gt;"",'02 - Produtos e Tributações'!K502,"0,00"))</f>
        <v>0</v>
      </c>
      <c r="J487" s="174" t="b">
        <f>IF(B487&lt;&gt;"",IF('02 - Produtos e Tributações'!N502&lt;&gt;"",'02 - Produtos e Tributações'!N502,"0,00"))</f>
        <v>0</v>
      </c>
      <c r="K487" s="174" t="b">
        <f>IF(B487&lt;&gt;"",IF('02 - Produtos e Tributações'!J502&lt;&gt;"",'02 - Produtos e Tributações'!J502,"null"))</f>
        <v>0</v>
      </c>
      <c r="L487" s="174" t="b">
        <f>IF(B487&lt;&gt;"",IF('02 - Produtos e Tributações'!M502&lt;&gt;"",'02 - Produtos e Tributações'!M502,"null"))</f>
        <v>0</v>
      </c>
      <c r="M487" s="170" t="b">
        <f>IF(B487&lt;&gt;"",IF('02 -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487" s="170" t="str">
        <f t="shared" si="1"/>
        <v/>
      </c>
      <c r="O487" s="170" t="str">
        <f t="shared" si="4"/>
        <v/>
      </c>
      <c r="P487" s="170" t="str">
        <f t="shared" si="2"/>
        <v/>
      </c>
      <c r="Q487" s="125" t="b">
        <f>IF(B487&lt;&gt;"",IF('02 - Produtos e Tributações'!C502&lt;&gt;"",'02 - Produtos e Tributações'!C502,"UN"))</f>
        <v>0</v>
      </c>
      <c r="R487" s="179" t="b">
        <f>IF(B487&lt;&gt;"",IF('02 - Produtos e Tributações'!O502&lt;&gt;"",'02 - Produtos e Tributações'!O502,""))</f>
        <v>0</v>
      </c>
      <c r="S487" s="125" t="b">
        <f>IF(B487&lt;&gt;"",IF('02 - Produtos e Tributações'!P502&lt;&gt;"",'02 - Produtos e Tributações'!P502,""))</f>
        <v>0</v>
      </c>
      <c r="T487" s="180" t="b">
        <f>IF(B487&lt;&gt;"",IF('02 - Produtos e Tributações'!Q502&lt;&gt;"",'02 - Produtos e Tributações'!Q502,""))</f>
        <v>0</v>
      </c>
      <c r="U487" s="171" t="str">
        <f t="shared" si="3"/>
        <v/>
      </c>
    </row>
    <row r="488" ht="15.75" customHeight="1">
      <c r="A488" s="170" t="b">
        <f>IF('02 - Produtos e Tributações'!B503 &lt;&gt;"",A487+1)</f>
        <v>0</v>
      </c>
      <c r="B488" s="170" t="str">
        <f>IF('02 - Produtos e Tributações'!B503&lt;&gt;"",'02 - Produtos e Tributações'!U503,"")</f>
        <v/>
      </c>
      <c r="C488" s="174" t="b">
        <f>IF(B488&lt;&gt;"",IF('02 - Produtos e Tributações'!H503&lt;&gt;"",IF('02 - Produtos e Tributações'!H503="TERCEIRIZADA","T",IF('02 - Produtos e Tributações'!H503="PROPRIA","P")), IF(B488&lt;&gt;"",IF('02 - Produtos e Tributações'!H503="","T"))))</f>
        <v>0</v>
      </c>
      <c r="D488" s="174" t="b">
        <f>IF(B488&lt;&gt;"",IF('02 - Produtos e Tributações'!E503&lt;&gt;"",'02 - Produtos e Tributações'!E503,""))</f>
        <v>0</v>
      </c>
      <c r="E488" s="174" t="b">
        <f>IF(B488&lt;&gt;"",IF('02 - Produtos e Tributações'!F503&lt;&gt;"",'02 - Produtos e Tributações'!F503,""))</f>
        <v>0</v>
      </c>
      <c r="F488" s="174" t="b">
        <f>IF(B488&lt;&gt;"",IF(A488&lt;&gt;"",IF('02 - Produtos e Tributações'!G503&lt;&gt;"",'02 - Produtos e Tributações'!G503,"")))</f>
        <v>0</v>
      </c>
      <c r="G488" s="174" t="b">
        <f>IF(B488&lt;&gt;"",IF('02 - Produtos e Tributações'!I503&lt;&gt;"",'02 - Produtos e Tributações'!I503,IF(K488=101,0,IF(K488=102,41,IF(K488=103,0,IF(K488=201,0,IF(K488=202,0,IF(K488=203,0,IF(K488=300,41,IF(K488=400,41,IF(K488=500,60)))))))))))</f>
        <v>0</v>
      </c>
      <c r="H488" s="174" t="b">
        <f>IF(B488&lt;&gt;"",IF('02 - Produtos e Tributações'!L503&lt;&gt;"",'02 - Produtos e Tributações'!L503,IF(L488=101,0,IF(L488=102,41,IF(L488=103,0,IF(L488=201,0,IF(L488=202,0,IF(L488=203,0,IF(L488=300,41,IF(L488=400,41,IF(L488=500,60)))))))))))</f>
        <v>0</v>
      </c>
      <c r="I488" s="174" t="b">
        <f>IF(B488&lt;&gt;"",IF('02 - Produtos e Tributações'!K503&lt;&gt;"",'02 - Produtos e Tributações'!K503,"0,00"))</f>
        <v>0</v>
      </c>
      <c r="J488" s="174" t="b">
        <f>IF(B488&lt;&gt;"",IF('02 - Produtos e Tributações'!N503&lt;&gt;"",'02 - Produtos e Tributações'!N503,"0,00"))</f>
        <v>0</v>
      </c>
      <c r="K488" s="174" t="b">
        <f>IF(B488&lt;&gt;"",IF('02 - Produtos e Tributações'!J503&lt;&gt;"",'02 - Produtos e Tributações'!J503,"null"))</f>
        <v>0</v>
      </c>
      <c r="L488" s="174" t="b">
        <f>IF(B488&lt;&gt;"",IF('02 - Produtos e Tributações'!M503&lt;&gt;"",'02 - Produtos e Tributações'!M503,"null"))</f>
        <v>0</v>
      </c>
      <c r="M488" s="170" t="b">
        <f>IF(B488&lt;&gt;"",IF('02 -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488" s="170" t="str">
        <f t="shared" si="1"/>
        <v/>
      </c>
      <c r="O488" s="170" t="str">
        <f t="shared" si="4"/>
        <v/>
      </c>
      <c r="P488" s="170" t="str">
        <f t="shared" si="2"/>
        <v/>
      </c>
      <c r="Q488" s="125" t="b">
        <f>IF(B488&lt;&gt;"",IF('02 - Produtos e Tributações'!C503&lt;&gt;"",'02 - Produtos e Tributações'!C503,"UN"))</f>
        <v>0</v>
      </c>
      <c r="R488" s="179" t="b">
        <f>IF(B488&lt;&gt;"",IF('02 - Produtos e Tributações'!O503&lt;&gt;"",'02 - Produtos e Tributações'!O503,""))</f>
        <v>0</v>
      </c>
      <c r="S488" s="125" t="b">
        <f>IF(B488&lt;&gt;"",IF('02 - Produtos e Tributações'!P503&lt;&gt;"",'02 - Produtos e Tributações'!P503,""))</f>
        <v>0</v>
      </c>
      <c r="T488" s="180" t="b">
        <f>IF(B488&lt;&gt;"",IF('02 - Produtos e Tributações'!Q503&lt;&gt;"",'02 - Produtos e Tributações'!Q503,""))</f>
        <v>0</v>
      </c>
      <c r="U488" s="171" t="str">
        <f t="shared" si="3"/>
        <v/>
      </c>
    </row>
    <row r="489" ht="15.75" customHeight="1">
      <c r="A489" s="170" t="b">
        <f>IF('02 - Produtos e Tributações'!B504 &lt;&gt;"",A488+1)</f>
        <v>0</v>
      </c>
      <c r="B489" s="170" t="str">
        <f>IF('02 - Produtos e Tributações'!B504&lt;&gt;"",'02 - Produtos e Tributações'!U504,"")</f>
        <v/>
      </c>
      <c r="C489" s="174" t="b">
        <f>IF(B489&lt;&gt;"",IF('02 - Produtos e Tributações'!H504&lt;&gt;"",IF('02 - Produtos e Tributações'!H504="TERCEIRIZADA","T",IF('02 - Produtos e Tributações'!H504="PROPRIA","P")), IF(B489&lt;&gt;"",IF('02 - Produtos e Tributações'!H504="","T"))))</f>
        <v>0</v>
      </c>
      <c r="D489" s="174" t="b">
        <f>IF(B489&lt;&gt;"",IF('02 - Produtos e Tributações'!E504&lt;&gt;"",'02 - Produtos e Tributações'!E504,""))</f>
        <v>0</v>
      </c>
      <c r="E489" s="174" t="b">
        <f>IF(B489&lt;&gt;"",IF('02 - Produtos e Tributações'!F504&lt;&gt;"",'02 - Produtos e Tributações'!F504,""))</f>
        <v>0</v>
      </c>
      <c r="F489" s="174" t="b">
        <f>IF(B489&lt;&gt;"",IF(A489&lt;&gt;"",IF('02 - Produtos e Tributações'!G504&lt;&gt;"",'02 - Produtos e Tributações'!G504,"")))</f>
        <v>0</v>
      </c>
      <c r="G489" s="174" t="b">
        <f>IF(B489&lt;&gt;"",IF('02 - Produtos e Tributações'!I504&lt;&gt;"",'02 - Produtos e Tributações'!I504,IF(K489=101,0,IF(K489=102,41,IF(K489=103,0,IF(K489=201,0,IF(K489=202,0,IF(K489=203,0,IF(K489=300,41,IF(K489=400,41,IF(K489=500,60)))))))))))</f>
        <v>0</v>
      </c>
      <c r="H489" s="174" t="b">
        <f>IF(B489&lt;&gt;"",IF('02 - Produtos e Tributações'!L504&lt;&gt;"",'02 - Produtos e Tributações'!L504,IF(L489=101,0,IF(L489=102,41,IF(L489=103,0,IF(L489=201,0,IF(L489=202,0,IF(L489=203,0,IF(L489=300,41,IF(L489=400,41,IF(L489=500,60)))))))))))</f>
        <v>0</v>
      </c>
      <c r="I489" s="174" t="b">
        <f>IF(B489&lt;&gt;"",IF('02 - Produtos e Tributações'!K504&lt;&gt;"",'02 - Produtos e Tributações'!K504,"0,00"))</f>
        <v>0</v>
      </c>
      <c r="J489" s="174" t="b">
        <f>IF(B489&lt;&gt;"",IF('02 - Produtos e Tributações'!N504&lt;&gt;"",'02 - Produtos e Tributações'!N504,"0,00"))</f>
        <v>0</v>
      </c>
      <c r="K489" s="174" t="b">
        <f>IF(B489&lt;&gt;"",IF('02 - Produtos e Tributações'!J504&lt;&gt;"",'02 - Produtos e Tributações'!J504,"null"))</f>
        <v>0</v>
      </c>
      <c r="L489" s="174" t="b">
        <f>IF(B489&lt;&gt;"",IF('02 - Produtos e Tributações'!M504&lt;&gt;"",'02 - Produtos e Tributações'!M504,"null"))</f>
        <v>0</v>
      </c>
      <c r="M489" s="170" t="b">
        <f>IF(B489&lt;&gt;"",IF('02 -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489" s="170" t="str">
        <f t="shared" si="1"/>
        <v/>
      </c>
      <c r="O489" s="170" t="str">
        <f t="shared" si="4"/>
        <v/>
      </c>
      <c r="P489" s="170" t="str">
        <f t="shared" si="2"/>
        <v/>
      </c>
      <c r="Q489" s="125" t="b">
        <f>IF(B489&lt;&gt;"",IF('02 - Produtos e Tributações'!C504&lt;&gt;"",'02 - Produtos e Tributações'!C504,"UN"))</f>
        <v>0</v>
      </c>
      <c r="R489" s="179" t="b">
        <f>IF(B489&lt;&gt;"",IF('02 - Produtos e Tributações'!O504&lt;&gt;"",'02 - Produtos e Tributações'!O504,""))</f>
        <v>0</v>
      </c>
      <c r="S489" s="125" t="b">
        <f>IF(B489&lt;&gt;"",IF('02 - Produtos e Tributações'!P504&lt;&gt;"",'02 - Produtos e Tributações'!P504,""))</f>
        <v>0</v>
      </c>
      <c r="T489" s="180" t="b">
        <f>IF(B489&lt;&gt;"",IF('02 - Produtos e Tributações'!Q504&lt;&gt;"",'02 - Produtos e Tributações'!Q504,""))</f>
        <v>0</v>
      </c>
      <c r="U489" s="171" t="str">
        <f t="shared" si="3"/>
        <v/>
      </c>
    </row>
    <row r="490" ht="15.75" customHeight="1">
      <c r="A490" s="170" t="b">
        <f>IF('02 - Produtos e Tributações'!B505 &lt;&gt;"",A489+1)</f>
        <v>0</v>
      </c>
      <c r="B490" s="170" t="str">
        <f>IF('02 - Produtos e Tributações'!B505&lt;&gt;"",'02 - Produtos e Tributações'!U505,"")</f>
        <v/>
      </c>
      <c r="C490" s="174" t="b">
        <f>IF(B490&lt;&gt;"",IF('02 - Produtos e Tributações'!H505&lt;&gt;"",IF('02 - Produtos e Tributações'!H505="TERCEIRIZADA","T",IF('02 - Produtos e Tributações'!H505="PROPRIA","P")), IF(B490&lt;&gt;"",IF('02 - Produtos e Tributações'!H505="","T"))))</f>
        <v>0</v>
      </c>
      <c r="D490" s="174" t="b">
        <f>IF(B490&lt;&gt;"",IF('02 - Produtos e Tributações'!E505&lt;&gt;"",'02 - Produtos e Tributações'!E505,""))</f>
        <v>0</v>
      </c>
      <c r="E490" s="174" t="b">
        <f>IF(B490&lt;&gt;"",IF('02 - Produtos e Tributações'!F505&lt;&gt;"",'02 - Produtos e Tributações'!F505,""))</f>
        <v>0</v>
      </c>
      <c r="F490" s="174" t="b">
        <f>IF(B490&lt;&gt;"",IF(A490&lt;&gt;"",IF('02 - Produtos e Tributações'!G505&lt;&gt;"",'02 - Produtos e Tributações'!G505,"")))</f>
        <v>0</v>
      </c>
      <c r="G490" s="174" t="b">
        <f>IF(B490&lt;&gt;"",IF('02 - Produtos e Tributações'!I505&lt;&gt;"",'02 - Produtos e Tributações'!I505,IF(K490=101,0,IF(K490=102,41,IF(K490=103,0,IF(K490=201,0,IF(K490=202,0,IF(K490=203,0,IF(K490=300,41,IF(K490=400,41,IF(K490=500,60)))))))))))</f>
        <v>0</v>
      </c>
      <c r="H490" s="174" t="b">
        <f>IF(B490&lt;&gt;"",IF('02 - Produtos e Tributações'!L505&lt;&gt;"",'02 - Produtos e Tributações'!L505,IF(L490=101,0,IF(L490=102,41,IF(L490=103,0,IF(L490=201,0,IF(L490=202,0,IF(L490=203,0,IF(L490=300,41,IF(L490=400,41,IF(L490=500,60)))))))))))</f>
        <v>0</v>
      </c>
      <c r="I490" s="174" t="b">
        <f>IF(B490&lt;&gt;"",IF('02 - Produtos e Tributações'!K505&lt;&gt;"",'02 - Produtos e Tributações'!K505,"0,00"))</f>
        <v>0</v>
      </c>
      <c r="J490" s="174" t="b">
        <f>IF(B490&lt;&gt;"",IF('02 - Produtos e Tributações'!N505&lt;&gt;"",'02 - Produtos e Tributações'!N505,"0,00"))</f>
        <v>0</v>
      </c>
      <c r="K490" s="174" t="b">
        <f>IF(B490&lt;&gt;"",IF('02 - Produtos e Tributações'!J505&lt;&gt;"",'02 - Produtos e Tributações'!J505,"null"))</f>
        <v>0</v>
      </c>
      <c r="L490" s="174" t="b">
        <f>IF(B490&lt;&gt;"",IF('02 - Produtos e Tributações'!M505&lt;&gt;"",'02 - Produtos e Tributações'!M505,"null"))</f>
        <v>0</v>
      </c>
      <c r="M490" s="170" t="b">
        <f>IF(B490&lt;&gt;"",IF('02 -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490" s="170" t="str">
        <f t="shared" si="1"/>
        <v/>
      </c>
      <c r="O490" s="170" t="str">
        <f t="shared" si="4"/>
        <v/>
      </c>
      <c r="P490" s="170" t="str">
        <f t="shared" si="2"/>
        <v/>
      </c>
      <c r="Q490" s="125" t="b">
        <f>IF(B490&lt;&gt;"",IF('02 - Produtos e Tributações'!C505&lt;&gt;"",'02 - Produtos e Tributações'!C505,"UN"))</f>
        <v>0</v>
      </c>
      <c r="R490" s="179" t="b">
        <f>IF(B490&lt;&gt;"",IF('02 - Produtos e Tributações'!O505&lt;&gt;"",'02 - Produtos e Tributações'!O505,""))</f>
        <v>0</v>
      </c>
      <c r="S490" s="125" t="b">
        <f>IF(B490&lt;&gt;"",IF('02 - Produtos e Tributações'!P505&lt;&gt;"",'02 - Produtos e Tributações'!P505,""))</f>
        <v>0</v>
      </c>
      <c r="T490" s="180" t="b">
        <f>IF(B490&lt;&gt;"",IF('02 - Produtos e Tributações'!Q505&lt;&gt;"",'02 - Produtos e Tributações'!Q505,""))</f>
        <v>0</v>
      </c>
      <c r="U490" s="171" t="str">
        <f t="shared" si="3"/>
        <v/>
      </c>
    </row>
    <row r="491" ht="15.75" customHeight="1">
      <c r="A491" s="170" t="b">
        <f>IF('02 - Produtos e Tributações'!B506 &lt;&gt;"",A490+1)</f>
        <v>0</v>
      </c>
      <c r="B491" s="170" t="str">
        <f>IF('02 - Produtos e Tributações'!B506&lt;&gt;"",'02 - Produtos e Tributações'!U506,"")</f>
        <v/>
      </c>
      <c r="C491" s="174" t="b">
        <f>IF(B491&lt;&gt;"",IF('02 - Produtos e Tributações'!H506&lt;&gt;"",IF('02 - Produtos e Tributações'!H506="TERCEIRIZADA","T",IF('02 - Produtos e Tributações'!H506="PROPRIA","P")), IF(B491&lt;&gt;"",IF('02 - Produtos e Tributações'!H506="","T"))))</f>
        <v>0</v>
      </c>
      <c r="D491" s="174" t="b">
        <f>IF(B491&lt;&gt;"",IF('02 - Produtos e Tributações'!E506&lt;&gt;"",'02 - Produtos e Tributações'!E506,""))</f>
        <v>0</v>
      </c>
      <c r="E491" s="174" t="b">
        <f>IF(B491&lt;&gt;"",IF('02 - Produtos e Tributações'!F506&lt;&gt;"",'02 - Produtos e Tributações'!F506,""))</f>
        <v>0</v>
      </c>
      <c r="F491" s="174" t="b">
        <f>IF(B491&lt;&gt;"",IF(A491&lt;&gt;"",IF('02 - Produtos e Tributações'!G506&lt;&gt;"",'02 - Produtos e Tributações'!G506,"")))</f>
        <v>0</v>
      </c>
      <c r="G491" s="174" t="b">
        <f>IF(B491&lt;&gt;"",IF('02 - Produtos e Tributações'!I506&lt;&gt;"",'02 - Produtos e Tributações'!I506,IF(K491=101,0,IF(K491=102,41,IF(K491=103,0,IF(K491=201,0,IF(K491=202,0,IF(K491=203,0,IF(K491=300,41,IF(K491=400,41,IF(K491=500,60)))))))))))</f>
        <v>0</v>
      </c>
      <c r="H491" s="174" t="b">
        <f>IF(B491&lt;&gt;"",IF('02 - Produtos e Tributações'!L506&lt;&gt;"",'02 - Produtos e Tributações'!L506,IF(L491=101,0,IF(L491=102,41,IF(L491=103,0,IF(L491=201,0,IF(L491=202,0,IF(L491=203,0,IF(L491=300,41,IF(L491=400,41,IF(L491=500,60)))))))))))</f>
        <v>0</v>
      </c>
      <c r="I491" s="174" t="b">
        <f>IF(B491&lt;&gt;"",IF('02 - Produtos e Tributações'!K506&lt;&gt;"",'02 - Produtos e Tributações'!K506,"0,00"))</f>
        <v>0</v>
      </c>
      <c r="J491" s="174" t="b">
        <f>IF(B491&lt;&gt;"",IF('02 - Produtos e Tributações'!N506&lt;&gt;"",'02 - Produtos e Tributações'!N506,"0,00"))</f>
        <v>0</v>
      </c>
      <c r="K491" s="174" t="b">
        <f>IF(B491&lt;&gt;"",IF('02 - Produtos e Tributações'!J506&lt;&gt;"",'02 - Produtos e Tributações'!J506,"null"))</f>
        <v>0</v>
      </c>
      <c r="L491" s="174" t="b">
        <f>IF(B491&lt;&gt;"",IF('02 - Produtos e Tributações'!M506&lt;&gt;"",'02 - Produtos e Tributações'!M506,"null"))</f>
        <v>0</v>
      </c>
      <c r="M491" s="170" t="b">
        <f>IF(B491&lt;&gt;"",IF('02 -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491" s="170" t="str">
        <f t="shared" si="1"/>
        <v/>
      </c>
      <c r="O491" s="170" t="str">
        <f t="shared" si="4"/>
        <v/>
      </c>
      <c r="P491" s="170" t="str">
        <f t="shared" si="2"/>
        <v/>
      </c>
      <c r="Q491" s="125" t="b">
        <f>IF(B491&lt;&gt;"",IF('02 - Produtos e Tributações'!C506&lt;&gt;"",'02 - Produtos e Tributações'!C506,"UN"))</f>
        <v>0</v>
      </c>
      <c r="R491" s="179" t="b">
        <f>IF(B491&lt;&gt;"",IF('02 - Produtos e Tributações'!O506&lt;&gt;"",'02 - Produtos e Tributações'!O506,""))</f>
        <v>0</v>
      </c>
      <c r="S491" s="125" t="b">
        <f>IF(B491&lt;&gt;"",IF('02 - Produtos e Tributações'!P506&lt;&gt;"",'02 - Produtos e Tributações'!P506,""))</f>
        <v>0</v>
      </c>
      <c r="T491" s="180" t="b">
        <f>IF(B491&lt;&gt;"",IF('02 - Produtos e Tributações'!Q506&lt;&gt;"",'02 - Produtos e Tributações'!Q506,""))</f>
        <v>0</v>
      </c>
      <c r="U491" s="171" t="str">
        <f t="shared" si="3"/>
        <v/>
      </c>
    </row>
    <row r="492" ht="15.75" customHeight="1">
      <c r="A492" s="170" t="b">
        <f>IF('02 - Produtos e Tributações'!B507 &lt;&gt;"",A491+1)</f>
        <v>0</v>
      </c>
      <c r="B492" s="170" t="str">
        <f>IF('02 - Produtos e Tributações'!B507&lt;&gt;"",'02 - Produtos e Tributações'!U507,"")</f>
        <v/>
      </c>
      <c r="C492" s="174" t="b">
        <f>IF(B492&lt;&gt;"",IF('02 - Produtos e Tributações'!H507&lt;&gt;"",IF('02 - Produtos e Tributações'!H507="TERCEIRIZADA","T",IF('02 - Produtos e Tributações'!H507="PROPRIA","P")), IF(B492&lt;&gt;"",IF('02 - Produtos e Tributações'!H507="","T"))))</f>
        <v>0</v>
      </c>
      <c r="D492" s="174" t="b">
        <f>IF(B492&lt;&gt;"",IF('02 - Produtos e Tributações'!E507&lt;&gt;"",'02 - Produtos e Tributações'!E507,""))</f>
        <v>0</v>
      </c>
      <c r="E492" s="174" t="b">
        <f>IF(B492&lt;&gt;"",IF('02 - Produtos e Tributações'!F507&lt;&gt;"",'02 - Produtos e Tributações'!F507,""))</f>
        <v>0</v>
      </c>
      <c r="F492" s="174" t="b">
        <f>IF(B492&lt;&gt;"",IF(A492&lt;&gt;"",IF('02 - Produtos e Tributações'!G507&lt;&gt;"",'02 - Produtos e Tributações'!G507,"")))</f>
        <v>0</v>
      </c>
      <c r="G492" s="174" t="b">
        <f>IF(B492&lt;&gt;"",IF('02 - Produtos e Tributações'!I507&lt;&gt;"",'02 - Produtos e Tributações'!I507,IF(K492=101,0,IF(K492=102,41,IF(K492=103,0,IF(K492=201,0,IF(K492=202,0,IF(K492=203,0,IF(K492=300,41,IF(K492=400,41,IF(K492=500,60)))))))))))</f>
        <v>0</v>
      </c>
      <c r="H492" s="174" t="b">
        <f>IF(B492&lt;&gt;"",IF('02 - Produtos e Tributações'!L507&lt;&gt;"",'02 - Produtos e Tributações'!L507,IF(L492=101,0,IF(L492=102,41,IF(L492=103,0,IF(L492=201,0,IF(L492=202,0,IF(L492=203,0,IF(L492=300,41,IF(L492=400,41,IF(L492=500,60)))))))))))</f>
        <v>0</v>
      </c>
      <c r="I492" s="174" t="b">
        <f>IF(B492&lt;&gt;"",IF('02 - Produtos e Tributações'!K507&lt;&gt;"",'02 - Produtos e Tributações'!K507,"0,00"))</f>
        <v>0</v>
      </c>
      <c r="J492" s="174" t="b">
        <f>IF(B492&lt;&gt;"",IF('02 - Produtos e Tributações'!N507&lt;&gt;"",'02 - Produtos e Tributações'!N507,"0,00"))</f>
        <v>0</v>
      </c>
      <c r="K492" s="174" t="b">
        <f>IF(B492&lt;&gt;"",IF('02 - Produtos e Tributações'!J507&lt;&gt;"",'02 - Produtos e Tributações'!J507,"null"))</f>
        <v>0</v>
      </c>
      <c r="L492" s="174" t="b">
        <f>IF(B492&lt;&gt;"",IF('02 - Produtos e Tributações'!M507&lt;&gt;"",'02 - Produtos e Tributações'!M507,"null"))</f>
        <v>0</v>
      </c>
      <c r="M492" s="170" t="b">
        <f>IF(B492&lt;&gt;"",IF('02 -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492" s="170" t="str">
        <f t="shared" si="1"/>
        <v/>
      </c>
      <c r="O492" s="170" t="str">
        <f t="shared" si="4"/>
        <v/>
      </c>
      <c r="P492" s="170" t="str">
        <f t="shared" si="2"/>
        <v/>
      </c>
      <c r="Q492" s="125" t="b">
        <f>IF(B492&lt;&gt;"",IF('02 - Produtos e Tributações'!C507&lt;&gt;"",'02 - Produtos e Tributações'!C507,"UN"))</f>
        <v>0</v>
      </c>
      <c r="R492" s="179" t="b">
        <f>IF(B492&lt;&gt;"",IF('02 - Produtos e Tributações'!O507&lt;&gt;"",'02 - Produtos e Tributações'!O507,""))</f>
        <v>0</v>
      </c>
      <c r="S492" s="125" t="b">
        <f>IF(B492&lt;&gt;"",IF('02 - Produtos e Tributações'!P507&lt;&gt;"",'02 - Produtos e Tributações'!P507,""))</f>
        <v>0</v>
      </c>
      <c r="T492" s="180" t="b">
        <f>IF(B492&lt;&gt;"",IF('02 - Produtos e Tributações'!Q507&lt;&gt;"",'02 - Produtos e Tributações'!Q507,""))</f>
        <v>0</v>
      </c>
      <c r="U492" s="171" t="str">
        <f t="shared" si="3"/>
        <v/>
      </c>
    </row>
    <row r="493" ht="15.75" customHeight="1">
      <c r="A493" s="170" t="b">
        <f>IF('02 - Produtos e Tributações'!B508 &lt;&gt;"",A492+1)</f>
        <v>0</v>
      </c>
      <c r="B493" s="170" t="str">
        <f>IF('02 - Produtos e Tributações'!B508&lt;&gt;"",'02 - Produtos e Tributações'!U508,"")</f>
        <v/>
      </c>
      <c r="C493" s="174" t="b">
        <f>IF(B493&lt;&gt;"",IF('02 - Produtos e Tributações'!H508&lt;&gt;"",IF('02 - Produtos e Tributações'!H508="TERCEIRIZADA","T",IF('02 - Produtos e Tributações'!H508="PROPRIA","P")), IF(B493&lt;&gt;"",IF('02 - Produtos e Tributações'!H508="","T"))))</f>
        <v>0</v>
      </c>
      <c r="D493" s="174" t="b">
        <f>IF(B493&lt;&gt;"",IF('02 - Produtos e Tributações'!E508&lt;&gt;"",'02 - Produtos e Tributações'!E508,""))</f>
        <v>0</v>
      </c>
      <c r="E493" s="174" t="b">
        <f>IF(B493&lt;&gt;"",IF('02 - Produtos e Tributações'!F508&lt;&gt;"",'02 - Produtos e Tributações'!F508,""))</f>
        <v>0</v>
      </c>
      <c r="F493" s="174" t="b">
        <f>IF(B493&lt;&gt;"",IF(A493&lt;&gt;"",IF('02 - Produtos e Tributações'!G508&lt;&gt;"",'02 - Produtos e Tributações'!G508,"")))</f>
        <v>0</v>
      </c>
      <c r="G493" s="174" t="b">
        <f>IF(B493&lt;&gt;"",IF('02 - Produtos e Tributações'!I508&lt;&gt;"",'02 - Produtos e Tributações'!I508,IF(K493=101,0,IF(K493=102,41,IF(K493=103,0,IF(K493=201,0,IF(K493=202,0,IF(K493=203,0,IF(K493=300,41,IF(K493=400,41,IF(K493=500,60)))))))))))</f>
        <v>0</v>
      </c>
      <c r="H493" s="174" t="b">
        <f>IF(B493&lt;&gt;"",IF('02 - Produtos e Tributações'!L508&lt;&gt;"",'02 - Produtos e Tributações'!L508,IF(L493=101,0,IF(L493=102,41,IF(L493=103,0,IF(L493=201,0,IF(L493=202,0,IF(L493=203,0,IF(L493=300,41,IF(L493=400,41,IF(L493=500,60)))))))))))</f>
        <v>0</v>
      </c>
      <c r="I493" s="174" t="b">
        <f>IF(B493&lt;&gt;"",IF('02 - Produtos e Tributações'!K508&lt;&gt;"",'02 - Produtos e Tributações'!K508,"0,00"))</f>
        <v>0</v>
      </c>
      <c r="J493" s="174" t="b">
        <f>IF(B493&lt;&gt;"",IF('02 - Produtos e Tributações'!N508&lt;&gt;"",'02 - Produtos e Tributações'!N508,"0,00"))</f>
        <v>0</v>
      </c>
      <c r="K493" s="174" t="b">
        <f>IF(B493&lt;&gt;"",IF('02 - Produtos e Tributações'!J508&lt;&gt;"",'02 - Produtos e Tributações'!J508,"null"))</f>
        <v>0</v>
      </c>
      <c r="L493" s="174" t="b">
        <f>IF(B493&lt;&gt;"",IF('02 - Produtos e Tributações'!M508&lt;&gt;"",'02 - Produtos e Tributações'!M508,"null"))</f>
        <v>0</v>
      </c>
      <c r="M493" s="170" t="b">
        <f>IF(B493&lt;&gt;"",IF('02 -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493" s="170" t="str">
        <f t="shared" si="1"/>
        <v/>
      </c>
      <c r="O493" s="170" t="str">
        <f t="shared" si="4"/>
        <v/>
      </c>
      <c r="P493" s="170" t="str">
        <f t="shared" si="2"/>
        <v/>
      </c>
      <c r="Q493" s="125" t="b">
        <f>IF(B493&lt;&gt;"",IF('02 - Produtos e Tributações'!C508&lt;&gt;"",'02 - Produtos e Tributações'!C508,"UN"))</f>
        <v>0</v>
      </c>
      <c r="R493" s="179" t="b">
        <f>IF(B493&lt;&gt;"",IF('02 - Produtos e Tributações'!O508&lt;&gt;"",'02 - Produtos e Tributações'!O508,""))</f>
        <v>0</v>
      </c>
      <c r="S493" s="125" t="b">
        <f>IF(B493&lt;&gt;"",IF('02 - Produtos e Tributações'!P508&lt;&gt;"",'02 - Produtos e Tributações'!P508,""))</f>
        <v>0</v>
      </c>
      <c r="T493" s="180" t="b">
        <f>IF(B493&lt;&gt;"",IF('02 - Produtos e Tributações'!Q508&lt;&gt;"",'02 - Produtos e Tributações'!Q508,""))</f>
        <v>0</v>
      </c>
      <c r="U493" s="171" t="str">
        <f t="shared" si="3"/>
        <v/>
      </c>
    </row>
    <row r="494" ht="15.75" customHeight="1">
      <c r="A494" s="170" t="b">
        <f>IF('02 - Produtos e Tributações'!B509 &lt;&gt;"",A493+1)</f>
        <v>0</v>
      </c>
      <c r="B494" s="170" t="str">
        <f>IF('02 - Produtos e Tributações'!B509&lt;&gt;"",'02 - Produtos e Tributações'!U509,"")</f>
        <v/>
      </c>
      <c r="C494" s="174" t="b">
        <f>IF(B494&lt;&gt;"",IF('02 - Produtos e Tributações'!H509&lt;&gt;"",IF('02 - Produtos e Tributações'!H509="TERCEIRIZADA","T",IF('02 - Produtos e Tributações'!H509="PROPRIA","P")), IF(B494&lt;&gt;"",IF('02 - Produtos e Tributações'!H509="","T"))))</f>
        <v>0</v>
      </c>
      <c r="D494" s="174" t="b">
        <f>IF(B494&lt;&gt;"",IF('02 - Produtos e Tributações'!E509&lt;&gt;"",'02 - Produtos e Tributações'!E509,""))</f>
        <v>0</v>
      </c>
      <c r="E494" s="174" t="b">
        <f>IF(B494&lt;&gt;"",IF('02 - Produtos e Tributações'!F509&lt;&gt;"",'02 - Produtos e Tributações'!F509,""))</f>
        <v>0</v>
      </c>
      <c r="F494" s="174" t="b">
        <f>IF(B494&lt;&gt;"",IF(A494&lt;&gt;"",IF('02 - Produtos e Tributações'!G509&lt;&gt;"",'02 - Produtos e Tributações'!G509,"")))</f>
        <v>0</v>
      </c>
      <c r="G494" s="174" t="b">
        <f>IF(B494&lt;&gt;"",IF('02 - Produtos e Tributações'!I509&lt;&gt;"",'02 - Produtos e Tributações'!I509,IF(K494=101,0,IF(K494=102,41,IF(K494=103,0,IF(K494=201,0,IF(K494=202,0,IF(K494=203,0,IF(K494=300,41,IF(K494=400,41,IF(K494=500,60)))))))))))</f>
        <v>0</v>
      </c>
      <c r="H494" s="174" t="b">
        <f>IF(B494&lt;&gt;"",IF('02 - Produtos e Tributações'!L509&lt;&gt;"",'02 - Produtos e Tributações'!L509,IF(L494=101,0,IF(L494=102,41,IF(L494=103,0,IF(L494=201,0,IF(L494=202,0,IF(L494=203,0,IF(L494=300,41,IF(L494=400,41,IF(L494=500,60)))))))))))</f>
        <v>0</v>
      </c>
      <c r="I494" s="174" t="b">
        <f>IF(B494&lt;&gt;"",IF('02 - Produtos e Tributações'!K509&lt;&gt;"",'02 - Produtos e Tributações'!K509,"0,00"))</f>
        <v>0</v>
      </c>
      <c r="J494" s="174" t="b">
        <f>IF(B494&lt;&gt;"",IF('02 - Produtos e Tributações'!N509&lt;&gt;"",'02 - Produtos e Tributações'!N509,"0,00"))</f>
        <v>0</v>
      </c>
      <c r="K494" s="174" t="b">
        <f>IF(B494&lt;&gt;"",IF('02 - Produtos e Tributações'!J509&lt;&gt;"",'02 - Produtos e Tributações'!J509,"null"))</f>
        <v>0</v>
      </c>
      <c r="L494" s="174" t="b">
        <f>IF(B494&lt;&gt;"",IF('02 - Produtos e Tributações'!M509&lt;&gt;"",'02 - Produtos e Tributações'!M509,"null"))</f>
        <v>0</v>
      </c>
      <c r="M494" s="170" t="b">
        <f>IF(B494&lt;&gt;"",IF('02 -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494" s="170" t="str">
        <f t="shared" si="1"/>
        <v/>
      </c>
      <c r="O494" s="170" t="str">
        <f t="shared" si="4"/>
        <v/>
      </c>
      <c r="P494" s="170" t="str">
        <f t="shared" si="2"/>
        <v/>
      </c>
      <c r="Q494" s="125" t="b">
        <f>IF(B494&lt;&gt;"",IF('02 - Produtos e Tributações'!C509&lt;&gt;"",'02 - Produtos e Tributações'!C509,"UN"))</f>
        <v>0</v>
      </c>
      <c r="R494" s="179" t="b">
        <f>IF(B494&lt;&gt;"",IF('02 - Produtos e Tributações'!O509&lt;&gt;"",'02 - Produtos e Tributações'!O509,""))</f>
        <v>0</v>
      </c>
      <c r="S494" s="125" t="b">
        <f>IF(B494&lt;&gt;"",IF('02 - Produtos e Tributações'!P509&lt;&gt;"",'02 - Produtos e Tributações'!P509,""))</f>
        <v>0</v>
      </c>
      <c r="T494" s="180" t="b">
        <f>IF(B494&lt;&gt;"",IF('02 - Produtos e Tributações'!Q509&lt;&gt;"",'02 - Produtos e Tributações'!Q509,""))</f>
        <v>0</v>
      </c>
      <c r="U494" s="171" t="str">
        <f t="shared" si="3"/>
        <v/>
      </c>
    </row>
    <row r="495" ht="15.75" customHeight="1">
      <c r="A495" s="170" t="b">
        <f>IF('02 - Produtos e Tributações'!B510 &lt;&gt;"",A494+1)</f>
        <v>0</v>
      </c>
      <c r="B495" s="170" t="str">
        <f>IF('02 - Produtos e Tributações'!B510&lt;&gt;"",'02 - Produtos e Tributações'!U510,"")</f>
        <v/>
      </c>
      <c r="C495" s="174" t="b">
        <f>IF(B495&lt;&gt;"",IF('02 - Produtos e Tributações'!H510&lt;&gt;"",IF('02 - Produtos e Tributações'!H510="TERCEIRIZADA","T",IF('02 - Produtos e Tributações'!H510="PROPRIA","P")), IF(B495&lt;&gt;"",IF('02 - Produtos e Tributações'!H510="","T"))))</f>
        <v>0</v>
      </c>
      <c r="D495" s="174" t="b">
        <f>IF(B495&lt;&gt;"",IF('02 - Produtos e Tributações'!E510&lt;&gt;"",'02 - Produtos e Tributações'!E510,""))</f>
        <v>0</v>
      </c>
      <c r="E495" s="174" t="b">
        <f>IF(B495&lt;&gt;"",IF('02 - Produtos e Tributações'!F510&lt;&gt;"",'02 - Produtos e Tributações'!F510,""))</f>
        <v>0</v>
      </c>
      <c r="F495" s="174" t="b">
        <f>IF(B495&lt;&gt;"",IF(A495&lt;&gt;"",IF('02 - Produtos e Tributações'!G510&lt;&gt;"",'02 - Produtos e Tributações'!G510,"")))</f>
        <v>0</v>
      </c>
      <c r="G495" s="174" t="b">
        <f>IF(B495&lt;&gt;"",IF('02 - Produtos e Tributações'!I510&lt;&gt;"",'02 - Produtos e Tributações'!I510,IF(K495=101,0,IF(K495=102,41,IF(K495=103,0,IF(K495=201,0,IF(K495=202,0,IF(K495=203,0,IF(K495=300,41,IF(K495=400,41,IF(K495=500,60)))))))))))</f>
        <v>0</v>
      </c>
      <c r="H495" s="174" t="b">
        <f>IF(B495&lt;&gt;"",IF('02 - Produtos e Tributações'!L510&lt;&gt;"",'02 - Produtos e Tributações'!L510,IF(L495=101,0,IF(L495=102,41,IF(L495=103,0,IF(L495=201,0,IF(L495=202,0,IF(L495=203,0,IF(L495=300,41,IF(L495=400,41,IF(L495=500,60)))))))))))</f>
        <v>0</v>
      </c>
      <c r="I495" s="174" t="b">
        <f>IF(B495&lt;&gt;"",IF('02 - Produtos e Tributações'!K510&lt;&gt;"",'02 - Produtos e Tributações'!K510,"0,00"))</f>
        <v>0</v>
      </c>
      <c r="J495" s="174" t="b">
        <f>IF(B495&lt;&gt;"",IF('02 - Produtos e Tributações'!N510&lt;&gt;"",'02 - Produtos e Tributações'!N510,"0,00"))</f>
        <v>0</v>
      </c>
      <c r="K495" s="174" t="b">
        <f>IF(B495&lt;&gt;"",IF('02 - Produtos e Tributações'!J510&lt;&gt;"",'02 - Produtos e Tributações'!J510,"null"))</f>
        <v>0</v>
      </c>
      <c r="L495" s="174" t="b">
        <f>IF(B495&lt;&gt;"",IF('02 - Produtos e Tributações'!M510&lt;&gt;"",'02 - Produtos e Tributações'!M510,"null"))</f>
        <v>0</v>
      </c>
      <c r="M495" s="170" t="b">
        <f>IF(B495&lt;&gt;"",IF('02 -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495" s="170" t="str">
        <f t="shared" si="1"/>
        <v/>
      </c>
      <c r="O495" s="170" t="str">
        <f t="shared" si="4"/>
        <v/>
      </c>
      <c r="P495" s="170" t="str">
        <f t="shared" si="2"/>
        <v/>
      </c>
      <c r="Q495" s="125" t="b">
        <f>IF(B495&lt;&gt;"",IF('02 - Produtos e Tributações'!C510&lt;&gt;"",'02 - Produtos e Tributações'!C510,"UN"))</f>
        <v>0</v>
      </c>
      <c r="R495" s="179" t="b">
        <f>IF(B495&lt;&gt;"",IF('02 - Produtos e Tributações'!O510&lt;&gt;"",'02 - Produtos e Tributações'!O510,""))</f>
        <v>0</v>
      </c>
      <c r="S495" s="125" t="b">
        <f>IF(B495&lt;&gt;"",IF('02 - Produtos e Tributações'!P510&lt;&gt;"",'02 - Produtos e Tributações'!P510,""))</f>
        <v>0</v>
      </c>
      <c r="T495" s="180" t="b">
        <f>IF(B495&lt;&gt;"",IF('02 - Produtos e Tributações'!Q510&lt;&gt;"",'02 - Produtos e Tributações'!Q510,""))</f>
        <v>0</v>
      </c>
      <c r="U495" s="171" t="str">
        <f t="shared" si="3"/>
        <v/>
      </c>
    </row>
    <row r="496" ht="15.75" customHeight="1">
      <c r="A496" s="170" t="b">
        <f>IF('02 - Produtos e Tributações'!B511 &lt;&gt;"",A495+1)</f>
        <v>0</v>
      </c>
      <c r="B496" s="170" t="str">
        <f>IF('02 - Produtos e Tributações'!B511&lt;&gt;"",'02 - Produtos e Tributações'!U511,"")</f>
        <v/>
      </c>
      <c r="C496" s="174" t="b">
        <f>IF(B496&lt;&gt;"",IF('02 - Produtos e Tributações'!H511&lt;&gt;"",IF('02 - Produtos e Tributações'!H511="TERCEIRIZADA","T",IF('02 - Produtos e Tributações'!H511="PROPRIA","P")), IF(B496&lt;&gt;"",IF('02 - Produtos e Tributações'!H511="","T"))))</f>
        <v>0</v>
      </c>
      <c r="D496" s="174" t="b">
        <f>IF(B496&lt;&gt;"",IF('02 - Produtos e Tributações'!E511&lt;&gt;"",'02 - Produtos e Tributações'!E511,""))</f>
        <v>0</v>
      </c>
      <c r="E496" s="174" t="b">
        <f>IF(B496&lt;&gt;"",IF('02 - Produtos e Tributações'!F511&lt;&gt;"",'02 - Produtos e Tributações'!F511,""))</f>
        <v>0</v>
      </c>
      <c r="F496" s="174" t="b">
        <f>IF(B496&lt;&gt;"",IF(A496&lt;&gt;"",IF('02 - Produtos e Tributações'!G511&lt;&gt;"",'02 - Produtos e Tributações'!G511,"")))</f>
        <v>0</v>
      </c>
      <c r="G496" s="174" t="b">
        <f>IF(B496&lt;&gt;"",IF('02 - Produtos e Tributações'!I511&lt;&gt;"",'02 - Produtos e Tributações'!I511,IF(K496=101,0,IF(K496=102,41,IF(K496=103,0,IF(K496=201,0,IF(K496=202,0,IF(K496=203,0,IF(K496=300,41,IF(K496=400,41,IF(K496=500,60)))))))))))</f>
        <v>0</v>
      </c>
      <c r="H496" s="174" t="b">
        <f>IF(B496&lt;&gt;"",IF('02 - Produtos e Tributações'!L511&lt;&gt;"",'02 - Produtos e Tributações'!L511,IF(L496=101,0,IF(L496=102,41,IF(L496=103,0,IF(L496=201,0,IF(L496=202,0,IF(L496=203,0,IF(L496=300,41,IF(L496=400,41,IF(L496=500,60)))))))))))</f>
        <v>0</v>
      </c>
      <c r="I496" s="174" t="b">
        <f>IF(B496&lt;&gt;"",IF('02 - Produtos e Tributações'!K511&lt;&gt;"",'02 - Produtos e Tributações'!K511,"0,00"))</f>
        <v>0</v>
      </c>
      <c r="J496" s="174" t="b">
        <f>IF(B496&lt;&gt;"",IF('02 - Produtos e Tributações'!N511&lt;&gt;"",'02 - Produtos e Tributações'!N511,"0,00"))</f>
        <v>0</v>
      </c>
      <c r="K496" s="174" t="b">
        <f>IF(B496&lt;&gt;"",IF('02 - Produtos e Tributações'!J511&lt;&gt;"",'02 - Produtos e Tributações'!J511,"null"))</f>
        <v>0</v>
      </c>
      <c r="L496" s="174" t="b">
        <f>IF(B496&lt;&gt;"",IF('02 - Produtos e Tributações'!M511&lt;&gt;"",'02 - Produtos e Tributações'!M511,"null"))</f>
        <v>0</v>
      </c>
      <c r="M496" s="170" t="b">
        <f>IF(B496&lt;&gt;"",IF('02 -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496" s="170" t="str">
        <f t="shared" si="1"/>
        <v/>
      </c>
      <c r="O496" s="170" t="str">
        <f t="shared" si="4"/>
        <v/>
      </c>
      <c r="P496" s="170" t="str">
        <f t="shared" si="2"/>
        <v/>
      </c>
      <c r="Q496" s="125" t="b">
        <f>IF(B496&lt;&gt;"",IF('02 - Produtos e Tributações'!C511&lt;&gt;"",'02 - Produtos e Tributações'!C511,"UN"))</f>
        <v>0</v>
      </c>
      <c r="R496" s="179" t="b">
        <f>IF(B496&lt;&gt;"",IF('02 - Produtos e Tributações'!O511&lt;&gt;"",'02 - Produtos e Tributações'!O511,""))</f>
        <v>0</v>
      </c>
      <c r="S496" s="125" t="b">
        <f>IF(B496&lt;&gt;"",IF('02 - Produtos e Tributações'!P511&lt;&gt;"",'02 - Produtos e Tributações'!P511,""))</f>
        <v>0</v>
      </c>
      <c r="T496" s="180" t="b">
        <f>IF(B496&lt;&gt;"",IF('02 - Produtos e Tributações'!Q511&lt;&gt;"",'02 - Produtos e Tributações'!Q511,""))</f>
        <v>0</v>
      </c>
      <c r="U496" s="171" t="str">
        <f t="shared" si="3"/>
        <v/>
      </c>
    </row>
    <row r="497" ht="15.75" customHeight="1">
      <c r="A497" s="170" t="b">
        <f>IF('02 - Produtos e Tributações'!B512 &lt;&gt;"",A496+1)</f>
        <v>0</v>
      </c>
      <c r="B497" s="170" t="str">
        <f>IF('02 - Produtos e Tributações'!B512&lt;&gt;"",'02 - Produtos e Tributações'!U512,"")</f>
        <v/>
      </c>
      <c r="C497" s="174" t="b">
        <f>IF(B497&lt;&gt;"",IF('02 - Produtos e Tributações'!H512&lt;&gt;"",IF('02 - Produtos e Tributações'!H512="TERCEIRIZADA","T",IF('02 - Produtos e Tributações'!H512="PROPRIA","P")), IF(B497&lt;&gt;"",IF('02 - Produtos e Tributações'!H512="","T"))))</f>
        <v>0</v>
      </c>
      <c r="D497" s="174" t="b">
        <f>IF(B497&lt;&gt;"",IF('02 - Produtos e Tributações'!E512&lt;&gt;"",'02 - Produtos e Tributações'!E512,""))</f>
        <v>0</v>
      </c>
      <c r="E497" s="174" t="b">
        <f>IF(B497&lt;&gt;"",IF('02 - Produtos e Tributações'!F512&lt;&gt;"",'02 - Produtos e Tributações'!F512,""))</f>
        <v>0</v>
      </c>
      <c r="F497" s="174" t="b">
        <f>IF(B497&lt;&gt;"",IF(A497&lt;&gt;"",IF('02 - Produtos e Tributações'!G512&lt;&gt;"",'02 - Produtos e Tributações'!G512,"")))</f>
        <v>0</v>
      </c>
      <c r="G497" s="174" t="b">
        <f>IF(B497&lt;&gt;"",IF('02 - Produtos e Tributações'!I512&lt;&gt;"",'02 - Produtos e Tributações'!I512,IF(K497=101,0,IF(K497=102,41,IF(K497=103,0,IF(K497=201,0,IF(K497=202,0,IF(K497=203,0,IF(K497=300,41,IF(K497=400,41,IF(K497=500,60)))))))))))</f>
        <v>0</v>
      </c>
      <c r="H497" s="174" t="b">
        <f>IF(B497&lt;&gt;"",IF('02 - Produtos e Tributações'!L512&lt;&gt;"",'02 - Produtos e Tributações'!L512,IF(L497=101,0,IF(L497=102,41,IF(L497=103,0,IF(L497=201,0,IF(L497=202,0,IF(L497=203,0,IF(L497=300,41,IF(L497=400,41,IF(L497=500,60)))))))))))</f>
        <v>0</v>
      </c>
      <c r="I497" s="174" t="b">
        <f>IF(B497&lt;&gt;"",IF('02 - Produtos e Tributações'!K512&lt;&gt;"",'02 - Produtos e Tributações'!K512,"0,00"))</f>
        <v>0</v>
      </c>
      <c r="J497" s="174" t="b">
        <f>IF(B497&lt;&gt;"",IF('02 - Produtos e Tributações'!N512&lt;&gt;"",'02 - Produtos e Tributações'!N512,"0,00"))</f>
        <v>0</v>
      </c>
      <c r="K497" s="174" t="b">
        <f>IF(B497&lt;&gt;"",IF('02 - Produtos e Tributações'!J512&lt;&gt;"",'02 - Produtos e Tributações'!J512,"null"))</f>
        <v>0</v>
      </c>
      <c r="L497" s="174" t="b">
        <f>IF(B497&lt;&gt;"",IF('02 - Produtos e Tributações'!M512&lt;&gt;"",'02 - Produtos e Tributações'!M512,"null"))</f>
        <v>0</v>
      </c>
      <c r="M497" s="170" t="b">
        <f>IF(B497&lt;&gt;"",IF('02 -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497" s="170" t="str">
        <f t="shared" si="1"/>
        <v/>
      </c>
      <c r="O497" s="170" t="str">
        <f t="shared" si="4"/>
        <v/>
      </c>
      <c r="P497" s="170" t="str">
        <f t="shared" si="2"/>
        <v/>
      </c>
      <c r="Q497" s="125" t="b">
        <f>IF(B497&lt;&gt;"",IF('02 - Produtos e Tributações'!C512&lt;&gt;"",'02 - Produtos e Tributações'!C512,"UN"))</f>
        <v>0</v>
      </c>
      <c r="R497" s="179" t="b">
        <f>IF(B497&lt;&gt;"",IF('02 - Produtos e Tributações'!O512&lt;&gt;"",'02 - Produtos e Tributações'!O512,""))</f>
        <v>0</v>
      </c>
      <c r="S497" s="125" t="b">
        <f>IF(B497&lt;&gt;"",IF('02 - Produtos e Tributações'!P512&lt;&gt;"",'02 - Produtos e Tributações'!P512,""))</f>
        <v>0</v>
      </c>
      <c r="T497" s="180" t="b">
        <f>IF(B497&lt;&gt;"",IF('02 - Produtos e Tributações'!Q512&lt;&gt;"",'02 - Produtos e Tributações'!Q512,""))</f>
        <v>0</v>
      </c>
      <c r="U497" s="171" t="str">
        <f t="shared" si="3"/>
        <v/>
      </c>
    </row>
    <row r="498" ht="15.75" customHeight="1">
      <c r="A498" s="170" t="b">
        <f>IF('02 - Produtos e Tributações'!B513 &lt;&gt;"",A497+1)</f>
        <v>0</v>
      </c>
      <c r="B498" s="170" t="str">
        <f>IF('02 - Produtos e Tributações'!B513&lt;&gt;"",'02 - Produtos e Tributações'!U513,"")</f>
        <v/>
      </c>
      <c r="C498" s="174" t="b">
        <f>IF(B498&lt;&gt;"",IF('02 - Produtos e Tributações'!H513&lt;&gt;"",IF('02 - Produtos e Tributações'!H513="TERCEIRIZADA","T",IF('02 - Produtos e Tributações'!H513="PROPRIA","P")), IF(B498&lt;&gt;"",IF('02 - Produtos e Tributações'!H513="","T"))))</f>
        <v>0</v>
      </c>
      <c r="D498" s="174" t="b">
        <f>IF(B498&lt;&gt;"",IF('02 - Produtos e Tributações'!E513&lt;&gt;"",'02 - Produtos e Tributações'!E513,""))</f>
        <v>0</v>
      </c>
      <c r="E498" s="174" t="b">
        <f>IF(B498&lt;&gt;"",IF('02 - Produtos e Tributações'!F513&lt;&gt;"",'02 - Produtos e Tributações'!F513,""))</f>
        <v>0</v>
      </c>
      <c r="F498" s="174" t="b">
        <f>IF(B498&lt;&gt;"",IF(A498&lt;&gt;"",IF('02 - Produtos e Tributações'!G513&lt;&gt;"",'02 - Produtos e Tributações'!G513,"")))</f>
        <v>0</v>
      </c>
      <c r="G498" s="174" t="b">
        <f>IF(B498&lt;&gt;"",IF('02 - Produtos e Tributações'!I513&lt;&gt;"",'02 - Produtos e Tributações'!I513,IF(K498=101,0,IF(K498=102,41,IF(K498=103,0,IF(K498=201,0,IF(K498=202,0,IF(K498=203,0,IF(K498=300,41,IF(K498=400,41,IF(K498=500,60)))))))))))</f>
        <v>0</v>
      </c>
      <c r="H498" s="174" t="b">
        <f>IF(B498&lt;&gt;"",IF('02 - Produtos e Tributações'!L513&lt;&gt;"",'02 - Produtos e Tributações'!L513,IF(L498=101,0,IF(L498=102,41,IF(L498=103,0,IF(L498=201,0,IF(L498=202,0,IF(L498=203,0,IF(L498=300,41,IF(L498=400,41,IF(L498=500,60)))))))))))</f>
        <v>0</v>
      </c>
      <c r="I498" s="174" t="b">
        <f>IF(B498&lt;&gt;"",IF('02 - Produtos e Tributações'!K513&lt;&gt;"",'02 - Produtos e Tributações'!K513,"0,00"))</f>
        <v>0</v>
      </c>
      <c r="J498" s="174" t="b">
        <f>IF(B498&lt;&gt;"",IF('02 - Produtos e Tributações'!N513&lt;&gt;"",'02 - Produtos e Tributações'!N513,"0,00"))</f>
        <v>0</v>
      </c>
      <c r="K498" s="174" t="b">
        <f>IF(B498&lt;&gt;"",IF('02 - Produtos e Tributações'!J513&lt;&gt;"",'02 - Produtos e Tributações'!J513,"null"))</f>
        <v>0</v>
      </c>
      <c r="L498" s="174" t="b">
        <f>IF(B498&lt;&gt;"",IF('02 - Produtos e Tributações'!M513&lt;&gt;"",'02 - Produtos e Tributações'!M513,"null"))</f>
        <v>0</v>
      </c>
      <c r="M498" s="170" t="b">
        <f>IF(B498&lt;&gt;"",IF('02 -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498" s="170" t="str">
        <f t="shared" si="1"/>
        <v/>
      </c>
      <c r="O498" s="170" t="str">
        <f t="shared" si="4"/>
        <v/>
      </c>
      <c r="P498" s="170" t="str">
        <f t="shared" si="2"/>
        <v/>
      </c>
      <c r="Q498" s="125" t="b">
        <f>IF(B498&lt;&gt;"",IF('02 - Produtos e Tributações'!C513&lt;&gt;"",'02 - Produtos e Tributações'!C513,"UN"))</f>
        <v>0</v>
      </c>
      <c r="R498" s="179" t="b">
        <f>IF(B498&lt;&gt;"",IF('02 - Produtos e Tributações'!O513&lt;&gt;"",'02 - Produtos e Tributações'!O513,""))</f>
        <v>0</v>
      </c>
      <c r="S498" s="125" t="b">
        <f>IF(B498&lt;&gt;"",IF('02 - Produtos e Tributações'!P513&lt;&gt;"",'02 - Produtos e Tributações'!P513,""))</f>
        <v>0</v>
      </c>
      <c r="T498" s="180" t="b">
        <f>IF(B498&lt;&gt;"",IF('02 - Produtos e Tributações'!Q513&lt;&gt;"",'02 - Produtos e Tributações'!Q513,""))</f>
        <v>0</v>
      </c>
      <c r="U498" s="171" t="str">
        <f t="shared" si="3"/>
        <v/>
      </c>
    </row>
    <row r="499" ht="15.75" customHeight="1">
      <c r="A499" s="170" t="b">
        <f>IF('02 - Produtos e Tributações'!B514 &lt;&gt;"",A498+1)</f>
        <v>0</v>
      </c>
      <c r="B499" s="170" t="str">
        <f>IF('02 - Produtos e Tributações'!B514&lt;&gt;"",'02 - Produtos e Tributações'!U514,"")</f>
        <v/>
      </c>
      <c r="C499" s="174" t="b">
        <f>IF(B499&lt;&gt;"",IF('02 - Produtos e Tributações'!H514&lt;&gt;"",IF('02 - Produtos e Tributações'!H514="TERCEIRIZADA","T",IF('02 - Produtos e Tributações'!H514="PROPRIA","P")), IF(B499&lt;&gt;"",IF('02 - Produtos e Tributações'!H514="","T"))))</f>
        <v>0</v>
      </c>
      <c r="D499" s="174" t="b">
        <f>IF(B499&lt;&gt;"",IF('02 - Produtos e Tributações'!E514&lt;&gt;"",'02 - Produtos e Tributações'!E514,""))</f>
        <v>0</v>
      </c>
      <c r="E499" s="174" t="b">
        <f>IF(B499&lt;&gt;"",IF('02 - Produtos e Tributações'!F514&lt;&gt;"",'02 - Produtos e Tributações'!F514,""))</f>
        <v>0</v>
      </c>
      <c r="F499" s="174" t="b">
        <f>IF(B499&lt;&gt;"",IF(A499&lt;&gt;"",IF('02 - Produtos e Tributações'!G514&lt;&gt;"",'02 - Produtos e Tributações'!G514,"")))</f>
        <v>0</v>
      </c>
      <c r="G499" s="174" t="b">
        <f>IF(B499&lt;&gt;"",IF('02 - Produtos e Tributações'!I514&lt;&gt;"",'02 - Produtos e Tributações'!I514,IF(K499=101,0,IF(K499=102,41,IF(K499=103,0,IF(K499=201,0,IF(K499=202,0,IF(K499=203,0,IF(K499=300,41,IF(K499=400,41,IF(K499=500,60)))))))))))</f>
        <v>0</v>
      </c>
      <c r="H499" s="174" t="b">
        <f>IF(B499&lt;&gt;"",IF('02 - Produtos e Tributações'!L514&lt;&gt;"",'02 - Produtos e Tributações'!L514,IF(L499=101,0,IF(L499=102,41,IF(L499=103,0,IF(L499=201,0,IF(L499=202,0,IF(L499=203,0,IF(L499=300,41,IF(L499=400,41,IF(L499=500,60)))))))))))</f>
        <v>0</v>
      </c>
      <c r="I499" s="174" t="b">
        <f>IF(B499&lt;&gt;"",IF('02 - Produtos e Tributações'!K514&lt;&gt;"",'02 - Produtos e Tributações'!K514,"0,00"))</f>
        <v>0</v>
      </c>
      <c r="J499" s="174" t="b">
        <f>IF(B499&lt;&gt;"",IF('02 - Produtos e Tributações'!N514&lt;&gt;"",'02 - Produtos e Tributações'!N514,"0,00"))</f>
        <v>0</v>
      </c>
      <c r="K499" s="174" t="b">
        <f>IF(B499&lt;&gt;"",IF('02 - Produtos e Tributações'!J514&lt;&gt;"",'02 - Produtos e Tributações'!J514,"null"))</f>
        <v>0</v>
      </c>
      <c r="L499" s="174" t="b">
        <f>IF(B499&lt;&gt;"",IF('02 - Produtos e Tributações'!M514&lt;&gt;"",'02 - Produtos e Tributações'!M514,"null"))</f>
        <v>0</v>
      </c>
      <c r="M499" s="170" t="b">
        <f>IF(B499&lt;&gt;"",IF('02 -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499" s="170" t="str">
        <f t="shared" si="1"/>
        <v/>
      </c>
      <c r="O499" s="170" t="str">
        <f t="shared" si="4"/>
        <v/>
      </c>
      <c r="P499" s="170" t="str">
        <f t="shared" si="2"/>
        <v/>
      </c>
      <c r="Q499" s="125" t="b">
        <f>IF(B499&lt;&gt;"",IF('02 - Produtos e Tributações'!C514&lt;&gt;"",'02 - Produtos e Tributações'!C514,"UN"))</f>
        <v>0</v>
      </c>
      <c r="R499" s="179" t="b">
        <f>IF(B499&lt;&gt;"",IF('02 - Produtos e Tributações'!O514&lt;&gt;"",'02 - Produtos e Tributações'!O514,""))</f>
        <v>0</v>
      </c>
      <c r="S499" s="125" t="b">
        <f>IF(B499&lt;&gt;"",IF('02 - Produtos e Tributações'!P514&lt;&gt;"",'02 - Produtos e Tributações'!P514,""))</f>
        <v>0</v>
      </c>
      <c r="T499" s="180" t="b">
        <f>IF(B499&lt;&gt;"",IF('02 - Produtos e Tributações'!Q514&lt;&gt;"",'02 - Produtos e Tributações'!Q514,""))</f>
        <v>0</v>
      </c>
      <c r="U499" s="171" t="str">
        <f t="shared" si="3"/>
        <v/>
      </c>
    </row>
    <row r="500" ht="15.75" customHeight="1">
      <c r="A500" s="170" t="b">
        <f>IF('02 - Produtos e Tributações'!B515 &lt;&gt;"",A499+1)</f>
        <v>0</v>
      </c>
      <c r="B500" s="170" t="str">
        <f>IF('02 - Produtos e Tributações'!B515&lt;&gt;"",'02 - Produtos e Tributações'!U515,"")</f>
        <v/>
      </c>
      <c r="C500" s="174" t="b">
        <f>IF(B500&lt;&gt;"",IF('02 - Produtos e Tributações'!H515&lt;&gt;"",IF('02 - Produtos e Tributações'!H515="TERCEIRIZADA","T",IF('02 - Produtos e Tributações'!H515="PROPRIA","P")), IF(B500&lt;&gt;"",IF('02 - Produtos e Tributações'!H515="","T"))))</f>
        <v>0</v>
      </c>
      <c r="D500" s="174" t="b">
        <f>IF(B500&lt;&gt;"",IF('02 - Produtos e Tributações'!E515&lt;&gt;"",'02 - Produtos e Tributações'!E515,""))</f>
        <v>0</v>
      </c>
      <c r="E500" s="174" t="b">
        <f>IF(B500&lt;&gt;"",IF('02 - Produtos e Tributações'!F515&lt;&gt;"",'02 - Produtos e Tributações'!F515,""))</f>
        <v>0</v>
      </c>
      <c r="F500" s="174" t="b">
        <f>IF(B500&lt;&gt;"",IF(A500&lt;&gt;"",IF('02 - Produtos e Tributações'!G515&lt;&gt;"",'02 - Produtos e Tributações'!G515,"")))</f>
        <v>0</v>
      </c>
      <c r="G500" s="174" t="b">
        <f>IF(B500&lt;&gt;"",IF('02 - Produtos e Tributações'!I515&lt;&gt;"",'02 - Produtos e Tributações'!I515,IF(K500=101,0,IF(K500=102,41,IF(K500=103,0,IF(K500=201,0,IF(K500=202,0,IF(K500=203,0,IF(K500=300,41,IF(K500=400,41,IF(K500=500,60)))))))))))</f>
        <v>0</v>
      </c>
      <c r="H500" s="174" t="b">
        <f>IF(B500&lt;&gt;"",IF('02 - Produtos e Tributações'!L515&lt;&gt;"",'02 - Produtos e Tributações'!L515,IF(L500=101,0,IF(L500=102,41,IF(L500=103,0,IF(L500=201,0,IF(L500=202,0,IF(L500=203,0,IF(L500=300,41,IF(L500=400,41,IF(L500=500,60)))))))))))</f>
        <v>0</v>
      </c>
      <c r="I500" s="174" t="b">
        <f>IF(B500&lt;&gt;"",IF('02 - Produtos e Tributações'!K515&lt;&gt;"",'02 - Produtos e Tributações'!K515,"0,00"))</f>
        <v>0</v>
      </c>
      <c r="J500" s="174" t="b">
        <f>IF(B500&lt;&gt;"",IF('02 - Produtos e Tributações'!N515&lt;&gt;"",'02 - Produtos e Tributações'!N515,"0,00"))</f>
        <v>0</v>
      </c>
      <c r="K500" s="174" t="b">
        <f>IF(B500&lt;&gt;"",IF('02 - Produtos e Tributações'!J515&lt;&gt;"",'02 - Produtos e Tributações'!J515,"null"))</f>
        <v>0</v>
      </c>
      <c r="L500" s="174" t="b">
        <f>IF(B500&lt;&gt;"",IF('02 - Produtos e Tributações'!M515&lt;&gt;"",'02 - Produtos e Tributações'!M515,"null"))</f>
        <v>0</v>
      </c>
      <c r="M500" s="170" t="b">
        <f>IF(B500&lt;&gt;"",IF('02 -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500" s="170" t="str">
        <f t="shared" si="1"/>
        <v/>
      </c>
      <c r="O500" s="170" t="str">
        <f t="shared" si="4"/>
        <v/>
      </c>
      <c r="P500" s="170" t="str">
        <f t="shared" si="2"/>
        <v/>
      </c>
      <c r="Q500" s="125" t="b">
        <f>IF(B500&lt;&gt;"",IF('02 - Produtos e Tributações'!C515&lt;&gt;"",'02 - Produtos e Tributações'!C515,"UN"))</f>
        <v>0</v>
      </c>
      <c r="R500" s="179" t="b">
        <f>IF(B500&lt;&gt;"",IF('02 - Produtos e Tributações'!O515&lt;&gt;"",'02 - Produtos e Tributações'!O515,""))</f>
        <v>0</v>
      </c>
      <c r="S500" s="125" t="b">
        <f>IF(B500&lt;&gt;"",IF('02 - Produtos e Tributações'!P515&lt;&gt;"",'02 - Produtos e Tributações'!P515,""))</f>
        <v>0</v>
      </c>
      <c r="T500" s="180" t="b">
        <f>IF(B500&lt;&gt;"",IF('02 - Produtos e Tributações'!Q515&lt;&gt;"",'02 - Produtos e Tributações'!Q515,""))</f>
        <v>0</v>
      </c>
      <c r="U500" s="171" t="str">
        <f t="shared" si="3"/>
        <v/>
      </c>
    </row>
    <row r="501" ht="15.75" customHeight="1">
      <c r="A501" s="170" t="b">
        <f>IF('02 - Produtos e Tributações'!B516 &lt;&gt;"",A500+1)</f>
        <v>0</v>
      </c>
      <c r="B501" s="170" t="str">
        <f>IF('02 - Produtos e Tributações'!B516&lt;&gt;"",'02 - Produtos e Tributações'!U516,"")</f>
        <v/>
      </c>
      <c r="C501" s="174" t="b">
        <f>IF(B501&lt;&gt;"",IF('02 - Produtos e Tributações'!H516&lt;&gt;"",IF('02 - Produtos e Tributações'!H516="TERCEIRIZADA","T",IF('02 - Produtos e Tributações'!H516="PROPRIA","P")), IF(B501&lt;&gt;"",IF('02 - Produtos e Tributações'!H516="","T"))))</f>
        <v>0</v>
      </c>
      <c r="D501" s="174" t="b">
        <f>IF(B501&lt;&gt;"",IF('02 - Produtos e Tributações'!E516&lt;&gt;"",'02 - Produtos e Tributações'!E516,""))</f>
        <v>0</v>
      </c>
      <c r="E501" s="174" t="b">
        <f>IF(B501&lt;&gt;"",IF('02 - Produtos e Tributações'!F516&lt;&gt;"",'02 - Produtos e Tributações'!F516,""))</f>
        <v>0</v>
      </c>
      <c r="F501" s="174" t="b">
        <f>IF(B501&lt;&gt;"",IF(A501&lt;&gt;"",IF('02 - Produtos e Tributações'!G516&lt;&gt;"",'02 - Produtos e Tributações'!G516,"")))</f>
        <v>0</v>
      </c>
      <c r="G501" s="174" t="b">
        <f>IF(B501&lt;&gt;"",IF('02 - Produtos e Tributações'!I516&lt;&gt;"",'02 - Produtos e Tributações'!I516,IF(K501=101,0,IF(K501=102,41,IF(K501=103,0,IF(K501=201,0,IF(K501=202,0,IF(K501=203,0,IF(K501=300,41,IF(K501=400,41,IF(K501=500,60)))))))))))</f>
        <v>0</v>
      </c>
      <c r="H501" s="174" t="b">
        <f>IF(B501&lt;&gt;"",IF('02 - Produtos e Tributações'!L516&lt;&gt;"",'02 - Produtos e Tributações'!L516,IF(L501=101,0,IF(L501=102,41,IF(L501=103,0,IF(L501=201,0,IF(L501=202,0,IF(L501=203,0,IF(L501=300,41,IF(L501=400,41,IF(L501=500,60)))))))))))</f>
        <v>0</v>
      </c>
      <c r="I501" s="174" t="b">
        <f>IF(B501&lt;&gt;"",IF('02 - Produtos e Tributações'!K516&lt;&gt;"",'02 - Produtos e Tributações'!K516,"0,00"))</f>
        <v>0</v>
      </c>
      <c r="J501" s="174" t="b">
        <f>IF(B501&lt;&gt;"",IF('02 - Produtos e Tributações'!N516&lt;&gt;"",'02 - Produtos e Tributações'!N516,"0,00"))</f>
        <v>0</v>
      </c>
      <c r="K501" s="174" t="b">
        <f>IF(B501&lt;&gt;"",IF('02 - Produtos e Tributações'!J516&lt;&gt;"",'02 - Produtos e Tributações'!J516,"null"))</f>
        <v>0</v>
      </c>
      <c r="L501" s="174" t="b">
        <f>IF(B501&lt;&gt;"",IF('02 - Produtos e Tributações'!M516&lt;&gt;"",'02 - Produtos e Tributações'!M516,"null"))</f>
        <v>0</v>
      </c>
      <c r="M501" s="170" t="b">
        <f>IF(B501&lt;&gt;"",IF('02 -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501" s="170" t="str">
        <f t="shared" si="1"/>
        <v/>
      </c>
      <c r="O501" s="170" t="str">
        <f t="shared" si="4"/>
        <v/>
      </c>
      <c r="P501" s="170" t="str">
        <f t="shared" si="2"/>
        <v/>
      </c>
      <c r="Q501" s="125" t="b">
        <f>IF(B501&lt;&gt;"",IF('02 - Produtos e Tributações'!C516&lt;&gt;"",'02 - Produtos e Tributações'!C516,"UN"))</f>
        <v>0</v>
      </c>
      <c r="R501" s="179" t="b">
        <f>IF(B501&lt;&gt;"",IF('02 - Produtos e Tributações'!O516&lt;&gt;"",'02 - Produtos e Tributações'!O516,""))</f>
        <v>0</v>
      </c>
      <c r="S501" s="125" t="b">
        <f>IF(B501&lt;&gt;"",IF('02 - Produtos e Tributações'!P516&lt;&gt;"",'02 - Produtos e Tributações'!P516,""))</f>
        <v>0</v>
      </c>
      <c r="T501" s="180" t="b">
        <f>IF(B501&lt;&gt;"",IF('02 - Produtos e Tributações'!Q516&lt;&gt;"",'02 - Produtos e Tributações'!Q516,""))</f>
        <v>0</v>
      </c>
      <c r="U501" s="171" t="str">
        <f t="shared" si="3"/>
        <v/>
      </c>
    </row>
    <row r="502" ht="15.75" customHeight="1">
      <c r="A502" s="170" t="b">
        <f>IF('02 - Produtos e Tributações'!B517 &lt;&gt;"",A501+1)</f>
        <v>0</v>
      </c>
      <c r="B502" s="170" t="str">
        <f>IF('02 - Produtos e Tributações'!B517&lt;&gt;"",'02 - Produtos e Tributações'!U517,"")</f>
        <v/>
      </c>
      <c r="C502" s="174" t="b">
        <f>IF(B502&lt;&gt;"",IF('02 - Produtos e Tributações'!H517&lt;&gt;"",IF('02 - Produtos e Tributações'!H517="TERCEIRIZADA","T",IF('02 - Produtos e Tributações'!H517="PROPRIA","P")), IF(B502&lt;&gt;"",IF('02 - Produtos e Tributações'!H517="","T"))))</f>
        <v>0</v>
      </c>
      <c r="D502" s="174" t="b">
        <f>IF(B502&lt;&gt;"",IF('02 - Produtos e Tributações'!E517&lt;&gt;"",'02 - Produtos e Tributações'!E517,""))</f>
        <v>0</v>
      </c>
      <c r="E502" s="174" t="b">
        <f>IF(B502&lt;&gt;"",IF('02 - Produtos e Tributações'!F517&lt;&gt;"",'02 - Produtos e Tributações'!F517,""))</f>
        <v>0</v>
      </c>
      <c r="F502" s="174" t="b">
        <f>IF(B502&lt;&gt;"",IF(A502&lt;&gt;"",IF('02 - Produtos e Tributações'!G517&lt;&gt;"",'02 - Produtos e Tributações'!G517,"")))</f>
        <v>0</v>
      </c>
      <c r="G502" s="174" t="b">
        <f>IF(B502&lt;&gt;"",IF('02 - Produtos e Tributações'!I517&lt;&gt;"",'02 - Produtos e Tributações'!I517,IF(K502=101,0,IF(K502=102,41,IF(K502=103,0,IF(K502=201,0,IF(K502=202,0,IF(K502=203,0,IF(K502=300,41,IF(K502=400,41,IF(K502=500,60)))))))))))</f>
        <v>0</v>
      </c>
      <c r="H502" s="174" t="b">
        <f>IF(B502&lt;&gt;"",IF('02 - Produtos e Tributações'!L517&lt;&gt;"",'02 - Produtos e Tributações'!L517,IF(L502=101,0,IF(L502=102,41,IF(L502=103,0,IF(L502=201,0,IF(L502=202,0,IF(L502=203,0,IF(L502=300,41,IF(L502=400,41,IF(L502=500,60)))))))))))</f>
        <v>0</v>
      </c>
      <c r="I502" s="174" t="b">
        <f>IF(B502&lt;&gt;"",IF('02 - Produtos e Tributações'!K517&lt;&gt;"",'02 - Produtos e Tributações'!K517,"0,00"))</f>
        <v>0</v>
      </c>
      <c r="J502" s="174" t="b">
        <f>IF(B502&lt;&gt;"",IF('02 - Produtos e Tributações'!N517&lt;&gt;"",'02 - Produtos e Tributações'!N517,"0,00"))</f>
        <v>0</v>
      </c>
      <c r="K502" s="174" t="b">
        <f>IF(B502&lt;&gt;"",IF('02 - Produtos e Tributações'!J517&lt;&gt;"",'02 - Produtos e Tributações'!J517,"null"))</f>
        <v>0</v>
      </c>
      <c r="L502" s="174" t="b">
        <f>IF(B502&lt;&gt;"",IF('02 - Produtos e Tributações'!M517&lt;&gt;"",'02 - Produtos e Tributações'!M517,"null"))</f>
        <v>0</v>
      </c>
      <c r="M502" s="170" t="b">
        <f>IF(B502&lt;&gt;"",IF('02 -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502" s="170" t="str">
        <f t="shared" si="1"/>
        <v/>
      </c>
      <c r="O502" s="170" t="str">
        <f t="shared" si="4"/>
        <v/>
      </c>
      <c r="P502" s="170" t="str">
        <f t="shared" si="2"/>
        <v/>
      </c>
      <c r="Q502" s="125" t="b">
        <f>IF(B502&lt;&gt;"",IF('02 - Produtos e Tributações'!C517&lt;&gt;"",'02 - Produtos e Tributações'!C517,"UN"))</f>
        <v>0</v>
      </c>
      <c r="R502" s="179" t="b">
        <f>IF(B502&lt;&gt;"",IF('02 - Produtos e Tributações'!O517&lt;&gt;"",'02 - Produtos e Tributações'!O517,""))</f>
        <v>0</v>
      </c>
      <c r="S502" s="125" t="b">
        <f>IF(B502&lt;&gt;"",IF('02 - Produtos e Tributações'!P517&lt;&gt;"",'02 - Produtos e Tributações'!P517,""))</f>
        <v>0</v>
      </c>
      <c r="T502" s="180" t="b">
        <f>IF(B502&lt;&gt;"",IF('02 - Produtos e Tributações'!Q517&lt;&gt;"",'02 - Produtos e Tributações'!Q517,""))</f>
        <v>0</v>
      </c>
      <c r="U502" s="171" t="str">
        <f t="shared" si="3"/>
        <v/>
      </c>
    </row>
    <row r="503" ht="15.75" customHeight="1">
      <c r="A503" s="170" t="b">
        <f>IF('02 - Produtos e Tributações'!B518 &lt;&gt;"",A502+1)</f>
        <v>0</v>
      </c>
      <c r="B503" s="170" t="str">
        <f>IF('02 - Produtos e Tributações'!B518&lt;&gt;"",'02 - Produtos e Tributações'!U518,"")</f>
        <v/>
      </c>
      <c r="C503" s="174" t="b">
        <f>IF(B503&lt;&gt;"",IF('02 - Produtos e Tributações'!H518&lt;&gt;"",IF('02 - Produtos e Tributações'!H518="TERCEIRIZADA","T",IF('02 - Produtos e Tributações'!H518="PROPRIA","P")), IF(B503&lt;&gt;"",IF('02 - Produtos e Tributações'!H518="","T"))))</f>
        <v>0</v>
      </c>
      <c r="D503" s="174" t="b">
        <f>IF(B503&lt;&gt;"",IF('02 - Produtos e Tributações'!E518&lt;&gt;"",'02 - Produtos e Tributações'!E518,""))</f>
        <v>0</v>
      </c>
      <c r="E503" s="174" t="b">
        <f>IF(B503&lt;&gt;"",IF('02 - Produtos e Tributações'!F518&lt;&gt;"",'02 - Produtos e Tributações'!F518,""))</f>
        <v>0</v>
      </c>
      <c r="F503" s="174" t="b">
        <f>IF(B503&lt;&gt;"",IF(A503&lt;&gt;"",IF('02 - Produtos e Tributações'!G518&lt;&gt;"",'02 - Produtos e Tributações'!G518,"")))</f>
        <v>0</v>
      </c>
      <c r="G503" s="174" t="b">
        <f>IF(B503&lt;&gt;"",IF('02 - Produtos e Tributações'!I518&lt;&gt;"",'02 - Produtos e Tributações'!I518,IF(K503=101,0,IF(K503=102,41,IF(K503=103,0,IF(K503=201,0,IF(K503=202,0,IF(K503=203,0,IF(K503=300,41,IF(K503=400,41,IF(K503=500,60)))))))))))</f>
        <v>0</v>
      </c>
      <c r="H503" s="174" t="b">
        <f>IF(B503&lt;&gt;"",IF('02 - Produtos e Tributações'!L518&lt;&gt;"",'02 - Produtos e Tributações'!L518,IF(L503=101,0,IF(L503=102,41,IF(L503=103,0,IF(L503=201,0,IF(L503=202,0,IF(L503=203,0,IF(L503=300,41,IF(L503=400,41,IF(L503=500,60)))))))))))</f>
        <v>0</v>
      </c>
      <c r="I503" s="174" t="b">
        <f>IF(B503&lt;&gt;"",IF('02 - Produtos e Tributações'!K518&lt;&gt;"",'02 - Produtos e Tributações'!K518,"0,00"))</f>
        <v>0</v>
      </c>
      <c r="J503" s="174" t="b">
        <f>IF(B503&lt;&gt;"",IF('02 - Produtos e Tributações'!N518&lt;&gt;"",'02 - Produtos e Tributações'!N518,"0,00"))</f>
        <v>0</v>
      </c>
      <c r="K503" s="174" t="b">
        <f>IF(B503&lt;&gt;"",IF('02 - Produtos e Tributações'!J518&lt;&gt;"",'02 - Produtos e Tributações'!J518,"null"))</f>
        <v>0</v>
      </c>
      <c r="L503" s="174" t="b">
        <f>IF(B503&lt;&gt;"",IF('02 - Produtos e Tributações'!M518&lt;&gt;"",'02 - Produtos e Tributações'!M518,"null"))</f>
        <v>0</v>
      </c>
      <c r="M503" s="170" t="b">
        <f>IF(B503&lt;&gt;"",IF('02 -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503" s="170" t="str">
        <f t="shared" si="1"/>
        <v/>
      </c>
      <c r="O503" s="170" t="str">
        <f t="shared" si="4"/>
        <v/>
      </c>
      <c r="P503" s="170" t="str">
        <f t="shared" si="2"/>
        <v/>
      </c>
      <c r="Q503" s="125" t="b">
        <f>IF(B503&lt;&gt;"",IF('02 - Produtos e Tributações'!C518&lt;&gt;"",'02 - Produtos e Tributações'!C518,"UN"))</f>
        <v>0</v>
      </c>
      <c r="R503" s="179" t="b">
        <f>IF(B503&lt;&gt;"",IF('02 - Produtos e Tributações'!O518&lt;&gt;"",'02 - Produtos e Tributações'!O518,""))</f>
        <v>0</v>
      </c>
      <c r="S503" s="125" t="b">
        <f>IF(B503&lt;&gt;"",IF('02 - Produtos e Tributações'!P518&lt;&gt;"",'02 - Produtos e Tributações'!P518,""))</f>
        <v>0</v>
      </c>
      <c r="T503" s="180" t="b">
        <f>IF(B503&lt;&gt;"",IF('02 - Produtos e Tributações'!Q518&lt;&gt;"",'02 - Produtos e Tributações'!Q518,""))</f>
        <v>0</v>
      </c>
      <c r="U503" s="171" t="str">
        <f t="shared" si="3"/>
        <v/>
      </c>
    </row>
    <row r="504" ht="15.75" customHeight="1">
      <c r="A504" s="170" t="b">
        <f>IF('02 - Produtos e Tributações'!B519 &lt;&gt;"",A503+1)</f>
        <v>0</v>
      </c>
      <c r="B504" s="170" t="str">
        <f>IF('02 - Produtos e Tributações'!B519&lt;&gt;"",'02 - Produtos e Tributações'!U519,"")</f>
        <v/>
      </c>
      <c r="C504" s="174" t="b">
        <f>IF(B504&lt;&gt;"",IF('02 - Produtos e Tributações'!H519&lt;&gt;"",IF('02 - Produtos e Tributações'!H519="TERCEIRIZADA","T",IF('02 - Produtos e Tributações'!H519="PROPRIA","P")), IF(B504&lt;&gt;"",IF('02 - Produtos e Tributações'!H519="","T"))))</f>
        <v>0</v>
      </c>
      <c r="D504" s="174" t="b">
        <f>IF(B504&lt;&gt;"",IF('02 - Produtos e Tributações'!E519&lt;&gt;"",'02 - Produtos e Tributações'!E519,""))</f>
        <v>0</v>
      </c>
      <c r="E504" s="174" t="b">
        <f>IF(B504&lt;&gt;"",IF('02 - Produtos e Tributações'!F519&lt;&gt;"",'02 - Produtos e Tributações'!F519,""))</f>
        <v>0</v>
      </c>
      <c r="F504" s="174" t="b">
        <f>IF(B504&lt;&gt;"",IF(A504&lt;&gt;"",IF('02 - Produtos e Tributações'!G519&lt;&gt;"",'02 - Produtos e Tributações'!G519,"")))</f>
        <v>0</v>
      </c>
      <c r="G504" s="174" t="b">
        <f>IF(B504&lt;&gt;"",IF('02 - Produtos e Tributações'!I519&lt;&gt;"",'02 - Produtos e Tributações'!I519,IF(K504=101,0,IF(K504=102,41,IF(K504=103,0,IF(K504=201,0,IF(K504=202,0,IF(K504=203,0,IF(K504=300,41,IF(K504=400,41,IF(K504=500,60)))))))))))</f>
        <v>0</v>
      </c>
      <c r="H504" s="174" t="b">
        <f>IF(B504&lt;&gt;"",IF('02 - Produtos e Tributações'!L519&lt;&gt;"",'02 - Produtos e Tributações'!L519,IF(L504=101,0,IF(L504=102,41,IF(L504=103,0,IF(L504=201,0,IF(L504=202,0,IF(L504=203,0,IF(L504=300,41,IF(L504=400,41,IF(L504=500,60)))))))))))</f>
        <v>0</v>
      </c>
      <c r="I504" s="174" t="b">
        <f>IF(B504&lt;&gt;"",IF('02 - Produtos e Tributações'!K519&lt;&gt;"",'02 - Produtos e Tributações'!K519,"0,00"))</f>
        <v>0</v>
      </c>
      <c r="J504" s="174" t="b">
        <f>IF(B504&lt;&gt;"",IF('02 - Produtos e Tributações'!N519&lt;&gt;"",'02 - Produtos e Tributações'!N519,"0,00"))</f>
        <v>0</v>
      </c>
      <c r="K504" s="174" t="b">
        <f>IF(B504&lt;&gt;"",IF('02 - Produtos e Tributações'!J519&lt;&gt;"",'02 - Produtos e Tributações'!J519,"null"))</f>
        <v>0</v>
      </c>
      <c r="L504" s="174" t="b">
        <f>IF(B504&lt;&gt;"",IF('02 - Produtos e Tributações'!M519&lt;&gt;"",'02 - Produtos e Tributações'!M519,"null"))</f>
        <v>0</v>
      </c>
      <c r="M504" s="170" t="b">
        <f>IF(B504&lt;&gt;"",IF('02 -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504" s="170" t="str">
        <f t="shared" si="1"/>
        <v/>
      </c>
      <c r="O504" s="170" t="str">
        <f t="shared" si="4"/>
        <v/>
      </c>
      <c r="P504" s="170" t="str">
        <f t="shared" si="2"/>
        <v/>
      </c>
      <c r="Q504" s="125" t="b">
        <f>IF(B504&lt;&gt;"",IF('02 - Produtos e Tributações'!C519&lt;&gt;"",'02 - Produtos e Tributações'!C519,"UN"))</f>
        <v>0</v>
      </c>
      <c r="R504" s="179" t="b">
        <f>IF(B504&lt;&gt;"",IF('02 - Produtos e Tributações'!O519&lt;&gt;"",'02 - Produtos e Tributações'!O519,""))</f>
        <v>0</v>
      </c>
      <c r="S504" s="125" t="b">
        <f>IF(B504&lt;&gt;"",IF('02 - Produtos e Tributações'!P519&lt;&gt;"",'02 - Produtos e Tributações'!P519,""))</f>
        <v>0</v>
      </c>
      <c r="T504" s="180" t="b">
        <f>IF(B504&lt;&gt;"",IF('02 - Produtos e Tributações'!Q519&lt;&gt;"",'02 - Produtos e Tributações'!Q519,""))</f>
        <v>0</v>
      </c>
      <c r="U504" s="171" t="str">
        <f t="shared" si="3"/>
        <v/>
      </c>
    </row>
    <row r="505" ht="15.75" customHeight="1">
      <c r="A505" s="170" t="b">
        <f>IF('02 - Produtos e Tributações'!B520 &lt;&gt;"",A504+1)</f>
        <v>0</v>
      </c>
      <c r="B505" s="170" t="str">
        <f>IF('02 - Produtos e Tributações'!B520&lt;&gt;"",'02 - Produtos e Tributações'!U520,"")</f>
        <v/>
      </c>
      <c r="C505" s="174" t="b">
        <f>IF(B505&lt;&gt;"",IF('02 - Produtos e Tributações'!H520&lt;&gt;"",IF('02 - Produtos e Tributações'!H520="TERCEIRIZADA","T",IF('02 - Produtos e Tributações'!H520="PROPRIA","P")), IF(B505&lt;&gt;"",IF('02 - Produtos e Tributações'!H520="","T"))))</f>
        <v>0</v>
      </c>
      <c r="D505" s="174" t="b">
        <f>IF(B505&lt;&gt;"",IF('02 - Produtos e Tributações'!E520&lt;&gt;"",'02 - Produtos e Tributações'!E520,""))</f>
        <v>0</v>
      </c>
      <c r="E505" s="174" t="b">
        <f>IF(B505&lt;&gt;"",IF('02 - Produtos e Tributações'!F520&lt;&gt;"",'02 - Produtos e Tributações'!F520,""))</f>
        <v>0</v>
      </c>
      <c r="F505" s="174" t="b">
        <f>IF(B505&lt;&gt;"",IF(A505&lt;&gt;"",IF('02 - Produtos e Tributações'!G520&lt;&gt;"",'02 - Produtos e Tributações'!G520,"")))</f>
        <v>0</v>
      </c>
      <c r="G505" s="174" t="b">
        <f>IF(B505&lt;&gt;"",IF('02 - Produtos e Tributações'!I520&lt;&gt;"",'02 - Produtos e Tributações'!I520,IF(K505=101,0,IF(K505=102,41,IF(K505=103,0,IF(K505=201,0,IF(K505=202,0,IF(K505=203,0,IF(K505=300,41,IF(K505=400,41,IF(K505=500,60)))))))))))</f>
        <v>0</v>
      </c>
      <c r="H505" s="174" t="b">
        <f>IF(B505&lt;&gt;"",IF('02 - Produtos e Tributações'!L520&lt;&gt;"",'02 - Produtos e Tributações'!L520,IF(L505=101,0,IF(L505=102,41,IF(L505=103,0,IF(L505=201,0,IF(L505=202,0,IF(L505=203,0,IF(L505=300,41,IF(L505=400,41,IF(L505=500,60)))))))))))</f>
        <v>0</v>
      </c>
      <c r="I505" s="174" t="b">
        <f>IF(B505&lt;&gt;"",IF('02 - Produtos e Tributações'!K520&lt;&gt;"",'02 - Produtos e Tributações'!K520,"0,00"))</f>
        <v>0</v>
      </c>
      <c r="J505" s="174" t="b">
        <f>IF(B505&lt;&gt;"",IF('02 - Produtos e Tributações'!N520&lt;&gt;"",'02 - Produtos e Tributações'!N520,"0,00"))</f>
        <v>0</v>
      </c>
      <c r="K505" s="174" t="b">
        <f>IF(B505&lt;&gt;"",IF('02 - Produtos e Tributações'!J520&lt;&gt;"",'02 - Produtos e Tributações'!J520,"null"))</f>
        <v>0</v>
      </c>
      <c r="L505" s="174" t="b">
        <f>IF(B505&lt;&gt;"",IF('02 - Produtos e Tributações'!M520&lt;&gt;"",'02 - Produtos e Tributações'!M520,"null"))</f>
        <v>0</v>
      </c>
      <c r="M505" s="170" t="b">
        <f>IF(B505&lt;&gt;"",IF('02 -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505" s="170" t="str">
        <f t="shared" si="1"/>
        <v/>
      </c>
      <c r="O505" s="170" t="str">
        <f t="shared" si="4"/>
        <v/>
      </c>
      <c r="P505" s="170" t="str">
        <f t="shared" si="2"/>
        <v/>
      </c>
      <c r="Q505" s="125" t="b">
        <f>IF(B505&lt;&gt;"",IF('02 - Produtos e Tributações'!C520&lt;&gt;"",'02 - Produtos e Tributações'!C520,"UN"))</f>
        <v>0</v>
      </c>
      <c r="R505" s="179" t="b">
        <f>IF(B505&lt;&gt;"",IF('02 - Produtos e Tributações'!O520&lt;&gt;"",'02 - Produtos e Tributações'!O520,""))</f>
        <v>0</v>
      </c>
      <c r="S505" s="125" t="b">
        <f>IF(B505&lt;&gt;"",IF('02 - Produtos e Tributações'!P520&lt;&gt;"",'02 - Produtos e Tributações'!P520,""))</f>
        <v>0</v>
      </c>
      <c r="T505" s="180" t="b">
        <f>IF(B505&lt;&gt;"",IF('02 - Produtos e Tributações'!Q520&lt;&gt;"",'02 - Produtos e Tributações'!Q520,""))</f>
        <v>0</v>
      </c>
      <c r="U505" s="171" t="str">
        <f t="shared" si="3"/>
        <v/>
      </c>
    </row>
    <row r="506" ht="15.75" customHeight="1">
      <c r="A506" s="170" t="b">
        <f>IF('02 - Produtos e Tributações'!B521 &lt;&gt;"",A505+1)</f>
        <v>0</v>
      </c>
      <c r="B506" s="170" t="str">
        <f>IF('02 - Produtos e Tributações'!B521&lt;&gt;"",'02 - Produtos e Tributações'!U521,"")</f>
        <v/>
      </c>
      <c r="C506" s="174" t="b">
        <f>IF(B506&lt;&gt;"",IF('02 - Produtos e Tributações'!H521&lt;&gt;"",IF('02 - Produtos e Tributações'!H521="TERCEIRIZADA","T",IF('02 - Produtos e Tributações'!H521="PROPRIA","P")), IF(B506&lt;&gt;"",IF('02 - Produtos e Tributações'!H521="","T"))))</f>
        <v>0</v>
      </c>
      <c r="D506" s="174" t="b">
        <f>IF(B506&lt;&gt;"",IF('02 - Produtos e Tributações'!E521&lt;&gt;"",'02 - Produtos e Tributações'!E521,""))</f>
        <v>0</v>
      </c>
      <c r="E506" s="174" t="b">
        <f>IF(B506&lt;&gt;"",IF('02 - Produtos e Tributações'!F521&lt;&gt;"",'02 - Produtos e Tributações'!F521,""))</f>
        <v>0</v>
      </c>
      <c r="F506" s="174" t="b">
        <f>IF(B506&lt;&gt;"",IF(A506&lt;&gt;"",IF('02 - Produtos e Tributações'!G521&lt;&gt;"",'02 - Produtos e Tributações'!G521,"")))</f>
        <v>0</v>
      </c>
      <c r="G506" s="174" t="b">
        <f>IF(B506&lt;&gt;"",IF('02 - Produtos e Tributações'!I521&lt;&gt;"",'02 - Produtos e Tributações'!I521,IF(K506=101,0,IF(K506=102,41,IF(K506=103,0,IF(K506=201,0,IF(K506=202,0,IF(K506=203,0,IF(K506=300,41,IF(K506=400,41,IF(K506=500,60)))))))))))</f>
        <v>0</v>
      </c>
      <c r="H506" s="174" t="b">
        <f>IF(B506&lt;&gt;"",IF('02 - Produtos e Tributações'!L521&lt;&gt;"",'02 - Produtos e Tributações'!L521,IF(L506=101,0,IF(L506=102,41,IF(L506=103,0,IF(L506=201,0,IF(L506=202,0,IF(L506=203,0,IF(L506=300,41,IF(L506=400,41,IF(L506=500,60)))))))))))</f>
        <v>0</v>
      </c>
      <c r="I506" s="174" t="b">
        <f>IF(B506&lt;&gt;"",IF('02 - Produtos e Tributações'!K521&lt;&gt;"",'02 - Produtos e Tributações'!K521,"0,00"))</f>
        <v>0</v>
      </c>
      <c r="J506" s="174" t="b">
        <f>IF(B506&lt;&gt;"",IF('02 - Produtos e Tributações'!N521&lt;&gt;"",'02 - Produtos e Tributações'!N521,"0,00"))</f>
        <v>0</v>
      </c>
      <c r="K506" s="174" t="b">
        <f>IF(B506&lt;&gt;"",IF('02 - Produtos e Tributações'!J521&lt;&gt;"",'02 - Produtos e Tributações'!J521,"null"))</f>
        <v>0</v>
      </c>
      <c r="L506" s="174" t="b">
        <f>IF(B506&lt;&gt;"",IF('02 - Produtos e Tributações'!M521&lt;&gt;"",'02 - Produtos e Tributações'!M521,"null"))</f>
        <v>0</v>
      </c>
      <c r="M506" s="170" t="b">
        <f>IF(B506&lt;&gt;"",IF('02 -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506" s="170" t="str">
        <f t="shared" si="1"/>
        <v/>
      </c>
      <c r="O506" s="170" t="str">
        <f t="shared" si="4"/>
        <v/>
      </c>
      <c r="P506" s="170" t="str">
        <f t="shared" si="2"/>
        <v/>
      </c>
      <c r="Q506" s="125" t="b">
        <f>IF(B506&lt;&gt;"",IF('02 - Produtos e Tributações'!C521&lt;&gt;"",'02 - Produtos e Tributações'!C521,"UN"))</f>
        <v>0</v>
      </c>
      <c r="R506" s="179" t="b">
        <f>IF(B506&lt;&gt;"",IF('02 - Produtos e Tributações'!O521&lt;&gt;"",'02 - Produtos e Tributações'!O521,""))</f>
        <v>0</v>
      </c>
      <c r="S506" s="125" t="b">
        <f>IF(B506&lt;&gt;"",IF('02 - Produtos e Tributações'!P521&lt;&gt;"",'02 - Produtos e Tributações'!P521,""))</f>
        <v>0</v>
      </c>
      <c r="T506" s="180" t="b">
        <f>IF(B506&lt;&gt;"",IF('02 - Produtos e Tributações'!Q521&lt;&gt;"",'02 - Produtos e Tributações'!Q521,""))</f>
        <v>0</v>
      </c>
      <c r="U506" s="171" t="str">
        <f t="shared" si="3"/>
        <v/>
      </c>
    </row>
    <row r="507" ht="15.75" customHeight="1">
      <c r="A507" s="170" t="b">
        <f>IF('02 - Produtos e Tributações'!B522 &lt;&gt;"",A506+1)</f>
        <v>0</v>
      </c>
      <c r="B507" s="170" t="str">
        <f>IF('02 - Produtos e Tributações'!B522&lt;&gt;"",'02 - Produtos e Tributações'!U522,"")</f>
        <v/>
      </c>
      <c r="C507" s="174" t="b">
        <f>IF(B507&lt;&gt;"",IF('02 - Produtos e Tributações'!H522&lt;&gt;"",IF('02 - Produtos e Tributações'!H522="TERCEIRIZADA","T",IF('02 - Produtos e Tributações'!H522="PROPRIA","P")), IF(B507&lt;&gt;"",IF('02 - Produtos e Tributações'!H522="","T"))))</f>
        <v>0</v>
      </c>
      <c r="D507" s="174" t="b">
        <f>IF(B507&lt;&gt;"",IF('02 - Produtos e Tributações'!E522&lt;&gt;"",'02 - Produtos e Tributações'!E522,""))</f>
        <v>0</v>
      </c>
      <c r="E507" s="174" t="b">
        <f>IF(B507&lt;&gt;"",IF('02 - Produtos e Tributações'!F522&lt;&gt;"",'02 - Produtos e Tributações'!F522,""))</f>
        <v>0</v>
      </c>
      <c r="F507" s="174" t="b">
        <f>IF(B507&lt;&gt;"",IF(A507&lt;&gt;"",IF('02 - Produtos e Tributações'!G522&lt;&gt;"",'02 - Produtos e Tributações'!G522,"")))</f>
        <v>0</v>
      </c>
      <c r="G507" s="174" t="b">
        <f>IF(B507&lt;&gt;"",IF('02 - Produtos e Tributações'!I522&lt;&gt;"",'02 - Produtos e Tributações'!I522,IF(K507=101,0,IF(K507=102,41,IF(K507=103,0,IF(K507=201,0,IF(K507=202,0,IF(K507=203,0,IF(K507=300,41,IF(K507=400,41,IF(K507=500,60)))))))))))</f>
        <v>0</v>
      </c>
      <c r="H507" s="174" t="b">
        <f>IF(B507&lt;&gt;"",IF('02 - Produtos e Tributações'!L522&lt;&gt;"",'02 - Produtos e Tributações'!L522,IF(L507=101,0,IF(L507=102,41,IF(L507=103,0,IF(L507=201,0,IF(L507=202,0,IF(L507=203,0,IF(L507=300,41,IF(L507=400,41,IF(L507=500,60)))))))))))</f>
        <v>0</v>
      </c>
      <c r="I507" s="174" t="b">
        <f>IF(B507&lt;&gt;"",IF('02 - Produtos e Tributações'!K522&lt;&gt;"",'02 - Produtos e Tributações'!K522,"0,00"))</f>
        <v>0</v>
      </c>
      <c r="J507" s="174" t="b">
        <f>IF(B507&lt;&gt;"",IF('02 - Produtos e Tributações'!N522&lt;&gt;"",'02 - Produtos e Tributações'!N522,"0,00"))</f>
        <v>0</v>
      </c>
      <c r="K507" s="174" t="b">
        <f>IF(B507&lt;&gt;"",IF('02 - Produtos e Tributações'!J522&lt;&gt;"",'02 - Produtos e Tributações'!J522,"null"))</f>
        <v>0</v>
      </c>
      <c r="L507" s="174" t="b">
        <f>IF(B507&lt;&gt;"",IF('02 - Produtos e Tributações'!M522&lt;&gt;"",'02 - Produtos e Tributações'!M522,"null"))</f>
        <v>0</v>
      </c>
      <c r="M507" s="170" t="b">
        <f>IF(B507&lt;&gt;"",IF('02 -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507" s="170" t="str">
        <f t="shared" si="1"/>
        <v/>
      </c>
      <c r="O507" s="170" t="str">
        <f t="shared" si="4"/>
        <v/>
      </c>
      <c r="P507" s="170" t="str">
        <f t="shared" si="2"/>
        <v/>
      </c>
      <c r="Q507" s="125" t="b">
        <f>IF(B507&lt;&gt;"",IF('02 - Produtos e Tributações'!C522&lt;&gt;"",'02 - Produtos e Tributações'!C522,"UN"))</f>
        <v>0</v>
      </c>
      <c r="R507" s="179" t="b">
        <f>IF(B507&lt;&gt;"",IF('02 - Produtos e Tributações'!O522&lt;&gt;"",'02 - Produtos e Tributações'!O522,""))</f>
        <v>0</v>
      </c>
      <c r="S507" s="125" t="b">
        <f>IF(B507&lt;&gt;"",IF('02 - Produtos e Tributações'!P522&lt;&gt;"",'02 - Produtos e Tributações'!P522,""))</f>
        <v>0</v>
      </c>
      <c r="T507" s="180" t="b">
        <f>IF(B507&lt;&gt;"",IF('02 - Produtos e Tributações'!Q522&lt;&gt;"",'02 - Produtos e Tributações'!Q522,""))</f>
        <v>0</v>
      </c>
      <c r="U507" s="171" t="str">
        <f t="shared" si="3"/>
        <v/>
      </c>
    </row>
    <row r="508" ht="15.75" customHeight="1">
      <c r="A508" s="170" t="b">
        <f>IF('02 - Produtos e Tributações'!B523 &lt;&gt;"",A507+1)</f>
        <v>0</v>
      </c>
      <c r="B508" s="170" t="str">
        <f>IF('02 - Produtos e Tributações'!B523&lt;&gt;"",'02 - Produtos e Tributações'!U523,"")</f>
        <v/>
      </c>
      <c r="C508" s="174" t="b">
        <f>IF(B508&lt;&gt;"",IF('02 - Produtos e Tributações'!H523&lt;&gt;"",IF('02 - Produtos e Tributações'!H523="TERCEIRIZADA","T",IF('02 - Produtos e Tributações'!H523="PROPRIA","P")), IF(B508&lt;&gt;"",IF('02 - Produtos e Tributações'!H523="","T"))))</f>
        <v>0</v>
      </c>
      <c r="D508" s="174" t="b">
        <f>IF(B508&lt;&gt;"",IF('02 - Produtos e Tributações'!E523&lt;&gt;"",'02 - Produtos e Tributações'!E523,""))</f>
        <v>0</v>
      </c>
      <c r="E508" s="174" t="b">
        <f>IF(B508&lt;&gt;"",IF('02 - Produtos e Tributações'!F523&lt;&gt;"",'02 - Produtos e Tributações'!F523,""))</f>
        <v>0</v>
      </c>
      <c r="F508" s="174" t="b">
        <f>IF(B508&lt;&gt;"",IF(A508&lt;&gt;"",IF('02 - Produtos e Tributações'!G523&lt;&gt;"",'02 - Produtos e Tributações'!G523,"")))</f>
        <v>0</v>
      </c>
      <c r="G508" s="174" t="b">
        <f>IF(B508&lt;&gt;"",IF('02 - Produtos e Tributações'!I523&lt;&gt;"",'02 - Produtos e Tributações'!I523,IF(K508=101,0,IF(K508=102,41,IF(K508=103,0,IF(K508=201,0,IF(K508=202,0,IF(K508=203,0,IF(K508=300,41,IF(K508=400,41,IF(K508=500,60)))))))))))</f>
        <v>0</v>
      </c>
      <c r="H508" s="174" t="b">
        <f>IF(B508&lt;&gt;"",IF('02 - Produtos e Tributações'!L523&lt;&gt;"",'02 - Produtos e Tributações'!L523,IF(L508=101,0,IF(L508=102,41,IF(L508=103,0,IF(L508=201,0,IF(L508=202,0,IF(L508=203,0,IF(L508=300,41,IF(L508=400,41,IF(L508=500,60)))))))))))</f>
        <v>0</v>
      </c>
      <c r="I508" s="174" t="b">
        <f>IF(B508&lt;&gt;"",IF('02 - Produtos e Tributações'!K523&lt;&gt;"",'02 - Produtos e Tributações'!K523,"0,00"))</f>
        <v>0</v>
      </c>
      <c r="J508" s="174" t="b">
        <f>IF(B508&lt;&gt;"",IF('02 - Produtos e Tributações'!N523&lt;&gt;"",'02 - Produtos e Tributações'!N523,"0,00"))</f>
        <v>0</v>
      </c>
      <c r="K508" s="174" t="b">
        <f>IF(B508&lt;&gt;"",IF('02 - Produtos e Tributações'!J523&lt;&gt;"",'02 - Produtos e Tributações'!J523,"null"))</f>
        <v>0</v>
      </c>
      <c r="L508" s="174" t="b">
        <f>IF(B508&lt;&gt;"",IF('02 - Produtos e Tributações'!M523&lt;&gt;"",'02 - Produtos e Tributações'!M523,"null"))</f>
        <v>0</v>
      </c>
      <c r="M508" s="170" t="b">
        <f>IF(B508&lt;&gt;"",IF('02 -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508" s="170" t="str">
        <f t="shared" si="1"/>
        <v/>
      </c>
      <c r="O508" s="170" t="str">
        <f t="shared" si="4"/>
        <v/>
      </c>
      <c r="P508" s="170" t="str">
        <f t="shared" si="2"/>
        <v/>
      </c>
      <c r="Q508" s="125" t="b">
        <f>IF(B508&lt;&gt;"",IF('02 - Produtos e Tributações'!C523&lt;&gt;"",'02 - Produtos e Tributações'!C523,"UN"))</f>
        <v>0</v>
      </c>
      <c r="R508" s="179" t="b">
        <f>IF(B508&lt;&gt;"",IF('02 - Produtos e Tributações'!O523&lt;&gt;"",'02 - Produtos e Tributações'!O523,""))</f>
        <v>0</v>
      </c>
      <c r="S508" s="125" t="b">
        <f>IF(B508&lt;&gt;"",IF('02 - Produtos e Tributações'!P523&lt;&gt;"",'02 - Produtos e Tributações'!P523,""))</f>
        <v>0</v>
      </c>
      <c r="T508" s="180" t="b">
        <f>IF(B508&lt;&gt;"",IF('02 - Produtos e Tributações'!Q523&lt;&gt;"",'02 - Produtos e Tributações'!Q523,""))</f>
        <v>0</v>
      </c>
      <c r="U508" s="171" t="str">
        <f t="shared" si="3"/>
        <v/>
      </c>
    </row>
    <row r="509" ht="15.75" customHeight="1">
      <c r="A509" s="170" t="b">
        <f>IF('02 - Produtos e Tributações'!B524 &lt;&gt;"",A508+1)</f>
        <v>0</v>
      </c>
      <c r="B509" s="170" t="str">
        <f>IF('02 - Produtos e Tributações'!B524&lt;&gt;"",'02 - Produtos e Tributações'!U524,"")</f>
        <v/>
      </c>
      <c r="C509" s="174" t="b">
        <f>IF(B509&lt;&gt;"",IF('02 - Produtos e Tributações'!H524&lt;&gt;"",IF('02 - Produtos e Tributações'!H524="TERCEIRIZADA","T",IF('02 - Produtos e Tributações'!H524="PROPRIA","P")), IF(B509&lt;&gt;"",IF('02 - Produtos e Tributações'!H524="","T"))))</f>
        <v>0</v>
      </c>
      <c r="D509" s="174" t="b">
        <f>IF(B509&lt;&gt;"",IF('02 - Produtos e Tributações'!E524&lt;&gt;"",'02 - Produtos e Tributações'!E524,""))</f>
        <v>0</v>
      </c>
      <c r="E509" s="174" t="b">
        <f>IF(B509&lt;&gt;"",IF('02 - Produtos e Tributações'!F524&lt;&gt;"",'02 - Produtos e Tributações'!F524,""))</f>
        <v>0</v>
      </c>
      <c r="F509" s="174" t="b">
        <f>IF(B509&lt;&gt;"",IF(A509&lt;&gt;"",IF('02 - Produtos e Tributações'!G524&lt;&gt;"",'02 - Produtos e Tributações'!G524,"")))</f>
        <v>0</v>
      </c>
      <c r="G509" s="174" t="b">
        <f>IF(B509&lt;&gt;"",IF('02 - Produtos e Tributações'!I524&lt;&gt;"",'02 - Produtos e Tributações'!I524,IF(K509=101,0,IF(K509=102,41,IF(K509=103,0,IF(K509=201,0,IF(K509=202,0,IF(K509=203,0,IF(K509=300,41,IF(K509=400,41,IF(K509=500,60)))))))))))</f>
        <v>0</v>
      </c>
      <c r="H509" s="174" t="b">
        <f>IF(B509&lt;&gt;"",IF('02 - Produtos e Tributações'!L524&lt;&gt;"",'02 - Produtos e Tributações'!L524,IF(L509=101,0,IF(L509=102,41,IF(L509=103,0,IF(L509=201,0,IF(L509=202,0,IF(L509=203,0,IF(L509=300,41,IF(L509=400,41,IF(L509=500,60)))))))))))</f>
        <v>0</v>
      </c>
      <c r="I509" s="174" t="b">
        <f>IF(B509&lt;&gt;"",IF('02 - Produtos e Tributações'!K524&lt;&gt;"",'02 - Produtos e Tributações'!K524,"0,00"))</f>
        <v>0</v>
      </c>
      <c r="J509" s="174" t="b">
        <f>IF(B509&lt;&gt;"",IF('02 - Produtos e Tributações'!N524&lt;&gt;"",'02 - Produtos e Tributações'!N524,"0,00"))</f>
        <v>0</v>
      </c>
      <c r="K509" s="174" t="b">
        <f>IF(B509&lt;&gt;"",IF('02 - Produtos e Tributações'!J524&lt;&gt;"",'02 - Produtos e Tributações'!J524,"null"))</f>
        <v>0</v>
      </c>
      <c r="L509" s="174" t="b">
        <f>IF(B509&lt;&gt;"",IF('02 - Produtos e Tributações'!M524&lt;&gt;"",'02 - Produtos e Tributações'!M524,"null"))</f>
        <v>0</v>
      </c>
      <c r="M509" s="170" t="b">
        <f>IF(B509&lt;&gt;"",IF('02 -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509" s="170" t="str">
        <f t="shared" si="1"/>
        <v/>
      </c>
      <c r="O509" s="170" t="str">
        <f t="shared" si="4"/>
        <v/>
      </c>
      <c r="P509" s="170" t="str">
        <f t="shared" si="2"/>
        <v/>
      </c>
      <c r="Q509" s="125" t="b">
        <f>IF(B509&lt;&gt;"",IF('02 - Produtos e Tributações'!C524&lt;&gt;"",'02 - Produtos e Tributações'!C524,"UN"))</f>
        <v>0</v>
      </c>
      <c r="R509" s="179" t="b">
        <f>IF(B509&lt;&gt;"",IF('02 - Produtos e Tributações'!O524&lt;&gt;"",'02 - Produtos e Tributações'!O524,""))</f>
        <v>0</v>
      </c>
      <c r="S509" s="125" t="b">
        <f>IF(B509&lt;&gt;"",IF('02 - Produtos e Tributações'!P524&lt;&gt;"",'02 - Produtos e Tributações'!P524,""))</f>
        <v>0</v>
      </c>
      <c r="T509" s="180" t="b">
        <f>IF(B509&lt;&gt;"",IF('02 - Produtos e Tributações'!Q524&lt;&gt;"",'02 - Produtos e Tributações'!Q524,""))</f>
        <v>0</v>
      </c>
      <c r="U509" s="171" t="str">
        <f t="shared" si="3"/>
        <v/>
      </c>
    </row>
    <row r="510" ht="15.75" customHeight="1">
      <c r="A510" s="170" t="b">
        <f>IF('02 - Produtos e Tributações'!B525 &lt;&gt;"",A509+1)</f>
        <v>0</v>
      </c>
      <c r="B510" s="170" t="str">
        <f>IF('02 - Produtos e Tributações'!B525&lt;&gt;"",'02 - Produtos e Tributações'!U525,"")</f>
        <v/>
      </c>
      <c r="C510" s="174" t="b">
        <f>IF(B510&lt;&gt;"",IF('02 - Produtos e Tributações'!H525&lt;&gt;"",IF('02 - Produtos e Tributações'!H525="TERCEIRIZADA","T",IF('02 - Produtos e Tributações'!H525="PROPRIA","P")), IF(B510&lt;&gt;"",IF('02 - Produtos e Tributações'!H525="","T"))))</f>
        <v>0</v>
      </c>
      <c r="D510" s="174" t="b">
        <f>IF(B510&lt;&gt;"",IF('02 - Produtos e Tributações'!E525&lt;&gt;"",'02 - Produtos e Tributações'!E525,""))</f>
        <v>0</v>
      </c>
      <c r="E510" s="174" t="b">
        <f>IF(B510&lt;&gt;"",IF('02 - Produtos e Tributações'!F525&lt;&gt;"",'02 - Produtos e Tributações'!F525,""))</f>
        <v>0</v>
      </c>
      <c r="F510" s="174" t="b">
        <f>IF(B510&lt;&gt;"",IF(A510&lt;&gt;"",IF('02 - Produtos e Tributações'!G525&lt;&gt;"",'02 - Produtos e Tributações'!G525,"")))</f>
        <v>0</v>
      </c>
      <c r="G510" s="174" t="b">
        <f>IF(B510&lt;&gt;"",IF('02 - Produtos e Tributações'!I525&lt;&gt;"",'02 - Produtos e Tributações'!I525,IF(K510=101,0,IF(K510=102,41,IF(K510=103,0,IF(K510=201,0,IF(K510=202,0,IF(K510=203,0,IF(K510=300,41,IF(K510=400,41,IF(K510=500,60)))))))))))</f>
        <v>0</v>
      </c>
      <c r="H510" s="174" t="b">
        <f>IF(B510&lt;&gt;"",IF('02 - Produtos e Tributações'!L525&lt;&gt;"",'02 - Produtos e Tributações'!L525,IF(L510=101,0,IF(L510=102,41,IF(L510=103,0,IF(L510=201,0,IF(L510=202,0,IF(L510=203,0,IF(L510=300,41,IF(L510=400,41,IF(L510=500,60)))))))))))</f>
        <v>0</v>
      </c>
      <c r="I510" s="174" t="b">
        <f>IF(B510&lt;&gt;"",IF('02 - Produtos e Tributações'!K525&lt;&gt;"",'02 - Produtos e Tributações'!K525,"0,00"))</f>
        <v>0</v>
      </c>
      <c r="J510" s="174" t="b">
        <f>IF(B510&lt;&gt;"",IF('02 - Produtos e Tributações'!N525&lt;&gt;"",'02 - Produtos e Tributações'!N525,"0,00"))</f>
        <v>0</v>
      </c>
      <c r="K510" s="174" t="b">
        <f>IF(B510&lt;&gt;"",IF('02 - Produtos e Tributações'!J525&lt;&gt;"",'02 - Produtos e Tributações'!J525,"null"))</f>
        <v>0</v>
      </c>
      <c r="L510" s="174" t="b">
        <f>IF(B510&lt;&gt;"",IF('02 - Produtos e Tributações'!M525&lt;&gt;"",'02 - Produtos e Tributações'!M525,"null"))</f>
        <v>0</v>
      </c>
      <c r="M510" s="170" t="b">
        <f>IF(B510&lt;&gt;"",IF('02 -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510" s="170" t="str">
        <f t="shared" si="1"/>
        <v/>
      </c>
      <c r="O510" s="170" t="str">
        <f t="shared" si="4"/>
        <v/>
      </c>
      <c r="P510" s="170" t="str">
        <f t="shared" si="2"/>
        <v/>
      </c>
      <c r="Q510" s="125" t="b">
        <f>IF(B510&lt;&gt;"",IF('02 - Produtos e Tributações'!C525&lt;&gt;"",'02 - Produtos e Tributações'!C525,"UN"))</f>
        <v>0</v>
      </c>
      <c r="R510" s="179" t="b">
        <f>IF(B510&lt;&gt;"",IF('02 - Produtos e Tributações'!O525&lt;&gt;"",'02 - Produtos e Tributações'!O525,""))</f>
        <v>0</v>
      </c>
      <c r="S510" s="125" t="b">
        <f>IF(B510&lt;&gt;"",IF('02 - Produtos e Tributações'!P525&lt;&gt;"",'02 - Produtos e Tributações'!P525,""))</f>
        <v>0</v>
      </c>
      <c r="T510" s="180" t="b">
        <f>IF(B510&lt;&gt;"",IF('02 - Produtos e Tributações'!Q525&lt;&gt;"",'02 - Produtos e Tributações'!Q525,""))</f>
        <v>0</v>
      </c>
      <c r="U510" s="171" t="str">
        <f t="shared" si="3"/>
        <v/>
      </c>
    </row>
    <row r="511" ht="15.75" customHeight="1">
      <c r="A511" s="170" t="b">
        <f>IF('02 - Produtos e Tributações'!B526 &lt;&gt;"",A510+1)</f>
        <v>0</v>
      </c>
      <c r="B511" s="170" t="str">
        <f>IF('02 - Produtos e Tributações'!B526&lt;&gt;"",'02 - Produtos e Tributações'!U526,"")</f>
        <v/>
      </c>
      <c r="C511" s="174" t="b">
        <f>IF(B511&lt;&gt;"",IF('02 - Produtos e Tributações'!H526&lt;&gt;"",IF('02 - Produtos e Tributações'!H526="TERCEIRIZADA","T",IF('02 - Produtos e Tributações'!H526="PROPRIA","P")), IF(B511&lt;&gt;"",IF('02 - Produtos e Tributações'!H526="","T"))))</f>
        <v>0</v>
      </c>
      <c r="D511" s="174" t="b">
        <f>IF(B511&lt;&gt;"",IF('02 - Produtos e Tributações'!E526&lt;&gt;"",'02 - Produtos e Tributações'!E526,""))</f>
        <v>0</v>
      </c>
      <c r="E511" s="174" t="b">
        <f>IF(B511&lt;&gt;"",IF('02 - Produtos e Tributações'!F526&lt;&gt;"",'02 - Produtos e Tributações'!F526,""))</f>
        <v>0</v>
      </c>
      <c r="F511" s="174" t="b">
        <f>IF(B511&lt;&gt;"",IF(A511&lt;&gt;"",IF('02 - Produtos e Tributações'!G526&lt;&gt;"",'02 - Produtos e Tributações'!G526,"")))</f>
        <v>0</v>
      </c>
      <c r="G511" s="174" t="b">
        <f>IF(B511&lt;&gt;"",IF('02 - Produtos e Tributações'!I526&lt;&gt;"",'02 - Produtos e Tributações'!I526,IF(K511=101,0,IF(K511=102,41,IF(K511=103,0,IF(K511=201,0,IF(K511=202,0,IF(K511=203,0,IF(K511=300,41,IF(K511=400,41,IF(K511=500,60)))))))))))</f>
        <v>0</v>
      </c>
      <c r="H511" s="174" t="b">
        <f>IF(B511&lt;&gt;"",IF('02 - Produtos e Tributações'!L526&lt;&gt;"",'02 - Produtos e Tributações'!L526,IF(L511=101,0,IF(L511=102,41,IF(L511=103,0,IF(L511=201,0,IF(L511=202,0,IF(L511=203,0,IF(L511=300,41,IF(L511=400,41,IF(L511=500,60)))))))))))</f>
        <v>0</v>
      </c>
      <c r="I511" s="174" t="b">
        <f>IF(B511&lt;&gt;"",IF('02 - Produtos e Tributações'!K526&lt;&gt;"",'02 - Produtos e Tributações'!K526,"0,00"))</f>
        <v>0</v>
      </c>
      <c r="J511" s="174" t="b">
        <f>IF(B511&lt;&gt;"",IF('02 - Produtos e Tributações'!N526&lt;&gt;"",'02 - Produtos e Tributações'!N526,"0,00"))</f>
        <v>0</v>
      </c>
      <c r="K511" s="174" t="b">
        <f>IF(B511&lt;&gt;"",IF('02 - Produtos e Tributações'!J526&lt;&gt;"",'02 - Produtos e Tributações'!J526,"null"))</f>
        <v>0</v>
      </c>
      <c r="L511" s="174" t="b">
        <f>IF(B511&lt;&gt;"",IF('02 - Produtos e Tributações'!M526&lt;&gt;"",'02 - Produtos e Tributações'!M526,"null"))</f>
        <v>0</v>
      </c>
      <c r="M511" s="170" t="b">
        <f>IF(B511&lt;&gt;"",IF('02 -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511" s="170" t="str">
        <f t="shared" si="1"/>
        <v/>
      </c>
      <c r="O511" s="170" t="str">
        <f t="shared" si="4"/>
        <v/>
      </c>
      <c r="P511" s="170" t="str">
        <f t="shared" si="2"/>
        <v/>
      </c>
      <c r="Q511" s="125" t="b">
        <f>IF(B511&lt;&gt;"",IF('02 - Produtos e Tributações'!C526&lt;&gt;"",'02 - Produtos e Tributações'!C526,"UN"))</f>
        <v>0</v>
      </c>
      <c r="R511" s="179" t="b">
        <f>IF(B511&lt;&gt;"",IF('02 - Produtos e Tributações'!O526&lt;&gt;"",'02 - Produtos e Tributações'!O526,""))</f>
        <v>0</v>
      </c>
      <c r="S511" s="125" t="b">
        <f>IF(B511&lt;&gt;"",IF('02 - Produtos e Tributações'!P526&lt;&gt;"",'02 - Produtos e Tributações'!P526,""))</f>
        <v>0</v>
      </c>
      <c r="T511" s="180" t="b">
        <f>IF(B511&lt;&gt;"",IF('02 - Produtos e Tributações'!Q526&lt;&gt;"",'02 - Produtos e Tributações'!Q526,""))</f>
        <v>0</v>
      </c>
      <c r="U511" s="171" t="str">
        <f t="shared" si="3"/>
        <v/>
      </c>
    </row>
    <row r="512" ht="15.75" customHeight="1">
      <c r="A512" s="170" t="b">
        <f>IF('02 - Produtos e Tributações'!B527 &lt;&gt;"",A511+1)</f>
        <v>0</v>
      </c>
      <c r="B512" s="170" t="str">
        <f>IF('02 - Produtos e Tributações'!B527&lt;&gt;"",'02 - Produtos e Tributações'!U527,"")</f>
        <v/>
      </c>
      <c r="C512" s="174" t="b">
        <f>IF(B512&lt;&gt;"",IF('02 - Produtos e Tributações'!H527&lt;&gt;"",IF('02 - Produtos e Tributações'!H527="TERCEIRIZADA","T",IF('02 - Produtos e Tributações'!H527="PROPRIA","P")), IF(B512&lt;&gt;"",IF('02 - Produtos e Tributações'!H527="","T"))))</f>
        <v>0</v>
      </c>
      <c r="D512" s="174" t="b">
        <f>IF(B512&lt;&gt;"",IF('02 - Produtos e Tributações'!E527&lt;&gt;"",'02 - Produtos e Tributações'!E527,""))</f>
        <v>0</v>
      </c>
      <c r="E512" s="174" t="b">
        <f>IF(B512&lt;&gt;"",IF('02 - Produtos e Tributações'!F527&lt;&gt;"",'02 - Produtos e Tributações'!F527,""))</f>
        <v>0</v>
      </c>
      <c r="F512" s="174" t="b">
        <f>IF(B512&lt;&gt;"",IF(A512&lt;&gt;"",IF('02 - Produtos e Tributações'!G527&lt;&gt;"",'02 - Produtos e Tributações'!G527,"")))</f>
        <v>0</v>
      </c>
      <c r="G512" s="174" t="b">
        <f>IF(B512&lt;&gt;"",IF('02 - Produtos e Tributações'!I527&lt;&gt;"",'02 - Produtos e Tributações'!I527,IF(K512=101,0,IF(K512=102,41,IF(K512=103,0,IF(K512=201,0,IF(K512=202,0,IF(K512=203,0,IF(K512=300,41,IF(K512=400,41,IF(K512=500,60)))))))))))</f>
        <v>0</v>
      </c>
      <c r="H512" s="174" t="b">
        <f>IF(B512&lt;&gt;"",IF('02 - Produtos e Tributações'!L527&lt;&gt;"",'02 - Produtos e Tributações'!L527,IF(L512=101,0,IF(L512=102,41,IF(L512=103,0,IF(L512=201,0,IF(L512=202,0,IF(L512=203,0,IF(L512=300,41,IF(L512=400,41,IF(L512=500,60)))))))))))</f>
        <v>0</v>
      </c>
      <c r="I512" s="174" t="b">
        <f>IF(B512&lt;&gt;"",IF('02 - Produtos e Tributações'!K527&lt;&gt;"",'02 - Produtos e Tributações'!K527,"0,00"))</f>
        <v>0</v>
      </c>
      <c r="J512" s="174" t="b">
        <f>IF(B512&lt;&gt;"",IF('02 - Produtos e Tributações'!N527&lt;&gt;"",'02 - Produtos e Tributações'!N527,"0,00"))</f>
        <v>0</v>
      </c>
      <c r="K512" s="174" t="b">
        <f>IF(B512&lt;&gt;"",IF('02 - Produtos e Tributações'!J527&lt;&gt;"",'02 - Produtos e Tributações'!J527,"null"))</f>
        <v>0</v>
      </c>
      <c r="L512" s="174" t="b">
        <f>IF(B512&lt;&gt;"",IF('02 - Produtos e Tributações'!M527&lt;&gt;"",'02 - Produtos e Tributações'!M527,"null"))</f>
        <v>0</v>
      </c>
      <c r="M512" s="170" t="b">
        <f>IF(B512&lt;&gt;"",IF('02 -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512" s="170" t="str">
        <f t="shared" si="1"/>
        <v/>
      </c>
      <c r="O512" s="170" t="str">
        <f t="shared" si="4"/>
        <v/>
      </c>
      <c r="P512" s="170" t="str">
        <f t="shared" si="2"/>
        <v/>
      </c>
      <c r="Q512" s="125" t="b">
        <f>IF(B512&lt;&gt;"",IF('02 - Produtos e Tributações'!C527&lt;&gt;"",'02 - Produtos e Tributações'!C527,"UN"))</f>
        <v>0</v>
      </c>
      <c r="R512" s="179" t="b">
        <f>IF(B512&lt;&gt;"",IF('02 - Produtos e Tributações'!O527&lt;&gt;"",'02 - Produtos e Tributações'!O527,""))</f>
        <v>0</v>
      </c>
      <c r="S512" s="125" t="b">
        <f>IF(B512&lt;&gt;"",IF('02 - Produtos e Tributações'!P527&lt;&gt;"",'02 - Produtos e Tributações'!P527,""))</f>
        <v>0</v>
      </c>
      <c r="T512" s="180" t="b">
        <f>IF(B512&lt;&gt;"",IF('02 - Produtos e Tributações'!Q527&lt;&gt;"",'02 - Produtos e Tributações'!Q527,""))</f>
        <v>0</v>
      </c>
      <c r="U512" s="171" t="str">
        <f t="shared" si="3"/>
        <v/>
      </c>
    </row>
    <row r="513" ht="15.75" customHeight="1">
      <c r="A513" s="170" t="b">
        <f>IF('02 - Produtos e Tributações'!B528 &lt;&gt;"",A512+1)</f>
        <v>0</v>
      </c>
      <c r="B513" s="170" t="str">
        <f>IF('02 - Produtos e Tributações'!B528&lt;&gt;"",'02 - Produtos e Tributações'!U528,"")</f>
        <v/>
      </c>
      <c r="C513" s="174" t="b">
        <f>IF(B513&lt;&gt;"",IF('02 - Produtos e Tributações'!H528&lt;&gt;"",IF('02 - Produtos e Tributações'!H528="TERCEIRIZADA","T",IF('02 - Produtos e Tributações'!H528="PROPRIA","P")), IF(B513&lt;&gt;"",IF('02 - Produtos e Tributações'!H528="","T"))))</f>
        <v>0</v>
      </c>
      <c r="D513" s="174" t="b">
        <f>IF(B513&lt;&gt;"",IF('02 - Produtos e Tributações'!E528&lt;&gt;"",'02 - Produtos e Tributações'!E528,""))</f>
        <v>0</v>
      </c>
      <c r="E513" s="174" t="b">
        <f>IF(B513&lt;&gt;"",IF('02 - Produtos e Tributações'!F528&lt;&gt;"",'02 - Produtos e Tributações'!F528,""))</f>
        <v>0</v>
      </c>
      <c r="F513" s="174" t="b">
        <f>IF(B513&lt;&gt;"",IF(A513&lt;&gt;"",IF('02 - Produtos e Tributações'!G528&lt;&gt;"",'02 - Produtos e Tributações'!G528,"")))</f>
        <v>0</v>
      </c>
      <c r="G513" s="174" t="b">
        <f>IF(B513&lt;&gt;"",IF('02 - Produtos e Tributações'!I528&lt;&gt;"",'02 - Produtos e Tributações'!I528,IF(K513=101,0,IF(K513=102,41,IF(K513=103,0,IF(K513=201,0,IF(K513=202,0,IF(K513=203,0,IF(K513=300,41,IF(K513=400,41,IF(K513=500,60)))))))))))</f>
        <v>0</v>
      </c>
      <c r="H513" s="174" t="b">
        <f>IF(B513&lt;&gt;"",IF('02 - Produtos e Tributações'!L528&lt;&gt;"",'02 - Produtos e Tributações'!L528,IF(L513=101,0,IF(L513=102,41,IF(L513=103,0,IF(L513=201,0,IF(L513=202,0,IF(L513=203,0,IF(L513=300,41,IF(L513=400,41,IF(L513=500,60)))))))))))</f>
        <v>0</v>
      </c>
      <c r="I513" s="174" t="b">
        <f>IF(B513&lt;&gt;"",IF('02 - Produtos e Tributações'!K528&lt;&gt;"",'02 - Produtos e Tributações'!K528,"0,00"))</f>
        <v>0</v>
      </c>
      <c r="J513" s="174" t="b">
        <f>IF(B513&lt;&gt;"",IF('02 - Produtos e Tributações'!N528&lt;&gt;"",'02 - Produtos e Tributações'!N528,"0,00"))</f>
        <v>0</v>
      </c>
      <c r="K513" s="174" t="b">
        <f>IF(B513&lt;&gt;"",IF('02 - Produtos e Tributações'!J528&lt;&gt;"",'02 - Produtos e Tributações'!J528,"null"))</f>
        <v>0</v>
      </c>
      <c r="L513" s="174" t="b">
        <f>IF(B513&lt;&gt;"",IF('02 - Produtos e Tributações'!M528&lt;&gt;"",'02 - Produtos e Tributações'!M528,"null"))</f>
        <v>0</v>
      </c>
      <c r="M513" s="170" t="b">
        <f>IF(B513&lt;&gt;"",IF('02 -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513" s="170" t="str">
        <f t="shared" si="1"/>
        <v/>
      </c>
      <c r="O513" s="170" t="str">
        <f t="shared" si="4"/>
        <v/>
      </c>
      <c r="P513" s="170" t="str">
        <f t="shared" si="2"/>
        <v/>
      </c>
      <c r="Q513" s="125" t="b">
        <f>IF(B513&lt;&gt;"",IF('02 - Produtos e Tributações'!C528&lt;&gt;"",'02 - Produtos e Tributações'!C528,"UN"))</f>
        <v>0</v>
      </c>
      <c r="R513" s="179" t="b">
        <f>IF(B513&lt;&gt;"",IF('02 - Produtos e Tributações'!O528&lt;&gt;"",'02 - Produtos e Tributações'!O528,""))</f>
        <v>0</v>
      </c>
      <c r="S513" s="125" t="b">
        <f>IF(B513&lt;&gt;"",IF('02 - Produtos e Tributações'!P528&lt;&gt;"",'02 - Produtos e Tributações'!P528,""))</f>
        <v>0</v>
      </c>
      <c r="T513" s="180" t="b">
        <f>IF(B513&lt;&gt;"",IF('02 - Produtos e Tributações'!Q528&lt;&gt;"",'02 - Produtos e Tributações'!Q528,""))</f>
        <v>0</v>
      </c>
      <c r="U513" s="171" t="str">
        <f t="shared" si="3"/>
        <v/>
      </c>
    </row>
    <row r="514" ht="15.75" customHeight="1">
      <c r="A514" s="170" t="b">
        <f>IF('02 - Produtos e Tributações'!B529 &lt;&gt;"",A513+1)</f>
        <v>0</v>
      </c>
      <c r="B514" s="170" t="str">
        <f>IF('02 - Produtos e Tributações'!B529&lt;&gt;"",'02 - Produtos e Tributações'!U529,"")</f>
        <v/>
      </c>
      <c r="C514" s="174" t="b">
        <f>IF(B514&lt;&gt;"",IF('02 - Produtos e Tributações'!H529&lt;&gt;"",IF('02 - Produtos e Tributações'!H529="TERCEIRIZADA","T",IF('02 - Produtos e Tributações'!H529="PROPRIA","P")), IF(B514&lt;&gt;"",IF('02 - Produtos e Tributações'!H529="","T"))))</f>
        <v>0</v>
      </c>
      <c r="D514" s="174" t="b">
        <f>IF(B514&lt;&gt;"",IF('02 - Produtos e Tributações'!E529&lt;&gt;"",'02 - Produtos e Tributações'!E529,""))</f>
        <v>0</v>
      </c>
      <c r="E514" s="174" t="b">
        <f>IF(B514&lt;&gt;"",IF('02 - Produtos e Tributações'!F529&lt;&gt;"",'02 - Produtos e Tributações'!F529,""))</f>
        <v>0</v>
      </c>
      <c r="F514" s="174" t="b">
        <f>IF(B514&lt;&gt;"",IF(A514&lt;&gt;"",IF('02 - Produtos e Tributações'!G529&lt;&gt;"",'02 - Produtos e Tributações'!G529,"")))</f>
        <v>0</v>
      </c>
      <c r="G514" s="174" t="b">
        <f>IF(B514&lt;&gt;"",IF('02 - Produtos e Tributações'!I529&lt;&gt;"",'02 - Produtos e Tributações'!I529,IF(K514=101,0,IF(K514=102,41,IF(K514=103,0,IF(K514=201,0,IF(K514=202,0,IF(K514=203,0,IF(K514=300,41,IF(K514=400,41,IF(K514=500,60)))))))))))</f>
        <v>0</v>
      </c>
      <c r="H514" s="174" t="b">
        <f>IF(B514&lt;&gt;"",IF('02 - Produtos e Tributações'!L529&lt;&gt;"",'02 - Produtos e Tributações'!L529,IF(L514=101,0,IF(L514=102,41,IF(L514=103,0,IF(L514=201,0,IF(L514=202,0,IF(L514=203,0,IF(L514=300,41,IF(L514=400,41,IF(L514=500,60)))))))))))</f>
        <v>0</v>
      </c>
      <c r="I514" s="174" t="b">
        <f>IF(B514&lt;&gt;"",IF('02 - Produtos e Tributações'!K529&lt;&gt;"",'02 - Produtos e Tributações'!K529,"0,00"))</f>
        <v>0</v>
      </c>
      <c r="J514" s="174" t="b">
        <f>IF(B514&lt;&gt;"",IF('02 - Produtos e Tributações'!N529&lt;&gt;"",'02 - Produtos e Tributações'!N529,"0,00"))</f>
        <v>0</v>
      </c>
      <c r="K514" s="174" t="b">
        <f>IF(B514&lt;&gt;"",IF('02 - Produtos e Tributações'!J529&lt;&gt;"",'02 - Produtos e Tributações'!J529,"null"))</f>
        <v>0</v>
      </c>
      <c r="L514" s="174" t="b">
        <f>IF(B514&lt;&gt;"",IF('02 - Produtos e Tributações'!M529&lt;&gt;"",'02 - Produtos e Tributações'!M529,"null"))</f>
        <v>0</v>
      </c>
      <c r="M514" s="170" t="b">
        <f>IF(B514&lt;&gt;"",IF('02 -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514" s="170" t="str">
        <f t="shared" si="1"/>
        <v/>
      </c>
      <c r="O514" s="170" t="str">
        <f t="shared" si="4"/>
        <v/>
      </c>
      <c r="P514" s="170" t="str">
        <f t="shared" si="2"/>
        <v/>
      </c>
      <c r="Q514" s="125" t="b">
        <f>IF(B514&lt;&gt;"",IF('02 - Produtos e Tributações'!C529&lt;&gt;"",'02 - Produtos e Tributações'!C529,"UN"))</f>
        <v>0</v>
      </c>
      <c r="R514" s="179" t="b">
        <f>IF(B514&lt;&gt;"",IF('02 - Produtos e Tributações'!O529&lt;&gt;"",'02 - Produtos e Tributações'!O529,""))</f>
        <v>0</v>
      </c>
      <c r="S514" s="125" t="b">
        <f>IF(B514&lt;&gt;"",IF('02 - Produtos e Tributações'!P529&lt;&gt;"",'02 - Produtos e Tributações'!P529,""))</f>
        <v>0</v>
      </c>
      <c r="T514" s="180" t="b">
        <f>IF(B514&lt;&gt;"",IF('02 - Produtos e Tributações'!Q529&lt;&gt;"",'02 - Produtos e Tributações'!Q529,""))</f>
        <v>0</v>
      </c>
      <c r="U514" s="171" t="str">
        <f t="shared" si="3"/>
        <v/>
      </c>
    </row>
    <row r="515" ht="15.75" customHeight="1">
      <c r="A515" s="170" t="b">
        <f>IF('02 - Produtos e Tributações'!B530 &lt;&gt;"",A514+1)</f>
        <v>0</v>
      </c>
      <c r="B515" s="170" t="str">
        <f>IF('02 - Produtos e Tributações'!B530&lt;&gt;"",'02 - Produtos e Tributações'!U530,"")</f>
        <v/>
      </c>
      <c r="C515" s="174" t="b">
        <f>IF(B515&lt;&gt;"",IF('02 - Produtos e Tributações'!H530&lt;&gt;"",IF('02 - Produtos e Tributações'!H530="TERCEIRIZADA","T",IF('02 - Produtos e Tributações'!H530="PROPRIA","P")), IF(B515&lt;&gt;"",IF('02 - Produtos e Tributações'!H530="","T"))))</f>
        <v>0</v>
      </c>
      <c r="D515" s="174" t="b">
        <f>IF(B515&lt;&gt;"",IF('02 - Produtos e Tributações'!E530&lt;&gt;"",'02 - Produtos e Tributações'!E530,""))</f>
        <v>0</v>
      </c>
      <c r="E515" s="174" t="b">
        <f>IF(B515&lt;&gt;"",IF('02 - Produtos e Tributações'!F530&lt;&gt;"",'02 - Produtos e Tributações'!F530,""))</f>
        <v>0</v>
      </c>
      <c r="F515" s="174" t="b">
        <f>IF(B515&lt;&gt;"",IF(A515&lt;&gt;"",IF('02 - Produtos e Tributações'!G530&lt;&gt;"",'02 - Produtos e Tributações'!G530,"")))</f>
        <v>0</v>
      </c>
      <c r="G515" s="174" t="b">
        <f>IF(B515&lt;&gt;"",IF('02 - Produtos e Tributações'!I530&lt;&gt;"",'02 - Produtos e Tributações'!I530,IF(K515=101,0,IF(K515=102,41,IF(K515=103,0,IF(K515=201,0,IF(K515=202,0,IF(K515=203,0,IF(K515=300,41,IF(K515=400,41,IF(K515=500,60)))))))))))</f>
        <v>0</v>
      </c>
      <c r="H515" s="174" t="b">
        <f>IF(B515&lt;&gt;"",IF('02 - Produtos e Tributações'!L530&lt;&gt;"",'02 - Produtos e Tributações'!L530,IF(L515=101,0,IF(L515=102,41,IF(L515=103,0,IF(L515=201,0,IF(L515=202,0,IF(L515=203,0,IF(L515=300,41,IF(L515=400,41,IF(L515=500,60)))))))))))</f>
        <v>0</v>
      </c>
      <c r="I515" s="174" t="b">
        <f>IF(B515&lt;&gt;"",IF('02 - Produtos e Tributações'!K530&lt;&gt;"",'02 - Produtos e Tributações'!K530,"0,00"))</f>
        <v>0</v>
      </c>
      <c r="J515" s="174" t="b">
        <f>IF(B515&lt;&gt;"",IF('02 - Produtos e Tributações'!N530&lt;&gt;"",'02 - Produtos e Tributações'!N530,"0,00"))</f>
        <v>0</v>
      </c>
      <c r="K515" s="174" t="b">
        <f>IF(B515&lt;&gt;"",IF('02 - Produtos e Tributações'!J530&lt;&gt;"",'02 - Produtos e Tributações'!J530,"null"))</f>
        <v>0</v>
      </c>
      <c r="L515" s="174" t="b">
        <f>IF(B515&lt;&gt;"",IF('02 - Produtos e Tributações'!M530&lt;&gt;"",'02 - Produtos e Tributações'!M530,"null"))</f>
        <v>0</v>
      </c>
      <c r="M515" s="170" t="b">
        <f>IF(B515&lt;&gt;"",IF('02 -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515" s="170" t="str">
        <f t="shared" si="1"/>
        <v/>
      </c>
      <c r="O515" s="170" t="str">
        <f t="shared" si="4"/>
        <v/>
      </c>
      <c r="P515" s="170" t="str">
        <f t="shared" si="2"/>
        <v/>
      </c>
      <c r="Q515" s="125" t="b">
        <f>IF(B515&lt;&gt;"",IF('02 - Produtos e Tributações'!C530&lt;&gt;"",'02 - Produtos e Tributações'!C530,"UN"))</f>
        <v>0</v>
      </c>
      <c r="R515" s="179" t="b">
        <f>IF(B515&lt;&gt;"",IF('02 - Produtos e Tributações'!O530&lt;&gt;"",'02 - Produtos e Tributações'!O530,""))</f>
        <v>0</v>
      </c>
      <c r="S515" s="125" t="b">
        <f>IF(B515&lt;&gt;"",IF('02 - Produtos e Tributações'!P530&lt;&gt;"",'02 - Produtos e Tributações'!P530,""))</f>
        <v>0</v>
      </c>
      <c r="T515" s="180" t="b">
        <f>IF(B515&lt;&gt;"",IF('02 - Produtos e Tributações'!Q530&lt;&gt;"",'02 - Produtos e Tributações'!Q530,""))</f>
        <v>0</v>
      </c>
      <c r="U515" s="171" t="str">
        <f t="shared" si="3"/>
        <v/>
      </c>
    </row>
    <row r="516" ht="15.75" customHeight="1">
      <c r="A516" s="170" t="b">
        <f>IF('02 - Produtos e Tributações'!B531 &lt;&gt;"",A515+1)</f>
        <v>0</v>
      </c>
      <c r="B516" s="170" t="str">
        <f>IF('02 - Produtos e Tributações'!B531&lt;&gt;"",'02 - Produtos e Tributações'!U531,"")</f>
        <v/>
      </c>
      <c r="C516" s="174" t="b">
        <f>IF(B516&lt;&gt;"",IF('02 - Produtos e Tributações'!H531&lt;&gt;"",IF('02 - Produtos e Tributações'!H531="TERCEIRIZADA","T",IF('02 - Produtos e Tributações'!H531="PROPRIA","P")), IF(B516&lt;&gt;"",IF('02 - Produtos e Tributações'!H531="","T"))))</f>
        <v>0</v>
      </c>
      <c r="D516" s="174" t="b">
        <f>IF(B516&lt;&gt;"",IF('02 - Produtos e Tributações'!E531&lt;&gt;"",'02 - Produtos e Tributações'!E531,""))</f>
        <v>0</v>
      </c>
      <c r="E516" s="174" t="b">
        <f>IF(B516&lt;&gt;"",IF('02 - Produtos e Tributações'!F531&lt;&gt;"",'02 - Produtos e Tributações'!F531,""))</f>
        <v>0</v>
      </c>
      <c r="F516" s="174" t="b">
        <f>IF(B516&lt;&gt;"",IF(A516&lt;&gt;"",IF('02 - Produtos e Tributações'!G531&lt;&gt;"",'02 - Produtos e Tributações'!G531,"")))</f>
        <v>0</v>
      </c>
      <c r="G516" s="174" t="b">
        <f>IF(B516&lt;&gt;"",IF('02 - Produtos e Tributações'!I531&lt;&gt;"",'02 - Produtos e Tributações'!I531,IF(K516=101,0,IF(K516=102,41,IF(K516=103,0,IF(K516=201,0,IF(K516=202,0,IF(K516=203,0,IF(K516=300,41,IF(K516=400,41,IF(K516=500,60)))))))))))</f>
        <v>0</v>
      </c>
      <c r="H516" s="174" t="b">
        <f>IF(B516&lt;&gt;"",IF('02 - Produtos e Tributações'!L531&lt;&gt;"",'02 - Produtos e Tributações'!L531,IF(L516=101,0,IF(L516=102,41,IF(L516=103,0,IF(L516=201,0,IF(L516=202,0,IF(L516=203,0,IF(L516=300,41,IF(L516=400,41,IF(L516=500,60)))))))))))</f>
        <v>0</v>
      </c>
      <c r="I516" s="174" t="b">
        <f>IF(B516&lt;&gt;"",IF('02 - Produtos e Tributações'!K531&lt;&gt;"",'02 - Produtos e Tributações'!K531,"0,00"))</f>
        <v>0</v>
      </c>
      <c r="J516" s="174" t="b">
        <f>IF(B516&lt;&gt;"",IF('02 - Produtos e Tributações'!N531&lt;&gt;"",'02 - Produtos e Tributações'!N531,"0,00"))</f>
        <v>0</v>
      </c>
      <c r="K516" s="174" t="b">
        <f>IF(B516&lt;&gt;"",IF('02 - Produtos e Tributações'!J531&lt;&gt;"",'02 - Produtos e Tributações'!J531,"null"))</f>
        <v>0</v>
      </c>
      <c r="L516" s="174" t="b">
        <f>IF(B516&lt;&gt;"",IF('02 - Produtos e Tributações'!M531&lt;&gt;"",'02 - Produtos e Tributações'!M531,"null"))</f>
        <v>0</v>
      </c>
      <c r="M516" s="170" t="b">
        <f>IF(B516&lt;&gt;"",IF('02 -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516" s="170" t="str">
        <f t="shared" si="1"/>
        <v/>
      </c>
      <c r="O516" s="170" t="str">
        <f t="shared" si="4"/>
        <v/>
      </c>
      <c r="P516" s="170" t="str">
        <f t="shared" si="2"/>
        <v/>
      </c>
      <c r="Q516" s="125" t="b">
        <f>IF(B516&lt;&gt;"",IF('02 - Produtos e Tributações'!C531&lt;&gt;"",'02 - Produtos e Tributações'!C531,"UN"))</f>
        <v>0</v>
      </c>
      <c r="R516" s="179" t="b">
        <f>IF(B516&lt;&gt;"",IF('02 - Produtos e Tributações'!O531&lt;&gt;"",'02 - Produtos e Tributações'!O531,""))</f>
        <v>0</v>
      </c>
      <c r="S516" s="125" t="b">
        <f>IF(B516&lt;&gt;"",IF('02 - Produtos e Tributações'!P531&lt;&gt;"",'02 - Produtos e Tributações'!P531,""))</f>
        <v>0</v>
      </c>
      <c r="T516" s="180" t="b">
        <f>IF(B516&lt;&gt;"",IF('02 - Produtos e Tributações'!Q531&lt;&gt;"",'02 - Produtos e Tributações'!Q531,""))</f>
        <v>0</v>
      </c>
      <c r="U516" s="171" t="str">
        <f t="shared" si="3"/>
        <v/>
      </c>
    </row>
    <row r="517" ht="15.75" customHeight="1">
      <c r="A517" s="170" t="b">
        <f>IF('02 - Produtos e Tributações'!B532 &lt;&gt;"",A516+1)</f>
        <v>0</v>
      </c>
      <c r="B517" s="170" t="str">
        <f>IF('02 - Produtos e Tributações'!B532&lt;&gt;"",'02 - Produtos e Tributações'!U532,"")</f>
        <v/>
      </c>
      <c r="C517" s="174" t="b">
        <f>IF(B517&lt;&gt;"",IF('02 - Produtos e Tributações'!H532&lt;&gt;"",IF('02 - Produtos e Tributações'!H532="TERCEIRIZADA","T",IF('02 - Produtos e Tributações'!H532="PROPRIA","P")), IF(B517&lt;&gt;"",IF('02 - Produtos e Tributações'!H532="","T"))))</f>
        <v>0</v>
      </c>
      <c r="D517" s="174" t="b">
        <f>IF(B517&lt;&gt;"",IF('02 - Produtos e Tributações'!E532&lt;&gt;"",'02 - Produtos e Tributações'!E532,""))</f>
        <v>0</v>
      </c>
      <c r="E517" s="174" t="b">
        <f>IF(B517&lt;&gt;"",IF('02 - Produtos e Tributações'!F532&lt;&gt;"",'02 - Produtos e Tributações'!F532,""))</f>
        <v>0</v>
      </c>
      <c r="F517" s="174" t="b">
        <f>IF(B517&lt;&gt;"",IF(A517&lt;&gt;"",IF('02 - Produtos e Tributações'!G532&lt;&gt;"",'02 - Produtos e Tributações'!G532,"")))</f>
        <v>0</v>
      </c>
      <c r="G517" s="174" t="b">
        <f>IF(B517&lt;&gt;"",IF('02 - Produtos e Tributações'!I532&lt;&gt;"",'02 - Produtos e Tributações'!I532,IF(K517=101,0,IF(K517=102,41,IF(K517=103,0,IF(K517=201,0,IF(K517=202,0,IF(K517=203,0,IF(K517=300,41,IF(K517=400,41,IF(K517=500,60)))))))))))</f>
        <v>0</v>
      </c>
      <c r="H517" s="174" t="b">
        <f>IF(B517&lt;&gt;"",IF('02 - Produtos e Tributações'!L532&lt;&gt;"",'02 - Produtos e Tributações'!L532,IF(L517=101,0,IF(L517=102,41,IF(L517=103,0,IF(L517=201,0,IF(L517=202,0,IF(L517=203,0,IF(L517=300,41,IF(L517=400,41,IF(L517=500,60)))))))))))</f>
        <v>0</v>
      </c>
      <c r="I517" s="174" t="b">
        <f>IF(B517&lt;&gt;"",IF('02 - Produtos e Tributações'!K532&lt;&gt;"",'02 - Produtos e Tributações'!K532,"0,00"))</f>
        <v>0</v>
      </c>
      <c r="J517" s="174" t="b">
        <f>IF(B517&lt;&gt;"",IF('02 - Produtos e Tributações'!N532&lt;&gt;"",'02 - Produtos e Tributações'!N532,"0,00"))</f>
        <v>0</v>
      </c>
      <c r="K517" s="174" t="b">
        <f>IF(B517&lt;&gt;"",IF('02 - Produtos e Tributações'!J532&lt;&gt;"",'02 - Produtos e Tributações'!J532,"null"))</f>
        <v>0</v>
      </c>
      <c r="L517" s="174" t="b">
        <f>IF(B517&lt;&gt;"",IF('02 - Produtos e Tributações'!M532&lt;&gt;"",'02 - Produtos e Tributações'!M532,"null"))</f>
        <v>0</v>
      </c>
      <c r="M517" s="170" t="b">
        <f>IF(B517&lt;&gt;"",IF('02 -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517" s="170" t="str">
        <f t="shared" si="1"/>
        <v/>
      </c>
      <c r="O517" s="170" t="str">
        <f t="shared" si="4"/>
        <v/>
      </c>
      <c r="P517" s="170" t="str">
        <f t="shared" si="2"/>
        <v/>
      </c>
      <c r="Q517" s="125" t="b">
        <f>IF(B517&lt;&gt;"",IF('02 - Produtos e Tributações'!C532&lt;&gt;"",'02 - Produtos e Tributações'!C532,"UN"))</f>
        <v>0</v>
      </c>
      <c r="R517" s="179" t="b">
        <f>IF(B517&lt;&gt;"",IF('02 - Produtos e Tributações'!O532&lt;&gt;"",'02 - Produtos e Tributações'!O532,""))</f>
        <v>0</v>
      </c>
      <c r="S517" s="125" t="b">
        <f>IF(B517&lt;&gt;"",IF('02 - Produtos e Tributações'!P532&lt;&gt;"",'02 - Produtos e Tributações'!P532,""))</f>
        <v>0</v>
      </c>
      <c r="T517" s="180" t="b">
        <f>IF(B517&lt;&gt;"",IF('02 - Produtos e Tributações'!Q532&lt;&gt;"",'02 - Produtos e Tributações'!Q532,""))</f>
        <v>0</v>
      </c>
      <c r="U517" s="171" t="str">
        <f t="shared" si="3"/>
        <v/>
      </c>
    </row>
    <row r="518" ht="15.75" customHeight="1">
      <c r="A518" s="170" t="b">
        <f>IF('02 - Produtos e Tributações'!B533 &lt;&gt;"",A517+1)</f>
        <v>0</v>
      </c>
      <c r="B518" s="170" t="str">
        <f>IF('02 - Produtos e Tributações'!B533&lt;&gt;"",'02 - Produtos e Tributações'!U533,"")</f>
        <v/>
      </c>
      <c r="C518" s="174" t="b">
        <f>IF(B518&lt;&gt;"",IF('02 - Produtos e Tributações'!H533&lt;&gt;"",IF('02 - Produtos e Tributações'!H533="TERCEIRIZADA","T",IF('02 - Produtos e Tributações'!H533="PROPRIA","P")), IF(B518&lt;&gt;"",IF('02 - Produtos e Tributações'!H533="","T"))))</f>
        <v>0</v>
      </c>
      <c r="D518" s="174" t="b">
        <f>IF(B518&lt;&gt;"",IF('02 - Produtos e Tributações'!E533&lt;&gt;"",'02 - Produtos e Tributações'!E533,""))</f>
        <v>0</v>
      </c>
      <c r="E518" s="174" t="b">
        <f>IF(B518&lt;&gt;"",IF('02 - Produtos e Tributações'!F533&lt;&gt;"",'02 - Produtos e Tributações'!F533,""))</f>
        <v>0</v>
      </c>
      <c r="F518" s="174" t="b">
        <f>IF(B518&lt;&gt;"",IF(A518&lt;&gt;"",IF('02 - Produtos e Tributações'!G533&lt;&gt;"",'02 - Produtos e Tributações'!G533,"")))</f>
        <v>0</v>
      </c>
      <c r="G518" s="174" t="b">
        <f>IF(B518&lt;&gt;"",IF('02 - Produtos e Tributações'!I533&lt;&gt;"",'02 - Produtos e Tributações'!I533,IF(K518=101,0,IF(K518=102,41,IF(K518=103,0,IF(K518=201,0,IF(K518=202,0,IF(K518=203,0,IF(K518=300,41,IF(K518=400,41,IF(K518=500,60)))))))))))</f>
        <v>0</v>
      </c>
      <c r="H518" s="174" t="b">
        <f>IF(B518&lt;&gt;"",IF('02 - Produtos e Tributações'!L533&lt;&gt;"",'02 - Produtos e Tributações'!L533,IF(L518=101,0,IF(L518=102,41,IF(L518=103,0,IF(L518=201,0,IF(L518=202,0,IF(L518=203,0,IF(L518=300,41,IF(L518=400,41,IF(L518=500,60)))))))))))</f>
        <v>0</v>
      </c>
      <c r="I518" s="174" t="b">
        <f>IF(B518&lt;&gt;"",IF('02 - Produtos e Tributações'!K533&lt;&gt;"",'02 - Produtos e Tributações'!K533,"0,00"))</f>
        <v>0</v>
      </c>
      <c r="J518" s="174" t="b">
        <f>IF(B518&lt;&gt;"",IF('02 - Produtos e Tributações'!N533&lt;&gt;"",'02 - Produtos e Tributações'!N533,"0,00"))</f>
        <v>0</v>
      </c>
      <c r="K518" s="174" t="b">
        <f>IF(B518&lt;&gt;"",IF('02 - Produtos e Tributações'!J533&lt;&gt;"",'02 - Produtos e Tributações'!J533,"null"))</f>
        <v>0</v>
      </c>
      <c r="L518" s="174" t="b">
        <f>IF(B518&lt;&gt;"",IF('02 - Produtos e Tributações'!M533&lt;&gt;"",'02 - Produtos e Tributações'!M533,"null"))</f>
        <v>0</v>
      </c>
      <c r="M518" s="170" t="b">
        <f>IF(B518&lt;&gt;"",IF('02 -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518" s="170" t="str">
        <f t="shared" si="1"/>
        <v/>
      </c>
      <c r="O518" s="170" t="str">
        <f t="shared" si="4"/>
        <v/>
      </c>
      <c r="P518" s="170" t="str">
        <f t="shared" si="2"/>
        <v/>
      </c>
      <c r="Q518" s="125" t="b">
        <f>IF(B518&lt;&gt;"",IF('02 - Produtos e Tributações'!C533&lt;&gt;"",'02 - Produtos e Tributações'!C533,"UN"))</f>
        <v>0</v>
      </c>
      <c r="R518" s="179" t="b">
        <f>IF(B518&lt;&gt;"",IF('02 - Produtos e Tributações'!O533&lt;&gt;"",'02 - Produtos e Tributações'!O533,""))</f>
        <v>0</v>
      </c>
      <c r="S518" s="125" t="b">
        <f>IF(B518&lt;&gt;"",IF('02 - Produtos e Tributações'!P533&lt;&gt;"",'02 - Produtos e Tributações'!P533,""))</f>
        <v>0</v>
      </c>
      <c r="T518" s="180" t="b">
        <f>IF(B518&lt;&gt;"",IF('02 - Produtos e Tributações'!Q533&lt;&gt;"",'02 - Produtos e Tributações'!Q533,""))</f>
        <v>0</v>
      </c>
      <c r="U518" s="171" t="str">
        <f t="shared" si="3"/>
        <v/>
      </c>
    </row>
    <row r="519" ht="15.75" customHeight="1">
      <c r="A519" s="170" t="b">
        <f>IF('02 - Produtos e Tributações'!B534 &lt;&gt;"",A518+1)</f>
        <v>0</v>
      </c>
      <c r="B519" s="170" t="str">
        <f>IF('02 - Produtos e Tributações'!B534&lt;&gt;"",'02 - Produtos e Tributações'!U534,"")</f>
        <v/>
      </c>
      <c r="C519" s="174" t="b">
        <f>IF(B519&lt;&gt;"",IF('02 - Produtos e Tributações'!H534&lt;&gt;"",IF('02 - Produtos e Tributações'!H534="TERCEIRIZADA","T",IF('02 - Produtos e Tributações'!H534="PROPRIA","P")), IF(B519&lt;&gt;"",IF('02 - Produtos e Tributações'!H534="","T"))))</f>
        <v>0</v>
      </c>
      <c r="D519" s="174" t="b">
        <f>IF(B519&lt;&gt;"",IF('02 - Produtos e Tributações'!E534&lt;&gt;"",'02 - Produtos e Tributações'!E534,""))</f>
        <v>0</v>
      </c>
      <c r="E519" s="174" t="b">
        <f>IF(B519&lt;&gt;"",IF('02 - Produtos e Tributações'!F534&lt;&gt;"",'02 - Produtos e Tributações'!F534,""))</f>
        <v>0</v>
      </c>
      <c r="F519" s="174" t="b">
        <f>IF(B519&lt;&gt;"",IF(A519&lt;&gt;"",IF('02 - Produtos e Tributações'!G534&lt;&gt;"",'02 - Produtos e Tributações'!G534,"")))</f>
        <v>0</v>
      </c>
      <c r="G519" s="174" t="b">
        <f>IF(B519&lt;&gt;"",IF('02 - Produtos e Tributações'!I534&lt;&gt;"",'02 - Produtos e Tributações'!I534,IF(K519=101,0,IF(K519=102,41,IF(K519=103,0,IF(K519=201,0,IF(K519=202,0,IF(K519=203,0,IF(K519=300,41,IF(K519=400,41,IF(K519=500,60)))))))))))</f>
        <v>0</v>
      </c>
      <c r="H519" s="174" t="b">
        <f>IF(B519&lt;&gt;"",IF('02 - Produtos e Tributações'!L534&lt;&gt;"",'02 - Produtos e Tributações'!L534,IF(L519=101,0,IF(L519=102,41,IF(L519=103,0,IF(L519=201,0,IF(L519=202,0,IF(L519=203,0,IF(L519=300,41,IF(L519=400,41,IF(L519=500,60)))))))))))</f>
        <v>0</v>
      </c>
      <c r="I519" s="174" t="b">
        <f>IF(B519&lt;&gt;"",IF('02 - Produtos e Tributações'!K534&lt;&gt;"",'02 - Produtos e Tributações'!K534,"0,00"))</f>
        <v>0</v>
      </c>
      <c r="J519" s="174" t="b">
        <f>IF(B519&lt;&gt;"",IF('02 - Produtos e Tributações'!N534&lt;&gt;"",'02 - Produtos e Tributações'!N534,"0,00"))</f>
        <v>0</v>
      </c>
      <c r="K519" s="174" t="b">
        <f>IF(B519&lt;&gt;"",IF('02 - Produtos e Tributações'!J534&lt;&gt;"",'02 - Produtos e Tributações'!J534,"null"))</f>
        <v>0</v>
      </c>
      <c r="L519" s="174" t="b">
        <f>IF(B519&lt;&gt;"",IF('02 - Produtos e Tributações'!M534&lt;&gt;"",'02 - Produtos e Tributações'!M534,"null"))</f>
        <v>0</v>
      </c>
      <c r="M519" s="170" t="b">
        <f>IF(B519&lt;&gt;"",IF('02 -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519" s="170" t="str">
        <f t="shared" si="1"/>
        <v/>
      </c>
      <c r="O519" s="170" t="str">
        <f t="shared" si="4"/>
        <v/>
      </c>
      <c r="P519" s="170" t="str">
        <f t="shared" si="2"/>
        <v/>
      </c>
      <c r="Q519" s="125" t="b">
        <f>IF(B519&lt;&gt;"",IF('02 - Produtos e Tributações'!C534&lt;&gt;"",'02 - Produtos e Tributações'!C534,"UN"))</f>
        <v>0</v>
      </c>
      <c r="R519" s="179" t="b">
        <f>IF(B519&lt;&gt;"",IF('02 - Produtos e Tributações'!O534&lt;&gt;"",'02 - Produtos e Tributações'!O534,""))</f>
        <v>0</v>
      </c>
      <c r="S519" s="125" t="b">
        <f>IF(B519&lt;&gt;"",IF('02 - Produtos e Tributações'!P534&lt;&gt;"",'02 - Produtos e Tributações'!P534,""))</f>
        <v>0</v>
      </c>
      <c r="T519" s="180" t="b">
        <f>IF(B519&lt;&gt;"",IF('02 - Produtos e Tributações'!Q534&lt;&gt;"",'02 - Produtos e Tributações'!Q534,""))</f>
        <v>0</v>
      </c>
      <c r="U519" s="171" t="str">
        <f t="shared" si="3"/>
        <v/>
      </c>
    </row>
    <row r="520" ht="15.75" customHeight="1">
      <c r="A520" s="170" t="b">
        <f>IF('02 - Produtos e Tributações'!B535 &lt;&gt;"",A519+1)</f>
        <v>0</v>
      </c>
      <c r="B520" s="170" t="str">
        <f>IF('02 - Produtos e Tributações'!B535&lt;&gt;"",'02 - Produtos e Tributações'!U535,"")</f>
        <v/>
      </c>
      <c r="C520" s="174" t="b">
        <f>IF(B520&lt;&gt;"",IF('02 - Produtos e Tributações'!H535&lt;&gt;"",IF('02 - Produtos e Tributações'!H535="TERCEIRIZADA","T",IF('02 - Produtos e Tributações'!H535="PROPRIA","P")), IF(B520&lt;&gt;"",IF('02 - Produtos e Tributações'!H535="","T"))))</f>
        <v>0</v>
      </c>
      <c r="D520" s="174" t="b">
        <f>IF(B520&lt;&gt;"",IF('02 - Produtos e Tributações'!E535&lt;&gt;"",'02 - Produtos e Tributações'!E535,""))</f>
        <v>0</v>
      </c>
      <c r="E520" s="174" t="b">
        <f>IF(B520&lt;&gt;"",IF('02 - Produtos e Tributações'!F535&lt;&gt;"",'02 - Produtos e Tributações'!F535,""))</f>
        <v>0</v>
      </c>
      <c r="F520" s="174" t="b">
        <f>IF(B520&lt;&gt;"",IF(A520&lt;&gt;"",IF('02 - Produtos e Tributações'!G535&lt;&gt;"",'02 - Produtos e Tributações'!G535,"")))</f>
        <v>0</v>
      </c>
      <c r="G520" s="174" t="b">
        <f>IF(B520&lt;&gt;"",IF('02 - Produtos e Tributações'!I535&lt;&gt;"",'02 - Produtos e Tributações'!I535,IF(K520=101,0,IF(K520=102,41,IF(K520=103,0,IF(K520=201,0,IF(K520=202,0,IF(K520=203,0,IF(K520=300,41,IF(K520=400,41,IF(K520=500,60)))))))))))</f>
        <v>0</v>
      </c>
      <c r="H520" s="174" t="b">
        <f>IF(B520&lt;&gt;"",IF('02 - Produtos e Tributações'!L535&lt;&gt;"",'02 - Produtos e Tributações'!L535,IF(L520=101,0,IF(L520=102,41,IF(L520=103,0,IF(L520=201,0,IF(L520=202,0,IF(L520=203,0,IF(L520=300,41,IF(L520=400,41,IF(L520=500,60)))))))))))</f>
        <v>0</v>
      </c>
      <c r="I520" s="174" t="b">
        <f>IF(B520&lt;&gt;"",IF('02 - Produtos e Tributações'!K535&lt;&gt;"",'02 - Produtos e Tributações'!K535,"0,00"))</f>
        <v>0</v>
      </c>
      <c r="J520" s="174" t="b">
        <f>IF(B520&lt;&gt;"",IF('02 - Produtos e Tributações'!N535&lt;&gt;"",'02 - Produtos e Tributações'!N535,"0,00"))</f>
        <v>0</v>
      </c>
      <c r="K520" s="174" t="b">
        <f>IF(B520&lt;&gt;"",IF('02 - Produtos e Tributações'!J535&lt;&gt;"",'02 - Produtos e Tributações'!J535,"null"))</f>
        <v>0</v>
      </c>
      <c r="L520" s="174" t="b">
        <f>IF(B520&lt;&gt;"",IF('02 - Produtos e Tributações'!M535&lt;&gt;"",'02 - Produtos e Tributações'!M535,"null"))</f>
        <v>0</v>
      </c>
      <c r="M520" s="170" t="b">
        <f>IF(B520&lt;&gt;"",IF('02 -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520" s="170" t="str">
        <f t="shared" si="1"/>
        <v/>
      </c>
      <c r="O520" s="170" t="str">
        <f t="shared" si="4"/>
        <v/>
      </c>
      <c r="P520" s="170" t="str">
        <f t="shared" si="2"/>
        <v/>
      </c>
      <c r="Q520" s="125" t="b">
        <f>IF(B520&lt;&gt;"",IF('02 - Produtos e Tributações'!C535&lt;&gt;"",'02 - Produtos e Tributações'!C535,"UN"))</f>
        <v>0</v>
      </c>
      <c r="R520" s="179" t="b">
        <f>IF(B520&lt;&gt;"",IF('02 - Produtos e Tributações'!O535&lt;&gt;"",'02 - Produtos e Tributações'!O535,""))</f>
        <v>0</v>
      </c>
      <c r="S520" s="125" t="b">
        <f>IF(B520&lt;&gt;"",IF('02 - Produtos e Tributações'!P535&lt;&gt;"",'02 - Produtos e Tributações'!P535,""))</f>
        <v>0</v>
      </c>
      <c r="T520" s="180" t="b">
        <f>IF(B520&lt;&gt;"",IF('02 - Produtos e Tributações'!Q535&lt;&gt;"",'02 - Produtos e Tributações'!Q535,""))</f>
        <v>0</v>
      </c>
      <c r="U520" s="171" t="str">
        <f t="shared" si="3"/>
        <v/>
      </c>
    </row>
    <row r="521" ht="15.75" customHeight="1">
      <c r="A521" s="170" t="b">
        <f>IF('02 - Produtos e Tributações'!B536 &lt;&gt;"",A520+1)</f>
        <v>0</v>
      </c>
      <c r="B521" s="170" t="str">
        <f>IF('02 - Produtos e Tributações'!B536&lt;&gt;"",'02 - Produtos e Tributações'!U536,"")</f>
        <v/>
      </c>
      <c r="C521" s="174" t="b">
        <f>IF(B521&lt;&gt;"",IF('02 - Produtos e Tributações'!H536&lt;&gt;"",IF('02 - Produtos e Tributações'!H536="TERCEIRIZADA","T",IF('02 - Produtos e Tributações'!H536="PROPRIA","P")), IF(B521&lt;&gt;"",IF('02 - Produtos e Tributações'!H536="","T"))))</f>
        <v>0</v>
      </c>
      <c r="D521" s="174" t="b">
        <f>IF(B521&lt;&gt;"",IF('02 - Produtos e Tributações'!E536&lt;&gt;"",'02 - Produtos e Tributações'!E536,""))</f>
        <v>0</v>
      </c>
      <c r="E521" s="174" t="b">
        <f>IF(B521&lt;&gt;"",IF('02 - Produtos e Tributações'!F536&lt;&gt;"",'02 - Produtos e Tributações'!F536,""))</f>
        <v>0</v>
      </c>
      <c r="F521" s="174" t="b">
        <f>IF(B521&lt;&gt;"",IF(A521&lt;&gt;"",IF('02 - Produtos e Tributações'!G536&lt;&gt;"",'02 - Produtos e Tributações'!G536,"")))</f>
        <v>0</v>
      </c>
      <c r="G521" s="174" t="b">
        <f>IF(B521&lt;&gt;"",IF('02 - Produtos e Tributações'!I536&lt;&gt;"",'02 - Produtos e Tributações'!I536,IF(K521=101,0,IF(K521=102,41,IF(K521=103,0,IF(K521=201,0,IF(K521=202,0,IF(K521=203,0,IF(K521=300,41,IF(K521=400,41,IF(K521=500,60)))))))))))</f>
        <v>0</v>
      </c>
      <c r="H521" s="174" t="b">
        <f>IF(B521&lt;&gt;"",IF('02 - Produtos e Tributações'!L536&lt;&gt;"",'02 - Produtos e Tributações'!L536,IF(L521=101,0,IF(L521=102,41,IF(L521=103,0,IF(L521=201,0,IF(L521=202,0,IF(L521=203,0,IF(L521=300,41,IF(L521=400,41,IF(L521=500,60)))))))))))</f>
        <v>0</v>
      </c>
      <c r="I521" s="174" t="b">
        <f>IF(B521&lt;&gt;"",IF('02 - Produtos e Tributações'!K536&lt;&gt;"",'02 - Produtos e Tributações'!K536,"0,00"))</f>
        <v>0</v>
      </c>
      <c r="J521" s="174" t="b">
        <f>IF(B521&lt;&gt;"",IF('02 - Produtos e Tributações'!N536&lt;&gt;"",'02 - Produtos e Tributações'!N536,"0,00"))</f>
        <v>0</v>
      </c>
      <c r="K521" s="174" t="b">
        <f>IF(B521&lt;&gt;"",IF('02 - Produtos e Tributações'!J536&lt;&gt;"",'02 - Produtos e Tributações'!J536,"null"))</f>
        <v>0</v>
      </c>
      <c r="L521" s="174" t="b">
        <f>IF(B521&lt;&gt;"",IF('02 - Produtos e Tributações'!M536&lt;&gt;"",'02 - Produtos e Tributações'!M536,"null"))</f>
        <v>0</v>
      </c>
      <c r="M521" s="170" t="b">
        <f>IF(B521&lt;&gt;"",IF('02 -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521" s="170" t="str">
        <f t="shared" si="1"/>
        <v/>
      </c>
      <c r="O521" s="170" t="str">
        <f t="shared" si="4"/>
        <v/>
      </c>
      <c r="P521" s="170" t="str">
        <f t="shared" si="2"/>
        <v/>
      </c>
      <c r="Q521" s="125" t="b">
        <f>IF(B521&lt;&gt;"",IF('02 - Produtos e Tributações'!C536&lt;&gt;"",'02 - Produtos e Tributações'!C536,"UN"))</f>
        <v>0</v>
      </c>
      <c r="R521" s="179" t="b">
        <f>IF(B521&lt;&gt;"",IF('02 - Produtos e Tributações'!O536&lt;&gt;"",'02 - Produtos e Tributações'!O536,""))</f>
        <v>0</v>
      </c>
      <c r="S521" s="125" t="b">
        <f>IF(B521&lt;&gt;"",IF('02 - Produtos e Tributações'!P536&lt;&gt;"",'02 - Produtos e Tributações'!P536,""))</f>
        <v>0</v>
      </c>
      <c r="T521" s="180" t="b">
        <f>IF(B521&lt;&gt;"",IF('02 - Produtos e Tributações'!Q536&lt;&gt;"",'02 - Produtos e Tributações'!Q536,""))</f>
        <v>0</v>
      </c>
      <c r="U521" s="171" t="str">
        <f t="shared" si="3"/>
        <v/>
      </c>
    </row>
    <row r="522" ht="15.75" customHeight="1">
      <c r="A522" s="170" t="b">
        <f>IF('02 - Produtos e Tributações'!B537 &lt;&gt;"",A521+1)</f>
        <v>0</v>
      </c>
      <c r="B522" s="170" t="str">
        <f>IF('02 - Produtos e Tributações'!B537&lt;&gt;"",'02 - Produtos e Tributações'!U537,"")</f>
        <v/>
      </c>
      <c r="C522" s="174" t="b">
        <f>IF(B522&lt;&gt;"",IF('02 - Produtos e Tributações'!H537&lt;&gt;"",IF('02 - Produtos e Tributações'!H537="TERCEIRIZADA","T",IF('02 - Produtos e Tributações'!H537="PROPRIA","P")), IF(B522&lt;&gt;"",IF('02 - Produtos e Tributações'!H537="","T"))))</f>
        <v>0</v>
      </c>
      <c r="D522" s="174" t="b">
        <f>IF(B522&lt;&gt;"",IF('02 - Produtos e Tributações'!E537&lt;&gt;"",'02 - Produtos e Tributações'!E537,""))</f>
        <v>0</v>
      </c>
      <c r="E522" s="174" t="b">
        <f>IF(B522&lt;&gt;"",IF('02 - Produtos e Tributações'!F537&lt;&gt;"",'02 - Produtos e Tributações'!F537,""))</f>
        <v>0</v>
      </c>
      <c r="F522" s="174" t="b">
        <f>IF(B522&lt;&gt;"",IF(A522&lt;&gt;"",IF('02 - Produtos e Tributações'!G537&lt;&gt;"",'02 - Produtos e Tributações'!G537,"")))</f>
        <v>0</v>
      </c>
      <c r="G522" s="174" t="b">
        <f>IF(B522&lt;&gt;"",IF('02 - Produtos e Tributações'!I537&lt;&gt;"",'02 - Produtos e Tributações'!I537,IF(K522=101,0,IF(K522=102,41,IF(K522=103,0,IF(K522=201,0,IF(K522=202,0,IF(K522=203,0,IF(K522=300,41,IF(K522=400,41,IF(K522=500,60)))))))))))</f>
        <v>0</v>
      </c>
      <c r="H522" s="174" t="b">
        <f>IF(B522&lt;&gt;"",IF('02 - Produtos e Tributações'!L537&lt;&gt;"",'02 - Produtos e Tributações'!L537,IF(L522=101,0,IF(L522=102,41,IF(L522=103,0,IF(L522=201,0,IF(L522=202,0,IF(L522=203,0,IF(L522=300,41,IF(L522=400,41,IF(L522=500,60)))))))))))</f>
        <v>0</v>
      </c>
      <c r="I522" s="174" t="b">
        <f>IF(B522&lt;&gt;"",IF('02 - Produtos e Tributações'!K537&lt;&gt;"",'02 - Produtos e Tributações'!K537,"0,00"))</f>
        <v>0</v>
      </c>
      <c r="J522" s="174" t="b">
        <f>IF(B522&lt;&gt;"",IF('02 - Produtos e Tributações'!N537&lt;&gt;"",'02 - Produtos e Tributações'!N537,"0,00"))</f>
        <v>0</v>
      </c>
      <c r="K522" s="174" t="b">
        <f>IF(B522&lt;&gt;"",IF('02 - Produtos e Tributações'!J537&lt;&gt;"",'02 - Produtos e Tributações'!J537,"null"))</f>
        <v>0</v>
      </c>
      <c r="L522" s="174" t="b">
        <f>IF(B522&lt;&gt;"",IF('02 - Produtos e Tributações'!M537&lt;&gt;"",'02 - Produtos e Tributações'!M537,"null"))</f>
        <v>0</v>
      </c>
      <c r="M522" s="170" t="b">
        <f>IF(B522&lt;&gt;"",IF('02 -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522" s="170" t="str">
        <f t="shared" si="1"/>
        <v/>
      </c>
      <c r="O522" s="170" t="str">
        <f t="shared" si="4"/>
        <v/>
      </c>
      <c r="P522" s="170" t="str">
        <f t="shared" si="2"/>
        <v/>
      </c>
      <c r="Q522" s="125" t="b">
        <f>IF(B522&lt;&gt;"",IF('02 - Produtos e Tributações'!C537&lt;&gt;"",'02 - Produtos e Tributações'!C537,"UN"))</f>
        <v>0</v>
      </c>
      <c r="R522" s="179" t="b">
        <f>IF(B522&lt;&gt;"",IF('02 - Produtos e Tributações'!O537&lt;&gt;"",'02 - Produtos e Tributações'!O537,""))</f>
        <v>0</v>
      </c>
      <c r="S522" s="125" t="b">
        <f>IF(B522&lt;&gt;"",IF('02 - Produtos e Tributações'!P537&lt;&gt;"",'02 - Produtos e Tributações'!P537,""))</f>
        <v>0</v>
      </c>
      <c r="T522" s="180" t="b">
        <f>IF(B522&lt;&gt;"",IF('02 - Produtos e Tributações'!Q537&lt;&gt;"",'02 - Produtos e Tributações'!Q537,""))</f>
        <v>0</v>
      </c>
      <c r="U522" s="171" t="str">
        <f t="shared" si="3"/>
        <v/>
      </c>
    </row>
    <row r="523" ht="15.75" customHeight="1">
      <c r="A523" s="170" t="b">
        <f>IF('02 - Produtos e Tributações'!B538 &lt;&gt;"",A522+1)</f>
        <v>0</v>
      </c>
      <c r="B523" s="170" t="str">
        <f>IF('02 - Produtos e Tributações'!B538&lt;&gt;"",'02 - Produtos e Tributações'!U538,"")</f>
        <v/>
      </c>
      <c r="C523" s="174" t="b">
        <f>IF(B523&lt;&gt;"",IF('02 - Produtos e Tributações'!H538&lt;&gt;"",IF('02 - Produtos e Tributações'!H538="TERCEIRIZADA","T",IF('02 - Produtos e Tributações'!H538="PROPRIA","P")), IF(B523&lt;&gt;"",IF('02 - Produtos e Tributações'!H538="","T"))))</f>
        <v>0</v>
      </c>
      <c r="D523" s="174" t="b">
        <f>IF(B523&lt;&gt;"",IF('02 - Produtos e Tributações'!E538&lt;&gt;"",'02 - Produtos e Tributações'!E538,""))</f>
        <v>0</v>
      </c>
      <c r="E523" s="174" t="b">
        <f>IF(B523&lt;&gt;"",IF('02 - Produtos e Tributações'!F538&lt;&gt;"",'02 - Produtos e Tributações'!F538,""))</f>
        <v>0</v>
      </c>
      <c r="F523" s="174" t="b">
        <f>IF(B523&lt;&gt;"",IF(A523&lt;&gt;"",IF('02 - Produtos e Tributações'!G538&lt;&gt;"",'02 - Produtos e Tributações'!G538,"")))</f>
        <v>0</v>
      </c>
      <c r="G523" s="174" t="b">
        <f>IF(B523&lt;&gt;"",IF('02 - Produtos e Tributações'!I538&lt;&gt;"",'02 - Produtos e Tributações'!I538,IF(K523=101,0,IF(K523=102,41,IF(K523=103,0,IF(K523=201,0,IF(K523=202,0,IF(K523=203,0,IF(K523=300,41,IF(K523=400,41,IF(K523=500,60)))))))))))</f>
        <v>0</v>
      </c>
      <c r="H523" s="174" t="b">
        <f>IF(B523&lt;&gt;"",IF('02 - Produtos e Tributações'!L538&lt;&gt;"",'02 - Produtos e Tributações'!L538,IF(L523=101,0,IF(L523=102,41,IF(L523=103,0,IF(L523=201,0,IF(L523=202,0,IF(L523=203,0,IF(L523=300,41,IF(L523=400,41,IF(L523=500,60)))))))))))</f>
        <v>0</v>
      </c>
      <c r="I523" s="174" t="b">
        <f>IF(B523&lt;&gt;"",IF('02 - Produtos e Tributações'!K538&lt;&gt;"",'02 - Produtos e Tributações'!K538,"0,00"))</f>
        <v>0</v>
      </c>
      <c r="J523" s="174" t="b">
        <f>IF(B523&lt;&gt;"",IF('02 - Produtos e Tributações'!N538&lt;&gt;"",'02 - Produtos e Tributações'!N538,"0,00"))</f>
        <v>0</v>
      </c>
      <c r="K523" s="174" t="b">
        <f>IF(B523&lt;&gt;"",IF('02 - Produtos e Tributações'!J538&lt;&gt;"",'02 - Produtos e Tributações'!J538,"null"))</f>
        <v>0</v>
      </c>
      <c r="L523" s="174" t="b">
        <f>IF(B523&lt;&gt;"",IF('02 - Produtos e Tributações'!M538&lt;&gt;"",'02 - Produtos e Tributações'!M538,"null"))</f>
        <v>0</v>
      </c>
      <c r="M523" s="170" t="b">
        <f>IF(B523&lt;&gt;"",IF('02 -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523" s="170" t="str">
        <f t="shared" si="1"/>
        <v/>
      </c>
      <c r="O523" s="170" t="str">
        <f t="shared" si="4"/>
        <v/>
      </c>
      <c r="P523" s="170" t="str">
        <f t="shared" si="2"/>
        <v/>
      </c>
      <c r="Q523" s="125" t="b">
        <f>IF(B523&lt;&gt;"",IF('02 - Produtos e Tributações'!C538&lt;&gt;"",'02 - Produtos e Tributações'!C538,"UN"))</f>
        <v>0</v>
      </c>
      <c r="R523" s="179" t="b">
        <f>IF(B523&lt;&gt;"",IF('02 - Produtos e Tributações'!O538&lt;&gt;"",'02 - Produtos e Tributações'!O538,""))</f>
        <v>0</v>
      </c>
      <c r="S523" s="125" t="b">
        <f>IF(B523&lt;&gt;"",IF('02 - Produtos e Tributações'!P538&lt;&gt;"",'02 - Produtos e Tributações'!P538,""))</f>
        <v>0</v>
      </c>
      <c r="T523" s="180" t="b">
        <f>IF(B523&lt;&gt;"",IF('02 - Produtos e Tributações'!Q538&lt;&gt;"",'02 - Produtos e Tributações'!Q538,""))</f>
        <v>0</v>
      </c>
      <c r="U523" s="171" t="str">
        <f t="shared" si="3"/>
        <v/>
      </c>
    </row>
    <row r="524" ht="15.75" customHeight="1">
      <c r="A524" s="170" t="b">
        <f>IF('02 - Produtos e Tributações'!B539 &lt;&gt;"",A523+1)</f>
        <v>0</v>
      </c>
      <c r="B524" s="170" t="str">
        <f>IF('02 - Produtos e Tributações'!B539&lt;&gt;"",'02 - Produtos e Tributações'!U539,"")</f>
        <v/>
      </c>
      <c r="C524" s="174" t="b">
        <f>IF(B524&lt;&gt;"",IF('02 - Produtos e Tributações'!H539&lt;&gt;"",IF('02 - Produtos e Tributações'!H539="TERCEIRIZADA","T",IF('02 - Produtos e Tributações'!H539="PROPRIA","P")), IF(B524&lt;&gt;"",IF('02 - Produtos e Tributações'!H539="","T"))))</f>
        <v>0</v>
      </c>
      <c r="D524" s="174" t="b">
        <f>IF(B524&lt;&gt;"",IF('02 - Produtos e Tributações'!E539&lt;&gt;"",'02 - Produtos e Tributações'!E539,""))</f>
        <v>0</v>
      </c>
      <c r="E524" s="174" t="b">
        <f>IF(B524&lt;&gt;"",IF('02 - Produtos e Tributações'!F539&lt;&gt;"",'02 - Produtos e Tributações'!F539,""))</f>
        <v>0</v>
      </c>
      <c r="F524" s="174" t="b">
        <f>IF(B524&lt;&gt;"",IF(A524&lt;&gt;"",IF('02 - Produtos e Tributações'!G539&lt;&gt;"",'02 - Produtos e Tributações'!G539,"")))</f>
        <v>0</v>
      </c>
      <c r="G524" s="174" t="b">
        <f>IF(B524&lt;&gt;"",IF('02 - Produtos e Tributações'!I539&lt;&gt;"",'02 - Produtos e Tributações'!I539,IF(K524=101,0,IF(K524=102,41,IF(K524=103,0,IF(K524=201,0,IF(K524=202,0,IF(K524=203,0,IF(K524=300,41,IF(K524=400,41,IF(K524=500,60)))))))))))</f>
        <v>0</v>
      </c>
      <c r="H524" s="174" t="b">
        <f>IF(B524&lt;&gt;"",IF('02 - Produtos e Tributações'!L539&lt;&gt;"",'02 - Produtos e Tributações'!L539,IF(L524=101,0,IF(L524=102,41,IF(L524=103,0,IF(L524=201,0,IF(L524=202,0,IF(L524=203,0,IF(L524=300,41,IF(L524=400,41,IF(L524=500,60)))))))))))</f>
        <v>0</v>
      </c>
      <c r="I524" s="174" t="b">
        <f>IF(B524&lt;&gt;"",IF('02 - Produtos e Tributações'!K539&lt;&gt;"",'02 - Produtos e Tributações'!K539,"0,00"))</f>
        <v>0</v>
      </c>
      <c r="J524" s="174" t="b">
        <f>IF(B524&lt;&gt;"",IF('02 - Produtos e Tributações'!N539&lt;&gt;"",'02 - Produtos e Tributações'!N539,"0,00"))</f>
        <v>0</v>
      </c>
      <c r="K524" s="174" t="b">
        <f>IF(B524&lt;&gt;"",IF('02 - Produtos e Tributações'!J539&lt;&gt;"",'02 - Produtos e Tributações'!J539,"null"))</f>
        <v>0</v>
      </c>
      <c r="L524" s="174" t="b">
        <f>IF(B524&lt;&gt;"",IF('02 - Produtos e Tributações'!M539&lt;&gt;"",'02 - Produtos e Tributações'!M539,"null"))</f>
        <v>0</v>
      </c>
      <c r="M524" s="170" t="b">
        <f>IF(B524&lt;&gt;"",IF('02 -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524" s="170" t="str">
        <f t="shared" si="1"/>
        <v/>
      </c>
      <c r="O524" s="170" t="str">
        <f t="shared" si="4"/>
        <v/>
      </c>
      <c r="P524" s="170" t="str">
        <f t="shared" si="2"/>
        <v/>
      </c>
      <c r="Q524" s="125" t="b">
        <f>IF(B524&lt;&gt;"",IF('02 - Produtos e Tributações'!C539&lt;&gt;"",'02 - Produtos e Tributações'!C539,"UN"))</f>
        <v>0</v>
      </c>
      <c r="R524" s="179" t="b">
        <f>IF(B524&lt;&gt;"",IF('02 - Produtos e Tributações'!O539&lt;&gt;"",'02 - Produtos e Tributações'!O539,""))</f>
        <v>0</v>
      </c>
      <c r="S524" s="125" t="b">
        <f>IF(B524&lt;&gt;"",IF('02 - Produtos e Tributações'!P539&lt;&gt;"",'02 - Produtos e Tributações'!P539,""))</f>
        <v>0</v>
      </c>
      <c r="T524" s="180" t="b">
        <f>IF(B524&lt;&gt;"",IF('02 - Produtos e Tributações'!Q539&lt;&gt;"",'02 - Produtos e Tributações'!Q539,""))</f>
        <v>0</v>
      </c>
      <c r="U524" s="171" t="str">
        <f t="shared" si="3"/>
        <v/>
      </c>
    </row>
    <row r="525" ht="15.75" customHeight="1">
      <c r="A525" s="170" t="b">
        <f>IF('02 - Produtos e Tributações'!B540 &lt;&gt;"",A524+1)</f>
        <v>0</v>
      </c>
      <c r="B525" s="170" t="str">
        <f>IF('02 - Produtos e Tributações'!B540&lt;&gt;"",'02 - Produtos e Tributações'!U540,"")</f>
        <v/>
      </c>
      <c r="C525" s="174" t="b">
        <f>IF(B525&lt;&gt;"",IF('02 - Produtos e Tributações'!H540&lt;&gt;"",IF('02 - Produtos e Tributações'!H540="TERCEIRIZADA","T",IF('02 - Produtos e Tributações'!H540="PROPRIA","P")), IF(B525&lt;&gt;"",IF('02 - Produtos e Tributações'!H540="","T"))))</f>
        <v>0</v>
      </c>
      <c r="D525" s="174" t="b">
        <f>IF(B525&lt;&gt;"",IF('02 - Produtos e Tributações'!E540&lt;&gt;"",'02 - Produtos e Tributações'!E540,""))</f>
        <v>0</v>
      </c>
      <c r="E525" s="174" t="b">
        <f>IF(B525&lt;&gt;"",IF('02 - Produtos e Tributações'!F540&lt;&gt;"",'02 - Produtos e Tributações'!F540,""))</f>
        <v>0</v>
      </c>
      <c r="F525" s="174" t="b">
        <f>IF(B525&lt;&gt;"",IF(A525&lt;&gt;"",IF('02 - Produtos e Tributações'!G540&lt;&gt;"",'02 - Produtos e Tributações'!G540,"")))</f>
        <v>0</v>
      </c>
      <c r="G525" s="174" t="b">
        <f>IF(B525&lt;&gt;"",IF('02 - Produtos e Tributações'!I540&lt;&gt;"",'02 - Produtos e Tributações'!I540,IF(K525=101,0,IF(K525=102,41,IF(K525=103,0,IF(K525=201,0,IF(K525=202,0,IF(K525=203,0,IF(K525=300,41,IF(K525=400,41,IF(K525=500,60)))))))))))</f>
        <v>0</v>
      </c>
      <c r="H525" s="174" t="b">
        <f>IF(B525&lt;&gt;"",IF('02 - Produtos e Tributações'!L540&lt;&gt;"",'02 - Produtos e Tributações'!L540,IF(L525=101,0,IF(L525=102,41,IF(L525=103,0,IF(L525=201,0,IF(L525=202,0,IF(L525=203,0,IF(L525=300,41,IF(L525=400,41,IF(L525=500,60)))))))))))</f>
        <v>0</v>
      </c>
      <c r="I525" s="174" t="b">
        <f>IF(B525&lt;&gt;"",IF('02 - Produtos e Tributações'!K540&lt;&gt;"",'02 - Produtos e Tributações'!K540,"0,00"))</f>
        <v>0</v>
      </c>
      <c r="J525" s="174" t="b">
        <f>IF(B525&lt;&gt;"",IF('02 - Produtos e Tributações'!N540&lt;&gt;"",'02 - Produtos e Tributações'!N540,"0,00"))</f>
        <v>0</v>
      </c>
      <c r="K525" s="174" t="b">
        <f>IF(B525&lt;&gt;"",IF('02 - Produtos e Tributações'!J540&lt;&gt;"",'02 - Produtos e Tributações'!J540,"null"))</f>
        <v>0</v>
      </c>
      <c r="L525" s="174" t="b">
        <f>IF(B525&lt;&gt;"",IF('02 - Produtos e Tributações'!M540&lt;&gt;"",'02 - Produtos e Tributações'!M540,"null"))</f>
        <v>0</v>
      </c>
      <c r="M525" s="170" t="b">
        <f>IF(B525&lt;&gt;"",IF('02 -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525" s="170" t="str">
        <f t="shared" si="1"/>
        <v/>
      </c>
      <c r="O525" s="170" t="str">
        <f t="shared" si="4"/>
        <v/>
      </c>
      <c r="P525" s="170" t="str">
        <f t="shared" si="2"/>
        <v/>
      </c>
      <c r="Q525" s="125" t="b">
        <f>IF(B525&lt;&gt;"",IF('02 - Produtos e Tributações'!C540&lt;&gt;"",'02 - Produtos e Tributações'!C540,"UN"))</f>
        <v>0</v>
      </c>
      <c r="R525" s="179" t="b">
        <f>IF(B525&lt;&gt;"",IF('02 - Produtos e Tributações'!O540&lt;&gt;"",'02 - Produtos e Tributações'!O540,""))</f>
        <v>0</v>
      </c>
      <c r="S525" s="125" t="b">
        <f>IF(B525&lt;&gt;"",IF('02 - Produtos e Tributações'!P540&lt;&gt;"",'02 - Produtos e Tributações'!P540,""))</f>
        <v>0</v>
      </c>
      <c r="T525" s="180" t="b">
        <f>IF(B525&lt;&gt;"",IF('02 - Produtos e Tributações'!Q540&lt;&gt;"",'02 - Produtos e Tributações'!Q540,""))</f>
        <v>0</v>
      </c>
      <c r="U525" s="171" t="str">
        <f t="shared" si="3"/>
        <v/>
      </c>
    </row>
    <row r="526" ht="15.75" customHeight="1">
      <c r="A526" s="170" t="b">
        <f>IF('02 - Produtos e Tributações'!B541 &lt;&gt;"",A525+1)</f>
        <v>0</v>
      </c>
      <c r="B526" s="170" t="str">
        <f>IF('02 - Produtos e Tributações'!B541&lt;&gt;"",'02 - Produtos e Tributações'!U541,"")</f>
        <v/>
      </c>
      <c r="C526" s="174" t="b">
        <f>IF(B526&lt;&gt;"",IF('02 - Produtos e Tributações'!H541&lt;&gt;"",IF('02 - Produtos e Tributações'!H541="TERCEIRIZADA","T",IF('02 - Produtos e Tributações'!H541="PROPRIA","P")), IF(B526&lt;&gt;"",IF('02 - Produtos e Tributações'!H541="","T"))))</f>
        <v>0</v>
      </c>
      <c r="D526" s="174" t="b">
        <f>IF(B526&lt;&gt;"",IF('02 - Produtos e Tributações'!E541&lt;&gt;"",'02 - Produtos e Tributações'!E541,""))</f>
        <v>0</v>
      </c>
      <c r="E526" s="174" t="b">
        <f>IF(B526&lt;&gt;"",IF('02 - Produtos e Tributações'!F541&lt;&gt;"",'02 - Produtos e Tributações'!F541,""))</f>
        <v>0</v>
      </c>
      <c r="F526" s="174" t="b">
        <f>IF(B526&lt;&gt;"",IF(A526&lt;&gt;"",IF('02 - Produtos e Tributações'!G541&lt;&gt;"",'02 - Produtos e Tributações'!G541,"")))</f>
        <v>0</v>
      </c>
      <c r="G526" s="174" t="b">
        <f>IF(B526&lt;&gt;"",IF('02 - Produtos e Tributações'!I541&lt;&gt;"",'02 - Produtos e Tributações'!I541,IF(K526=101,0,IF(K526=102,41,IF(K526=103,0,IF(K526=201,0,IF(K526=202,0,IF(K526=203,0,IF(K526=300,41,IF(K526=400,41,IF(K526=500,60)))))))))))</f>
        <v>0</v>
      </c>
      <c r="H526" s="174" t="b">
        <f>IF(B526&lt;&gt;"",IF('02 - Produtos e Tributações'!L541&lt;&gt;"",'02 - Produtos e Tributações'!L541,IF(L526=101,0,IF(L526=102,41,IF(L526=103,0,IF(L526=201,0,IF(L526=202,0,IF(L526=203,0,IF(L526=300,41,IF(L526=400,41,IF(L526=500,60)))))))))))</f>
        <v>0</v>
      </c>
      <c r="I526" s="174" t="b">
        <f>IF(B526&lt;&gt;"",IF('02 - Produtos e Tributações'!K541&lt;&gt;"",'02 - Produtos e Tributações'!K541,"0,00"))</f>
        <v>0</v>
      </c>
      <c r="J526" s="174" t="b">
        <f>IF(B526&lt;&gt;"",IF('02 - Produtos e Tributações'!N541&lt;&gt;"",'02 - Produtos e Tributações'!N541,"0,00"))</f>
        <v>0</v>
      </c>
      <c r="K526" s="174" t="b">
        <f>IF(B526&lt;&gt;"",IF('02 - Produtos e Tributações'!J541&lt;&gt;"",'02 - Produtos e Tributações'!J541,"null"))</f>
        <v>0</v>
      </c>
      <c r="L526" s="174" t="b">
        <f>IF(B526&lt;&gt;"",IF('02 - Produtos e Tributações'!M541&lt;&gt;"",'02 - Produtos e Tributações'!M541,"null"))</f>
        <v>0</v>
      </c>
      <c r="M526" s="170" t="b">
        <f>IF(B526&lt;&gt;"",IF('02 -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526" s="170" t="str">
        <f t="shared" si="1"/>
        <v/>
      </c>
      <c r="O526" s="170" t="str">
        <f t="shared" si="4"/>
        <v/>
      </c>
      <c r="P526" s="170" t="str">
        <f t="shared" si="2"/>
        <v/>
      </c>
      <c r="Q526" s="125" t="b">
        <f>IF(B526&lt;&gt;"",IF('02 - Produtos e Tributações'!C541&lt;&gt;"",'02 - Produtos e Tributações'!C541,"UN"))</f>
        <v>0</v>
      </c>
      <c r="R526" s="179" t="b">
        <f>IF(B526&lt;&gt;"",IF('02 - Produtos e Tributações'!O541&lt;&gt;"",'02 - Produtos e Tributações'!O541,""))</f>
        <v>0</v>
      </c>
      <c r="S526" s="125" t="b">
        <f>IF(B526&lt;&gt;"",IF('02 - Produtos e Tributações'!P541&lt;&gt;"",'02 - Produtos e Tributações'!P541,""))</f>
        <v>0</v>
      </c>
      <c r="T526" s="180" t="b">
        <f>IF(B526&lt;&gt;"",IF('02 - Produtos e Tributações'!Q541&lt;&gt;"",'02 - Produtos e Tributações'!Q541,""))</f>
        <v>0</v>
      </c>
      <c r="U526" s="171" t="str">
        <f t="shared" si="3"/>
        <v/>
      </c>
    </row>
    <row r="527" ht="15.75" customHeight="1">
      <c r="A527" s="170" t="b">
        <f>IF('02 - Produtos e Tributações'!B542 &lt;&gt;"",A526+1)</f>
        <v>0</v>
      </c>
      <c r="B527" s="170" t="str">
        <f>IF('02 - Produtos e Tributações'!B542&lt;&gt;"",'02 - Produtos e Tributações'!U542,"")</f>
        <v/>
      </c>
      <c r="C527" s="174" t="b">
        <f>IF(B527&lt;&gt;"",IF('02 - Produtos e Tributações'!H542&lt;&gt;"",IF('02 - Produtos e Tributações'!H542="TERCEIRIZADA","T",IF('02 - Produtos e Tributações'!H542="PROPRIA","P")), IF(B527&lt;&gt;"",IF('02 - Produtos e Tributações'!H542="","T"))))</f>
        <v>0</v>
      </c>
      <c r="D527" s="174" t="b">
        <f>IF(B527&lt;&gt;"",IF('02 - Produtos e Tributações'!E542&lt;&gt;"",'02 - Produtos e Tributações'!E542,""))</f>
        <v>0</v>
      </c>
      <c r="E527" s="174" t="b">
        <f>IF(B527&lt;&gt;"",IF('02 - Produtos e Tributações'!F542&lt;&gt;"",'02 - Produtos e Tributações'!F542,""))</f>
        <v>0</v>
      </c>
      <c r="F527" s="174" t="b">
        <f>IF(B527&lt;&gt;"",IF(A527&lt;&gt;"",IF('02 - Produtos e Tributações'!G542&lt;&gt;"",'02 - Produtos e Tributações'!G542,"")))</f>
        <v>0</v>
      </c>
      <c r="G527" s="174" t="b">
        <f>IF(B527&lt;&gt;"",IF('02 - Produtos e Tributações'!I542&lt;&gt;"",'02 - Produtos e Tributações'!I542,IF(K527=101,0,IF(K527=102,41,IF(K527=103,0,IF(K527=201,0,IF(K527=202,0,IF(K527=203,0,IF(K527=300,41,IF(K527=400,41,IF(K527=500,60)))))))))))</f>
        <v>0</v>
      </c>
      <c r="H527" s="174" t="b">
        <f>IF(B527&lt;&gt;"",IF('02 - Produtos e Tributações'!L542&lt;&gt;"",'02 - Produtos e Tributações'!L542,IF(L527=101,0,IF(L527=102,41,IF(L527=103,0,IF(L527=201,0,IF(L527=202,0,IF(L527=203,0,IF(L527=300,41,IF(L527=400,41,IF(L527=500,60)))))))))))</f>
        <v>0</v>
      </c>
      <c r="I527" s="174" t="b">
        <f>IF(B527&lt;&gt;"",IF('02 - Produtos e Tributações'!K542&lt;&gt;"",'02 - Produtos e Tributações'!K542,"0,00"))</f>
        <v>0</v>
      </c>
      <c r="J527" s="174" t="b">
        <f>IF(B527&lt;&gt;"",IF('02 - Produtos e Tributações'!N542&lt;&gt;"",'02 - Produtos e Tributações'!N542,"0,00"))</f>
        <v>0</v>
      </c>
      <c r="K527" s="174" t="b">
        <f>IF(B527&lt;&gt;"",IF('02 - Produtos e Tributações'!J542&lt;&gt;"",'02 - Produtos e Tributações'!J542,"null"))</f>
        <v>0</v>
      </c>
      <c r="L527" s="174" t="b">
        <f>IF(B527&lt;&gt;"",IF('02 - Produtos e Tributações'!M542&lt;&gt;"",'02 - Produtos e Tributações'!M542,"null"))</f>
        <v>0</v>
      </c>
      <c r="M527" s="170" t="b">
        <f>IF(B527&lt;&gt;"",IF('02 -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527" s="170" t="str">
        <f t="shared" si="1"/>
        <v/>
      </c>
      <c r="O527" s="170" t="str">
        <f t="shared" si="4"/>
        <v/>
      </c>
      <c r="P527" s="170" t="str">
        <f t="shared" si="2"/>
        <v/>
      </c>
      <c r="Q527" s="125" t="b">
        <f>IF(B527&lt;&gt;"",IF('02 - Produtos e Tributações'!C542&lt;&gt;"",'02 - Produtos e Tributações'!C542,"UN"))</f>
        <v>0</v>
      </c>
      <c r="R527" s="179" t="b">
        <f>IF(B527&lt;&gt;"",IF('02 - Produtos e Tributações'!O542&lt;&gt;"",'02 - Produtos e Tributações'!O542,""))</f>
        <v>0</v>
      </c>
      <c r="S527" s="125" t="b">
        <f>IF(B527&lt;&gt;"",IF('02 - Produtos e Tributações'!P542&lt;&gt;"",'02 - Produtos e Tributações'!P542,""))</f>
        <v>0</v>
      </c>
      <c r="T527" s="180" t="b">
        <f>IF(B527&lt;&gt;"",IF('02 - Produtos e Tributações'!Q542&lt;&gt;"",'02 - Produtos e Tributações'!Q542,""))</f>
        <v>0</v>
      </c>
      <c r="U527" s="171" t="str">
        <f t="shared" si="3"/>
        <v/>
      </c>
    </row>
    <row r="528" ht="15.75" customHeight="1">
      <c r="A528" s="170" t="b">
        <f>IF('02 - Produtos e Tributações'!B543 &lt;&gt;"",A527+1)</f>
        <v>0</v>
      </c>
      <c r="B528" s="170" t="str">
        <f>IF('02 - Produtos e Tributações'!B543&lt;&gt;"",'02 - Produtos e Tributações'!U543,"")</f>
        <v/>
      </c>
      <c r="C528" s="174" t="b">
        <f>IF(B528&lt;&gt;"",IF('02 - Produtos e Tributações'!H543&lt;&gt;"",IF('02 - Produtos e Tributações'!H543="TERCEIRIZADA","T",IF('02 - Produtos e Tributações'!H543="PROPRIA","P")), IF(B528&lt;&gt;"",IF('02 - Produtos e Tributações'!H543="","T"))))</f>
        <v>0</v>
      </c>
      <c r="D528" s="174" t="b">
        <f>IF(B528&lt;&gt;"",IF('02 - Produtos e Tributações'!E543&lt;&gt;"",'02 - Produtos e Tributações'!E543,""))</f>
        <v>0</v>
      </c>
      <c r="E528" s="174" t="b">
        <f>IF(B528&lt;&gt;"",IF('02 - Produtos e Tributações'!F543&lt;&gt;"",'02 - Produtos e Tributações'!F543,""))</f>
        <v>0</v>
      </c>
      <c r="F528" s="174" t="b">
        <f>IF(B528&lt;&gt;"",IF(A528&lt;&gt;"",IF('02 - Produtos e Tributações'!G543&lt;&gt;"",'02 - Produtos e Tributações'!G543,"")))</f>
        <v>0</v>
      </c>
      <c r="G528" s="174" t="b">
        <f>IF(B528&lt;&gt;"",IF('02 - Produtos e Tributações'!I543&lt;&gt;"",'02 - Produtos e Tributações'!I543,IF(K528=101,0,IF(K528=102,41,IF(K528=103,0,IF(K528=201,0,IF(K528=202,0,IF(K528=203,0,IF(K528=300,41,IF(K528=400,41,IF(K528=500,60)))))))))))</f>
        <v>0</v>
      </c>
      <c r="H528" s="174" t="b">
        <f>IF(B528&lt;&gt;"",IF('02 - Produtos e Tributações'!L543&lt;&gt;"",'02 - Produtos e Tributações'!L543,IF(L528=101,0,IF(L528=102,41,IF(L528=103,0,IF(L528=201,0,IF(L528=202,0,IF(L528=203,0,IF(L528=300,41,IF(L528=400,41,IF(L528=500,60)))))))))))</f>
        <v>0</v>
      </c>
      <c r="I528" s="174" t="b">
        <f>IF(B528&lt;&gt;"",IF('02 - Produtos e Tributações'!K543&lt;&gt;"",'02 - Produtos e Tributações'!K543,"0,00"))</f>
        <v>0</v>
      </c>
      <c r="J528" s="174" t="b">
        <f>IF(B528&lt;&gt;"",IF('02 - Produtos e Tributações'!N543&lt;&gt;"",'02 - Produtos e Tributações'!N543,"0,00"))</f>
        <v>0</v>
      </c>
      <c r="K528" s="174" t="b">
        <f>IF(B528&lt;&gt;"",IF('02 - Produtos e Tributações'!J543&lt;&gt;"",'02 - Produtos e Tributações'!J543,"null"))</f>
        <v>0</v>
      </c>
      <c r="L528" s="174" t="b">
        <f>IF(B528&lt;&gt;"",IF('02 - Produtos e Tributações'!M543&lt;&gt;"",'02 - Produtos e Tributações'!M543,"null"))</f>
        <v>0</v>
      </c>
      <c r="M528" s="170" t="b">
        <f>IF(B528&lt;&gt;"",IF('02 -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528" s="170" t="str">
        <f t="shared" si="1"/>
        <v/>
      </c>
      <c r="O528" s="170" t="str">
        <f t="shared" si="4"/>
        <v/>
      </c>
      <c r="P528" s="170" t="str">
        <f t="shared" si="2"/>
        <v/>
      </c>
      <c r="Q528" s="125" t="b">
        <f>IF(B528&lt;&gt;"",IF('02 - Produtos e Tributações'!C543&lt;&gt;"",'02 - Produtos e Tributações'!C543,"UN"))</f>
        <v>0</v>
      </c>
      <c r="R528" s="179" t="b">
        <f>IF(B528&lt;&gt;"",IF('02 - Produtos e Tributações'!O543&lt;&gt;"",'02 - Produtos e Tributações'!O543,""))</f>
        <v>0</v>
      </c>
      <c r="S528" s="125" t="b">
        <f>IF(B528&lt;&gt;"",IF('02 - Produtos e Tributações'!P543&lt;&gt;"",'02 - Produtos e Tributações'!P543,""))</f>
        <v>0</v>
      </c>
      <c r="T528" s="180" t="b">
        <f>IF(B528&lt;&gt;"",IF('02 - Produtos e Tributações'!Q543&lt;&gt;"",'02 - Produtos e Tributações'!Q543,""))</f>
        <v>0</v>
      </c>
      <c r="U528" s="171" t="str">
        <f t="shared" si="3"/>
        <v/>
      </c>
    </row>
    <row r="529" ht="15.75" customHeight="1">
      <c r="A529" s="170" t="b">
        <f>IF('02 - Produtos e Tributações'!B544 &lt;&gt;"",A528+1)</f>
        <v>0</v>
      </c>
      <c r="B529" s="170" t="str">
        <f>IF('02 - Produtos e Tributações'!B544&lt;&gt;"",'02 - Produtos e Tributações'!U544,"")</f>
        <v/>
      </c>
      <c r="C529" s="174" t="b">
        <f>IF(B529&lt;&gt;"",IF('02 - Produtos e Tributações'!H544&lt;&gt;"",IF('02 - Produtos e Tributações'!H544="TERCEIRIZADA","T",IF('02 - Produtos e Tributações'!H544="PROPRIA","P")), IF(B529&lt;&gt;"",IF('02 - Produtos e Tributações'!H544="","T"))))</f>
        <v>0</v>
      </c>
      <c r="D529" s="174" t="b">
        <f>IF(B529&lt;&gt;"",IF('02 - Produtos e Tributações'!E544&lt;&gt;"",'02 - Produtos e Tributações'!E544,""))</f>
        <v>0</v>
      </c>
      <c r="E529" s="174" t="b">
        <f>IF(B529&lt;&gt;"",IF('02 - Produtos e Tributações'!F544&lt;&gt;"",'02 - Produtos e Tributações'!F544,""))</f>
        <v>0</v>
      </c>
      <c r="F529" s="174" t="b">
        <f>IF(B529&lt;&gt;"",IF(A529&lt;&gt;"",IF('02 - Produtos e Tributações'!G544&lt;&gt;"",'02 - Produtos e Tributações'!G544,"")))</f>
        <v>0</v>
      </c>
      <c r="G529" s="174" t="b">
        <f>IF(B529&lt;&gt;"",IF('02 - Produtos e Tributações'!I544&lt;&gt;"",'02 - Produtos e Tributações'!I544,IF(K529=101,0,IF(K529=102,41,IF(K529=103,0,IF(K529=201,0,IF(K529=202,0,IF(K529=203,0,IF(K529=300,41,IF(K529=400,41,IF(K529=500,60)))))))))))</f>
        <v>0</v>
      </c>
      <c r="H529" s="174" t="b">
        <f>IF(B529&lt;&gt;"",IF('02 - Produtos e Tributações'!L544&lt;&gt;"",'02 - Produtos e Tributações'!L544,IF(L529=101,0,IF(L529=102,41,IF(L529=103,0,IF(L529=201,0,IF(L529=202,0,IF(L529=203,0,IF(L529=300,41,IF(L529=400,41,IF(L529=500,60)))))))))))</f>
        <v>0</v>
      </c>
      <c r="I529" s="174" t="b">
        <f>IF(B529&lt;&gt;"",IF('02 - Produtos e Tributações'!K544&lt;&gt;"",'02 - Produtos e Tributações'!K544,"0,00"))</f>
        <v>0</v>
      </c>
      <c r="J529" s="174" t="b">
        <f>IF(B529&lt;&gt;"",IF('02 - Produtos e Tributações'!N544&lt;&gt;"",'02 - Produtos e Tributações'!N544,"0,00"))</f>
        <v>0</v>
      </c>
      <c r="K529" s="174" t="b">
        <f>IF(B529&lt;&gt;"",IF('02 - Produtos e Tributações'!J544&lt;&gt;"",'02 - Produtos e Tributações'!J544,"null"))</f>
        <v>0</v>
      </c>
      <c r="L529" s="174" t="b">
        <f>IF(B529&lt;&gt;"",IF('02 - Produtos e Tributações'!M544&lt;&gt;"",'02 - Produtos e Tributações'!M544,"null"))</f>
        <v>0</v>
      </c>
      <c r="M529" s="170" t="b">
        <f>IF(B529&lt;&gt;"",IF('02 -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529" s="170" t="str">
        <f t="shared" si="1"/>
        <v/>
      </c>
      <c r="O529" s="170" t="str">
        <f t="shared" si="4"/>
        <v/>
      </c>
      <c r="P529" s="170" t="str">
        <f t="shared" si="2"/>
        <v/>
      </c>
      <c r="Q529" s="125" t="b">
        <f>IF(B529&lt;&gt;"",IF('02 - Produtos e Tributações'!C544&lt;&gt;"",'02 - Produtos e Tributações'!C544,"UN"))</f>
        <v>0</v>
      </c>
      <c r="R529" s="179" t="b">
        <f>IF(B529&lt;&gt;"",IF('02 - Produtos e Tributações'!O544&lt;&gt;"",'02 - Produtos e Tributações'!O544,""))</f>
        <v>0</v>
      </c>
      <c r="S529" s="125" t="b">
        <f>IF(B529&lt;&gt;"",IF('02 - Produtos e Tributações'!P544&lt;&gt;"",'02 - Produtos e Tributações'!P544,""))</f>
        <v>0</v>
      </c>
      <c r="T529" s="180" t="b">
        <f>IF(B529&lt;&gt;"",IF('02 - Produtos e Tributações'!Q544&lt;&gt;"",'02 - Produtos e Tributações'!Q544,""))</f>
        <v>0</v>
      </c>
      <c r="U529" s="171" t="str">
        <f t="shared" si="3"/>
        <v/>
      </c>
    </row>
    <row r="530" ht="15.75" customHeight="1">
      <c r="A530" s="170" t="b">
        <f>IF('02 - Produtos e Tributações'!B545 &lt;&gt;"",A529+1)</f>
        <v>0</v>
      </c>
      <c r="B530" s="170" t="str">
        <f>IF('02 - Produtos e Tributações'!B545&lt;&gt;"",'02 - Produtos e Tributações'!U545,"")</f>
        <v/>
      </c>
      <c r="C530" s="174" t="b">
        <f>IF(B530&lt;&gt;"",IF('02 - Produtos e Tributações'!H545&lt;&gt;"",IF('02 - Produtos e Tributações'!H545="TERCEIRIZADA","T",IF('02 - Produtos e Tributações'!H545="PROPRIA","P")), IF(B530&lt;&gt;"",IF('02 - Produtos e Tributações'!H545="","T"))))</f>
        <v>0</v>
      </c>
      <c r="D530" s="174" t="b">
        <f>IF(B530&lt;&gt;"",IF('02 - Produtos e Tributações'!E545&lt;&gt;"",'02 - Produtos e Tributações'!E545,""))</f>
        <v>0</v>
      </c>
      <c r="E530" s="174" t="b">
        <f>IF(B530&lt;&gt;"",IF('02 - Produtos e Tributações'!F545&lt;&gt;"",'02 - Produtos e Tributações'!F545,""))</f>
        <v>0</v>
      </c>
      <c r="F530" s="174" t="b">
        <f>IF(B530&lt;&gt;"",IF(A530&lt;&gt;"",IF('02 - Produtos e Tributações'!G545&lt;&gt;"",'02 - Produtos e Tributações'!G545,"")))</f>
        <v>0</v>
      </c>
      <c r="G530" s="174" t="b">
        <f>IF(B530&lt;&gt;"",IF('02 - Produtos e Tributações'!I545&lt;&gt;"",'02 - Produtos e Tributações'!I545,IF(K530=101,0,IF(K530=102,41,IF(K530=103,0,IF(K530=201,0,IF(K530=202,0,IF(K530=203,0,IF(K530=300,41,IF(K530=400,41,IF(K530=500,60)))))))))))</f>
        <v>0</v>
      </c>
      <c r="H530" s="174" t="b">
        <f>IF(B530&lt;&gt;"",IF('02 - Produtos e Tributações'!L545&lt;&gt;"",'02 - Produtos e Tributações'!L545,IF(L530=101,0,IF(L530=102,41,IF(L530=103,0,IF(L530=201,0,IF(L530=202,0,IF(L530=203,0,IF(L530=300,41,IF(L530=400,41,IF(L530=500,60)))))))))))</f>
        <v>0</v>
      </c>
      <c r="I530" s="174" t="b">
        <f>IF(B530&lt;&gt;"",IF('02 - Produtos e Tributações'!K545&lt;&gt;"",'02 - Produtos e Tributações'!K545,"0,00"))</f>
        <v>0</v>
      </c>
      <c r="J530" s="174" t="b">
        <f>IF(B530&lt;&gt;"",IF('02 - Produtos e Tributações'!N545&lt;&gt;"",'02 - Produtos e Tributações'!N545,"0,00"))</f>
        <v>0</v>
      </c>
      <c r="K530" s="174" t="b">
        <f>IF(B530&lt;&gt;"",IF('02 - Produtos e Tributações'!J545&lt;&gt;"",'02 - Produtos e Tributações'!J545,"null"))</f>
        <v>0</v>
      </c>
      <c r="L530" s="174" t="b">
        <f>IF(B530&lt;&gt;"",IF('02 - Produtos e Tributações'!M545&lt;&gt;"",'02 - Produtos e Tributações'!M545,"null"))</f>
        <v>0</v>
      </c>
      <c r="M530" s="170" t="b">
        <f>IF(B530&lt;&gt;"",IF('02 -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530" s="170" t="str">
        <f t="shared" si="1"/>
        <v/>
      </c>
      <c r="O530" s="170" t="str">
        <f t="shared" si="4"/>
        <v/>
      </c>
      <c r="P530" s="170" t="str">
        <f t="shared" si="2"/>
        <v/>
      </c>
      <c r="Q530" s="125" t="b">
        <f>IF(B530&lt;&gt;"",IF('02 - Produtos e Tributações'!C545&lt;&gt;"",'02 - Produtos e Tributações'!C545,"UN"))</f>
        <v>0</v>
      </c>
      <c r="R530" s="179" t="b">
        <f>IF(B530&lt;&gt;"",IF('02 - Produtos e Tributações'!O545&lt;&gt;"",'02 - Produtos e Tributações'!O545,""))</f>
        <v>0</v>
      </c>
      <c r="S530" s="125" t="b">
        <f>IF(B530&lt;&gt;"",IF('02 - Produtos e Tributações'!P545&lt;&gt;"",'02 - Produtos e Tributações'!P545,""))</f>
        <v>0</v>
      </c>
      <c r="T530" s="180" t="b">
        <f>IF(B530&lt;&gt;"",IF('02 - Produtos e Tributações'!Q545&lt;&gt;"",'02 - Produtos e Tributações'!Q545,""))</f>
        <v>0</v>
      </c>
      <c r="U530" s="171" t="str">
        <f t="shared" si="3"/>
        <v/>
      </c>
    </row>
    <row r="531" ht="15.75" customHeight="1">
      <c r="A531" s="170" t="b">
        <f>IF('02 - Produtos e Tributações'!B546 &lt;&gt;"",A530+1)</f>
        <v>0</v>
      </c>
      <c r="B531" s="170" t="str">
        <f>IF('02 - Produtos e Tributações'!B546&lt;&gt;"",'02 - Produtos e Tributações'!U546,"")</f>
        <v/>
      </c>
      <c r="C531" s="174" t="b">
        <f>IF(B531&lt;&gt;"",IF('02 - Produtos e Tributações'!H546&lt;&gt;"",IF('02 - Produtos e Tributações'!H546="TERCEIRIZADA","T",IF('02 - Produtos e Tributações'!H546="PROPRIA","P")), IF(B531&lt;&gt;"",IF('02 - Produtos e Tributações'!H546="","T"))))</f>
        <v>0</v>
      </c>
      <c r="D531" s="174" t="b">
        <f>IF(B531&lt;&gt;"",IF('02 - Produtos e Tributações'!E546&lt;&gt;"",'02 - Produtos e Tributações'!E546,""))</f>
        <v>0</v>
      </c>
      <c r="E531" s="174" t="b">
        <f>IF(B531&lt;&gt;"",IF('02 - Produtos e Tributações'!F546&lt;&gt;"",'02 - Produtos e Tributações'!F546,""))</f>
        <v>0</v>
      </c>
      <c r="F531" s="174" t="b">
        <f>IF(B531&lt;&gt;"",IF(A531&lt;&gt;"",IF('02 - Produtos e Tributações'!G546&lt;&gt;"",'02 - Produtos e Tributações'!G546,"")))</f>
        <v>0</v>
      </c>
      <c r="G531" s="174" t="b">
        <f>IF(B531&lt;&gt;"",IF('02 - Produtos e Tributações'!I546&lt;&gt;"",'02 - Produtos e Tributações'!I546,IF(K531=101,0,IF(K531=102,41,IF(K531=103,0,IF(K531=201,0,IF(K531=202,0,IF(K531=203,0,IF(K531=300,41,IF(K531=400,41,IF(K531=500,60)))))))))))</f>
        <v>0</v>
      </c>
      <c r="H531" s="174" t="b">
        <f>IF(B531&lt;&gt;"",IF('02 - Produtos e Tributações'!L546&lt;&gt;"",'02 - Produtos e Tributações'!L546,IF(L531=101,0,IF(L531=102,41,IF(L531=103,0,IF(L531=201,0,IF(L531=202,0,IF(L531=203,0,IF(L531=300,41,IF(L531=400,41,IF(L531=500,60)))))))))))</f>
        <v>0</v>
      </c>
      <c r="I531" s="174" t="b">
        <f>IF(B531&lt;&gt;"",IF('02 - Produtos e Tributações'!K546&lt;&gt;"",'02 - Produtos e Tributações'!K546,"0,00"))</f>
        <v>0</v>
      </c>
      <c r="J531" s="174" t="b">
        <f>IF(B531&lt;&gt;"",IF('02 - Produtos e Tributações'!N546&lt;&gt;"",'02 - Produtos e Tributações'!N546,"0,00"))</f>
        <v>0</v>
      </c>
      <c r="K531" s="174" t="b">
        <f>IF(B531&lt;&gt;"",IF('02 - Produtos e Tributações'!J546&lt;&gt;"",'02 - Produtos e Tributações'!J546,"null"))</f>
        <v>0</v>
      </c>
      <c r="L531" s="174" t="b">
        <f>IF(B531&lt;&gt;"",IF('02 - Produtos e Tributações'!M546&lt;&gt;"",'02 - Produtos e Tributações'!M546,"null"))</f>
        <v>0</v>
      </c>
      <c r="M531" s="170" t="b">
        <f>IF(B531&lt;&gt;"",IF('02 -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531" s="170" t="str">
        <f t="shared" si="1"/>
        <v/>
      </c>
      <c r="O531" s="170" t="str">
        <f t="shared" si="4"/>
        <v/>
      </c>
      <c r="P531" s="170" t="str">
        <f t="shared" si="2"/>
        <v/>
      </c>
      <c r="Q531" s="125" t="b">
        <f>IF(B531&lt;&gt;"",IF('02 - Produtos e Tributações'!C546&lt;&gt;"",'02 - Produtos e Tributações'!C546,"UN"))</f>
        <v>0</v>
      </c>
      <c r="R531" s="179" t="b">
        <f>IF(B531&lt;&gt;"",IF('02 - Produtos e Tributações'!O546&lt;&gt;"",'02 - Produtos e Tributações'!O546,""))</f>
        <v>0</v>
      </c>
      <c r="S531" s="125" t="b">
        <f>IF(B531&lt;&gt;"",IF('02 - Produtos e Tributações'!P546&lt;&gt;"",'02 - Produtos e Tributações'!P546,""))</f>
        <v>0</v>
      </c>
      <c r="T531" s="180" t="b">
        <f>IF(B531&lt;&gt;"",IF('02 - Produtos e Tributações'!Q546&lt;&gt;"",'02 - Produtos e Tributações'!Q546,""))</f>
        <v>0</v>
      </c>
      <c r="U531" s="171" t="str">
        <f t="shared" si="3"/>
        <v/>
      </c>
    </row>
    <row r="532" ht="15.75" customHeight="1">
      <c r="A532" s="170" t="b">
        <f>IF('02 - Produtos e Tributações'!B547 &lt;&gt;"",A531+1)</f>
        <v>0</v>
      </c>
      <c r="B532" s="170" t="str">
        <f>IF('02 - Produtos e Tributações'!B547&lt;&gt;"",'02 - Produtos e Tributações'!U547,"")</f>
        <v/>
      </c>
      <c r="C532" s="174" t="b">
        <f>IF(B532&lt;&gt;"",IF('02 - Produtos e Tributações'!H547&lt;&gt;"",IF('02 - Produtos e Tributações'!H547="TERCEIRIZADA","T",IF('02 - Produtos e Tributações'!H547="PROPRIA","P")), IF(B532&lt;&gt;"",IF('02 - Produtos e Tributações'!H547="","T"))))</f>
        <v>0</v>
      </c>
      <c r="D532" s="174" t="b">
        <f>IF(B532&lt;&gt;"",IF('02 - Produtos e Tributações'!E547&lt;&gt;"",'02 - Produtos e Tributações'!E547,""))</f>
        <v>0</v>
      </c>
      <c r="E532" s="174" t="b">
        <f>IF(B532&lt;&gt;"",IF('02 - Produtos e Tributações'!F547&lt;&gt;"",'02 - Produtos e Tributações'!F547,""))</f>
        <v>0</v>
      </c>
      <c r="F532" s="174" t="b">
        <f>IF(B532&lt;&gt;"",IF(A532&lt;&gt;"",IF('02 - Produtos e Tributações'!G547&lt;&gt;"",'02 - Produtos e Tributações'!G547,"")))</f>
        <v>0</v>
      </c>
      <c r="G532" s="174" t="b">
        <f>IF(B532&lt;&gt;"",IF('02 - Produtos e Tributações'!I547&lt;&gt;"",'02 - Produtos e Tributações'!I547,IF(K532=101,0,IF(K532=102,41,IF(K532=103,0,IF(K532=201,0,IF(K532=202,0,IF(K532=203,0,IF(K532=300,41,IF(K532=400,41,IF(K532=500,60)))))))))))</f>
        <v>0</v>
      </c>
      <c r="H532" s="174" t="b">
        <f>IF(B532&lt;&gt;"",IF('02 - Produtos e Tributações'!L547&lt;&gt;"",'02 - Produtos e Tributações'!L547,IF(L532=101,0,IF(L532=102,41,IF(L532=103,0,IF(L532=201,0,IF(L532=202,0,IF(L532=203,0,IF(L532=300,41,IF(L532=400,41,IF(L532=500,60)))))))))))</f>
        <v>0</v>
      </c>
      <c r="I532" s="174" t="b">
        <f>IF(B532&lt;&gt;"",IF('02 - Produtos e Tributações'!K547&lt;&gt;"",'02 - Produtos e Tributações'!K547,"0,00"))</f>
        <v>0</v>
      </c>
      <c r="J532" s="174" t="b">
        <f>IF(B532&lt;&gt;"",IF('02 - Produtos e Tributações'!N547&lt;&gt;"",'02 - Produtos e Tributações'!N547,"0,00"))</f>
        <v>0</v>
      </c>
      <c r="K532" s="174" t="b">
        <f>IF(B532&lt;&gt;"",IF('02 - Produtos e Tributações'!J547&lt;&gt;"",'02 - Produtos e Tributações'!J547,"null"))</f>
        <v>0</v>
      </c>
      <c r="L532" s="174" t="b">
        <f>IF(B532&lt;&gt;"",IF('02 - Produtos e Tributações'!M547&lt;&gt;"",'02 - Produtos e Tributações'!M547,"null"))</f>
        <v>0</v>
      </c>
      <c r="M532" s="170" t="b">
        <f>IF(B532&lt;&gt;"",IF('02 -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532" s="170" t="str">
        <f t="shared" si="1"/>
        <v/>
      </c>
      <c r="O532" s="170" t="str">
        <f t="shared" si="4"/>
        <v/>
      </c>
      <c r="P532" s="170" t="str">
        <f t="shared" si="2"/>
        <v/>
      </c>
      <c r="Q532" s="125" t="b">
        <f>IF(B532&lt;&gt;"",IF('02 - Produtos e Tributações'!C547&lt;&gt;"",'02 - Produtos e Tributações'!C547,"UN"))</f>
        <v>0</v>
      </c>
      <c r="R532" s="179" t="b">
        <f>IF(B532&lt;&gt;"",IF('02 - Produtos e Tributações'!O547&lt;&gt;"",'02 - Produtos e Tributações'!O547,""))</f>
        <v>0</v>
      </c>
      <c r="S532" s="125" t="b">
        <f>IF(B532&lt;&gt;"",IF('02 - Produtos e Tributações'!P547&lt;&gt;"",'02 - Produtos e Tributações'!P547,""))</f>
        <v>0</v>
      </c>
      <c r="T532" s="180" t="b">
        <f>IF(B532&lt;&gt;"",IF('02 - Produtos e Tributações'!Q547&lt;&gt;"",'02 - Produtos e Tributações'!Q547,""))</f>
        <v>0</v>
      </c>
      <c r="U532" s="171" t="str">
        <f t="shared" si="3"/>
        <v/>
      </c>
    </row>
    <row r="533" ht="15.75" customHeight="1">
      <c r="A533" s="170" t="b">
        <f>IF('02 - Produtos e Tributações'!B548 &lt;&gt;"",A532+1)</f>
        <v>0</v>
      </c>
      <c r="B533" s="170" t="str">
        <f>IF('02 - Produtos e Tributações'!B548&lt;&gt;"",'02 - Produtos e Tributações'!U548,"")</f>
        <v/>
      </c>
      <c r="C533" s="174" t="b">
        <f>IF(B533&lt;&gt;"",IF('02 - Produtos e Tributações'!H548&lt;&gt;"",IF('02 - Produtos e Tributações'!H548="TERCEIRIZADA","T",IF('02 - Produtos e Tributações'!H548="PROPRIA","P")), IF(B533&lt;&gt;"",IF('02 - Produtos e Tributações'!H548="","T"))))</f>
        <v>0</v>
      </c>
      <c r="D533" s="174" t="b">
        <f>IF(B533&lt;&gt;"",IF('02 - Produtos e Tributações'!E548&lt;&gt;"",'02 - Produtos e Tributações'!E548,""))</f>
        <v>0</v>
      </c>
      <c r="E533" s="174" t="b">
        <f>IF(B533&lt;&gt;"",IF('02 - Produtos e Tributações'!F548&lt;&gt;"",'02 - Produtos e Tributações'!F548,""))</f>
        <v>0</v>
      </c>
      <c r="F533" s="174" t="b">
        <f>IF(B533&lt;&gt;"",IF(A533&lt;&gt;"",IF('02 - Produtos e Tributações'!G548&lt;&gt;"",'02 - Produtos e Tributações'!G548,"")))</f>
        <v>0</v>
      </c>
      <c r="G533" s="174" t="b">
        <f>IF(B533&lt;&gt;"",IF('02 - Produtos e Tributações'!I548&lt;&gt;"",'02 - Produtos e Tributações'!I548,IF(K533=101,0,IF(K533=102,41,IF(K533=103,0,IF(K533=201,0,IF(K533=202,0,IF(K533=203,0,IF(K533=300,41,IF(K533=400,41,IF(K533=500,60)))))))))))</f>
        <v>0</v>
      </c>
      <c r="H533" s="174" t="b">
        <f>IF(B533&lt;&gt;"",IF('02 - Produtos e Tributações'!L548&lt;&gt;"",'02 - Produtos e Tributações'!L548,IF(L533=101,0,IF(L533=102,41,IF(L533=103,0,IF(L533=201,0,IF(L533=202,0,IF(L533=203,0,IF(L533=300,41,IF(L533=400,41,IF(L533=500,60)))))))))))</f>
        <v>0</v>
      </c>
      <c r="I533" s="174" t="b">
        <f>IF(B533&lt;&gt;"",IF('02 - Produtos e Tributações'!K548&lt;&gt;"",'02 - Produtos e Tributações'!K548,"0,00"))</f>
        <v>0</v>
      </c>
      <c r="J533" s="174" t="b">
        <f>IF(B533&lt;&gt;"",IF('02 - Produtos e Tributações'!N548&lt;&gt;"",'02 - Produtos e Tributações'!N548,"0,00"))</f>
        <v>0</v>
      </c>
      <c r="K533" s="174" t="b">
        <f>IF(B533&lt;&gt;"",IF('02 - Produtos e Tributações'!J548&lt;&gt;"",'02 - Produtos e Tributações'!J548,"null"))</f>
        <v>0</v>
      </c>
      <c r="L533" s="174" t="b">
        <f>IF(B533&lt;&gt;"",IF('02 - Produtos e Tributações'!M548&lt;&gt;"",'02 - Produtos e Tributações'!M548,"null"))</f>
        <v>0</v>
      </c>
      <c r="M533" s="170" t="b">
        <f>IF(B533&lt;&gt;"",IF('02 -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533" s="170" t="str">
        <f t="shared" si="1"/>
        <v/>
      </c>
      <c r="O533" s="170" t="str">
        <f t="shared" si="4"/>
        <v/>
      </c>
      <c r="P533" s="170" t="str">
        <f t="shared" si="2"/>
        <v/>
      </c>
      <c r="Q533" s="125" t="b">
        <f>IF(B533&lt;&gt;"",IF('02 - Produtos e Tributações'!C548&lt;&gt;"",'02 - Produtos e Tributações'!C548,"UN"))</f>
        <v>0</v>
      </c>
      <c r="R533" s="179" t="b">
        <f>IF(B533&lt;&gt;"",IF('02 - Produtos e Tributações'!O548&lt;&gt;"",'02 - Produtos e Tributações'!O548,""))</f>
        <v>0</v>
      </c>
      <c r="S533" s="125" t="b">
        <f>IF(B533&lt;&gt;"",IF('02 - Produtos e Tributações'!P548&lt;&gt;"",'02 - Produtos e Tributações'!P548,""))</f>
        <v>0</v>
      </c>
      <c r="T533" s="180" t="b">
        <f>IF(B533&lt;&gt;"",IF('02 - Produtos e Tributações'!Q548&lt;&gt;"",'02 - Produtos e Tributações'!Q548,""))</f>
        <v>0</v>
      </c>
      <c r="U533" s="171" t="str">
        <f t="shared" si="3"/>
        <v/>
      </c>
    </row>
    <row r="534" ht="15.75" customHeight="1">
      <c r="A534" s="170" t="b">
        <f>IF('02 - Produtos e Tributações'!B549 &lt;&gt;"",A533+1)</f>
        <v>0</v>
      </c>
      <c r="B534" s="170" t="str">
        <f>IF('02 - Produtos e Tributações'!B549&lt;&gt;"",'02 - Produtos e Tributações'!U549,"")</f>
        <v/>
      </c>
      <c r="C534" s="174" t="b">
        <f>IF(B534&lt;&gt;"",IF('02 - Produtos e Tributações'!H549&lt;&gt;"",IF('02 - Produtos e Tributações'!H549="TERCEIRIZADA","T",IF('02 - Produtos e Tributações'!H549="PROPRIA","P")), IF(B534&lt;&gt;"",IF('02 - Produtos e Tributações'!H549="","T"))))</f>
        <v>0</v>
      </c>
      <c r="D534" s="174" t="b">
        <f>IF(B534&lt;&gt;"",IF('02 - Produtos e Tributações'!E549&lt;&gt;"",'02 - Produtos e Tributações'!E549,""))</f>
        <v>0</v>
      </c>
      <c r="E534" s="174" t="b">
        <f>IF(B534&lt;&gt;"",IF('02 - Produtos e Tributações'!F549&lt;&gt;"",'02 - Produtos e Tributações'!F549,""))</f>
        <v>0</v>
      </c>
      <c r="F534" s="174" t="b">
        <f>IF(B534&lt;&gt;"",IF(A534&lt;&gt;"",IF('02 - Produtos e Tributações'!G549&lt;&gt;"",'02 - Produtos e Tributações'!G549,"")))</f>
        <v>0</v>
      </c>
      <c r="G534" s="174" t="b">
        <f>IF(B534&lt;&gt;"",IF('02 - Produtos e Tributações'!I549&lt;&gt;"",'02 - Produtos e Tributações'!I549,IF(K534=101,0,IF(K534=102,41,IF(K534=103,0,IF(K534=201,0,IF(K534=202,0,IF(K534=203,0,IF(K534=300,41,IF(K534=400,41,IF(K534=500,60)))))))))))</f>
        <v>0</v>
      </c>
      <c r="H534" s="174" t="b">
        <f>IF(B534&lt;&gt;"",IF('02 - Produtos e Tributações'!L549&lt;&gt;"",'02 - Produtos e Tributações'!L549,IF(L534=101,0,IF(L534=102,41,IF(L534=103,0,IF(L534=201,0,IF(L534=202,0,IF(L534=203,0,IF(L534=300,41,IF(L534=400,41,IF(L534=500,60)))))))))))</f>
        <v>0</v>
      </c>
      <c r="I534" s="174" t="b">
        <f>IF(B534&lt;&gt;"",IF('02 - Produtos e Tributações'!K549&lt;&gt;"",'02 - Produtos e Tributações'!K549,"0,00"))</f>
        <v>0</v>
      </c>
      <c r="J534" s="174" t="b">
        <f>IF(B534&lt;&gt;"",IF('02 - Produtos e Tributações'!N549&lt;&gt;"",'02 - Produtos e Tributações'!N549,"0,00"))</f>
        <v>0</v>
      </c>
      <c r="K534" s="174" t="b">
        <f>IF(B534&lt;&gt;"",IF('02 - Produtos e Tributações'!J549&lt;&gt;"",'02 - Produtos e Tributações'!J549,"null"))</f>
        <v>0</v>
      </c>
      <c r="L534" s="174" t="b">
        <f>IF(B534&lt;&gt;"",IF('02 - Produtos e Tributações'!M549&lt;&gt;"",'02 - Produtos e Tributações'!M549,"null"))</f>
        <v>0</v>
      </c>
      <c r="M534" s="170" t="b">
        <f>IF(B534&lt;&gt;"",IF('02 -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534" s="170" t="str">
        <f t="shared" si="1"/>
        <v/>
      </c>
      <c r="O534" s="170" t="str">
        <f t="shared" si="4"/>
        <v/>
      </c>
      <c r="P534" s="170" t="str">
        <f t="shared" si="2"/>
        <v/>
      </c>
      <c r="Q534" s="125" t="b">
        <f>IF(B534&lt;&gt;"",IF('02 - Produtos e Tributações'!C549&lt;&gt;"",'02 - Produtos e Tributações'!C549,"UN"))</f>
        <v>0</v>
      </c>
      <c r="R534" s="179" t="b">
        <f>IF(B534&lt;&gt;"",IF('02 - Produtos e Tributações'!O549&lt;&gt;"",'02 - Produtos e Tributações'!O549,""))</f>
        <v>0</v>
      </c>
      <c r="S534" s="125" t="b">
        <f>IF(B534&lt;&gt;"",IF('02 - Produtos e Tributações'!P549&lt;&gt;"",'02 - Produtos e Tributações'!P549,""))</f>
        <v>0</v>
      </c>
      <c r="T534" s="180" t="b">
        <f>IF(B534&lt;&gt;"",IF('02 - Produtos e Tributações'!Q549&lt;&gt;"",'02 - Produtos e Tributações'!Q549,""))</f>
        <v>0</v>
      </c>
      <c r="U534" s="171" t="str">
        <f t="shared" si="3"/>
        <v/>
      </c>
    </row>
    <row r="535" ht="15.75" customHeight="1">
      <c r="A535" s="170" t="b">
        <f>IF('02 - Produtos e Tributações'!B550 &lt;&gt;"",A534+1)</f>
        <v>0</v>
      </c>
      <c r="B535" s="170" t="str">
        <f>IF('02 - Produtos e Tributações'!B550&lt;&gt;"",'02 - Produtos e Tributações'!U550,"")</f>
        <v/>
      </c>
      <c r="C535" s="174" t="b">
        <f>IF(B535&lt;&gt;"",IF('02 - Produtos e Tributações'!H550&lt;&gt;"",IF('02 - Produtos e Tributações'!H550="TERCEIRIZADA","T",IF('02 - Produtos e Tributações'!H550="PROPRIA","P")), IF(B535&lt;&gt;"",IF('02 - Produtos e Tributações'!H550="","T"))))</f>
        <v>0</v>
      </c>
      <c r="D535" s="174" t="b">
        <f>IF(B535&lt;&gt;"",IF('02 - Produtos e Tributações'!E550&lt;&gt;"",'02 - Produtos e Tributações'!E550,""))</f>
        <v>0</v>
      </c>
      <c r="E535" s="174" t="b">
        <f>IF(B535&lt;&gt;"",IF('02 - Produtos e Tributações'!F550&lt;&gt;"",'02 - Produtos e Tributações'!F550,""))</f>
        <v>0</v>
      </c>
      <c r="F535" s="174" t="b">
        <f>IF(B535&lt;&gt;"",IF(A535&lt;&gt;"",IF('02 - Produtos e Tributações'!G550&lt;&gt;"",'02 - Produtos e Tributações'!G550,"")))</f>
        <v>0</v>
      </c>
      <c r="G535" s="174" t="b">
        <f>IF(B535&lt;&gt;"",IF('02 - Produtos e Tributações'!I550&lt;&gt;"",'02 - Produtos e Tributações'!I550,IF(K535=101,0,IF(K535=102,41,IF(K535=103,0,IF(K535=201,0,IF(K535=202,0,IF(K535=203,0,IF(K535=300,41,IF(K535=400,41,IF(K535=500,60)))))))))))</f>
        <v>0</v>
      </c>
      <c r="H535" s="174" t="b">
        <f>IF(B535&lt;&gt;"",IF('02 - Produtos e Tributações'!L550&lt;&gt;"",'02 - Produtos e Tributações'!L550,IF(L535=101,0,IF(L535=102,41,IF(L535=103,0,IF(L535=201,0,IF(L535=202,0,IF(L535=203,0,IF(L535=300,41,IF(L535=400,41,IF(L535=500,60)))))))))))</f>
        <v>0</v>
      </c>
      <c r="I535" s="174" t="b">
        <f>IF(B535&lt;&gt;"",IF('02 - Produtos e Tributações'!K550&lt;&gt;"",'02 - Produtos e Tributações'!K550,"0,00"))</f>
        <v>0</v>
      </c>
      <c r="J535" s="174" t="b">
        <f>IF(B535&lt;&gt;"",IF('02 - Produtos e Tributações'!N550&lt;&gt;"",'02 - Produtos e Tributações'!N550,"0,00"))</f>
        <v>0</v>
      </c>
      <c r="K535" s="174" t="b">
        <f>IF(B535&lt;&gt;"",IF('02 - Produtos e Tributações'!J550&lt;&gt;"",'02 - Produtos e Tributações'!J550,"null"))</f>
        <v>0</v>
      </c>
      <c r="L535" s="174" t="b">
        <f>IF(B535&lt;&gt;"",IF('02 - Produtos e Tributações'!M550&lt;&gt;"",'02 - Produtos e Tributações'!M550,"null"))</f>
        <v>0</v>
      </c>
      <c r="M535" s="170" t="b">
        <f>IF(B535&lt;&gt;"",IF('02 -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535" s="170" t="str">
        <f t="shared" si="1"/>
        <v/>
      </c>
      <c r="O535" s="170" t="str">
        <f t="shared" si="4"/>
        <v/>
      </c>
      <c r="P535" s="170" t="str">
        <f t="shared" si="2"/>
        <v/>
      </c>
      <c r="Q535" s="125" t="b">
        <f>IF(B535&lt;&gt;"",IF('02 - Produtos e Tributações'!C550&lt;&gt;"",'02 - Produtos e Tributações'!C550,"UN"))</f>
        <v>0</v>
      </c>
      <c r="R535" s="179" t="b">
        <f>IF(B535&lt;&gt;"",IF('02 - Produtos e Tributações'!O550&lt;&gt;"",'02 - Produtos e Tributações'!O550,""))</f>
        <v>0</v>
      </c>
      <c r="S535" s="125" t="b">
        <f>IF(B535&lt;&gt;"",IF('02 - Produtos e Tributações'!P550&lt;&gt;"",'02 - Produtos e Tributações'!P550,""))</f>
        <v>0</v>
      </c>
      <c r="T535" s="180" t="b">
        <f>IF(B535&lt;&gt;"",IF('02 - Produtos e Tributações'!Q550&lt;&gt;"",'02 - Produtos e Tributações'!Q550,""))</f>
        <v>0</v>
      </c>
      <c r="U535" s="171" t="str">
        <f t="shared" si="3"/>
        <v/>
      </c>
    </row>
    <row r="536" ht="15.75" customHeight="1">
      <c r="A536" s="170" t="b">
        <f>IF('02 - Produtos e Tributações'!B551 &lt;&gt;"",A535+1)</f>
        <v>0</v>
      </c>
      <c r="B536" s="170" t="str">
        <f>IF('02 - Produtos e Tributações'!B551&lt;&gt;"",'02 - Produtos e Tributações'!U551,"")</f>
        <v/>
      </c>
      <c r="C536" s="174" t="b">
        <f>IF(B536&lt;&gt;"",IF('02 - Produtos e Tributações'!H551&lt;&gt;"",IF('02 - Produtos e Tributações'!H551="TERCEIRIZADA","T",IF('02 - Produtos e Tributações'!H551="PROPRIA","P")), IF(B536&lt;&gt;"",IF('02 - Produtos e Tributações'!H551="","T"))))</f>
        <v>0</v>
      </c>
      <c r="D536" s="174" t="b">
        <f>IF(B536&lt;&gt;"",IF('02 - Produtos e Tributações'!E551&lt;&gt;"",'02 - Produtos e Tributações'!E551,""))</f>
        <v>0</v>
      </c>
      <c r="E536" s="174" t="b">
        <f>IF(B536&lt;&gt;"",IF('02 - Produtos e Tributações'!F551&lt;&gt;"",'02 - Produtos e Tributações'!F551,""))</f>
        <v>0</v>
      </c>
      <c r="F536" s="174" t="b">
        <f>IF(B536&lt;&gt;"",IF(A536&lt;&gt;"",IF('02 - Produtos e Tributações'!G551&lt;&gt;"",'02 - Produtos e Tributações'!G551,"")))</f>
        <v>0</v>
      </c>
      <c r="G536" s="174" t="b">
        <f>IF(B536&lt;&gt;"",IF('02 - Produtos e Tributações'!I551&lt;&gt;"",'02 - Produtos e Tributações'!I551,IF(K536=101,0,IF(K536=102,41,IF(K536=103,0,IF(K536=201,0,IF(K536=202,0,IF(K536=203,0,IF(K536=300,41,IF(K536=400,41,IF(K536=500,60)))))))))))</f>
        <v>0</v>
      </c>
      <c r="H536" s="174" t="b">
        <f>IF(B536&lt;&gt;"",IF('02 - Produtos e Tributações'!L551&lt;&gt;"",'02 - Produtos e Tributações'!L551,IF(L536=101,0,IF(L536=102,41,IF(L536=103,0,IF(L536=201,0,IF(L536=202,0,IF(L536=203,0,IF(L536=300,41,IF(L536=400,41,IF(L536=500,60)))))))))))</f>
        <v>0</v>
      </c>
      <c r="I536" s="174" t="b">
        <f>IF(B536&lt;&gt;"",IF('02 - Produtos e Tributações'!K551&lt;&gt;"",'02 - Produtos e Tributações'!K551,"0,00"))</f>
        <v>0</v>
      </c>
      <c r="J536" s="174" t="b">
        <f>IF(B536&lt;&gt;"",IF('02 - Produtos e Tributações'!N551&lt;&gt;"",'02 - Produtos e Tributações'!N551,"0,00"))</f>
        <v>0</v>
      </c>
      <c r="K536" s="174" t="b">
        <f>IF(B536&lt;&gt;"",IF('02 - Produtos e Tributações'!J551&lt;&gt;"",'02 - Produtos e Tributações'!J551,"null"))</f>
        <v>0</v>
      </c>
      <c r="L536" s="174" t="b">
        <f>IF(B536&lt;&gt;"",IF('02 - Produtos e Tributações'!M551&lt;&gt;"",'02 - Produtos e Tributações'!M551,"null"))</f>
        <v>0</v>
      </c>
      <c r="M536" s="170" t="b">
        <f>IF(B536&lt;&gt;"",IF('02 -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536" s="170" t="str">
        <f t="shared" si="1"/>
        <v/>
      </c>
      <c r="O536" s="170" t="str">
        <f t="shared" si="4"/>
        <v/>
      </c>
      <c r="P536" s="170" t="str">
        <f t="shared" si="2"/>
        <v/>
      </c>
      <c r="Q536" s="125" t="b">
        <f>IF(B536&lt;&gt;"",IF('02 - Produtos e Tributações'!C551&lt;&gt;"",'02 - Produtos e Tributações'!C551,"UN"))</f>
        <v>0</v>
      </c>
      <c r="R536" s="179" t="b">
        <f>IF(B536&lt;&gt;"",IF('02 - Produtos e Tributações'!O551&lt;&gt;"",'02 - Produtos e Tributações'!O551,""))</f>
        <v>0</v>
      </c>
      <c r="S536" s="125" t="b">
        <f>IF(B536&lt;&gt;"",IF('02 - Produtos e Tributações'!P551&lt;&gt;"",'02 - Produtos e Tributações'!P551,""))</f>
        <v>0</v>
      </c>
      <c r="T536" s="180" t="b">
        <f>IF(B536&lt;&gt;"",IF('02 - Produtos e Tributações'!Q551&lt;&gt;"",'02 - Produtos e Tributações'!Q551,""))</f>
        <v>0</v>
      </c>
      <c r="U536" s="171" t="str">
        <f t="shared" si="3"/>
        <v/>
      </c>
    </row>
    <row r="537" ht="15.75" customHeight="1">
      <c r="A537" s="170" t="b">
        <f>IF('02 - Produtos e Tributações'!B552 &lt;&gt;"",A536+1)</f>
        <v>0</v>
      </c>
      <c r="B537" s="170" t="str">
        <f>IF('02 - Produtos e Tributações'!B552&lt;&gt;"",'02 - Produtos e Tributações'!U552,"")</f>
        <v/>
      </c>
      <c r="C537" s="174" t="b">
        <f>IF(B537&lt;&gt;"",IF('02 - Produtos e Tributações'!H552&lt;&gt;"",IF('02 - Produtos e Tributações'!H552="TERCEIRIZADA","T",IF('02 - Produtos e Tributações'!H552="PROPRIA","P")), IF(B537&lt;&gt;"",IF('02 - Produtos e Tributações'!H552="","T"))))</f>
        <v>0</v>
      </c>
      <c r="D537" s="174" t="b">
        <f>IF(B537&lt;&gt;"",IF('02 - Produtos e Tributações'!E552&lt;&gt;"",'02 - Produtos e Tributações'!E552,""))</f>
        <v>0</v>
      </c>
      <c r="E537" s="174" t="b">
        <f>IF(B537&lt;&gt;"",IF('02 - Produtos e Tributações'!F552&lt;&gt;"",'02 - Produtos e Tributações'!F552,""))</f>
        <v>0</v>
      </c>
      <c r="F537" s="174" t="b">
        <f>IF(B537&lt;&gt;"",IF(A537&lt;&gt;"",IF('02 - Produtos e Tributações'!G552&lt;&gt;"",'02 - Produtos e Tributações'!G552,"")))</f>
        <v>0</v>
      </c>
      <c r="G537" s="174" t="b">
        <f>IF(B537&lt;&gt;"",IF('02 - Produtos e Tributações'!I552&lt;&gt;"",'02 - Produtos e Tributações'!I552,IF(K537=101,0,IF(K537=102,41,IF(K537=103,0,IF(K537=201,0,IF(K537=202,0,IF(K537=203,0,IF(K537=300,41,IF(K537=400,41,IF(K537=500,60)))))))))))</f>
        <v>0</v>
      </c>
      <c r="H537" s="174" t="b">
        <f>IF(B537&lt;&gt;"",IF('02 - Produtos e Tributações'!L552&lt;&gt;"",'02 - Produtos e Tributações'!L552,IF(L537=101,0,IF(L537=102,41,IF(L537=103,0,IF(L537=201,0,IF(L537=202,0,IF(L537=203,0,IF(L537=300,41,IF(L537=400,41,IF(L537=500,60)))))))))))</f>
        <v>0</v>
      </c>
      <c r="I537" s="174" t="b">
        <f>IF(B537&lt;&gt;"",IF('02 - Produtos e Tributações'!K552&lt;&gt;"",'02 - Produtos e Tributações'!K552,"0,00"))</f>
        <v>0</v>
      </c>
      <c r="J537" s="174" t="b">
        <f>IF(B537&lt;&gt;"",IF('02 - Produtos e Tributações'!N552&lt;&gt;"",'02 - Produtos e Tributações'!N552,"0,00"))</f>
        <v>0</v>
      </c>
      <c r="K537" s="174" t="b">
        <f>IF(B537&lt;&gt;"",IF('02 - Produtos e Tributações'!J552&lt;&gt;"",'02 - Produtos e Tributações'!J552,"null"))</f>
        <v>0</v>
      </c>
      <c r="L537" s="174" t="b">
        <f>IF(B537&lt;&gt;"",IF('02 - Produtos e Tributações'!M552&lt;&gt;"",'02 - Produtos e Tributações'!M552,"null"))</f>
        <v>0</v>
      </c>
      <c r="M537" s="170" t="b">
        <f>IF(B537&lt;&gt;"",IF('02 -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537" s="170" t="str">
        <f t="shared" si="1"/>
        <v/>
      </c>
      <c r="O537" s="170" t="str">
        <f t="shared" si="4"/>
        <v/>
      </c>
      <c r="P537" s="170" t="str">
        <f t="shared" si="2"/>
        <v/>
      </c>
      <c r="Q537" s="125" t="b">
        <f>IF(B537&lt;&gt;"",IF('02 - Produtos e Tributações'!C552&lt;&gt;"",'02 - Produtos e Tributações'!C552,"UN"))</f>
        <v>0</v>
      </c>
      <c r="R537" s="179" t="b">
        <f>IF(B537&lt;&gt;"",IF('02 - Produtos e Tributações'!O552&lt;&gt;"",'02 - Produtos e Tributações'!O552,""))</f>
        <v>0</v>
      </c>
      <c r="S537" s="125" t="b">
        <f>IF(B537&lt;&gt;"",IF('02 - Produtos e Tributações'!P552&lt;&gt;"",'02 - Produtos e Tributações'!P552,""))</f>
        <v>0</v>
      </c>
      <c r="T537" s="180" t="b">
        <f>IF(B537&lt;&gt;"",IF('02 - Produtos e Tributações'!Q552&lt;&gt;"",'02 - Produtos e Tributações'!Q552,""))</f>
        <v>0</v>
      </c>
      <c r="U537" s="171" t="str">
        <f t="shared" si="3"/>
        <v/>
      </c>
    </row>
    <row r="538" ht="15.75" customHeight="1">
      <c r="A538" s="170" t="b">
        <f>IF('02 - Produtos e Tributações'!B553 &lt;&gt;"",A537+1)</f>
        <v>0</v>
      </c>
      <c r="B538" s="170" t="str">
        <f>IF('02 - Produtos e Tributações'!B553&lt;&gt;"",'02 - Produtos e Tributações'!U553,"")</f>
        <v/>
      </c>
      <c r="C538" s="174" t="b">
        <f>IF(B538&lt;&gt;"",IF('02 - Produtos e Tributações'!H553&lt;&gt;"",IF('02 - Produtos e Tributações'!H553="TERCEIRIZADA","T",IF('02 - Produtos e Tributações'!H553="PROPRIA","P")), IF(B538&lt;&gt;"",IF('02 - Produtos e Tributações'!H553="","T"))))</f>
        <v>0</v>
      </c>
      <c r="D538" s="174" t="b">
        <f>IF(B538&lt;&gt;"",IF('02 - Produtos e Tributações'!E553&lt;&gt;"",'02 - Produtos e Tributações'!E553,""))</f>
        <v>0</v>
      </c>
      <c r="E538" s="174" t="b">
        <f>IF(B538&lt;&gt;"",IF('02 - Produtos e Tributações'!F553&lt;&gt;"",'02 - Produtos e Tributações'!F553,""))</f>
        <v>0</v>
      </c>
      <c r="F538" s="174" t="b">
        <f>IF(B538&lt;&gt;"",IF(A538&lt;&gt;"",IF('02 - Produtos e Tributações'!G553&lt;&gt;"",'02 - Produtos e Tributações'!G553,"")))</f>
        <v>0</v>
      </c>
      <c r="G538" s="174" t="b">
        <f>IF(B538&lt;&gt;"",IF('02 - Produtos e Tributações'!I553&lt;&gt;"",'02 - Produtos e Tributações'!I553,IF(K538=101,0,IF(K538=102,41,IF(K538=103,0,IF(K538=201,0,IF(K538=202,0,IF(K538=203,0,IF(K538=300,41,IF(K538=400,41,IF(K538=500,60)))))))))))</f>
        <v>0</v>
      </c>
      <c r="H538" s="174" t="b">
        <f>IF(B538&lt;&gt;"",IF('02 - Produtos e Tributações'!L553&lt;&gt;"",'02 - Produtos e Tributações'!L553,IF(L538=101,0,IF(L538=102,41,IF(L538=103,0,IF(L538=201,0,IF(L538=202,0,IF(L538=203,0,IF(L538=300,41,IF(L538=400,41,IF(L538=500,60)))))))))))</f>
        <v>0</v>
      </c>
      <c r="I538" s="174" t="b">
        <f>IF(B538&lt;&gt;"",IF('02 - Produtos e Tributações'!K553&lt;&gt;"",'02 - Produtos e Tributações'!K553,"0,00"))</f>
        <v>0</v>
      </c>
      <c r="J538" s="174" t="b">
        <f>IF(B538&lt;&gt;"",IF('02 - Produtos e Tributações'!N553&lt;&gt;"",'02 - Produtos e Tributações'!N553,"0,00"))</f>
        <v>0</v>
      </c>
      <c r="K538" s="174" t="b">
        <f>IF(B538&lt;&gt;"",IF('02 - Produtos e Tributações'!J553&lt;&gt;"",'02 - Produtos e Tributações'!J553,"null"))</f>
        <v>0</v>
      </c>
      <c r="L538" s="174" t="b">
        <f>IF(B538&lt;&gt;"",IF('02 - Produtos e Tributações'!M553&lt;&gt;"",'02 - Produtos e Tributações'!M553,"null"))</f>
        <v>0</v>
      </c>
      <c r="M538" s="170" t="b">
        <f>IF(B538&lt;&gt;"",IF('02 -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538" s="170" t="str">
        <f t="shared" si="1"/>
        <v/>
      </c>
      <c r="O538" s="170" t="str">
        <f t="shared" si="4"/>
        <v/>
      </c>
      <c r="P538" s="170" t="str">
        <f t="shared" si="2"/>
        <v/>
      </c>
      <c r="Q538" s="125" t="b">
        <f>IF(B538&lt;&gt;"",IF('02 - Produtos e Tributações'!C553&lt;&gt;"",'02 - Produtos e Tributações'!C553,"UN"))</f>
        <v>0</v>
      </c>
      <c r="R538" s="179" t="b">
        <f>IF(B538&lt;&gt;"",IF('02 - Produtos e Tributações'!O553&lt;&gt;"",'02 - Produtos e Tributações'!O553,""))</f>
        <v>0</v>
      </c>
      <c r="S538" s="125" t="b">
        <f>IF(B538&lt;&gt;"",IF('02 - Produtos e Tributações'!P553&lt;&gt;"",'02 - Produtos e Tributações'!P553,""))</f>
        <v>0</v>
      </c>
      <c r="T538" s="180" t="b">
        <f>IF(B538&lt;&gt;"",IF('02 - Produtos e Tributações'!Q553&lt;&gt;"",'02 - Produtos e Tributações'!Q553,""))</f>
        <v>0</v>
      </c>
      <c r="U538" s="171" t="str">
        <f t="shared" si="3"/>
        <v/>
      </c>
    </row>
    <row r="539" ht="15.75" customHeight="1">
      <c r="A539" s="170" t="b">
        <f>IF('02 - Produtos e Tributações'!B554 &lt;&gt;"",A538+1)</f>
        <v>0</v>
      </c>
      <c r="B539" s="170" t="str">
        <f>IF('02 - Produtos e Tributações'!B554&lt;&gt;"",'02 - Produtos e Tributações'!U554,"")</f>
        <v/>
      </c>
      <c r="C539" s="174" t="b">
        <f>IF(B539&lt;&gt;"",IF('02 - Produtos e Tributações'!H554&lt;&gt;"",IF('02 - Produtos e Tributações'!H554="TERCEIRIZADA","T",IF('02 - Produtos e Tributações'!H554="PROPRIA","P")), IF(B539&lt;&gt;"",IF('02 - Produtos e Tributações'!H554="","T"))))</f>
        <v>0</v>
      </c>
      <c r="D539" s="174" t="b">
        <f>IF(B539&lt;&gt;"",IF('02 - Produtos e Tributações'!E554&lt;&gt;"",'02 - Produtos e Tributações'!E554,""))</f>
        <v>0</v>
      </c>
      <c r="E539" s="174" t="b">
        <f>IF(B539&lt;&gt;"",IF('02 - Produtos e Tributações'!F554&lt;&gt;"",'02 - Produtos e Tributações'!F554,""))</f>
        <v>0</v>
      </c>
      <c r="F539" s="174" t="b">
        <f>IF(B539&lt;&gt;"",IF(A539&lt;&gt;"",IF('02 - Produtos e Tributações'!G554&lt;&gt;"",'02 - Produtos e Tributações'!G554,"")))</f>
        <v>0</v>
      </c>
      <c r="G539" s="174" t="b">
        <f>IF(B539&lt;&gt;"",IF('02 - Produtos e Tributações'!I554&lt;&gt;"",'02 - Produtos e Tributações'!I554,IF(K539=101,0,IF(K539=102,41,IF(K539=103,0,IF(K539=201,0,IF(K539=202,0,IF(K539=203,0,IF(K539=300,41,IF(K539=400,41,IF(K539=500,60)))))))))))</f>
        <v>0</v>
      </c>
      <c r="H539" s="174" t="b">
        <f>IF(B539&lt;&gt;"",IF('02 - Produtos e Tributações'!L554&lt;&gt;"",'02 - Produtos e Tributações'!L554,IF(L539=101,0,IF(L539=102,41,IF(L539=103,0,IF(L539=201,0,IF(L539=202,0,IF(L539=203,0,IF(L539=300,41,IF(L539=400,41,IF(L539=500,60)))))))))))</f>
        <v>0</v>
      </c>
      <c r="I539" s="174" t="b">
        <f>IF(B539&lt;&gt;"",IF('02 - Produtos e Tributações'!K554&lt;&gt;"",'02 - Produtos e Tributações'!K554,"0,00"))</f>
        <v>0</v>
      </c>
      <c r="J539" s="174" t="b">
        <f>IF(B539&lt;&gt;"",IF('02 - Produtos e Tributações'!N554&lt;&gt;"",'02 - Produtos e Tributações'!N554,"0,00"))</f>
        <v>0</v>
      </c>
      <c r="K539" s="174" t="b">
        <f>IF(B539&lt;&gt;"",IF('02 - Produtos e Tributações'!J554&lt;&gt;"",'02 - Produtos e Tributações'!J554,"null"))</f>
        <v>0</v>
      </c>
      <c r="L539" s="174" t="b">
        <f>IF(B539&lt;&gt;"",IF('02 - Produtos e Tributações'!M554&lt;&gt;"",'02 - Produtos e Tributações'!M554,"null"))</f>
        <v>0</v>
      </c>
      <c r="M539" s="170" t="b">
        <f>IF(B539&lt;&gt;"",IF('02 -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539" s="170" t="str">
        <f t="shared" si="1"/>
        <v/>
      </c>
      <c r="O539" s="170" t="str">
        <f t="shared" si="4"/>
        <v/>
      </c>
      <c r="P539" s="170" t="str">
        <f t="shared" si="2"/>
        <v/>
      </c>
      <c r="Q539" s="125" t="b">
        <f>IF(B539&lt;&gt;"",IF('02 - Produtos e Tributações'!C554&lt;&gt;"",'02 - Produtos e Tributações'!C554,"UN"))</f>
        <v>0</v>
      </c>
      <c r="R539" s="179" t="b">
        <f>IF(B539&lt;&gt;"",IF('02 - Produtos e Tributações'!O554&lt;&gt;"",'02 - Produtos e Tributações'!O554,""))</f>
        <v>0</v>
      </c>
      <c r="S539" s="125" t="b">
        <f>IF(B539&lt;&gt;"",IF('02 - Produtos e Tributações'!P554&lt;&gt;"",'02 - Produtos e Tributações'!P554,""))</f>
        <v>0</v>
      </c>
      <c r="T539" s="180" t="b">
        <f>IF(B539&lt;&gt;"",IF('02 - Produtos e Tributações'!Q554&lt;&gt;"",'02 - Produtos e Tributações'!Q554,""))</f>
        <v>0</v>
      </c>
      <c r="U539" s="171" t="str">
        <f t="shared" si="3"/>
        <v/>
      </c>
    </row>
    <row r="540" ht="15.75" customHeight="1">
      <c r="A540" s="170" t="b">
        <f>IF('02 - Produtos e Tributações'!B555 &lt;&gt;"",A539+1)</f>
        <v>0</v>
      </c>
      <c r="B540" s="170" t="str">
        <f>IF('02 - Produtos e Tributações'!B555&lt;&gt;"",'02 - Produtos e Tributações'!U555,"")</f>
        <v/>
      </c>
      <c r="C540" s="174" t="b">
        <f>IF(B540&lt;&gt;"",IF('02 - Produtos e Tributações'!H555&lt;&gt;"",IF('02 - Produtos e Tributações'!H555="TERCEIRIZADA","T",IF('02 - Produtos e Tributações'!H555="PROPRIA","P")), IF(B540&lt;&gt;"",IF('02 - Produtos e Tributações'!H555="","T"))))</f>
        <v>0</v>
      </c>
      <c r="D540" s="174" t="b">
        <f>IF(B540&lt;&gt;"",IF('02 - Produtos e Tributações'!E555&lt;&gt;"",'02 - Produtos e Tributações'!E555,""))</f>
        <v>0</v>
      </c>
      <c r="E540" s="174" t="b">
        <f>IF(B540&lt;&gt;"",IF('02 - Produtos e Tributações'!F555&lt;&gt;"",'02 - Produtos e Tributações'!F555,""))</f>
        <v>0</v>
      </c>
      <c r="F540" s="174" t="b">
        <f>IF(B540&lt;&gt;"",IF(A540&lt;&gt;"",IF('02 - Produtos e Tributações'!G555&lt;&gt;"",'02 - Produtos e Tributações'!G555,"")))</f>
        <v>0</v>
      </c>
      <c r="G540" s="174" t="b">
        <f>IF(B540&lt;&gt;"",IF('02 - Produtos e Tributações'!I555&lt;&gt;"",'02 - Produtos e Tributações'!I555,IF(K540=101,0,IF(K540=102,41,IF(K540=103,0,IF(K540=201,0,IF(K540=202,0,IF(K540=203,0,IF(K540=300,41,IF(K540=400,41,IF(K540=500,60)))))))))))</f>
        <v>0</v>
      </c>
      <c r="H540" s="174" t="b">
        <f>IF(B540&lt;&gt;"",IF('02 - Produtos e Tributações'!L555&lt;&gt;"",'02 - Produtos e Tributações'!L555,IF(L540=101,0,IF(L540=102,41,IF(L540=103,0,IF(L540=201,0,IF(L540=202,0,IF(L540=203,0,IF(L540=300,41,IF(L540=400,41,IF(L540=500,60)))))))))))</f>
        <v>0</v>
      </c>
      <c r="I540" s="174" t="b">
        <f>IF(B540&lt;&gt;"",IF('02 - Produtos e Tributações'!K555&lt;&gt;"",'02 - Produtos e Tributações'!K555,"0,00"))</f>
        <v>0</v>
      </c>
      <c r="J540" s="174" t="b">
        <f>IF(B540&lt;&gt;"",IF('02 - Produtos e Tributações'!N555&lt;&gt;"",'02 - Produtos e Tributações'!N555,"0,00"))</f>
        <v>0</v>
      </c>
      <c r="K540" s="174" t="b">
        <f>IF(B540&lt;&gt;"",IF('02 - Produtos e Tributações'!J555&lt;&gt;"",'02 - Produtos e Tributações'!J555,"null"))</f>
        <v>0</v>
      </c>
      <c r="L540" s="174" t="b">
        <f>IF(B540&lt;&gt;"",IF('02 - Produtos e Tributações'!M555&lt;&gt;"",'02 - Produtos e Tributações'!M555,"null"))</f>
        <v>0</v>
      </c>
      <c r="M540" s="170" t="b">
        <f>IF(B540&lt;&gt;"",IF('02 -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540" s="170" t="str">
        <f t="shared" si="1"/>
        <v/>
      </c>
      <c r="O540" s="170" t="str">
        <f t="shared" si="4"/>
        <v/>
      </c>
      <c r="P540" s="170" t="str">
        <f t="shared" si="2"/>
        <v/>
      </c>
      <c r="Q540" s="125" t="b">
        <f>IF(B540&lt;&gt;"",IF('02 - Produtos e Tributações'!C555&lt;&gt;"",'02 - Produtos e Tributações'!C555,"UN"))</f>
        <v>0</v>
      </c>
      <c r="R540" s="179" t="b">
        <f>IF(B540&lt;&gt;"",IF('02 - Produtos e Tributações'!O555&lt;&gt;"",'02 - Produtos e Tributações'!O555,""))</f>
        <v>0</v>
      </c>
      <c r="S540" s="125" t="b">
        <f>IF(B540&lt;&gt;"",IF('02 - Produtos e Tributações'!P555&lt;&gt;"",'02 - Produtos e Tributações'!P555,""))</f>
        <v>0</v>
      </c>
      <c r="T540" s="180" t="b">
        <f>IF(B540&lt;&gt;"",IF('02 - Produtos e Tributações'!Q555&lt;&gt;"",'02 - Produtos e Tributações'!Q555,""))</f>
        <v>0</v>
      </c>
      <c r="U540" s="171" t="str">
        <f t="shared" si="3"/>
        <v/>
      </c>
    </row>
    <row r="541" ht="15.75" customHeight="1">
      <c r="A541" s="170" t="b">
        <f>IF('02 - Produtos e Tributações'!B556 &lt;&gt;"",A540+1)</f>
        <v>0</v>
      </c>
      <c r="B541" s="170" t="str">
        <f>IF('02 - Produtos e Tributações'!B556&lt;&gt;"",'02 - Produtos e Tributações'!U556,"")</f>
        <v/>
      </c>
      <c r="C541" s="174" t="b">
        <f>IF(B541&lt;&gt;"",IF('02 - Produtos e Tributações'!H556&lt;&gt;"",IF('02 - Produtos e Tributações'!H556="TERCEIRIZADA","T",IF('02 - Produtos e Tributações'!H556="PROPRIA","P")), IF(B541&lt;&gt;"",IF('02 - Produtos e Tributações'!H556="","T"))))</f>
        <v>0</v>
      </c>
      <c r="D541" s="174" t="b">
        <f>IF(B541&lt;&gt;"",IF('02 - Produtos e Tributações'!E556&lt;&gt;"",'02 - Produtos e Tributações'!E556,""))</f>
        <v>0</v>
      </c>
      <c r="E541" s="174" t="b">
        <f>IF(B541&lt;&gt;"",IF('02 - Produtos e Tributações'!F556&lt;&gt;"",'02 - Produtos e Tributações'!F556,""))</f>
        <v>0</v>
      </c>
      <c r="F541" s="174" t="b">
        <f>IF(B541&lt;&gt;"",IF(A541&lt;&gt;"",IF('02 - Produtos e Tributações'!G556&lt;&gt;"",'02 - Produtos e Tributações'!G556,"")))</f>
        <v>0</v>
      </c>
      <c r="G541" s="174" t="b">
        <f>IF(B541&lt;&gt;"",IF('02 - Produtos e Tributações'!I556&lt;&gt;"",'02 - Produtos e Tributações'!I556,IF(K541=101,0,IF(K541=102,41,IF(K541=103,0,IF(K541=201,0,IF(K541=202,0,IF(K541=203,0,IF(K541=300,41,IF(K541=400,41,IF(K541=500,60)))))))))))</f>
        <v>0</v>
      </c>
      <c r="H541" s="174" t="b">
        <f>IF(B541&lt;&gt;"",IF('02 - Produtos e Tributações'!L556&lt;&gt;"",'02 - Produtos e Tributações'!L556,IF(L541=101,0,IF(L541=102,41,IF(L541=103,0,IF(L541=201,0,IF(L541=202,0,IF(L541=203,0,IF(L541=300,41,IF(L541=400,41,IF(L541=500,60)))))))))))</f>
        <v>0</v>
      </c>
      <c r="I541" s="174" t="b">
        <f>IF(B541&lt;&gt;"",IF('02 - Produtos e Tributações'!K556&lt;&gt;"",'02 - Produtos e Tributações'!K556,"0,00"))</f>
        <v>0</v>
      </c>
      <c r="J541" s="174" t="b">
        <f>IF(B541&lt;&gt;"",IF('02 - Produtos e Tributações'!N556&lt;&gt;"",'02 - Produtos e Tributações'!N556,"0,00"))</f>
        <v>0</v>
      </c>
      <c r="K541" s="174" t="b">
        <f>IF(B541&lt;&gt;"",IF('02 - Produtos e Tributações'!J556&lt;&gt;"",'02 - Produtos e Tributações'!J556,"null"))</f>
        <v>0</v>
      </c>
      <c r="L541" s="174" t="b">
        <f>IF(B541&lt;&gt;"",IF('02 - Produtos e Tributações'!M556&lt;&gt;"",'02 - Produtos e Tributações'!M556,"null"))</f>
        <v>0</v>
      </c>
      <c r="M541" s="170" t="b">
        <f>IF(B541&lt;&gt;"",IF('02 -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541" s="170" t="str">
        <f t="shared" si="1"/>
        <v/>
      </c>
      <c r="O541" s="170" t="str">
        <f t="shared" si="4"/>
        <v/>
      </c>
      <c r="P541" s="170" t="str">
        <f t="shared" si="2"/>
        <v/>
      </c>
      <c r="Q541" s="125" t="b">
        <f>IF(B541&lt;&gt;"",IF('02 - Produtos e Tributações'!C556&lt;&gt;"",'02 - Produtos e Tributações'!C556,"UN"))</f>
        <v>0</v>
      </c>
      <c r="R541" s="179" t="b">
        <f>IF(B541&lt;&gt;"",IF('02 - Produtos e Tributações'!O556&lt;&gt;"",'02 - Produtos e Tributações'!O556,""))</f>
        <v>0</v>
      </c>
      <c r="S541" s="125" t="b">
        <f>IF(B541&lt;&gt;"",IF('02 - Produtos e Tributações'!P556&lt;&gt;"",'02 - Produtos e Tributações'!P556,""))</f>
        <v>0</v>
      </c>
      <c r="T541" s="180" t="b">
        <f>IF(B541&lt;&gt;"",IF('02 - Produtos e Tributações'!Q556&lt;&gt;"",'02 - Produtos e Tributações'!Q556,""))</f>
        <v>0</v>
      </c>
      <c r="U541" s="171" t="str">
        <f t="shared" si="3"/>
        <v/>
      </c>
    </row>
    <row r="542" ht="15.75" customHeight="1">
      <c r="A542" s="170" t="b">
        <f>IF('02 - Produtos e Tributações'!B557 &lt;&gt;"",A541+1)</f>
        <v>0</v>
      </c>
      <c r="B542" s="170" t="str">
        <f>IF('02 - Produtos e Tributações'!B557&lt;&gt;"",'02 - Produtos e Tributações'!U557,"")</f>
        <v/>
      </c>
      <c r="C542" s="174" t="b">
        <f>IF(B542&lt;&gt;"",IF('02 - Produtos e Tributações'!H557&lt;&gt;"",IF('02 - Produtos e Tributações'!H557="TERCEIRIZADA","T",IF('02 - Produtos e Tributações'!H557="PROPRIA","P")), IF(B542&lt;&gt;"",IF('02 - Produtos e Tributações'!H557="","T"))))</f>
        <v>0</v>
      </c>
      <c r="D542" s="174" t="b">
        <f>IF(B542&lt;&gt;"",IF('02 - Produtos e Tributações'!E557&lt;&gt;"",'02 - Produtos e Tributações'!E557,""))</f>
        <v>0</v>
      </c>
      <c r="E542" s="174" t="b">
        <f>IF(B542&lt;&gt;"",IF('02 - Produtos e Tributações'!F557&lt;&gt;"",'02 - Produtos e Tributações'!F557,""))</f>
        <v>0</v>
      </c>
      <c r="F542" s="174" t="b">
        <f>IF(B542&lt;&gt;"",IF(A542&lt;&gt;"",IF('02 - Produtos e Tributações'!G557&lt;&gt;"",'02 - Produtos e Tributações'!G557,"")))</f>
        <v>0</v>
      </c>
      <c r="G542" s="174" t="b">
        <f>IF(B542&lt;&gt;"",IF('02 - Produtos e Tributações'!I557&lt;&gt;"",'02 - Produtos e Tributações'!I557,IF(K542=101,0,IF(K542=102,41,IF(K542=103,0,IF(K542=201,0,IF(K542=202,0,IF(K542=203,0,IF(K542=300,41,IF(K542=400,41,IF(K542=500,60)))))))))))</f>
        <v>0</v>
      </c>
      <c r="H542" s="174" t="b">
        <f>IF(B542&lt;&gt;"",IF('02 - Produtos e Tributações'!L557&lt;&gt;"",'02 - Produtos e Tributações'!L557,IF(L542=101,0,IF(L542=102,41,IF(L542=103,0,IF(L542=201,0,IF(L542=202,0,IF(L542=203,0,IF(L542=300,41,IF(L542=400,41,IF(L542=500,60)))))))))))</f>
        <v>0</v>
      </c>
      <c r="I542" s="174" t="b">
        <f>IF(B542&lt;&gt;"",IF('02 - Produtos e Tributações'!K557&lt;&gt;"",'02 - Produtos e Tributações'!K557,"0,00"))</f>
        <v>0</v>
      </c>
      <c r="J542" s="174" t="b">
        <f>IF(B542&lt;&gt;"",IF('02 - Produtos e Tributações'!N557&lt;&gt;"",'02 - Produtos e Tributações'!N557,"0,00"))</f>
        <v>0</v>
      </c>
      <c r="K542" s="174" t="b">
        <f>IF(B542&lt;&gt;"",IF('02 - Produtos e Tributações'!J557&lt;&gt;"",'02 - Produtos e Tributações'!J557,"null"))</f>
        <v>0</v>
      </c>
      <c r="L542" s="174" t="b">
        <f>IF(B542&lt;&gt;"",IF('02 - Produtos e Tributações'!M557&lt;&gt;"",'02 - Produtos e Tributações'!M557,"null"))</f>
        <v>0</v>
      </c>
      <c r="M542" s="170" t="b">
        <f>IF(B542&lt;&gt;"",IF('02 -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542" s="170" t="str">
        <f t="shared" si="1"/>
        <v/>
      </c>
      <c r="O542" s="170" t="str">
        <f t="shared" si="4"/>
        <v/>
      </c>
      <c r="P542" s="170" t="str">
        <f t="shared" si="2"/>
        <v/>
      </c>
      <c r="Q542" s="125" t="b">
        <f>IF(B542&lt;&gt;"",IF('02 - Produtos e Tributações'!C557&lt;&gt;"",'02 - Produtos e Tributações'!C557,"UN"))</f>
        <v>0</v>
      </c>
      <c r="R542" s="179" t="b">
        <f>IF(B542&lt;&gt;"",IF('02 - Produtos e Tributações'!O557&lt;&gt;"",'02 - Produtos e Tributações'!O557,""))</f>
        <v>0</v>
      </c>
      <c r="S542" s="125" t="b">
        <f>IF(B542&lt;&gt;"",IF('02 - Produtos e Tributações'!P557&lt;&gt;"",'02 - Produtos e Tributações'!P557,""))</f>
        <v>0</v>
      </c>
      <c r="T542" s="180" t="b">
        <f>IF(B542&lt;&gt;"",IF('02 - Produtos e Tributações'!Q557&lt;&gt;"",'02 - Produtos e Tributações'!Q557,""))</f>
        <v>0</v>
      </c>
      <c r="U542" s="171" t="str">
        <f t="shared" si="3"/>
        <v/>
      </c>
    </row>
    <row r="543" ht="15.75" customHeight="1">
      <c r="A543" s="170" t="b">
        <f>IF('02 - Produtos e Tributações'!B558 &lt;&gt;"",A542+1)</f>
        <v>0</v>
      </c>
      <c r="B543" s="170" t="str">
        <f>IF('02 - Produtos e Tributações'!B558&lt;&gt;"",'02 - Produtos e Tributações'!U558,"")</f>
        <v/>
      </c>
      <c r="C543" s="174" t="b">
        <f>IF(B543&lt;&gt;"",IF('02 - Produtos e Tributações'!H558&lt;&gt;"",IF('02 - Produtos e Tributações'!H558="TERCEIRIZADA","T",IF('02 - Produtos e Tributações'!H558="PROPRIA","P")), IF(B543&lt;&gt;"",IF('02 - Produtos e Tributações'!H558="","T"))))</f>
        <v>0</v>
      </c>
      <c r="D543" s="174" t="b">
        <f>IF(B543&lt;&gt;"",IF('02 - Produtos e Tributações'!E558&lt;&gt;"",'02 - Produtos e Tributações'!E558,""))</f>
        <v>0</v>
      </c>
      <c r="E543" s="174" t="b">
        <f>IF(B543&lt;&gt;"",IF('02 - Produtos e Tributações'!F558&lt;&gt;"",'02 - Produtos e Tributações'!F558,""))</f>
        <v>0</v>
      </c>
      <c r="F543" s="174" t="b">
        <f>IF(B543&lt;&gt;"",IF(A543&lt;&gt;"",IF('02 - Produtos e Tributações'!G558&lt;&gt;"",'02 - Produtos e Tributações'!G558,"")))</f>
        <v>0</v>
      </c>
      <c r="G543" s="174" t="b">
        <f>IF(B543&lt;&gt;"",IF('02 - Produtos e Tributações'!I558&lt;&gt;"",'02 - Produtos e Tributações'!I558,IF(K543=101,0,IF(K543=102,41,IF(K543=103,0,IF(K543=201,0,IF(K543=202,0,IF(K543=203,0,IF(K543=300,41,IF(K543=400,41,IF(K543=500,60)))))))))))</f>
        <v>0</v>
      </c>
      <c r="H543" s="174" t="b">
        <f>IF(B543&lt;&gt;"",IF('02 - Produtos e Tributações'!L558&lt;&gt;"",'02 - Produtos e Tributações'!L558,IF(L543=101,0,IF(L543=102,41,IF(L543=103,0,IF(L543=201,0,IF(L543=202,0,IF(L543=203,0,IF(L543=300,41,IF(L543=400,41,IF(L543=500,60)))))))))))</f>
        <v>0</v>
      </c>
      <c r="I543" s="174" t="b">
        <f>IF(B543&lt;&gt;"",IF('02 - Produtos e Tributações'!K558&lt;&gt;"",'02 - Produtos e Tributações'!K558,"0,00"))</f>
        <v>0</v>
      </c>
      <c r="J543" s="174" t="b">
        <f>IF(B543&lt;&gt;"",IF('02 - Produtos e Tributações'!N558&lt;&gt;"",'02 - Produtos e Tributações'!N558,"0,00"))</f>
        <v>0</v>
      </c>
      <c r="K543" s="174" t="b">
        <f>IF(B543&lt;&gt;"",IF('02 - Produtos e Tributações'!J558&lt;&gt;"",'02 - Produtos e Tributações'!J558,"null"))</f>
        <v>0</v>
      </c>
      <c r="L543" s="174" t="b">
        <f>IF(B543&lt;&gt;"",IF('02 - Produtos e Tributações'!M558&lt;&gt;"",'02 - Produtos e Tributações'!M558,"null"))</f>
        <v>0</v>
      </c>
      <c r="M543" s="170" t="b">
        <f>IF(B543&lt;&gt;"",IF('02 -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543" s="170" t="str">
        <f t="shared" si="1"/>
        <v/>
      </c>
      <c r="O543" s="170" t="str">
        <f t="shared" si="4"/>
        <v/>
      </c>
      <c r="P543" s="170" t="str">
        <f t="shared" si="2"/>
        <v/>
      </c>
      <c r="Q543" s="125" t="b">
        <f>IF(B543&lt;&gt;"",IF('02 - Produtos e Tributações'!C558&lt;&gt;"",'02 - Produtos e Tributações'!C558,"UN"))</f>
        <v>0</v>
      </c>
      <c r="R543" s="179" t="b">
        <f>IF(B543&lt;&gt;"",IF('02 - Produtos e Tributações'!O558&lt;&gt;"",'02 - Produtos e Tributações'!O558,""))</f>
        <v>0</v>
      </c>
      <c r="S543" s="125" t="b">
        <f>IF(B543&lt;&gt;"",IF('02 - Produtos e Tributações'!P558&lt;&gt;"",'02 - Produtos e Tributações'!P558,""))</f>
        <v>0</v>
      </c>
      <c r="T543" s="180" t="b">
        <f>IF(B543&lt;&gt;"",IF('02 - Produtos e Tributações'!Q558&lt;&gt;"",'02 - Produtos e Tributações'!Q558,""))</f>
        <v>0</v>
      </c>
      <c r="U543" s="171" t="str">
        <f t="shared" si="3"/>
        <v/>
      </c>
    </row>
    <row r="544" ht="15.75" customHeight="1">
      <c r="A544" s="170" t="b">
        <f>IF('02 - Produtos e Tributações'!B559 &lt;&gt;"",A543+1)</f>
        <v>0</v>
      </c>
      <c r="B544" s="170" t="str">
        <f>IF('02 - Produtos e Tributações'!B559&lt;&gt;"",'02 - Produtos e Tributações'!U559,"")</f>
        <v/>
      </c>
      <c r="C544" s="174" t="b">
        <f>IF(B544&lt;&gt;"",IF('02 - Produtos e Tributações'!H559&lt;&gt;"",IF('02 - Produtos e Tributações'!H559="TERCEIRIZADA","T",IF('02 - Produtos e Tributações'!H559="PROPRIA","P")), IF(B544&lt;&gt;"",IF('02 - Produtos e Tributações'!H559="","T"))))</f>
        <v>0</v>
      </c>
      <c r="D544" s="174" t="b">
        <f>IF(B544&lt;&gt;"",IF('02 - Produtos e Tributações'!E559&lt;&gt;"",'02 - Produtos e Tributações'!E559,""))</f>
        <v>0</v>
      </c>
      <c r="E544" s="174" t="b">
        <f>IF(B544&lt;&gt;"",IF('02 - Produtos e Tributações'!F559&lt;&gt;"",'02 - Produtos e Tributações'!F559,""))</f>
        <v>0</v>
      </c>
      <c r="F544" s="174" t="b">
        <f>IF(B544&lt;&gt;"",IF(A544&lt;&gt;"",IF('02 - Produtos e Tributações'!G559&lt;&gt;"",'02 - Produtos e Tributações'!G559,"")))</f>
        <v>0</v>
      </c>
      <c r="G544" s="174" t="b">
        <f>IF(B544&lt;&gt;"",IF('02 - Produtos e Tributações'!I559&lt;&gt;"",'02 - Produtos e Tributações'!I559,IF(K544=101,0,IF(K544=102,41,IF(K544=103,0,IF(K544=201,0,IF(K544=202,0,IF(K544=203,0,IF(K544=300,41,IF(K544=400,41,IF(K544=500,60)))))))))))</f>
        <v>0</v>
      </c>
      <c r="H544" s="174" t="b">
        <f>IF(B544&lt;&gt;"",IF('02 - Produtos e Tributações'!L559&lt;&gt;"",'02 - Produtos e Tributações'!L559,IF(L544=101,0,IF(L544=102,41,IF(L544=103,0,IF(L544=201,0,IF(L544=202,0,IF(L544=203,0,IF(L544=300,41,IF(L544=400,41,IF(L544=500,60)))))))))))</f>
        <v>0</v>
      </c>
      <c r="I544" s="174" t="b">
        <f>IF(B544&lt;&gt;"",IF('02 - Produtos e Tributações'!K559&lt;&gt;"",'02 - Produtos e Tributações'!K559,"0,00"))</f>
        <v>0</v>
      </c>
      <c r="J544" s="174" t="b">
        <f>IF(B544&lt;&gt;"",IF('02 - Produtos e Tributações'!N559&lt;&gt;"",'02 - Produtos e Tributações'!N559,"0,00"))</f>
        <v>0</v>
      </c>
      <c r="K544" s="174" t="b">
        <f>IF(B544&lt;&gt;"",IF('02 - Produtos e Tributações'!J559&lt;&gt;"",'02 - Produtos e Tributações'!J559,"null"))</f>
        <v>0</v>
      </c>
      <c r="L544" s="174" t="b">
        <f>IF(B544&lt;&gt;"",IF('02 - Produtos e Tributações'!M559&lt;&gt;"",'02 - Produtos e Tributações'!M559,"null"))</f>
        <v>0</v>
      </c>
      <c r="M544" s="170" t="b">
        <f>IF(B544&lt;&gt;"",IF('02 -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544" s="170" t="str">
        <f t="shared" si="1"/>
        <v/>
      </c>
      <c r="O544" s="170" t="str">
        <f t="shared" si="4"/>
        <v/>
      </c>
      <c r="P544" s="170" t="str">
        <f t="shared" si="2"/>
        <v/>
      </c>
      <c r="Q544" s="125" t="b">
        <f>IF(B544&lt;&gt;"",IF('02 - Produtos e Tributações'!C559&lt;&gt;"",'02 - Produtos e Tributações'!C559,"UN"))</f>
        <v>0</v>
      </c>
      <c r="R544" s="179" t="b">
        <f>IF(B544&lt;&gt;"",IF('02 - Produtos e Tributações'!O559&lt;&gt;"",'02 - Produtos e Tributações'!O559,""))</f>
        <v>0</v>
      </c>
      <c r="S544" s="125" t="b">
        <f>IF(B544&lt;&gt;"",IF('02 - Produtos e Tributações'!P559&lt;&gt;"",'02 - Produtos e Tributações'!P559,""))</f>
        <v>0</v>
      </c>
      <c r="T544" s="180" t="b">
        <f>IF(B544&lt;&gt;"",IF('02 - Produtos e Tributações'!Q559&lt;&gt;"",'02 - Produtos e Tributações'!Q559,""))</f>
        <v>0</v>
      </c>
      <c r="U544" s="171" t="str">
        <f t="shared" si="3"/>
        <v/>
      </c>
    </row>
    <row r="545" ht="15.75" customHeight="1">
      <c r="A545" s="170" t="b">
        <f>IF('02 - Produtos e Tributações'!B560 &lt;&gt;"",A544+1)</f>
        <v>0</v>
      </c>
      <c r="B545" s="170" t="str">
        <f>IF('02 - Produtos e Tributações'!B560&lt;&gt;"",'02 - Produtos e Tributações'!U560,"")</f>
        <v/>
      </c>
      <c r="C545" s="174" t="b">
        <f>IF(B545&lt;&gt;"",IF('02 - Produtos e Tributações'!H560&lt;&gt;"",IF('02 - Produtos e Tributações'!H560="TERCEIRIZADA","T",IF('02 - Produtos e Tributações'!H560="PROPRIA","P")), IF(B545&lt;&gt;"",IF('02 - Produtos e Tributações'!H560="","T"))))</f>
        <v>0</v>
      </c>
      <c r="D545" s="174" t="b">
        <f>IF(B545&lt;&gt;"",IF('02 - Produtos e Tributações'!E560&lt;&gt;"",'02 - Produtos e Tributações'!E560,""))</f>
        <v>0</v>
      </c>
      <c r="E545" s="174" t="b">
        <f>IF(B545&lt;&gt;"",IF('02 - Produtos e Tributações'!F560&lt;&gt;"",'02 - Produtos e Tributações'!F560,""))</f>
        <v>0</v>
      </c>
      <c r="F545" s="174" t="b">
        <f>IF(B545&lt;&gt;"",IF(A545&lt;&gt;"",IF('02 - Produtos e Tributações'!G560&lt;&gt;"",'02 - Produtos e Tributações'!G560,"")))</f>
        <v>0</v>
      </c>
      <c r="G545" s="174" t="b">
        <f>IF(B545&lt;&gt;"",IF('02 - Produtos e Tributações'!I560&lt;&gt;"",'02 - Produtos e Tributações'!I560,IF(K545=101,0,IF(K545=102,41,IF(K545=103,0,IF(K545=201,0,IF(K545=202,0,IF(K545=203,0,IF(K545=300,41,IF(K545=400,41,IF(K545=500,60)))))))))))</f>
        <v>0</v>
      </c>
      <c r="H545" s="174" t="b">
        <f>IF(B545&lt;&gt;"",IF('02 - Produtos e Tributações'!L560&lt;&gt;"",'02 - Produtos e Tributações'!L560,IF(L545=101,0,IF(L545=102,41,IF(L545=103,0,IF(L545=201,0,IF(L545=202,0,IF(L545=203,0,IF(L545=300,41,IF(L545=400,41,IF(L545=500,60)))))))))))</f>
        <v>0</v>
      </c>
      <c r="I545" s="174" t="b">
        <f>IF(B545&lt;&gt;"",IF('02 - Produtos e Tributações'!K560&lt;&gt;"",'02 - Produtos e Tributações'!K560,"0,00"))</f>
        <v>0</v>
      </c>
      <c r="J545" s="174" t="b">
        <f>IF(B545&lt;&gt;"",IF('02 - Produtos e Tributações'!N560&lt;&gt;"",'02 - Produtos e Tributações'!N560,"0,00"))</f>
        <v>0</v>
      </c>
      <c r="K545" s="174" t="b">
        <f>IF(B545&lt;&gt;"",IF('02 - Produtos e Tributações'!J560&lt;&gt;"",'02 - Produtos e Tributações'!J560,"null"))</f>
        <v>0</v>
      </c>
      <c r="L545" s="174" t="b">
        <f>IF(B545&lt;&gt;"",IF('02 - Produtos e Tributações'!M560&lt;&gt;"",'02 - Produtos e Tributações'!M560,"null"))</f>
        <v>0</v>
      </c>
      <c r="M545" s="170" t="b">
        <f>IF(B545&lt;&gt;"",IF('02 -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545" s="170" t="str">
        <f t="shared" si="1"/>
        <v/>
      </c>
      <c r="O545" s="170" t="str">
        <f t="shared" si="4"/>
        <v/>
      </c>
      <c r="P545" s="170" t="str">
        <f t="shared" si="2"/>
        <v/>
      </c>
      <c r="Q545" s="125" t="b">
        <f>IF(B545&lt;&gt;"",IF('02 - Produtos e Tributações'!C560&lt;&gt;"",'02 - Produtos e Tributações'!C560,"UN"))</f>
        <v>0</v>
      </c>
      <c r="R545" s="179" t="b">
        <f>IF(B545&lt;&gt;"",IF('02 - Produtos e Tributações'!O560&lt;&gt;"",'02 - Produtos e Tributações'!O560,""))</f>
        <v>0</v>
      </c>
      <c r="S545" s="125" t="b">
        <f>IF(B545&lt;&gt;"",IF('02 - Produtos e Tributações'!P560&lt;&gt;"",'02 - Produtos e Tributações'!P560,""))</f>
        <v>0</v>
      </c>
      <c r="T545" s="180" t="b">
        <f>IF(B545&lt;&gt;"",IF('02 - Produtos e Tributações'!Q560&lt;&gt;"",'02 - Produtos e Tributações'!Q560,""))</f>
        <v>0</v>
      </c>
      <c r="U545" s="171" t="str">
        <f t="shared" si="3"/>
        <v/>
      </c>
    </row>
    <row r="546" ht="15.75" customHeight="1">
      <c r="A546" s="170" t="b">
        <f>IF('02 - Produtos e Tributações'!B561 &lt;&gt;"",A545+1)</f>
        <v>0</v>
      </c>
      <c r="B546" s="170" t="str">
        <f>IF('02 - Produtos e Tributações'!B561&lt;&gt;"",'02 - Produtos e Tributações'!U561,"")</f>
        <v/>
      </c>
      <c r="C546" s="174" t="b">
        <f>IF(B546&lt;&gt;"",IF('02 - Produtos e Tributações'!H561&lt;&gt;"",IF('02 - Produtos e Tributações'!H561="TERCEIRIZADA","T",IF('02 - Produtos e Tributações'!H561="PROPRIA","P")), IF(B546&lt;&gt;"",IF('02 - Produtos e Tributações'!H561="","T"))))</f>
        <v>0</v>
      </c>
      <c r="D546" s="174" t="b">
        <f>IF(B546&lt;&gt;"",IF('02 - Produtos e Tributações'!E561&lt;&gt;"",'02 - Produtos e Tributações'!E561,""))</f>
        <v>0</v>
      </c>
      <c r="E546" s="174" t="b">
        <f>IF(B546&lt;&gt;"",IF('02 - Produtos e Tributações'!F561&lt;&gt;"",'02 - Produtos e Tributações'!F561,""))</f>
        <v>0</v>
      </c>
      <c r="F546" s="174" t="b">
        <f>IF(B546&lt;&gt;"",IF(A546&lt;&gt;"",IF('02 - Produtos e Tributações'!G561&lt;&gt;"",'02 - Produtos e Tributações'!G561,"")))</f>
        <v>0</v>
      </c>
      <c r="G546" s="174" t="b">
        <f>IF(B546&lt;&gt;"",IF('02 - Produtos e Tributações'!I561&lt;&gt;"",'02 - Produtos e Tributações'!I561,IF(K546=101,0,IF(K546=102,41,IF(K546=103,0,IF(K546=201,0,IF(K546=202,0,IF(K546=203,0,IF(K546=300,41,IF(K546=400,41,IF(K546=500,60)))))))))))</f>
        <v>0</v>
      </c>
      <c r="H546" s="174" t="b">
        <f>IF(B546&lt;&gt;"",IF('02 - Produtos e Tributações'!L561&lt;&gt;"",'02 - Produtos e Tributações'!L561,IF(L546=101,0,IF(L546=102,41,IF(L546=103,0,IF(L546=201,0,IF(L546=202,0,IF(L546=203,0,IF(L546=300,41,IF(L546=400,41,IF(L546=500,60)))))))))))</f>
        <v>0</v>
      </c>
      <c r="I546" s="174" t="b">
        <f>IF(B546&lt;&gt;"",IF('02 - Produtos e Tributações'!K561&lt;&gt;"",'02 - Produtos e Tributações'!K561,"0,00"))</f>
        <v>0</v>
      </c>
      <c r="J546" s="174" t="b">
        <f>IF(B546&lt;&gt;"",IF('02 - Produtos e Tributações'!N561&lt;&gt;"",'02 - Produtos e Tributações'!N561,"0,00"))</f>
        <v>0</v>
      </c>
      <c r="K546" s="174" t="b">
        <f>IF(B546&lt;&gt;"",IF('02 - Produtos e Tributações'!J561&lt;&gt;"",'02 - Produtos e Tributações'!J561,"null"))</f>
        <v>0</v>
      </c>
      <c r="L546" s="174" t="b">
        <f>IF(B546&lt;&gt;"",IF('02 - Produtos e Tributações'!M561&lt;&gt;"",'02 - Produtos e Tributações'!M561,"null"))</f>
        <v>0</v>
      </c>
      <c r="M546" s="170" t="b">
        <f>IF(B546&lt;&gt;"",IF('02 -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546" s="170" t="str">
        <f t="shared" si="1"/>
        <v/>
      </c>
      <c r="O546" s="170" t="str">
        <f t="shared" si="4"/>
        <v/>
      </c>
      <c r="P546" s="170" t="str">
        <f t="shared" si="2"/>
        <v/>
      </c>
      <c r="Q546" s="125" t="b">
        <f>IF(B546&lt;&gt;"",IF('02 - Produtos e Tributações'!C561&lt;&gt;"",'02 - Produtos e Tributações'!C561,"UN"))</f>
        <v>0</v>
      </c>
      <c r="R546" s="179" t="b">
        <f>IF(B546&lt;&gt;"",IF('02 - Produtos e Tributações'!O561&lt;&gt;"",'02 - Produtos e Tributações'!O561,""))</f>
        <v>0</v>
      </c>
      <c r="S546" s="125" t="b">
        <f>IF(B546&lt;&gt;"",IF('02 - Produtos e Tributações'!P561&lt;&gt;"",'02 - Produtos e Tributações'!P561,""))</f>
        <v>0</v>
      </c>
      <c r="T546" s="180" t="b">
        <f>IF(B546&lt;&gt;"",IF('02 - Produtos e Tributações'!Q561&lt;&gt;"",'02 - Produtos e Tributações'!Q561,""))</f>
        <v>0</v>
      </c>
      <c r="U546" s="171" t="str">
        <f t="shared" si="3"/>
        <v/>
      </c>
    </row>
    <row r="547" ht="15.75" customHeight="1">
      <c r="A547" s="170" t="b">
        <f>IF('02 - Produtos e Tributações'!B562 &lt;&gt;"",A546+1)</f>
        <v>0</v>
      </c>
      <c r="B547" s="170" t="str">
        <f>IF('02 - Produtos e Tributações'!B562&lt;&gt;"",'02 - Produtos e Tributações'!U562,"")</f>
        <v/>
      </c>
      <c r="C547" s="174" t="b">
        <f>IF(B547&lt;&gt;"",IF('02 - Produtos e Tributações'!H562&lt;&gt;"",IF('02 - Produtos e Tributações'!H562="TERCEIRIZADA","T",IF('02 - Produtos e Tributações'!H562="PROPRIA","P")), IF(B547&lt;&gt;"",IF('02 - Produtos e Tributações'!H562="","T"))))</f>
        <v>0</v>
      </c>
      <c r="D547" s="174" t="b">
        <f>IF(B547&lt;&gt;"",IF('02 - Produtos e Tributações'!E562&lt;&gt;"",'02 - Produtos e Tributações'!E562,""))</f>
        <v>0</v>
      </c>
      <c r="E547" s="174" t="b">
        <f>IF(B547&lt;&gt;"",IF('02 - Produtos e Tributações'!F562&lt;&gt;"",'02 - Produtos e Tributações'!F562,""))</f>
        <v>0</v>
      </c>
      <c r="F547" s="174" t="b">
        <f>IF(B547&lt;&gt;"",IF(A547&lt;&gt;"",IF('02 - Produtos e Tributações'!G562&lt;&gt;"",'02 - Produtos e Tributações'!G562,"")))</f>
        <v>0</v>
      </c>
      <c r="G547" s="174" t="b">
        <f>IF(B547&lt;&gt;"",IF('02 - Produtos e Tributações'!I562&lt;&gt;"",'02 - Produtos e Tributações'!I562,IF(K547=101,0,IF(K547=102,41,IF(K547=103,0,IF(K547=201,0,IF(K547=202,0,IF(K547=203,0,IF(K547=300,41,IF(K547=400,41,IF(K547=500,60)))))))))))</f>
        <v>0</v>
      </c>
      <c r="H547" s="174" t="b">
        <f>IF(B547&lt;&gt;"",IF('02 - Produtos e Tributações'!L562&lt;&gt;"",'02 - Produtos e Tributações'!L562,IF(L547=101,0,IF(L547=102,41,IF(L547=103,0,IF(L547=201,0,IF(L547=202,0,IF(L547=203,0,IF(L547=300,41,IF(L547=400,41,IF(L547=500,60)))))))))))</f>
        <v>0</v>
      </c>
      <c r="I547" s="174" t="b">
        <f>IF(B547&lt;&gt;"",IF('02 - Produtos e Tributações'!K562&lt;&gt;"",'02 - Produtos e Tributações'!K562,"0,00"))</f>
        <v>0</v>
      </c>
      <c r="J547" s="174" t="b">
        <f>IF(B547&lt;&gt;"",IF('02 - Produtos e Tributações'!N562&lt;&gt;"",'02 - Produtos e Tributações'!N562,"0,00"))</f>
        <v>0</v>
      </c>
      <c r="K547" s="174" t="b">
        <f>IF(B547&lt;&gt;"",IF('02 - Produtos e Tributações'!J562&lt;&gt;"",'02 - Produtos e Tributações'!J562,"null"))</f>
        <v>0</v>
      </c>
      <c r="L547" s="174" t="b">
        <f>IF(B547&lt;&gt;"",IF('02 - Produtos e Tributações'!M562&lt;&gt;"",'02 - Produtos e Tributações'!M562,"null"))</f>
        <v>0</v>
      </c>
      <c r="M547" s="170" t="b">
        <f>IF(B547&lt;&gt;"",IF('02 -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547" s="170" t="str">
        <f t="shared" si="1"/>
        <v/>
      </c>
      <c r="O547" s="170" t="str">
        <f t="shared" si="4"/>
        <v/>
      </c>
      <c r="P547" s="170" t="str">
        <f t="shared" si="2"/>
        <v/>
      </c>
      <c r="Q547" s="125" t="b">
        <f>IF(B547&lt;&gt;"",IF('02 - Produtos e Tributações'!C562&lt;&gt;"",'02 - Produtos e Tributações'!C562,"UN"))</f>
        <v>0</v>
      </c>
      <c r="R547" s="179" t="b">
        <f>IF(B547&lt;&gt;"",IF('02 - Produtos e Tributações'!O562&lt;&gt;"",'02 - Produtos e Tributações'!O562,""))</f>
        <v>0</v>
      </c>
      <c r="S547" s="125" t="b">
        <f>IF(B547&lt;&gt;"",IF('02 - Produtos e Tributações'!P562&lt;&gt;"",'02 - Produtos e Tributações'!P562,""))</f>
        <v>0</v>
      </c>
      <c r="T547" s="180" t="b">
        <f>IF(B547&lt;&gt;"",IF('02 - Produtos e Tributações'!Q562&lt;&gt;"",'02 - Produtos e Tributações'!Q562,""))</f>
        <v>0</v>
      </c>
      <c r="U547" s="171" t="str">
        <f t="shared" si="3"/>
        <v/>
      </c>
    </row>
    <row r="548" ht="15.75" customHeight="1">
      <c r="A548" s="170" t="b">
        <f>IF('02 - Produtos e Tributações'!B563 &lt;&gt;"",A547+1)</f>
        <v>0</v>
      </c>
      <c r="B548" s="170" t="str">
        <f>IF('02 - Produtos e Tributações'!B563&lt;&gt;"",'02 - Produtos e Tributações'!U563,"")</f>
        <v/>
      </c>
      <c r="C548" s="174" t="b">
        <f>IF(B548&lt;&gt;"",IF('02 - Produtos e Tributações'!H563&lt;&gt;"",IF('02 - Produtos e Tributações'!H563="TERCEIRIZADA","T",IF('02 - Produtos e Tributações'!H563="PROPRIA","P")), IF(B548&lt;&gt;"",IF('02 - Produtos e Tributações'!H563="","T"))))</f>
        <v>0</v>
      </c>
      <c r="D548" s="174" t="b">
        <f>IF(B548&lt;&gt;"",IF('02 - Produtos e Tributações'!E563&lt;&gt;"",'02 - Produtos e Tributações'!E563,""))</f>
        <v>0</v>
      </c>
      <c r="E548" s="174" t="b">
        <f>IF(B548&lt;&gt;"",IF('02 - Produtos e Tributações'!F563&lt;&gt;"",'02 - Produtos e Tributações'!F563,""))</f>
        <v>0</v>
      </c>
      <c r="F548" s="174" t="b">
        <f>IF(B548&lt;&gt;"",IF(A548&lt;&gt;"",IF('02 - Produtos e Tributações'!G563&lt;&gt;"",'02 - Produtos e Tributações'!G563,"")))</f>
        <v>0</v>
      </c>
      <c r="G548" s="174" t="b">
        <f>IF(B548&lt;&gt;"",IF('02 - Produtos e Tributações'!I563&lt;&gt;"",'02 - Produtos e Tributações'!I563,IF(K548=101,0,IF(K548=102,41,IF(K548=103,0,IF(K548=201,0,IF(K548=202,0,IF(K548=203,0,IF(K548=300,41,IF(K548=400,41,IF(K548=500,60)))))))))))</f>
        <v>0</v>
      </c>
      <c r="H548" s="174" t="b">
        <f>IF(B548&lt;&gt;"",IF('02 - Produtos e Tributações'!L563&lt;&gt;"",'02 - Produtos e Tributações'!L563,IF(L548=101,0,IF(L548=102,41,IF(L548=103,0,IF(L548=201,0,IF(L548=202,0,IF(L548=203,0,IF(L548=300,41,IF(L548=400,41,IF(L548=500,60)))))))))))</f>
        <v>0</v>
      </c>
      <c r="I548" s="174" t="b">
        <f>IF(B548&lt;&gt;"",IF('02 - Produtos e Tributações'!K563&lt;&gt;"",'02 - Produtos e Tributações'!K563,"0,00"))</f>
        <v>0</v>
      </c>
      <c r="J548" s="174" t="b">
        <f>IF(B548&lt;&gt;"",IF('02 - Produtos e Tributações'!N563&lt;&gt;"",'02 - Produtos e Tributações'!N563,"0,00"))</f>
        <v>0</v>
      </c>
      <c r="K548" s="174" t="b">
        <f>IF(B548&lt;&gt;"",IF('02 - Produtos e Tributações'!J563&lt;&gt;"",'02 - Produtos e Tributações'!J563,"null"))</f>
        <v>0</v>
      </c>
      <c r="L548" s="174" t="b">
        <f>IF(B548&lt;&gt;"",IF('02 - Produtos e Tributações'!M563&lt;&gt;"",'02 - Produtos e Tributações'!M563,"null"))</f>
        <v>0</v>
      </c>
      <c r="M548" s="170" t="b">
        <f>IF(B548&lt;&gt;"",IF('02 -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548" s="170" t="str">
        <f t="shared" si="1"/>
        <v/>
      </c>
      <c r="O548" s="170" t="str">
        <f t="shared" si="4"/>
        <v/>
      </c>
      <c r="P548" s="170" t="str">
        <f t="shared" si="2"/>
        <v/>
      </c>
      <c r="Q548" s="125" t="b">
        <f>IF(B548&lt;&gt;"",IF('02 - Produtos e Tributações'!C563&lt;&gt;"",'02 - Produtos e Tributações'!C563,"UN"))</f>
        <v>0</v>
      </c>
      <c r="R548" s="179" t="b">
        <f>IF(B548&lt;&gt;"",IF('02 - Produtos e Tributações'!O563&lt;&gt;"",'02 - Produtos e Tributações'!O563,""))</f>
        <v>0</v>
      </c>
      <c r="S548" s="125" t="b">
        <f>IF(B548&lt;&gt;"",IF('02 - Produtos e Tributações'!P563&lt;&gt;"",'02 - Produtos e Tributações'!P563,""))</f>
        <v>0</v>
      </c>
      <c r="T548" s="180" t="b">
        <f>IF(B548&lt;&gt;"",IF('02 - Produtos e Tributações'!Q563&lt;&gt;"",'02 - Produtos e Tributações'!Q563,""))</f>
        <v>0</v>
      </c>
      <c r="U548" s="171" t="str">
        <f t="shared" si="3"/>
        <v/>
      </c>
    </row>
    <row r="549" ht="15.75" customHeight="1">
      <c r="A549" s="170" t="b">
        <f>IF('02 - Produtos e Tributações'!B564 &lt;&gt;"",A548+1)</f>
        <v>0</v>
      </c>
      <c r="B549" s="170" t="str">
        <f>IF('02 - Produtos e Tributações'!B564&lt;&gt;"",'02 - Produtos e Tributações'!U564,"")</f>
        <v/>
      </c>
      <c r="C549" s="174" t="b">
        <f>IF(B549&lt;&gt;"",IF('02 - Produtos e Tributações'!H564&lt;&gt;"",IF('02 - Produtos e Tributações'!H564="TERCEIRIZADA","T",IF('02 - Produtos e Tributações'!H564="PROPRIA","P")), IF(B549&lt;&gt;"",IF('02 - Produtos e Tributações'!H564="","T"))))</f>
        <v>0</v>
      </c>
      <c r="D549" s="174" t="b">
        <f>IF(B549&lt;&gt;"",IF('02 - Produtos e Tributações'!E564&lt;&gt;"",'02 - Produtos e Tributações'!E564,""))</f>
        <v>0</v>
      </c>
      <c r="E549" s="174" t="b">
        <f>IF(B549&lt;&gt;"",IF('02 - Produtos e Tributações'!F564&lt;&gt;"",'02 - Produtos e Tributações'!F564,""))</f>
        <v>0</v>
      </c>
      <c r="F549" s="174" t="b">
        <f>IF(B549&lt;&gt;"",IF(A549&lt;&gt;"",IF('02 - Produtos e Tributações'!G564&lt;&gt;"",'02 - Produtos e Tributações'!G564,"")))</f>
        <v>0</v>
      </c>
      <c r="G549" s="174" t="b">
        <f>IF(B549&lt;&gt;"",IF('02 - Produtos e Tributações'!I564&lt;&gt;"",'02 - Produtos e Tributações'!I564,IF(K549=101,0,IF(K549=102,41,IF(K549=103,0,IF(K549=201,0,IF(K549=202,0,IF(K549=203,0,IF(K549=300,41,IF(K549=400,41,IF(K549=500,60)))))))))))</f>
        <v>0</v>
      </c>
      <c r="H549" s="174" t="b">
        <f>IF(B549&lt;&gt;"",IF('02 - Produtos e Tributações'!L564&lt;&gt;"",'02 - Produtos e Tributações'!L564,IF(L549=101,0,IF(L549=102,41,IF(L549=103,0,IF(L549=201,0,IF(L549=202,0,IF(L549=203,0,IF(L549=300,41,IF(L549=400,41,IF(L549=500,60)))))))))))</f>
        <v>0</v>
      </c>
      <c r="I549" s="174" t="b">
        <f>IF(B549&lt;&gt;"",IF('02 - Produtos e Tributações'!K564&lt;&gt;"",'02 - Produtos e Tributações'!K564,"0,00"))</f>
        <v>0</v>
      </c>
      <c r="J549" s="174" t="b">
        <f>IF(B549&lt;&gt;"",IF('02 - Produtos e Tributações'!N564&lt;&gt;"",'02 - Produtos e Tributações'!N564,"0,00"))</f>
        <v>0</v>
      </c>
      <c r="K549" s="174" t="b">
        <f>IF(B549&lt;&gt;"",IF('02 - Produtos e Tributações'!J564&lt;&gt;"",'02 - Produtos e Tributações'!J564,"null"))</f>
        <v>0</v>
      </c>
      <c r="L549" s="174" t="b">
        <f>IF(B549&lt;&gt;"",IF('02 - Produtos e Tributações'!M564&lt;&gt;"",'02 - Produtos e Tributações'!M564,"null"))</f>
        <v>0</v>
      </c>
      <c r="M549" s="170" t="b">
        <f>IF(B549&lt;&gt;"",IF('02 -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549" s="170" t="str">
        <f t="shared" si="1"/>
        <v/>
      </c>
      <c r="O549" s="170" t="str">
        <f t="shared" si="4"/>
        <v/>
      </c>
      <c r="P549" s="170" t="str">
        <f t="shared" si="2"/>
        <v/>
      </c>
      <c r="Q549" s="125" t="b">
        <f>IF(B549&lt;&gt;"",IF('02 - Produtos e Tributações'!C564&lt;&gt;"",'02 - Produtos e Tributações'!C564,"UN"))</f>
        <v>0</v>
      </c>
      <c r="R549" s="179" t="b">
        <f>IF(B549&lt;&gt;"",IF('02 - Produtos e Tributações'!O564&lt;&gt;"",'02 - Produtos e Tributações'!O564,""))</f>
        <v>0</v>
      </c>
      <c r="S549" s="125" t="b">
        <f>IF(B549&lt;&gt;"",IF('02 - Produtos e Tributações'!P564&lt;&gt;"",'02 - Produtos e Tributações'!P564,""))</f>
        <v>0</v>
      </c>
      <c r="T549" s="180" t="b">
        <f>IF(B549&lt;&gt;"",IF('02 - Produtos e Tributações'!Q564&lt;&gt;"",'02 - Produtos e Tributações'!Q564,""))</f>
        <v>0</v>
      </c>
      <c r="U549" s="171" t="str">
        <f t="shared" si="3"/>
        <v/>
      </c>
    </row>
    <row r="550" ht="15.75" customHeight="1">
      <c r="A550" s="170" t="b">
        <f>IF('02 - Produtos e Tributações'!B565 &lt;&gt;"",A549+1)</f>
        <v>0</v>
      </c>
      <c r="B550" s="170" t="str">
        <f>IF('02 - Produtos e Tributações'!B565&lt;&gt;"",'02 - Produtos e Tributações'!U565,"")</f>
        <v/>
      </c>
      <c r="C550" s="174" t="b">
        <f>IF(B550&lt;&gt;"",IF('02 - Produtos e Tributações'!H565&lt;&gt;"",IF('02 - Produtos e Tributações'!H565="TERCEIRIZADA","T",IF('02 - Produtos e Tributações'!H565="PROPRIA","P")), IF(B550&lt;&gt;"",IF('02 - Produtos e Tributações'!H565="","T"))))</f>
        <v>0</v>
      </c>
      <c r="D550" s="174" t="b">
        <f>IF(B550&lt;&gt;"",IF('02 - Produtos e Tributações'!E565&lt;&gt;"",'02 - Produtos e Tributações'!E565,""))</f>
        <v>0</v>
      </c>
      <c r="E550" s="174" t="b">
        <f>IF(B550&lt;&gt;"",IF('02 - Produtos e Tributações'!F565&lt;&gt;"",'02 - Produtos e Tributações'!F565,""))</f>
        <v>0</v>
      </c>
      <c r="F550" s="174" t="b">
        <f>IF(B550&lt;&gt;"",IF(A550&lt;&gt;"",IF('02 - Produtos e Tributações'!G565&lt;&gt;"",'02 - Produtos e Tributações'!G565,"")))</f>
        <v>0</v>
      </c>
      <c r="G550" s="174" t="b">
        <f>IF(B550&lt;&gt;"",IF('02 - Produtos e Tributações'!I565&lt;&gt;"",'02 - Produtos e Tributações'!I565,IF(K550=101,0,IF(K550=102,41,IF(K550=103,0,IF(K550=201,0,IF(K550=202,0,IF(K550=203,0,IF(K550=300,41,IF(K550=400,41,IF(K550=500,60)))))))))))</f>
        <v>0</v>
      </c>
      <c r="H550" s="174" t="b">
        <f>IF(B550&lt;&gt;"",IF('02 - Produtos e Tributações'!L565&lt;&gt;"",'02 - Produtos e Tributações'!L565,IF(L550=101,0,IF(L550=102,41,IF(L550=103,0,IF(L550=201,0,IF(L550=202,0,IF(L550=203,0,IF(L550=300,41,IF(L550=400,41,IF(L550=500,60)))))))))))</f>
        <v>0</v>
      </c>
      <c r="I550" s="174" t="b">
        <f>IF(B550&lt;&gt;"",IF('02 - Produtos e Tributações'!K565&lt;&gt;"",'02 - Produtos e Tributações'!K565,"0,00"))</f>
        <v>0</v>
      </c>
      <c r="J550" s="174" t="b">
        <f>IF(B550&lt;&gt;"",IF('02 - Produtos e Tributações'!N565&lt;&gt;"",'02 - Produtos e Tributações'!N565,"0,00"))</f>
        <v>0</v>
      </c>
      <c r="K550" s="174" t="b">
        <f>IF(B550&lt;&gt;"",IF('02 - Produtos e Tributações'!J565&lt;&gt;"",'02 - Produtos e Tributações'!J565,"null"))</f>
        <v>0</v>
      </c>
      <c r="L550" s="174" t="b">
        <f>IF(B550&lt;&gt;"",IF('02 - Produtos e Tributações'!M565&lt;&gt;"",'02 - Produtos e Tributações'!M565,"null"))</f>
        <v>0</v>
      </c>
      <c r="M550" s="170" t="b">
        <f>IF(B550&lt;&gt;"",IF('02 -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550" s="170" t="str">
        <f t="shared" si="1"/>
        <v/>
      </c>
      <c r="O550" s="170" t="str">
        <f t="shared" si="4"/>
        <v/>
      </c>
      <c r="P550" s="170" t="str">
        <f t="shared" si="2"/>
        <v/>
      </c>
      <c r="Q550" s="125" t="b">
        <f>IF(B550&lt;&gt;"",IF('02 - Produtos e Tributações'!C565&lt;&gt;"",'02 - Produtos e Tributações'!C565,"UN"))</f>
        <v>0</v>
      </c>
      <c r="R550" s="179" t="b">
        <f>IF(B550&lt;&gt;"",IF('02 - Produtos e Tributações'!O565&lt;&gt;"",'02 - Produtos e Tributações'!O565,""))</f>
        <v>0</v>
      </c>
      <c r="S550" s="125" t="b">
        <f>IF(B550&lt;&gt;"",IF('02 - Produtos e Tributações'!P565&lt;&gt;"",'02 - Produtos e Tributações'!P565,""))</f>
        <v>0</v>
      </c>
      <c r="T550" s="180" t="b">
        <f>IF(B550&lt;&gt;"",IF('02 - Produtos e Tributações'!Q565&lt;&gt;"",'02 - Produtos e Tributações'!Q565,""))</f>
        <v>0</v>
      </c>
      <c r="U550" s="171" t="str">
        <f t="shared" si="3"/>
        <v/>
      </c>
    </row>
    <row r="551" ht="15.75" customHeight="1">
      <c r="A551" s="170" t="b">
        <f>IF('02 - Produtos e Tributações'!B566 &lt;&gt;"",A550+1)</f>
        <v>0</v>
      </c>
      <c r="B551" s="170" t="str">
        <f>IF('02 - Produtos e Tributações'!B566&lt;&gt;"",'02 - Produtos e Tributações'!U566,"")</f>
        <v/>
      </c>
      <c r="C551" s="174" t="b">
        <f>IF(B551&lt;&gt;"",IF('02 - Produtos e Tributações'!H566&lt;&gt;"",IF('02 - Produtos e Tributações'!H566="TERCEIRIZADA","T",IF('02 - Produtos e Tributações'!H566="PROPRIA","P")), IF(B551&lt;&gt;"",IF('02 - Produtos e Tributações'!H566="","T"))))</f>
        <v>0</v>
      </c>
      <c r="D551" s="174" t="b">
        <f>IF(B551&lt;&gt;"",IF('02 - Produtos e Tributações'!E566&lt;&gt;"",'02 - Produtos e Tributações'!E566,""))</f>
        <v>0</v>
      </c>
      <c r="E551" s="174" t="b">
        <f>IF(B551&lt;&gt;"",IF('02 - Produtos e Tributações'!F566&lt;&gt;"",'02 - Produtos e Tributações'!F566,""))</f>
        <v>0</v>
      </c>
      <c r="F551" s="174" t="b">
        <f>IF(B551&lt;&gt;"",IF(A551&lt;&gt;"",IF('02 - Produtos e Tributações'!G566&lt;&gt;"",'02 - Produtos e Tributações'!G566,"")))</f>
        <v>0</v>
      </c>
      <c r="G551" s="174" t="b">
        <f>IF(B551&lt;&gt;"",IF('02 - Produtos e Tributações'!I566&lt;&gt;"",'02 - Produtos e Tributações'!I566,IF(K551=101,0,IF(K551=102,41,IF(K551=103,0,IF(K551=201,0,IF(K551=202,0,IF(K551=203,0,IF(K551=300,41,IF(K551=400,41,IF(K551=500,60)))))))))))</f>
        <v>0</v>
      </c>
      <c r="H551" s="174" t="b">
        <f>IF(B551&lt;&gt;"",IF('02 - Produtos e Tributações'!L566&lt;&gt;"",'02 - Produtos e Tributações'!L566,IF(L551=101,0,IF(L551=102,41,IF(L551=103,0,IF(L551=201,0,IF(L551=202,0,IF(L551=203,0,IF(L551=300,41,IF(L551=400,41,IF(L551=500,60)))))))))))</f>
        <v>0</v>
      </c>
      <c r="I551" s="174" t="b">
        <f>IF(B551&lt;&gt;"",IF('02 - Produtos e Tributações'!K566&lt;&gt;"",'02 - Produtos e Tributações'!K566,"0,00"))</f>
        <v>0</v>
      </c>
      <c r="J551" s="174" t="b">
        <f>IF(B551&lt;&gt;"",IF('02 - Produtos e Tributações'!N566&lt;&gt;"",'02 - Produtos e Tributações'!N566,"0,00"))</f>
        <v>0</v>
      </c>
      <c r="K551" s="174" t="b">
        <f>IF(B551&lt;&gt;"",IF('02 - Produtos e Tributações'!J566&lt;&gt;"",'02 - Produtos e Tributações'!J566,"null"))</f>
        <v>0</v>
      </c>
      <c r="L551" s="174" t="b">
        <f>IF(B551&lt;&gt;"",IF('02 - Produtos e Tributações'!M566&lt;&gt;"",'02 - Produtos e Tributações'!M566,"null"))</f>
        <v>0</v>
      </c>
      <c r="M551" s="170" t="b">
        <f>IF(B551&lt;&gt;"",IF('02 -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551" s="170" t="str">
        <f t="shared" si="1"/>
        <v/>
      </c>
      <c r="O551" s="170" t="str">
        <f t="shared" si="4"/>
        <v/>
      </c>
      <c r="P551" s="170" t="str">
        <f t="shared" si="2"/>
        <v/>
      </c>
      <c r="Q551" s="125" t="b">
        <f>IF(B551&lt;&gt;"",IF('02 - Produtos e Tributações'!C566&lt;&gt;"",'02 - Produtos e Tributações'!C566,"UN"))</f>
        <v>0</v>
      </c>
      <c r="R551" s="179" t="b">
        <f>IF(B551&lt;&gt;"",IF('02 - Produtos e Tributações'!O566&lt;&gt;"",'02 - Produtos e Tributações'!O566,""))</f>
        <v>0</v>
      </c>
      <c r="S551" s="125" t="b">
        <f>IF(B551&lt;&gt;"",IF('02 - Produtos e Tributações'!P566&lt;&gt;"",'02 - Produtos e Tributações'!P566,""))</f>
        <v>0</v>
      </c>
      <c r="T551" s="180" t="b">
        <f>IF(B551&lt;&gt;"",IF('02 - Produtos e Tributações'!Q566&lt;&gt;"",'02 - Produtos e Tributações'!Q566,""))</f>
        <v>0</v>
      </c>
      <c r="U551" s="171" t="str">
        <f t="shared" si="3"/>
        <v/>
      </c>
    </row>
    <row r="552" ht="15.75" customHeight="1">
      <c r="A552" s="170" t="b">
        <f>IF('02 - Produtos e Tributações'!B567 &lt;&gt;"",A551+1)</f>
        <v>0</v>
      </c>
      <c r="B552" s="170" t="str">
        <f>IF('02 - Produtos e Tributações'!B567&lt;&gt;"",'02 - Produtos e Tributações'!U567,"")</f>
        <v/>
      </c>
      <c r="C552" s="174" t="b">
        <f>IF(B552&lt;&gt;"",IF('02 - Produtos e Tributações'!H567&lt;&gt;"",IF('02 - Produtos e Tributações'!H567="TERCEIRIZADA","T",IF('02 - Produtos e Tributações'!H567="PROPRIA","P")), IF(B552&lt;&gt;"",IF('02 - Produtos e Tributações'!H567="","T"))))</f>
        <v>0</v>
      </c>
      <c r="D552" s="174" t="b">
        <f>IF(B552&lt;&gt;"",IF('02 - Produtos e Tributações'!E567&lt;&gt;"",'02 - Produtos e Tributações'!E567,""))</f>
        <v>0</v>
      </c>
      <c r="E552" s="174" t="b">
        <f>IF(B552&lt;&gt;"",IF('02 - Produtos e Tributações'!F567&lt;&gt;"",'02 - Produtos e Tributações'!F567,""))</f>
        <v>0</v>
      </c>
      <c r="F552" s="174" t="b">
        <f>IF(B552&lt;&gt;"",IF(A552&lt;&gt;"",IF('02 - Produtos e Tributações'!G567&lt;&gt;"",'02 - Produtos e Tributações'!G567,"")))</f>
        <v>0</v>
      </c>
      <c r="G552" s="174" t="b">
        <f>IF(B552&lt;&gt;"",IF('02 - Produtos e Tributações'!I567&lt;&gt;"",'02 - Produtos e Tributações'!I567,IF(K552=101,0,IF(K552=102,41,IF(K552=103,0,IF(K552=201,0,IF(K552=202,0,IF(K552=203,0,IF(K552=300,41,IF(K552=400,41,IF(K552=500,60)))))))))))</f>
        <v>0</v>
      </c>
      <c r="H552" s="174" t="b">
        <f>IF(B552&lt;&gt;"",IF('02 - Produtos e Tributações'!L567&lt;&gt;"",'02 - Produtos e Tributações'!L567,IF(L552=101,0,IF(L552=102,41,IF(L552=103,0,IF(L552=201,0,IF(L552=202,0,IF(L552=203,0,IF(L552=300,41,IF(L552=400,41,IF(L552=500,60)))))))))))</f>
        <v>0</v>
      </c>
      <c r="I552" s="174" t="b">
        <f>IF(B552&lt;&gt;"",IF('02 - Produtos e Tributações'!K567&lt;&gt;"",'02 - Produtos e Tributações'!K567,"0,00"))</f>
        <v>0</v>
      </c>
      <c r="J552" s="174" t="b">
        <f>IF(B552&lt;&gt;"",IF('02 - Produtos e Tributações'!N567&lt;&gt;"",'02 - Produtos e Tributações'!N567,"0,00"))</f>
        <v>0</v>
      </c>
      <c r="K552" s="174" t="b">
        <f>IF(B552&lt;&gt;"",IF('02 - Produtos e Tributações'!J567&lt;&gt;"",'02 - Produtos e Tributações'!J567,"null"))</f>
        <v>0</v>
      </c>
      <c r="L552" s="174" t="b">
        <f>IF(B552&lt;&gt;"",IF('02 - Produtos e Tributações'!M567&lt;&gt;"",'02 - Produtos e Tributações'!M567,"null"))</f>
        <v>0</v>
      </c>
      <c r="M552" s="170" t="b">
        <f>IF(B552&lt;&gt;"",IF('02 -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552" s="170" t="str">
        <f t="shared" si="1"/>
        <v/>
      </c>
      <c r="O552" s="170" t="str">
        <f t="shared" si="4"/>
        <v/>
      </c>
      <c r="P552" s="170" t="str">
        <f t="shared" si="2"/>
        <v/>
      </c>
      <c r="Q552" s="125" t="b">
        <f>IF(B552&lt;&gt;"",IF('02 - Produtos e Tributações'!C567&lt;&gt;"",'02 - Produtos e Tributações'!C567,"UN"))</f>
        <v>0</v>
      </c>
      <c r="R552" s="179" t="b">
        <f>IF(B552&lt;&gt;"",IF('02 - Produtos e Tributações'!O567&lt;&gt;"",'02 - Produtos e Tributações'!O567,""))</f>
        <v>0</v>
      </c>
      <c r="S552" s="125" t="b">
        <f>IF(B552&lt;&gt;"",IF('02 - Produtos e Tributações'!P567&lt;&gt;"",'02 - Produtos e Tributações'!P567,""))</f>
        <v>0</v>
      </c>
      <c r="T552" s="180" t="b">
        <f>IF(B552&lt;&gt;"",IF('02 - Produtos e Tributações'!Q567&lt;&gt;"",'02 - Produtos e Tributações'!Q567,""))</f>
        <v>0</v>
      </c>
      <c r="U552" s="171" t="str">
        <f t="shared" si="3"/>
        <v/>
      </c>
    </row>
    <row r="553" ht="15.75" customHeight="1">
      <c r="A553" s="170" t="b">
        <f>IF('02 - Produtos e Tributações'!B568 &lt;&gt;"",A552+1)</f>
        <v>0</v>
      </c>
      <c r="B553" s="170" t="str">
        <f>IF('02 - Produtos e Tributações'!B568&lt;&gt;"",'02 - Produtos e Tributações'!U568,"")</f>
        <v/>
      </c>
      <c r="C553" s="174" t="b">
        <f>IF(B553&lt;&gt;"",IF('02 - Produtos e Tributações'!H568&lt;&gt;"",IF('02 - Produtos e Tributações'!H568="TERCEIRIZADA","T",IF('02 - Produtos e Tributações'!H568="PROPRIA","P")), IF(B553&lt;&gt;"",IF('02 - Produtos e Tributações'!H568="","T"))))</f>
        <v>0</v>
      </c>
      <c r="D553" s="174" t="b">
        <f>IF(B553&lt;&gt;"",IF('02 - Produtos e Tributações'!E568&lt;&gt;"",'02 - Produtos e Tributações'!E568,""))</f>
        <v>0</v>
      </c>
      <c r="E553" s="174" t="b">
        <f>IF(B553&lt;&gt;"",IF('02 - Produtos e Tributações'!F568&lt;&gt;"",'02 - Produtos e Tributações'!F568,""))</f>
        <v>0</v>
      </c>
      <c r="F553" s="174" t="b">
        <f>IF(B553&lt;&gt;"",IF(A553&lt;&gt;"",IF('02 - Produtos e Tributações'!G568&lt;&gt;"",'02 - Produtos e Tributações'!G568,"")))</f>
        <v>0</v>
      </c>
      <c r="G553" s="174" t="b">
        <f>IF(B553&lt;&gt;"",IF('02 - Produtos e Tributações'!I568&lt;&gt;"",'02 - Produtos e Tributações'!I568,IF(K553=101,0,IF(K553=102,41,IF(K553=103,0,IF(K553=201,0,IF(K553=202,0,IF(K553=203,0,IF(K553=300,41,IF(K553=400,41,IF(K553=500,60)))))))))))</f>
        <v>0</v>
      </c>
      <c r="H553" s="174" t="b">
        <f>IF(B553&lt;&gt;"",IF('02 - Produtos e Tributações'!L568&lt;&gt;"",'02 - Produtos e Tributações'!L568,IF(L553=101,0,IF(L553=102,41,IF(L553=103,0,IF(L553=201,0,IF(L553=202,0,IF(L553=203,0,IF(L553=300,41,IF(L553=400,41,IF(L553=500,60)))))))))))</f>
        <v>0</v>
      </c>
      <c r="I553" s="174" t="b">
        <f>IF(B553&lt;&gt;"",IF('02 - Produtos e Tributações'!K568&lt;&gt;"",'02 - Produtos e Tributações'!K568,"0,00"))</f>
        <v>0</v>
      </c>
      <c r="J553" s="174" t="b">
        <f>IF(B553&lt;&gt;"",IF('02 - Produtos e Tributações'!N568&lt;&gt;"",'02 - Produtos e Tributações'!N568,"0,00"))</f>
        <v>0</v>
      </c>
      <c r="K553" s="174" t="b">
        <f>IF(B553&lt;&gt;"",IF('02 - Produtos e Tributações'!J568&lt;&gt;"",'02 - Produtos e Tributações'!J568,"null"))</f>
        <v>0</v>
      </c>
      <c r="L553" s="174" t="b">
        <f>IF(B553&lt;&gt;"",IF('02 - Produtos e Tributações'!M568&lt;&gt;"",'02 - Produtos e Tributações'!M568,"null"))</f>
        <v>0</v>
      </c>
      <c r="M553" s="170" t="b">
        <f>IF(B553&lt;&gt;"",IF('02 -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553" s="170" t="str">
        <f t="shared" si="1"/>
        <v/>
      </c>
      <c r="O553" s="170" t="str">
        <f t="shared" si="4"/>
        <v/>
      </c>
      <c r="P553" s="170" t="str">
        <f t="shared" si="2"/>
        <v/>
      </c>
      <c r="Q553" s="125" t="b">
        <f>IF(B553&lt;&gt;"",IF('02 - Produtos e Tributações'!C568&lt;&gt;"",'02 - Produtos e Tributações'!C568,"UN"))</f>
        <v>0</v>
      </c>
      <c r="R553" s="179" t="b">
        <f>IF(B553&lt;&gt;"",IF('02 - Produtos e Tributações'!O568&lt;&gt;"",'02 - Produtos e Tributações'!O568,""))</f>
        <v>0</v>
      </c>
      <c r="S553" s="125" t="b">
        <f>IF(B553&lt;&gt;"",IF('02 - Produtos e Tributações'!P568&lt;&gt;"",'02 - Produtos e Tributações'!P568,""))</f>
        <v>0</v>
      </c>
      <c r="T553" s="180" t="b">
        <f>IF(B553&lt;&gt;"",IF('02 - Produtos e Tributações'!Q568&lt;&gt;"",'02 - Produtos e Tributações'!Q568,""))</f>
        <v>0</v>
      </c>
      <c r="U553" s="171" t="str">
        <f t="shared" si="3"/>
        <v/>
      </c>
    </row>
    <row r="554" ht="15.75" customHeight="1">
      <c r="A554" s="170" t="b">
        <f>IF('02 - Produtos e Tributações'!B569 &lt;&gt;"",A553+1)</f>
        <v>0</v>
      </c>
      <c r="B554" s="170" t="str">
        <f>IF('02 - Produtos e Tributações'!B569&lt;&gt;"",'02 - Produtos e Tributações'!U569,"")</f>
        <v/>
      </c>
      <c r="C554" s="174" t="b">
        <f>IF(B554&lt;&gt;"",IF('02 - Produtos e Tributações'!H569&lt;&gt;"",IF('02 - Produtos e Tributações'!H569="TERCEIRIZADA","T",IF('02 - Produtos e Tributações'!H569="PROPRIA","P")), IF(B554&lt;&gt;"",IF('02 - Produtos e Tributações'!H569="","T"))))</f>
        <v>0</v>
      </c>
      <c r="D554" s="174" t="b">
        <f>IF(B554&lt;&gt;"",IF('02 - Produtos e Tributações'!E569&lt;&gt;"",'02 - Produtos e Tributações'!E569,""))</f>
        <v>0</v>
      </c>
      <c r="E554" s="174" t="b">
        <f>IF(B554&lt;&gt;"",IF('02 - Produtos e Tributações'!F569&lt;&gt;"",'02 - Produtos e Tributações'!F569,""))</f>
        <v>0</v>
      </c>
      <c r="F554" s="174" t="b">
        <f>IF(B554&lt;&gt;"",IF(A554&lt;&gt;"",IF('02 - Produtos e Tributações'!G569&lt;&gt;"",'02 - Produtos e Tributações'!G569,"")))</f>
        <v>0</v>
      </c>
      <c r="G554" s="174" t="b">
        <f>IF(B554&lt;&gt;"",IF('02 - Produtos e Tributações'!I569&lt;&gt;"",'02 - Produtos e Tributações'!I569,IF(K554=101,0,IF(K554=102,41,IF(K554=103,0,IF(K554=201,0,IF(K554=202,0,IF(K554=203,0,IF(K554=300,41,IF(K554=400,41,IF(K554=500,60)))))))))))</f>
        <v>0</v>
      </c>
      <c r="H554" s="174" t="b">
        <f>IF(B554&lt;&gt;"",IF('02 - Produtos e Tributações'!L569&lt;&gt;"",'02 - Produtos e Tributações'!L569,IF(L554=101,0,IF(L554=102,41,IF(L554=103,0,IF(L554=201,0,IF(L554=202,0,IF(L554=203,0,IF(L554=300,41,IF(L554=400,41,IF(L554=500,60)))))))))))</f>
        <v>0</v>
      </c>
      <c r="I554" s="174" t="b">
        <f>IF(B554&lt;&gt;"",IF('02 - Produtos e Tributações'!K569&lt;&gt;"",'02 - Produtos e Tributações'!K569,"0,00"))</f>
        <v>0</v>
      </c>
      <c r="J554" s="174" t="b">
        <f>IF(B554&lt;&gt;"",IF('02 - Produtos e Tributações'!N569&lt;&gt;"",'02 - Produtos e Tributações'!N569,"0,00"))</f>
        <v>0</v>
      </c>
      <c r="K554" s="174" t="b">
        <f>IF(B554&lt;&gt;"",IF('02 - Produtos e Tributações'!J569&lt;&gt;"",'02 - Produtos e Tributações'!J569,"null"))</f>
        <v>0</v>
      </c>
      <c r="L554" s="174" t="b">
        <f>IF(B554&lt;&gt;"",IF('02 - Produtos e Tributações'!M569&lt;&gt;"",'02 - Produtos e Tributações'!M569,"null"))</f>
        <v>0</v>
      </c>
      <c r="M554" s="170" t="b">
        <f>IF(B554&lt;&gt;"",IF('02 -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554" s="170" t="str">
        <f t="shared" si="1"/>
        <v/>
      </c>
      <c r="O554" s="170" t="str">
        <f t="shared" si="4"/>
        <v/>
      </c>
      <c r="P554" s="170" t="str">
        <f t="shared" si="2"/>
        <v/>
      </c>
      <c r="Q554" s="125" t="b">
        <f>IF(B554&lt;&gt;"",IF('02 - Produtos e Tributações'!C569&lt;&gt;"",'02 - Produtos e Tributações'!C569,"UN"))</f>
        <v>0</v>
      </c>
      <c r="R554" s="179" t="b">
        <f>IF(B554&lt;&gt;"",IF('02 - Produtos e Tributações'!O569&lt;&gt;"",'02 - Produtos e Tributações'!O569,""))</f>
        <v>0</v>
      </c>
      <c r="S554" s="125" t="b">
        <f>IF(B554&lt;&gt;"",IF('02 - Produtos e Tributações'!P569&lt;&gt;"",'02 - Produtos e Tributações'!P569,""))</f>
        <v>0</v>
      </c>
      <c r="T554" s="180" t="b">
        <f>IF(B554&lt;&gt;"",IF('02 - Produtos e Tributações'!Q569&lt;&gt;"",'02 - Produtos e Tributações'!Q569,""))</f>
        <v>0</v>
      </c>
      <c r="U554" s="171" t="str">
        <f t="shared" si="3"/>
        <v/>
      </c>
    </row>
    <row r="555" ht="15.75" customHeight="1">
      <c r="A555" s="170" t="b">
        <f>IF('02 - Produtos e Tributações'!B570 &lt;&gt;"",A554+1)</f>
        <v>0</v>
      </c>
      <c r="B555" s="170" t="str">
        <f>IF('02 - Produtos e Tributações'!B570&lt;&gt;"",'02 - Produtos e Tributações'!U570,"")</f>
        <v/>
      </c>
      <c r="C555" s="174" t="b">
        <f>IF(B555&lt;&gt;"",IF('02 - Produtos e Tributações'!H570&lt;&gt;"",IF('02 - Produtos e Tributações'!H570="TERCEIRIZADA","T",IF('02 - Produtos e Tributações'!H570="PROPRIA","P")), IF(B555&lt;&gt;"",IF('02 - Produtos e Tributações'!H570="","T"))))</f>
        <v>0</v>
      </c>
      <c r="D555" s="174" t="b">
        <f>IF(B555&lt;&gt;"",IF('02 - Produtos e Tributações'!E570&lt;&gt;"",'02 - Produtos e Tributações'!E570,""))</f>
        <v>0</v>
      </c>
      <c r="E555" s="174" t="b">
        <f>IF(B555&lt;&gt;"",IF('02 - Produtos e Tributações'!F570&lt;&gt;"",'02 - Produtos e Tributações'!F570,""))</f>
        <v>0</v>
      </c>
      <c r="F555" s="174" t="b">
        <f>IF(B555&lt;&gt;"",IF(A555&lt;&gt;"",IF('02 - Produtos e Tributações'!G570&lt;&gt;"",'02 - Produtos e Tributações'!G570,"")))</f>
        <v>0</v>
      </c>
      <c r="G555" s="174" t="b">
        <f>IF(B555&lt;&gt;"",IF('02 - Produtos e Tributações'!I570&lt;&gt;"",'02 - Produtos e Tributações'!I570,IF(K555=101,0,IF(K555=102,41,IF(K555=103,0,IF(K555=201,0,IF(K555=202,0,IF(K555=203,0,IF(K555=300,41,IF(K555=400,41,IF(K555=500,60)))))))))))</f>
        <v>0</v>
      </c>
      <c r="H555" s="174" t="b">
        <f>IF(B555&lt;&gt;"",IF('02 - Produtos e Tributações'!L570&lt;&gt;"",'02 - Produtos e Tributações'!L570,IF(L555=101,0,IF(L555=102,41,IF(L555=103,0,IF(L555=201,0,IF(L555=202,0,IF(L555=203,0,IF(L555=300,41,IF(L555=400,41,IF(L555=500,60)))))))))))</f>
        <v>0</v>
      </c>
      <c r="I555" s="174" t="b">
        <f>IF(B555&lt;&gt;"",IF('02 - Produtos e Tributações'!K570&lt;&gt;"",'02 - Produtos e Tributações'!K570,"0,00"))</f>
        <v>0</v>
      </c>
      <c r="J555" s="174" t="b">
        <f>IF(B555&lt;&gt;"",IF('02 - Produtos e Tributações'!N570&lt;&gt;"",'02 - Produtos e Tributações'!N570,"0,00"))</f>
        <v>0</v>
      </c>
      <c r="K555" s="174" t="b">
        <f>IF(B555&lt;&gt;"",IF('02 - Produtos e Tributações'!J570&lt;&gt;"",'02 - Produtos e Tributações'!J570,"null"))</f>
        <v>0</v>
      </c>
      <c r="L555" s="174" t="b">
        <f>IF(B555&lt;&gt;"",IF('02 - Produtos e Tributações'!M570&lt;&gt;"",'02 - Produtos e Tributações'!M570,"null"))</f>
        <v>0</v>
      </c>
      <c r="M555" s="170" t="b">
        <f>IF(B555&lt;&gt;"",IF('02 -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555" s="170" t="str">
        <f t="shared" si="1"/>
        <v/>
      </c>
      <c r="O555" s="170" t="str">
        <f t="shared" si="4"/>
        <v/>
      </c>
      <c r="P555" s="170" t="str">
        <f t="shared" si="2"/>
        <v/>
      </c>
      <c r="Q555" s="125" t="b">
        <f>IF(B555&lt;&gt;"",IF('02 - Produtos e Tributações'!C570&lt;&gt;"",'02 - Produtos e Tributações'!C570,"UN"))</f>
        <v>0</v>
      </c>
      <c r="R555" s="179" t="b">
        <f>IF(B555&lt;&gt;"",IF('02 - Produtos e Tributações'!O570&lt;&gt;"",'02 - Produtos e Tributações'!O570,""))</f>
        <v>0</v>
      </c>
      <c r="S555" s="125" t="b">
        <f>IF(B555&lt;&gt;"",IF('02 - Produtos e Tributações'!P570&lt;&gt;"",'02 - Produtos e Tributações'!P570,""))</f>
        <v>0</v>
      </c>
      <c r="T555" s="180" t="b">
        <f>IF(B555&lt;&gt;"",IF('02 - Produtos e Tributações'!Q570&lt;&gt;"",'02 - Produtos e Tributações'!Q570,""))</f>
        <v>0</v>
      </c>
      <c r="U555" s="171" t="str">
        <f t="shared" si="3"/>
        <v/>
      </c>
    </row>
    <row r="556" ht="15.75" customHeight="1">
      <c r="A556" s="170" t="b">
        <f>IF('02 - Produtos e Tributações'!B571 &lt;&gt;"",A555+1)</f>
        <v>0</v>
      </c>
      <c r="B556" s="170" t="str">
        <f>IF('02 - Produtos e Tributações'!B571&lt;&gt;"",'02 - Produtos e Tributações'!U571,"")</f>
        <v/>
      </c>
      <c r="C556" s="174" t="b">
        <f>IF(B556&lt;&gt;"",IF('02 - Produtos e Tributações'!H571&lt;&gt;"",IF('02 - Produtos e Tributações'!H571="TERCEIRIZADA","T",IF('02 - Produtos e Tributações'!H571="PROPRIA","P")), IF(B556&lt;&gt;"",IF('02 - Produtos e Tributações'!H571="","T"))))</f>
        <v>0</v>
      </c>
      <c r="D556" s="174" t="b">
        <f>IF(B556&lt;&gt;"",IF('02 - Produtos e Tributações'!E571&lt;&gt;"",'02 - Produtos e Tributações'!E571,""))</f>
        <v>0</v>
      </c>
      <c r="E556" s="174" t="b">
        <f>IF(B556&lt;&gt;"",IF('02 - Produtos e Tributações'!F571&lt;&gt;"",'02 - Produtos e Tributações'!F571,""))</f>
        <v>0</v>
      </c>
      <c r="F556" s="174" t="b">
        <f>IF(B556&lt;&gt;"",IF(A556&lt;&gt;"",IF('02 - Produtos e Tributações'!G571&lt;&gt;"",'02 - Produtos e Tributações'!G571,"")))</f>
        <v>0</v>
      </c>
      <c r="G556" s="174" t="b">
        <f>IF(B556&lt;&gt;"",IF('02 - Produtos e Tributações'!I571&lt;&gt;"",'02 - Produtos e Tributações'!I571,IF(K556=101,0,IF(K556=102,41,IF(K556=103,0,IF(K556=201,0,IF(K556=202,0,IF(K556=203,0,IF(K556=300,41,IF(K556=400,41,IF(K556=500,60)))))))))))</f>
        <v>0</v>
      </c>
      <c r="H556" s="174" t="b">
        <f>IF(B556&lt;&gt;"",IF('02 - Produtos e Tributações'!L571&lt;&gt;"",'02 - Produtos e Tributações'!L571,IF(L556=101,0,IF(L556=102,41,IF(L556=103,0,IF(L556=201,0,IF(L556=202,0,IF(L556=203,0,IF(L556=300,41,IF(L556=400,41,IF(L556=500,60)))))))))))</f>
        <v>0</v>
      </c>
      <c r="I556" s="174" t="b">
        <f>IF(B556&lt;&gt;"",IF('02 - Produtos e Tributações'!K571&lt;&gt;"",'02 - Produtos e Tributações'!K571,"0,00"))</f>
        <v>0</v>
      </c>
      <c r="J556" s="174" t="b">
        <f>IF(B556&lt;&gt;"",IF('02 - Produtos e Tributações'!N571&lt;&gt;"",'02 - Produtos e Tributações'!N571,"0,00"))</f>
        <v>0</v>
      </c>
      <c r="K556" s="174" t="b">
        <f>IF(B556&lt;&gt;"",IF('02 - Produtos e Tributações'!J571&lt;&gt;"",'02 - Produtos e Tributações'!J571,"null"))</f>
        <v>0</v>
      </c>
      <c r="L556" s="174" t="b">
        <f>IF(B556&lt;&gt;"",IF('02 - Produtos e Tributações'!M571&lt;&gt;"",'02 - Produtos e Tributações'!M571,"null"))</f>
        <v>0</v>
      </c>
      <c r="M556" s="170" t="b">
        <f>IF(B556&lt;&gt;"",IF('02 -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556" s="170" t="str">
        <f t="shared" si="1"/>
        <v/>
      </c>
      <c r="O556" s="170" t="str">
        <f t="shared" si="4"/>
        <v/>
      </c>
      <c r="P556" s="170" t="str">
        <f t="shared" si="2"/>
        <v/>
      </c>
      <c r="Q556" s="125" t="b">
        <f>IF(B556&lt;&gt;"",IF('02 - Produtos e Tributações'!C571&lt;&gt;"",'02 - Produtos e Tributações'!C571,"UN"))</f>
        <v>0</v>
      </c>
      <c r="R556" s="179" t="b">
        <f>IF(B556&lt;&gt;"",IF('02 - Produtos e Tributações'!O571&lt;&gt;"",'02 - Produtos e Tributações'!O571,""))</f>
        <v>0</v>
      </c>
      <c r="S556" s="125" t="b">
        <f>IF(B556&lt;&gt;"",IF('02 - Produtos e Tributações'!P571&lt;&gt;"",'02 - Produtos e Tributações'!P571,""))</f>
        <v>0</v>
      </c>
      <c r="T556" s="180" t="b">
        <f>IF(B556&lt;&gt;"",IF('02 - Produtos e Tributações'!Q571&lt;&gt;"",'02 - Produtos e Tributações'!Q571,""))</f>
        <v>0</v>
      </c>
      <c r="U556" s="171" t="str">
        <f t="shared" si="3"/>
        <v/>
      </c>
    </row>
    <row r="557" ht="15.75" customHeight="1">
      <c r="A557" s="170" t="b">
        <f>IF('02 - Produtos e Tributações'!B572 &lt;&gt;"",A556+1)</f>
        <v>0</v>
      </c>
      <c r="B557" s="170" t="str">
        <f>IF('02 - Produtos e Tributações'!B572&lt;&gt;"",'02 - Produtos e Tributações'!U572,"")</f>
        <v/>
      </c>
      <c r="C557" s="174" t="b">
        <f>IF(B557&lt;&gt;"",IF('02 - Produtos e Tributações'!H572&lt;&gt;"",IF('02 - Produtos e Tributações'!H572="TERCEIRIZADA","T",IF('02 - Produtos e Tributações'!H572="PROPRIA","P")), IF(B557&lt;&gt;"",IF('02 - Produtos e Tributações'!H572="","T"))))</f>
        <v>0</v>
      </c>
      <c r="D557" s="174" t="b">
        <f>IF(B557&lt;&gt;"",IF('02 - Produtos e Tributações'!E572&lt;&gt;"",'02 - Produtos e Tributações'!E572,""))</f>
        <v>0</v>
      </c>
      <c r="E557" s="174" t="b">
        <f>IF(B557&lt;&gt;"",IF('02 - Produtos e Tributações'!F572&lt;&gt;"",'02 - Produtos e Tributações'!F572,""))</f>
        <v>0</v>
      </c>
      <c r="F557" s="174" t="b">
        <f>IF(B557&lt;&gt;"",IF(A557&lt;&gt;"",IF('02 - Produtos e Tributações'!G572&lt;&gt;"",'02 - Produtos e Tributações'!G572,"")))</f>
        <v>0</v>
      </c>
      <c r="G557" s="174" t="b">
        <f>IF(B557&lt;&gt;"",IF('02 - Produtos e Tributações'!I572&lt;&gt;"",'02 - Produtos e Tributações'!I572,IF(K557=101,0,IF(K557=102,41,IF(K557=103,0,IF(K557=201,0,IF(K557=202,0,IF(K557=203,0,IF(K557=300,41,IF(K557=400,41,IF(K557=500,60)))))))))))</f>
        <v>0</v>
      </c>
      <c r="H557" s="174" t="b">
        <f>IF(B557&lt;&gt;"",IF('02 - Produtos e Tributações'!L572&lt;&gt;"",'02 - Produtos e Tributações'!L572,IF(L557=101,0,IF(L557=102,41,IF(L557=103,0,IF(L557=201,0,IF(L557=202,0,IF(L557=203,0,IF(L557=300,41,IF(L557=400,41,IF(L557=500,60)))))))))))</f>
        <v>0</v>
      </c>
      <c r="I557" s="174" t="b">
        <f>IF(B557&lt;&gt;"",IF('02 - Produtos e Tributações'!K572&lt;&gt;"",'02 - Produtos e Tributações'!K572,"0,00"))</f>
        <v>0</v>
      </c>
      <c r="J557" s="174" t="b">
        <f>IF(B557&lt;&gt;"",IF('02 - Produtos e Tributações'!N572&lt;&gt;"",'02 - Produtos e Tributações'!N572,"0,00"))</f>
        <v>0</v>
      </c>
      <c r="K557" s="174" t="b">
        <f>IF(B557&lt;&gt;"",IF('02 - Produtos e Tributações'!J572&lt;&gt;"",'02 - Produtos e Tributações'!J572,"null"))</f>
        <v>0</v>
      </c>
      <c r="L557" s="174" t="b">
        <f>IF(B557&lt;&gt;"",IF('02 - Produtos e Tributações'!M572&lt;&gt;"",'02 - Produtos e Tributações'!M572,"null"))</f>
        <v>0</v>
      </c>
      <c r="M557" s="170" t="b">
        <f>IF(B557&lt;&gt;"",IF('02 -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557" s="170" t="str">
        <f t="shared" si="1"/>
        <v/>
      </c>
      <c r="O557" s="170" t="str">
        <f t="shared" si="4"/>
        <v/>
      </c>
      <c r="P557" s="170" t="str">
        <f t="shared" si="2"/>
        <v/>
      </c>
      <c r="Q557" s="125" t="b">
        <f>IF(B557&lt;&gt;"",IF('02 - Produtos e Tributações'!C572&lt;&gt;"",'02 - Produtos e Tributações'!C572,"UN"))</f>
        <v>0</v>
      </c>
      <c r="R557" s="179" t="b">
        <f>IF(B557&lt;&gt;"",IF('02 - Produtos e Tributações'!O572&lt;&gt;"",'02 - Produtos e Tributações'!O572,""))</f>
        <v>0</v>
      </c>
      <c r="S557" s="125" t="b">
        <f>IF(B557&lt;&gt;"",IF('02 - Produtos e Tributações'!P572&lt;&gt;"",'02 - Produtos e Tributações'!P572,""))</f>
        <v>0</v>
      </c>
      <c r="T557" s="180" t="b">
        <f>IF(B557&lt;&gt;"",IF('02 - Produtos e Tributações'!Q572&lt;&gt;"",'02 - Produtos e Tributações'!Q572,""))</f>
        <v>0</v>
      </c>
      <c r="U557" s="171" t="str">
        <f t="shared" si="3"/>
        <v/>
      </c>
    </row>
    <row r="558" ht="15.75" customHeight="1">
      <c r="A558" s="170" t="b">
        <f>IF('02 - Produtos e Tributações'!B573 &lt;&gt;"",A557+1)</f>
        <v>0</v>
      </c>
      <c r="B558" s="170" t="str">
        <f>IF('02 - Produtos e Tributações'!B573&lt;&gt;"",'02 - Produtos e Tributações'!U573,"")</f>
        <v/>
      </c>
      <c r="C558" s="174" t="b">
        <f>IF(B558&lt;&gt;"",IF('02 - Produtos e Tributações'!H573&lt;&gt;"",IF('02 - Produtos e Tributações'!H573="TERCEIRIZADA","T",IF('02 - Produtos e Tributações'!H573="PROPRIA","P")), IF(B558&lt;&gt;"",IF('02 - Produtos e Tributações'!H573="","T"))))</f>
        <v>0</v>
      </c>
      <c r="D558" s="174" t="b">
        <f>IF(B558&lt;&gt;"",IF('02 - Produtos e Tributações'!E573&lt;&gt;"",'02 - Produtos e Tributações'!E573,""))</f>
        <v>0</v>
      </c>
      <c r="E558" s="174" t="b">
        <f>IF(B558&lt;&gt;"",IF('02 - Produtos e Tributações'!F573&lt;&gt;"",'02 - Produtos e Tributações'!F573,""))</f>
        <v>0</v>
      </c>
      <c r="F558" s="174" t="b">
        <f>IF(B558&lt;&gt;"",IF(A558&lt;&gt;"",IF('02 - Produtos e Tributações'!G573&lt;&gt;"",'02 - Produtos e Tributações'!G573,"")))</f>
        <v>0</v>
      </c>
      <c r="G558" s="174" t="b">
        <f>IF(B558&lt;&gt;"",IF('02 - Produtos e Tributações'!I573&lt;&gt;"",'02 - Produtos e Tributações'!I573,IF(K558=101,0,IF(K558=102,41,IF(K558=103,0,IF(K558=201,0,IF(K558=202,0,IF(K558=203,0,IF(K558=300,41,IF(K558=400,41,IF(K558=500,60)))))))))))</f>
        <v>0</v>
      </c>
      <c r="H558" s="174" t="b">
        <f>IF(B558&lt;&gt;"",IF('02 - Produtos e Tributações'!L573&lt;&gt;"",'02 - Produtos e Tributações'!L573,IF(L558=101,0,IF(L558=102,41,IF(L558=103,0,IF(L558=201,0,IF(L558=202,0,IF(L558=203,0,IF(L558=300,41,IF(L558=400,41,IF(L558=500,60)))))))))))</f>
        <v>0</v>
      </c>
      <c r="I558" s="174" t="b">
        <f>IF(B558&lt;&gt;"",IF('02 - Produtos e Tributações'!K573&lt;&gt;"",'02 - Produtos e Tributações'!K573,"0,00"))</f>
        <v>0</v>
      </c>
      <c r="J558" s="174" t="b">
        <f>IF(B558&lt;&gt;"",IF('02 - Produtos e Tributações'!N573&lt;&gt;"",'02 - Produtos e Tributações'!N573,"0,00"))</f>
        <v>0</v>
      </c>
      <c r="K558" s="174" t="b">
        <f>IF(B558&lt;&gt;"",IF('02 - Produtos e Tributações'!J573&lt;&gt;"",'02 - Produtos e Tributações'!J573,"null"))</f>
        <v>0</v>
      </c>
      <c r="L558" s="174" t="b">
        <f>IF(B558&lt;&gt;"",IF('02 - Produtos e Tributações'!M573&lt;&gt;"",'02 - Produtos e Tributações'!M573,"null"))</f>
        <v>0</v>
      </c>
      <c r="M558" s="170" t="b">
        <f>IF(B558&lt;&gt;"",IF('02 -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558" s="170" t="str">
        <f t="shared" si="1"/>
        <v/>
      </c>
      <c r="O558" s="170" t="str">
        <f t="shared" si="4"/>
        <v/>
      </c>
      <c r="P558" s="170" t="str">
        <f t="shared" si="2"/>
        <v/>
      </c>
      <c r="Q558" s="125" t="b">
        <f>IF(B558&lt;&gt;"",IF('02 - Produtos e Tributações'!C573&lt;&gt;"",'02 - Produtos e Tributações'!C573,"UN"))</f>
        <v>0</v>
      </c>
      <c r="R558" s="179" t="b">
        <f>IF(B558&lt;&gt;"",IF('02 - Produtos e Tributações'!O573&lt;&gt;"",'02 - Produtos e Tributações'!O573,""))</f>
        <v>0</v>
      </c>
      <c r="S558" s="125" t="b">
        <f>IF(B558&lt;&gt;"",IF('02 - Produtos e Tributações'!P573&lt;&gt;"",'02 - Produtos e Tributações'!P573,""))</f>
        <v>0</v>
      </c>
      <c r="T558" s="180" t="b">
        <f>IF(B558&lt;&gt;"",IF('02 - Produtos e Tributações'!Q573&lt;&gt;"",'02 - Produtos e Tributações'!Q573,""))</f>
        <v>0</v>
      </c>
      <c r="U558" s="171" t="str">
        <f t="shared" si="3"/>
        <v/>
      </c>
    </row>
    <row r="559" ht="15.75" customHeight="1">
      <c r="A559" s="170" t="b">
        <f>IF('02 - Produtos e Tributações'!B574 &lt;&gt;"",A558+1)</f>
        <v>0</v>
      </c>
      <c r="B559" s="170" t="str">
        <f>IF('02 - Produtos e Tributações'!B574&lt;&gt;"",'02 - Produtos e Tributações'!U574,"")</f>
        <v/>
      </c>
      <c r="C559" s="174" t="b">
        <f>IF(B559&lt;&gt;"",IF('02 - Produtos e Tributações'!H574&lt;&gt;"",IF('02 - Produtos e Tributações'!H574="TERCEIRIZADA","T",IF('02 - Produtos e Tributações'!H574="PROPRIA","P")), IF(B559&lt;&gt;"",IF('02 - Produtos e Tributações'!H574="","T"))))</f>
        <v>0</v>
      </c>
      <c r="D559" s="174" t="b">
        <f>IF(B559&lt;&gt;"",IF('02 - Produtos e Tributações'!E574&lt;&gt;"",'02 - Produtos e Tributações'!E574,""))</f>
        <v>0</v>
      </c>
      <c r="E559" s="174" t="b">
        <f>IF(B559&lt;&gt;"",IF('02 - Produtos e Tributações'!F574&lt;&gt;"",'02 - Produtos e Tributações'!F574,""))</f>
        <v>0</v>
      </c>
      <c r="F559" s="174" t="b">
        <f>IF(B559&lt;&gt;"",IF(A559&lt;&gt;"",IF('02 - Produtos e Tributações'!G574&lt;&gt;"",'02 - Produtos e Tributações'!G574,"")))</f>
        <v>0</v>
      </c>
      <c r="G559" s="174" t="b">
        <f>IF(B559&lt;&gt;"",IF('02 - Produtos e Tributações'!I574&lt;&gt;"",'02 - Produtos e Tributações'!I574,IF(K559=101,0,IF(K559=102,41,IF(K559=103,0,IF(K559=201,0,IF(K559=202,0,IF(K559=203,0,IF(K559=300,41,IF(K559=400,41,IF(K559=500,60)))))))))))</f>
        <v>0</v>
      </c>
      <c r="H559" s="174" t="b">
        <f>IF(B559&lt;&gt;"",IF('02 - Produtos e Tributações'!L574&lt;&gt;"",'02 - Produtos e Tributações'!L574,IF(L559=101,0,IF(L559=102,41,IF(L559=103,0,IF(L559=201,0,IF(L559=202,0,IF(L559=203,0,IF(L559=300,41,IF(L559=400,41,IF(L559=500,60)))))))))))</f>
        <v>0</v>
      </c>
      <c r="I559" s="174" t="b">
        <f>IF(B559&lt;&gt;"",IF('02 - Produtos e Tributações'!K574&lt;&gt;"",'02 - Produtos e Tributações'!K574,"0,00"))</f>
        <v>0</v>
      </c>
      <c r="J559" s="174" t="b">
        <f>IF(B559&lt;&gt;"",IF('02 - Produtos e Tributações'!N574&lt;&gt;"",'02 - Produtos e Tributações'!N574,"0,00"))</f>
        <v>0</v>
      </c>
      <c r="K559" s="174" t="b">
        <f>IF(B559&lt;&gt;"",IF('02 - Produtos e Tributações'!J574&lt;&gt;"",'02 - Produtos e Tributações'!J574,"null"))</f>
        <v>0</v>
      </c>
      <c r="L559" s="174" t="b">
        <f>IF(B559&lt;&gt;"",IF('02 - Produtos e Tributações'!M574&lt;&gt;"",'02 - Produtos e Tributações'!M574,"null"))</f>
        <v>0</v>
      </c>
      <c r="M559" s="170" t="b">
        <f>IF(B559&lt;&gt;"",IF('02 -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559" s="170" t="str">
        <f t="shared" si="1"/>
        <v/>
      </c>
      <c r="O559" s="170" t="str">
        <f t="shared" si="4"/>
        <v/>
      </c>
      <c r="P559" s="170" t="str">
        <f t="shared" si="2"/>
        <v/>
      </c>
      <c r="Q559" s="125" t="b">
        <f>IF(B559&lt;&gt;"",IF('02 - Produtos e Tributações'!C574&lt;&gt;"",'02 - Produtos e Tributações'!C574,"UN"))</f>
        <v>0</v>
      </c>
      <c r="R559" s="179" t="b">
        <f>IF(B559&lt;&gt;"",IF('02 - Produtos e Tributações'!O574&lt;&gt;"",'02 - Produtos e Tributações'!O574,""))</f>
        <v>0</v>
      </c>
      <c r="S559" s="125" t="b">
        <f>IF(B559&lt;&gt;"",IF('02 - Produtos e Tributações'!P574&lt;&gt;"",'02 - Produtos e Tributações'!P574,""))</f>
        <v>0</v>
      </c>
      <c r="T559" s="180" t="b">
        <f>IF(B559&lt;&gt;"",IF('02 - Produtos e Tributações'!Q574&lt;&gt;"",'02 - Produtos e Tributações'!Q574,""))</f>
        <v>0</v>
      </c>
      <c r="U559" s="171" t="str">
        <f t="shared" si="3"/>
        <v/>
      </c>
    </row>
    <row r="560" ht="15.75" customHeight="1">
      <c r="A560" s="170" t="b">
        <f>IF('02 - Produtos e Tributações'!B575 &lt;&gt;"",A559+1)</f>
        <v>0</v>
      </c>
      <c r="B560" s="170" t="str">
        <f>IF('02 - Produtos e Tributações'!B575&lt;&gt;"",'02 - Produtos e Tributações'!U575,"")</f>
        <v/>
      </c>
      <c r="C560" s="174" t="b">
        <f>IF(B560&lt;&gt;"",IF('02 - Produtos e Tributações'!H575&lt;&gt;"",IF('02 - Produtos e Tributações'!H575="TERCEIRIZADA","T",IF('02 - Produtos e Tributações'!H575="PROPRIA","P")), IF(B560&lt;&gt;"",IF('02 - Produtos e Tributações'!H575="","T"))))</f>
        <v>0</v>
      </c>
      <c r="D560" s="174" t="b">
        <f>IF(B560&lt;&gt;"",IF('02 - Produtos e Tributações'!E575&lt;&gt;"",'02 - Produtos e Tributações'!E575,""))</f>
        <v>0</v>
      </c>
      <c r="E560" s="174" t="b">
        <f>IF(B560&lt;&gt;"",IF('02 - Produtos e Tributações'!F575&lt;&gt;"",'02 - Produtos e Tributações'!F575,""))</f>
        <v>0</v>
      </c>
      <c r="F560" s="174" t="b">
        <f>IF(B560&lt;&gt;"",IF(A560&lt;&gt;"",IF('02 - Produtos e Tributações'!G575&lt;&gt;"",'02 - Produtos e Tributações'!G575,"")))</f>
        <v>0</v>
      </c>
      <c r="G560" s="174" t="b">
        <f>IF(B560&lt;&gt;"",IF('02 - Produtos e Tributações'!I575&lt;&gt;"",'02 - Produtos e Tributações'!I575,IF(K560=101,0,IF(K560=102,41,IF(K560=103,0,IF(K560=201,0,IF(K560=202,0,IF(K560=203,0,IF(K560=300,41,IF(K560=400,41,IF(K560=500,60)))))))))))</f>
        <v>0</v>
      </c>
      <c r="H560" s="174" t="b">
        <f>IF(B560&lt;&gt;"",IF('02 - Produtos e Tributações'!L575&lt;&gt;"",'02 - Produtos e Tributações'!L575,IF(L560=101,0,IF(L560=102,41,IF(L560=103,0,IF(L560=201,0,IF(L560=202,0,IF(L560=203,0,IF(L560=300,41,IF(L560=400,41,IF(L560=500,60)))))))))))</f>
        <v>0</v>
      </c>
      <c r="I560" s="174" t="b">
        <f>IF(B560&lt;&gt;"",IF('02 - Produtos e Tributações'!K575&lt;&gt;"",'02 - Produtos e Tributações'!K575,"0,00"))</f>
        <v>0</v>
      </c>
      <c r="J560" s="174" t="b">
        <f>IF(B560&lt;&gt;"",IF('02 - Produtos e Tributações'!N575&lt;&gt;"",'02 - Produtos e Tributações'!N575,"0,00"))</f>
        <v>0</v>
      </c>
      <c r="K560" s="174" t="b">
        <f>IF(B560&lt;&gt;"",IF('02 - Produtos e Tributações'!J575&lt;&gt;"",'02 - Produtos e Tributações'!J575,"null"))</f>
        <v>0</v>
      </c>
      <c r="L560" s="174" t="b">
        <f>IF(B560&lt;&gt;"",IF('02 - Produtos e Tributações'!M575&lt;&gt;"",'02 - Produtos e Tributações'!M575,"null"))</f>
        <v>0</v>
      </c>
      <c r="M560" s="170" t="b">
        <f>IF(B560&lt;&gt;"",IF('02 -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560" s="170" t="str">
        <f t="shared" si="1"/>
        <v/>
      </c>
      <c r="O560" s="170" t="str">
        <f t="shared" si="4"/>
        <v/>
      </c>
      <c r="P560" s="170" t="str">
        <f t="shared" si="2"/>
        <v/>
      </c>
      <c r="Q560" s="125" t="b">
        <f>IF(B560&lt;&gt;"",IF('02 - Produtos e Tributações'!C575&lt;&gt;"",'02 - Produtos e Tributações'!C575,"UN"))</f>
        <v>0</v>
      </c>
      <c r="R560" s="179" t="b">
        <f>IF(B560&lt;&gt;"",IF('02 - Produtos e Tributações'!O575&lt;&gt;"",'02 - Produtos e Tributações'!O575,""))</f>
        <v>0</v>
      </c>
      <c r="S560" s="125" t="b">
        <f>IF(B560&lt;&gt;"",IF('02 - Produtos e Tributações'!P575&lt;&gt;"",'02 - Produtos e Tributações'!P575,""))</f>
        <v>0</v>
      </c>
      <c r="T560" s="180" t="b">
        <f>IF(B560&lt;&gt;"",IF('02 - Produtos e Tributações'!Q575&lt;&gt;"",'02 - Produtos e Tributações'!Q575,""))</f>
        <v>0</v>
      </c>
      <c r="U560" s="171" t="str">
        <f t="shared" si="3"/>
        <v/>
      </c>
    </row>
    <row r="561" ht="15.75" customHeight="1">
      <c r="A561" s="170" t="b">
        <f>IF('02 - Produtos e Tributações'!B576 &lt;&gt;"",A560+1)</f>
        <v>0</v>
      </c>
      <c r="B561" s="170" t="str">
        <f>IF('02 - Produtos e Tributações'!B576&lt;&gt;"",'02 - Produtos e Tributações'!U576,"")</f>
        <v/>
      </c>
      <c r="C561" s="174" t="b">
        <f>IF(B561&lt;&gt;"",IF('02 - Produtos e Tributações'!H576&lt;&gt;"",IF('02 - Produtos e Tributações'!H576="TERCEIRIZADA","T",IF('02 - Produtos e Tributações'!H576="PROPRIA","P")), IF(B561&lt;&gt;"",IF('02 - Produtos e Tributações'!H576="","T"))))</f>
        <v>0</v>
      </c>
      <c r="D561" s="174" t="b">
        <f>IF(B561&lt;&gt;"",IF('02 - Produtos e Tributações'!E576&lt;&gt;"",'02 - Produtos e Tributações'!E576,""))</f>
        <v>0</v>
      </c>
      <c r="E561" s="174" t="b">
        <f>IF(B561&lt;&gt;"",IF('02 - Produtos e Tributações'!F576&lt;&gt;"",'02 - Produtos e Tributações'!F576,""))</f>
        <v>0</v>
      </c>
      <c r="F561" s="174" t="b">
        <f>IF(B561&lt;&gt;"",IF(A561&lt;&gt;"",IF('02 - Produtos e Tributações'!G576&lt;&gt;"",'02 - Produtos e Tributações'!G576,"")))</f>
        <v>0</v>
      </c>
      <c r="G561" s="174" t="b">
        <f>IF(B561&lt;&gt;"",IF('02 - Produtos e Tributações'!I576&lt;&gt;"",'02 - Produtos e Tributações'!I576,IF(K561=101,0,IF(K561=102,41,IF(K561=103,0,IF(K561=201,0,IF(K561=202,0,IF(K561=203,0,IF(K561=300,41,IF(K561=400,41,IF(K561=500,60)))))))))))</f>
        <v>0</v>
      </c>
      <c r="H561" s="174" t="b">
        <f>IF(B561&lt;&gt;"",IF('02 - Produtos e Tributações'!L576&lt;&gt;"",'02 - Produtos e Tributações'!L576,IF(L561=101,0,IF(L561=102,41,IF(L561=103,0,IF(L561=201,0,IF(L561=202,0,IF(L561=203,0,IF(L561=300,41,IF(L561=400,41,IF(L561=500,60)))))))))))</f>
        <v>0</v>
      </c>
      <c r="I561" s="174" t="b">
        <f>IF(B561&lt;&gt;"",IF('02 - Produtos e Tributações'!K576&lt;&gt;"",'02 - Produtos e Tributações'!K576,"0,00"))</f>
        <v>0</v>
      </c>
      <c r="J561" s="174" t="b">
        <f>IF(B561&lt;&gt;"",IF('02 - Produtos e Tributações'!N576&lt;&gt;"",'02 - Produtos e Tributações'!N576,"0,00"))</f>
        <v>0</v>
      </c>
      <c r="K561" s="174" t="b">
        <f>IF(B561&lt;&gt;"",IF('02 - Produtos e Tributações'!J576&lt;&gt;"",'02 - Produtos e Tributações'!J576,"null"))</f>
        <v>0</v>
      </c>
      <c r="L561" s="174" t="b">
        <f>IF(B561&lt;&gt;"",IF('02 - Produtos e Tributações'!M576&lt;&gt;"",'02 - Produtos e Tributações'!M576,"null"))</f>
        <v>0</v>
      </c>
      <c r="M561" s="170" t="b">
        <f>IF(B561&lt;&gt;"",IF('02 -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561" s="170" t="str">
        <f t="shared" si="1"/>
        <v/>
      </c>
      <c r="O561" s="170" t="str">
        <f t="shared" si="4"/>
        <v/>
      </c>
      <c r="P561" s="170" t="str">
        <f t="shared" si="2"/>
        <v/>
      </c>
      <c r="Q561" s="125" t="b">
        <f>IF(B561&lt;&gt;"",IF('02 - Produtos e Tributações'!C576&lt;&gt;"",'02 - Produtos e Tributações'!C576,"UN"))</f>
        <v>0</v>
      </c>
      <c r="R561" s="179" t="b">
        <f>IF(B561&lt;&gt;"",IF('02 - Produtos e Tributações'!O576&lt;&gt;"",'02 - Produtos e Tributações'!O576,""))</f>
        <v>0</v>
      </c>
      <c r="S561" s="125" t="b">
        <f>IF(B561&lt;&gt;"",IF('02 - Produtos e Tributações'!P576&lt;&gt;"",'02 - Produtos e Tributações'!P576,""))</f>
        <v>0</v>
      </c>
      <c r="T561" s="180" t="b">
        <f>IF(B561&lt;&gt;"",IF('02 - Produtos e Tributações'!Q576&lt;&gt;"",'02 - Produtos e Tributações'!Q576,""))</f>
        <v>0</v>
      </c>
      <c r="U561" s="171" t="str">
        <f t="shared" si="3"/>
        <v/>
      </c>
    </row>
    <row r="562" ht="15.75" customHeight="1">
      <c r="A562" s="170" t="b">
        <f>IF('02 - Produtos e Tributações'!B577 &lt;&gt;"",A561+1)</f>
        <v>0</v>
      </c>
      <c r="B562" s="170" t="str">
        <f>IF('02 - Produtos e Tributações'!B577&lt;&gt;"",'02 - Produtos e Tributações'!U577,"")</f>
        <v/>
      </c>
      <c r="C562" s="174" t="b">
        <f>IF(B562&lt;&gt;"",IF('02 - Produtos e Tributações'!H577&lt;&gt;"",IF('02 - Produtos e Tributações'!H577="TERCEIRIZADA","T",IF('02 - Produtos e Tributações'!H577="PROPRIA","P")), IF(B562&lt;&gt;"",IF('02 - Produtos e Tributações'!H577="","T"))))</f>
        <v>0</v>
      </c>
      <c r="D562" s="174" t="b">
        <f>IF(B562&lt;&gt;"",IF('02 - Produtos e Tributações'!E577&lt;&gt;"",'02 - Produtos e Tributações'!E577,""))</f>
        <v>0</v>
      </c>
      <c r="E562" s="174" t="b">
        <f>IF(B562&lt;&gt;"",IF('02 - Produtos e Tributações'!F577&lt;&gt;"",'02 - Produtos e Tributações'!F577,""))</f>
        <v>0</v>
      </c>
      <c r="F562" s="174" t="b">
        <f>IF(B562&lt;&gt;"",IF(A562&lt;&gt;"",IF('02 - Produtos e Tributações'!G577&lt;&gt;"",'02 - Produtos e Tributações'!G577,"")))</f>
        <v>0</v>
      </c>
      <c r="G562" s="174" t="b">
        <f>IF(B562&lt;&gt;"",IF('02 - Produtos e Tributações'!I577&lt;&gt;"",'02 - Produtos e Tributações'!I577,IF(K562=101,0,IF(K562=102,41,IF(K562=103,0,IF(K562=201,0,IF(K562=202,0,IF(K562=203,0,IF(K562=300,41,IF(K562=400,41,IF(K562=500,60)))))))))))</f>
        <v>0</v>
      </c>
      <c r="H562" s="174" t="b">
        <f>IF(B562&lt;&gt;"",IF('02 - Produtos e Tributações'!L577&lt;&gt;"",'02 - Produtos e Tributações'!L577,IF(L562=101,0,IF(L562=102,41,IF(L562=103,0,IF(L562=201,0,IF(L562=202,0,IF(L562=203,0,IF(L562=300,41,IF(L562=400,41,IF(L562=500,60)))))))))))</f>
        <v>0</v>
      </c>
      <c r="I562" s="174" t="b">
        <f>IF(B562&lt;&gt;"",IF('02 - Produtos e Tributações'!K577&lt;&gt;"",'02 - Produtos e Tributações'!K577,"0,00"))</f>
        <v>0</v>
      </c>
      <c r="J562" s="174" t="b">
        <f>IF(B562&lt;&gt;"",IF('02 - Produtos e Tributações'!N577&lt;&gt;"",'02 - Produtos e Tributações'!N577,"0,00"))</f>
        <v>0</v>
      </c>
      <c r="K562" s="174" t="b">
        <f>IF(B562&lt;&gt;"",IF('02 - Produtos e Tributações'!J577&lt;&gt;"",'02 - Produtos e Tributações'!J577,"null"))</f>
        <v>0</v>
      </c>
      <c r="L562" s="174" t="b">
        <f>IF(B562&lt;&gt;"",IF('02 - Produtos e Tributações'!M577&lt;&gt;"",'02 - Produtos e Tributações'!M577,"null"))</f>
        <v>0</v>
      </c>
      <c r="M562" s="170" t="b">
        <f>IF(B562&lt;&gt;"",IF('02 -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562" s="170" t="str">
        <f t="shared" si="1"/>
        <v/>
      </c>
      <c r="O562" s="170" t="str">
        <f t="shared" si="4"/>
        <v/>
      </c>
      <c r="P562" s="170" t="str">
        <f t="shared" si="2"/>
        <v/>
      </c>
      <c r="Q562" s="125" t="b">
        <f>IF(B562&lt;&gt;"",IF('02 - Produtos e Tributações'!C577&lt;&gt;"",'02 - Produtos e Tributações'!C577,"UN"))</f>
        <v>0</v>
      </c>
      <c r="R562" s="179" t="b">
        <f>IF(B562&lt;&gt;"",IF('02 - Produtos e Tributações'!O577&lt;&gt;"",'02 - Produtos e Tributações'!O577,""))</f>
        <v>0</v>
      </c>
      <c r="S562" s="125" t="b">
        <f>IF(B562&lt;&gt;"",IF('02 - Produtos e Tributações'!P577&lt;&gt;"",'02 - Produtos e Tributações'!P577,""))</f>
        <v>0</v>
      </c>
      <c r="T562" s="180" t="b">
        <f>IF(B562&lt;&gt;"",IF('02 - Produtos e Tributações'!Q577&lt;&gt;"",'02 - Produtos e Tributações'!Q577,""))</f>
        <v>0</v>
      </c>
      <c r="U562" s="171" t="str">
        <f t="shared" si="3"/>
        <v/>
      </c>
    </row>
    <row r="563" ht="15.75" customHeight="1">
      <c r="A563" s="170" t="b">
        <f>IF('02 - Produtos e Tributações'!B578 &lt;&gt;"",A562+1)</f>
        <v>0</v>
      </c>
      <c r="B563" s="170" t="str">
        <f>IF('02 - Produtos e Tributações'!B578&lt;&gt;"",'02 - Produtos e Tributações'!U578,"")</f>
        <v/>
      </c>
      <c r="C563" s="174" t="b">
        <f>IF(B563&lt;&gt;"",IF('02 - Produtos e Tributações'!H578&lt;&gt;"",IF('02 - Produtos e Tributações'!H578="TERCEIRIZADA","T",IF('02 - Produtos e Tributações'!H578="PROPRIA","P")), IF(B563&lt;&gt;"",IF('02 - Produtos e Tributações'!H578="","T"))))</f>
        <v>0</v>
      </c>
      <c r="D563" s="174" t="b">
        <f>IF(B563&lt;&gt;"",IF('02 - Produtos e Tributações'!E578&lt;&gt;"",'02 - Produtos e Tributações'!E578,""))</f>
        <v>0</v>
      </c>
      <c r="E563" s="174" t="b">
        <f>IF(B563&lt;&gt;"",IF('02 - Produtos e Tributações'!F578&lt;&gt;"",'02 - Produtos e Tributações'!F578,""))</f>
        <v>0</v>
      </c>
      <c r="F563" s="174" t="b">
        <f>IF(B563&lt;&gt;"",IF(A563&lt;&gt;"",IF('02 - Produtos e Tributações'!G578&lt;&gt;"",'02 - Produtos e Tributações'!G578,"")))</f>
        <v>0</v>
      </c>
      <c r="G563" s="174" t="b">
        <f>IF(B563&lt;&gt;"",IF('02 - Produtos e Tributações'!I578&lt;&gt;"",'02 - Produtos e Tributações'!I578,IF(K563=101,0,IF(K563=102,41,IF(K563=103,0,IF(K563=201,0,IF(K563=202,0,IF(K563=203,0,IF(K563=300,41,IF(K563=400,41,IF(K563=500,60)))))))))))</f>
        <v>0</v>
      </c>
      <c r="H563" s="174" t="b">
        <f>IF(B563&lt;&gt;"",IF('02 - Produtos e Tributações'!L578&lt;&gt;"",'02 - Produtos e Tributações'!L578,IF(L563=101,0,IF(L563=102,41,IF(L563=103,0,IF(L563=201,0,IF(L563=202,0,IF(L563=203,0,IF(L563=300,41,IF(L563=400,41,IF(L563=500,60)))))))))))</f>
        <v>0</v>
      </c>
      <c r="I563" s="174" t="b">
        <f>IF(B563&lt;&gt;"",IF('02 - Produtos e Tributações'!K578&lt;&gt;"",'02 - Produtos e Tributações'!K578,"0,00"))</f>
        <v>0</v>
      </c>
      <c r="J563" s="174" t="b">
        <f>IF(B563&lt;&gt;"",IF('02 - Produtos e Tributações'!N578&lt;&gt;"",'02 - Produtos e Tributações'!N578,"0,00"))</f>
        <v>0</v>
      </c>
      <c r="K563" s="174" t="b">
        <f>IF(B563&lt;&gt;"",IF('02 - Produtos e Tributações'!J578&lt;&gt;"",'02 - Produtos e Tributações'!J578,"null"))</f>
        <v>0</v>
      </c>
      <c r="L563" s="174" t="b">
        <f>IF(B563&lt;&gt;"",IF('02 - Produtos e Tributações'!M578&lt;&gt;"",'02 - Produtos e Tributações'!M578,"null"))</f>
        <v>0</v>
      </c>
      <c r="M563" s="170" t="b">
        <f>IF(B563&lt;&gt;"",IF('02 -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563" s="170" t="str">
        <f t="shared" si="1"/>
        <v/>
      </c>
      <c r="O563" s="170" t="str">
        <f t="shared" si="4"/>
        <v/>
      </c>
      <c r="P563" s="170" t="str">
        <f t="shared" si="2"/>
        <v/>
      </c>
      <c r="Q563" s="125" t="b">
        <f>IF(B563&lt;&gt;"",IF('02 - Produtos e Tributações'!C578&lt;&gt;"",'02 - Produtos e Tributações'!C578,"UN"))</f>
        <v>0</v>
      </c>
      <c r="R563" s="179" t="b">
        <f>IF(B563&lt;&gt;"",IF('02 - Produtos e Tributações'!O578&lt;&gt;"",'02 - Produtos e Tributações'!O578,""))</f>
        <v>0</v>
      </c>
      <c r="S563" s="125" t="b">
        <f>IF(B563&lt;&gt;"",IF('02 - Produtos e Tributações'!P578&lt;&gt;"",'02 - Produtos e Tributações'!P578,""))</f>
        <v>0</v>
      </c>
      <c r="T563" s="180" t="b">
        <f>IF(B563&lt;&gt;"",IF('02 - Produtos e Tributações'!Q578&lt;&gt;"",'02 - Produtos e Tributações'!Q578,""))</f>
        <v>0</v>
      </c>
      <c r="U563" s="171" t="str">
        <f t="shared" si="3"/>
        <v/>
      </c>
    </row>
    <row r="564" ht="15.75" customHeight="1">
      <c r="A564" s="170" t="b">
        <f>IF('02 - Produtos e Tributações'!B579 &lt;&gt;"",A563+1)</f>
        <v>0</v>
      </c>
      <c r="B564" s="170" t="str">
        <f>IF('02 - Produtos e Tributações'!B579&lt;&gt;"",'02 - Produtos e Tributações'!U579,"")</f>
        <v/>
      </c>
      <c r="C564" s="174" t="b">
        <f>IF(B564&lt;&gt;"",IF('02 - Produtos e Tributações'!H579&lt;&gt;"",IF('02 - Produtos e Tributações'!H579="TERCEIRIZADA","T",IF('02 - Produtos e Tributações'!H579="PROPRIA","P")), IF(B564&lt;&gt;"",IF('02 - Produtos e Tributações'!H579="","T"))))</f>
        <v>0</v>
      </c>
      <c r="D564" s="174" t="b">
        <f>IF(B564&lt;&gt;"",IF('02 - Produtos e Tributações'!E579&lt;&gt;"",'02 - Produtos e Tributações'!E579,""))</f>
        <v>0</v>
      </c>
      <c r="E564" s="174" t="b">
        <f>IF(B564&lt;&gt;"",IF('02 - Produtos e Tributações'!F579&lt;&gt;"",'02 - Produtos e Tributações'!F579,""))</f>
        <v>0</v>
      </c>
      <c r="F564" s="174" t="b">
        <f>IF(B564&lt;&gt;"",IF(A564&lt;&gt;"",IF('02 - Produtos e Tributações'!G579&lt;&gt;"",'02 - Produtos e Tributações'!G579,"")))</f>
        <v>0</v>
      </c>
      <c r="G564" s="174" t="b">
        <f>IF(B564&lt;&gt;"",IF('02 - Produtos e Tributações'!I579&lt;&gt;"",'02 - Produtos e Tributações'!I579,IF(K564=101,0,IF(K564=102,41,IF(K564=103,0,IF(K564=201,0,IF(K564=202,0,IF(K564=203,0,IF(K564=300,41,IF(K564=400,41,IF(K564=500,60)))))))))))</f>
        <v>0</v>
      </c>
      <c r="H564" s="174" t="b">
        <f>IF(B564&lt;&gt;"",IF('02 - Produtos e Tributações'!L579&lt;&gt;"",'02 - Produtos e Tributações'!L579,IF(L564=101,0,IF(L564=102,41,IF(L564=103,0,IF(L564=201,0,IF(L564=202,0,IF(L564=203,0,IF(L564=300,41,IF(L564=400,41,IF(L564=500,60)))))))))))</f>
        <v>0</v>
      </c>
      <c r="I564" s="174" t="b">
        <f>IF(B564&lt;&gt;"",IF('02 - Produtos e Tributações'!K579&lt;&gt;"",'02 - Produtos e Tributações'!K579,"0,00"))</f>
        <v>0</v>
      </c>
      <c r="J564" s="174" t="b">
        <f>IF(B564&lt;&gt;"",IF('02 - Produtos e Tributações'!N579&lt;&gt;"",'02 - Produtos e Tributações'!N579,"0,00"))</f>
        <v>0</v>
      </c>
      <c r="K564" s="174" t="b">
        <f>IF(B564&lt;&gt;"",IF('02 - Produtos e Tributações'!J579&lt;&gt;"",'02 - Produtos e Tributações'!J579,"null"))</f>
        <v>0</v>
      </c>
      <c r="L564" s="174" t="b">
        <f>IF(B564&lt;&gt;"",IF('02 - Produtos e Tributações'!M579&lt;&gt;"",'02 - Produtos e Tributações'!M579,"null"))</f>
        <v>0</v>
      </c>
      <c r="M564" s="170" t="b">
        <f>IF(B564&lt;&gt;"",IF('02 -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564" s="170" t="str">
        <f t="shared" si="1"/>
        <v/>
      </c>
      <c r="O564" s="170" t="str">
        <f t="shared" si="4"/>
        <v/>
      </c>
      <c r="P564" s="170" t="str">
        <f t="shared" si="2"/>
        <v/>
      </c>
      <c r="Q564" s="125" t="b">
        <f>IF(B564&lt;&gt;"",IF('02 - Produtos e Tributações'!C579&lt;&gt;"",'02 - Produtos e Tributações'!C579,"UN"))</f>
        <v>0</v>
      </c>
      <c r="R564" s="179" t="b">
        <f>IF(B564&lt;&gt;"",IF('02 - Produtos e Tributações'!O579&lt;&gt;"",'02 - Produtos e Tributações'!O579,""))</f>
        <v>0</v>
      </c>
      <c r="S564" s="125" t="b">
        <f>IF(B564&lt;&gt;"",IF('02 - Produtos e Tributações'!P579&lt;&gt;"",'02 - Produtos e Tributações'!P579,""))</f>
        <v>0</v>
      </c>
      <c r="T564" s="180" t="b">
        <f>IF(B564&lt;&gt;"",IF('02 - Produtos e Tributações'!Q579&lt;&gt;"",'02 - Produtos e Tributações'!Q579,""))</f>
        <v>0</v>
      </c>
      <c r="U564" s="171" t="str">
        <f t="shared" si="3"/>
        <v/>
      </c>
    </row>
    <row r="565" ht="15.75" customHeight="1">
      <c r="A565" s="170" t="b">
        <f>IF('02 - Produtos e Tributações'!B580 &lt;&gt;"",A564+1)</f>
        <v>0</v>
      </c>
      <c r="B565" s="170" t="str">
        <f>IF('02 - Produtos e Tributações'!B580&lt;&gt;"",'02 - Produtos e Tributações'!U580,"")</f>
        <v/>
      </c>
      <c r="C565" s="174" t="b">
        <f>IF(B565&lt;&gt;"",IF('02 - Produtos e Tributações'!H580&lt;&gt;"",IF('02 - Produtos e Tributações'!H580="TERCEIRIZADA","T",IF('02 - Produtos e Tributações'!H580="PROPRIA","P")), IF(B565&lt;&gt;"",IF('02 - Produtos e Tributações'!H580="","T"))))</f>
        <v>0</v>
      </c>
      <c r="D565" s="174" t="b">
        <f>IF(B565&lt;&gt;"",IF('02 - Produtos e Tributações'!E580&lt;&gt;"",'02 - Produtos e Tributações'!E580,""))</f>
        <v>0</v>
      </c>
      <c r="E565" s="174" t="b">
        <f>IF(B565&lt;&gt;"",IF('02 - Produtos e Tributações'!F580&lt;&gt;"",'02 - Produtos e Tributações'!F580,""))</f>
        <v>0</v>
      </c>
      <c r="F565" s="174" t="b">
        <f>IF(B565&lt;&gt;"",IF(A565&lt;&gt;"",IF('02 - Produtos e Tributações'!G580&lt;&gt;"",'02 - Produtos e Tributações'!G580,"")))</f>
        <v>0</v>
      </c>
      <c r="G565" s="174" t="b">
        <f>IF(B565&lt;&gt;"",IF('02 - Produtos e Tributações'!I580&lt;&gt;"",'02 - Produtos e Tributações'!I580,IF(K565=101,0,IF(K565=102,41,IF(K565=103,0,IF(K565=201,0,IF(K565=202,0,IF(K565=203,0,IF(K565=300,41,IF(K565=400,41,IF(K565=500,60)))))))))))</f>
        <v>0</v>
      </c>
      <c r="H565" s="174" t="b">
        <f>IF(B565&lt;&gt;"",IF('02 - Produtos e Tributações'!L580&lt;&gt;"",'02 - Produtos e Tributações'!L580,IF(L565=101,0,IF(L565=102,41,IF(L565=103,0,IF(L565=201,0,IF(L565=202,0,IF(L565=203,0,IF(L565=300,41,IF(L565=400,41,IF(L565=500,60)))))))))))</f>
        <v>0</v>
      </c>
      <c r="I565" s="174" t="b">
        <f>IF(B565&lt;&gt;"",IF('02 - Produtos e Tributações'!K580&lt;&gt;"",'02 - Produtos e Tributações'!K580,"0,00"))</f>
        <v>0</v>
      </c>
      <c r="J565" s="174" t="b">
        <f>IF(B565&lt;&gt;"",IF('02 - Produtos e Tributações'!N580&lt;&gt;"",'02 - Produtos e Tributações'!N580,"0,00"))</f>
        <v>0</v>
      </c>
      <c r="K565" s="174" t="b">
        <f>IF(B565&lt;&gt;"",IF('02 - Produtos e Tributações'!J580&lt;&gt;"",'02 - Produtos e Tributações'!J580,"null"))</f>
        <v>0</v>
      </c>
      <c r="L565" s="174" t="b">
        <f>IF(B565&lt;&gt;"",IF('02 - Produtos e Tributações'!M580&lt;&gt;"",'02 - Produtos e Tributações'!M580,"null"))</f>
        <v>0</v>
      </c>
      <c r="M565" s="170" t="b">
        <f>IF(B565&lt;&gt;"",IF('02 -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565" s="170" t="str">
        <f t="shared" si="1"/>
        <v/>
      </c>
      <c r="O565" s="170" t="str">
        <f t="shared" si="4"/>
        <v/>
      </c>
      <c r="P565" s="170" t="str">
        <f t="shared" si="2"/>
        <v/>
      </c>
      <c r="Q565" s="125" t="b">
        <f>IF(B565&lt;&gt;"",IF('02 - Produtos e Tributações'!C580&lt;&gt;"",'02 - Produtos e Tributações'!C580,"UN"))</f>
        <v>0</v>
      </c>
      <c r="R565" s="179" t="b">
        <f>IF(B565&lt;&gt;"",IF('02 - Produtos e Tributações'!O580&lt;&gt;"",'02 - Produtos e Tributações'!O580,""))</f>
        <v>0</v>
      </c>
      <c r="S565" s="125" t="b">
        <f>IF(B565&lt;&gt;"",IF('02 - Produtos e Tributações'!P580&lt;&gt;"",'02 - Produtos e Tributações'!P580,""))</f>
        <v>0</v>
      </c>
      <c r="T565" s="180" t="b">
        <f>IF(B565&lt;&gt;"",IF('02 - Produtos e Tributações'!Q580&lt;&gt;"",'02 - Produtos e Tributações'!Q580,""))</f>
        <v>0</v>
      </c>
      <c r="U565" s="171" t="str">
        <f t="shared" si="3"/>
        <v/>
      </c>
    </row>
    <row r="566" ht="15.75" customHeight="1">
      <c r="A566" s="170" t="b">
        <f>IF('02 - Produtos e Tributações'!B581 &lt;&gt;"",A565+1)</f>
        <v>0</v>
      </c>
      <c r="B566" s="170" t="str">
        <f>IF('02 - Produtos e Tributações'!B581&lt;&gt;"",'02 - Produtos e Tributações'!U581,"")</f>
        <v/>
      </c>
      <c r="C566" s="174" t="b">
        <f>IF(B566&lt;&gt;"",IF('02 - Produtos e Tributações'!H581&lt;&gt;"",IF('02 - Produtos e Tributações'!H581="TERCEIRIZADA","T",IF('02 - Produtos e Tributações'!H581="PROPRIA","P")), IF(B566&lt;&gt;"",IF('02 - Produtos e Tributações'!H581="","T"))))</f>
        <v>0</v>
      </c>
      <c r="D566" s="174" t="b">
        <f>IF(B566&lt;&gt;"",IF('02 - Produtos e Tributações'!E581&lt;&gt;"",'02 - Produtos e Tributações'!E581,""))</f>
        <v>0</v>
      </c>
      <c r="E566" s="174" t="b">
        <f>IF(B566&lt;&gt;"",IF('02 - Produtos e Tributações'!F581&lt;&gt;"",'02 - Produtos e Tributações'!F581,""))</f>
        <v>0</v>
      </c>
      <c r="F566" s="174" t="b">
        <f>IF(B566&lt;&gt;"",IF(A566&lt;&gt;"",IF('02 - Produtos e Tributações'!G581&lt;&gt;"",'02 - Produtos e Tributações'!G581,"")))</f>
        <v>0</v>
      </c>
      <c r="G566" s="174" t="b">
        <f>IF(B566&lt;&gt;"",IF('02 - Produtos e Tributações'!I581&lt;&gt;"",'02 - Produtos e Tributações'!I581,IF(K566=101,0,IF(K566=102,41,IF(K566=103,0,IF(K566=201,0,IF(K566=202,0,IF(K566=203,0,IF(K566=300,41,IF(K566=400,41,IF(K566=500,60)))))))))))</f>
        <v>0</v>
      </c>
      <c r="H566" s="174" t="b">
        <f>IF(B566&lt;&gt;"",IF('02 - Produtos e Tributações'!L581&lt;&gt;"",'02 - Produtos e Tributações'!L581,IF(L566=101,0,IF(L566=102,41,IF(L566=103,0,IF(L566=201,0,IF(L566=202,0,IF(L566=203,0,IF(L566=300,41,IF(L566=400,41,IF(L566=500,60)))))))))))</f>
        <v>0</v>
      </c>
      <c r="I566" s="174" t="b">
        <f>IF(B566&lt;&gt;"",IF('02 - Produtos e Tributações'!K581&lt;&gt;"",'02 - Produtos e Tributações'!K581,"0,00"))</f>
        <v>0</v>
      </c>
      <c r="J566" s="174" t="b">
        <f>IF(B566&lt;&gt;"",IF('02 - Produtos e Tributações'!N581&lt;&gt;"",'02 - Produtos e Tributações'!N581,"0,00"))</f>
        <v>0</v>
      </c>
      <c r="K566" s="174" t="b">
        <f>IF(B566&lt;&gt;"",IF('02 - Produtos e Tributações'!J581&lt;&gt;"",'02 - Produtos e Tributações'!J581,"null"))</f>
        <v>0</v>
      </c>
      <c r="L566" s="174" t="b">
        <f>IF(B566&lt;&gt;"",IF('02 - Produtos e Tributações'!M581&lt;&gt;"",'02 - Produtos e Tributações'!M581,"null"))</f>
        <v>0</v>
      </c>
      <c r="M566" s="170" t="b">
        <f>IF(B566&lt;&gt;"",IF('02 -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566" s="170" t="str">
        <f t="shared" si="1"/>
        <v/>
      </c>
      <c r="O566" s="170" t="str">
        <f t="shared" si="4"/>
        <v/>
      </c>
      <c r="P566" s="170" t="str">
        <f t="shared" si="2"/>
        <v/>
      </c>
      <c r="Q566" s="125" t="b">
        <f>IF(B566&lt;&gt;"",IF('02 - Produtos e Tributações'!C581&lt;&gt;"",'02 - Produtos e Tributações'!C581,"UN"))</f>
        <v>0</v>
      </c>
      <c r="R566" s="179" t="b">
        <f>IF(B566&lt;&gt;"",IF('02 - Produtos e Tributações'!O581&lt;&gt;"",'02 - Produtos e Tributações'!O581,""))</f>
        <v>0</v>
      </c>
      <c r="S566" s="125" t="b">
        <f>IF(B566&lt;&gt;"",IF('02 - Produtos e Tributações'!P581&lt;&gt;"",'02 - Produtos e Tributações'!P581,""))</f>
        <v>0</v>
      </c>
      <c r="T566" s="180" t="b">
        <f>IF(B566&lt;&gt;"",IF('02 - Produtos e Tributações'!Q581&lt;&gt;"",'02 - Produtos e Tributações'!Q581,""))</f>
        <v>0</v>
      </c>
      <c r="U566" s="171" t="str">
        <f t="shared" si="3"/>
        <v/>
      </c>
    </row>
    <row r="567" ht="15.75" customHeight="1">
      <c r="A567" s="170" t="b">
        <f>IF('02 - Produtos e Tributações'!B582 &lt;&gt;"",A566+1)</f>
        <v>0</v>
      </c>
      <c r="B567" s="170" t="str">
        <f>IF('02 - Produtos e Tributações'!B582&lt;&gt;"",'02 - Produtos e Tributações'!U582,"")</f>
        <v/>
      </c>
      <c r="C567" s="174" t="b">
        <f>IF(B567&lt;&gt;"",IF('02 - Produtos e Tributações'!H582&lt;&gt;"",IF('02 - Produtos e Tributações'!H582="TERCEIRIZADA","T",IF('02 - Produtos e Tributações'!H582="PROPRIA","P")), IF(B567&lt;&gt;"",IF('02 - Produtos e Tributações'!H582="","T"))))</f>
        <v>0</v>
      </c>
      <c r="D567" s="174" t="b">
        <f>IF(B567&lt;&gt;"",IF('02 - Produtos e Tributações'!E582&lt;&gt;"",'02 - Produtos e Tributações'!E582,""))</f>
        <v>0</v>
      </c>
      <c r="E567" s="174" t="b">
        <f>IF(B567&lt;&gt;"",IF('02 - Produtos e Tributações'!F582&lt;&gt;"",'02 - Produtos e Tributações'!F582,""))</f>
        <v>0</v>
      </c>
      <c r="F567" s="174" t="b">
        <f>IF(B567&lt;&gt;"",IF(A567&lt;&gt;"",IF('02 - Produtos e Tributações'!G582&lt;&gt;"",'02 - Produtos e Tributações'!G582,"")))</f>
        <v>0</v>
      </c>
      <c r="G567" s="174" t="b">
        <f>IF(B567&lt;&gt;"",IF('02 - Produtos e Tributações'!I582&lt;&gt;"",'02 - Produtos e Tributações'!I582,IF(K567=101,0,IF(K567=102,41,IF(K567=103,0,IF(K567=201,0,IF(K567=202,0,IF(K567=203,0,IF(K567=300,41,IF(K567=400,41,IF(K567=500,60)))))))))))</f>
        <v>0</v>
      </c>
      <c r="H567" s="174" t="b">
        <f>IF(B567&lt;&gt;"",IF('02 - Produtos e Tributações'!L582&lt;&gt;"",'02 - Produtos e Tributações'!L582,IF(L567=101,0,IF(L567=102,41,IF(L567=103,0,IF(L567=201,0,IF(L567=202,0,IF(L567=203,0,IF(L567=300,41,IF(L567=400,41,IF(L567=500,60)))))))))))</f>
        <v>0</v>
      </c>
      <c r="I567" s="174" t="b">
        <f>IF(B567&lt;&gt;"",IF('02 - Produtos e Tributações'!K582&lt;&gt;"",'02 - Produtos e Tributações'!K582,"0,00"))</f>
        <v>0</v>
      </c>
      <c r="J567" s="174" t="b">
        <f>IF(B567&lt;&gt;"",IF('02 - Produtos e Tributações'!N582&lt;&gt;"",'02 - Produtos e Tributações'!N582,"0,00"))</f>
        <v>0</v>
      </c>
      <c r="K567" s="174" t="b">
        <f>IF(B567&lt;&gt;"",IF('02 - Produtos e Tributações'!J582&lt;&gt;"",'02 - Produtos e Tributações'!J582,"null"))</f>
        <v>0</v>
      </c>
      <c r="L567" s="174" t="b">
        <f>IF(B567&lt;&gt;"",IF('02 - Produtos e Tributações'!M582&lt;&gt;"",'02 - Produtos e Tributações'!M582,"null"))</f>
        <v>0</v>
      </c>
      <c r="M567" s="170" t="b">
        <f>IF(B567&lt;&gt;"",IF('02 -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567" s="170" t="str">
        <f t="shared" si="1"/>
        <v/>
      </c>
      <c r="O567" s="170" t="str">
        <f t="shared" si="4"/>
        <v/>
      </c>
      <c r="P567" s="170" t="str">
        <f t="shared" si="2"/>
        <v/>
      </c>
      <c r="Q567" s="125" t="b">
        <f>IF(B567&lt;&gt;"",IF('02 - Produtos e Tributações'!C582&lt;&gt;"",'02 - Produtos e Tributações'!C582,"UN"))</f>
        <v>0</v>
      </c>
      <c r="R567" s="179" t="b">
        <f>IF(B567&lt;&gt;"",IF('02 - Produtos e Tributações'!O582&lt;&gt;"",'02 - Produtos e Tributações'!O582,""))</f>
        <v>0</v>
      </c>
      <c r="S567" s="125" t="b">
        <f>IF(B567&lt;&gt;"",IF('02 - Produtos e Tributações'!P582&lt;&gt;"",'02 - Produtos e Tributações'!P582,""))</f>
        <v>0</v>
      </c>
      <c r="T567" s="180" t="b">
        <f>IF(B567&lt;&gt;"",IF('02 - Produtos e Tributações'!Q582&lt;&gt;"",'02 - Produtos e Tributações'!Q582,""))</f>
        <v>0</v>
      </c>
      <c r="U567" s="171" t="str">
        <f t="shared" si="3"/>
        <v/>
      </c>
    </row>
    <row r="568" ht="15.75" customHeight="1">
      <c r="A568" s="170" t="b">
        <f>IF('02 - Produtos e Tributações'!B583 &lt;&gt;"",A567+1)</f>
        <v>0</v>
      </c>
      <c r="B568" s="170" t="str">
        <f>IF('02 - Produtos e Tributações'!B583&lt;&gt;"",'02 - Produtos e Tributações'!U583,"")</f>
        <v/>
      </c>
      <c r="C568" s="174" t="b">
        <f>IF(B568&lt;&gt;"",IF('02 - Produtos e Tributações'!H583&lt;&gt;"",IF('02 - Produtos e Tributações'!H583="TERCEIRIZADA","T",IF('02 - Produtos e Tributações'!H583="PROPRIA","P")), IF(B568&lt;&gt;"",IF('02 - Produtos e Tributações'!H583="","T"))))</f>
        <v>0</v>
      </c>
      <c r="D568" s="174" t="b">
        <f>IF(B568&lt;&gt;"",IF('02 - Produtos e Tributações'!E583&lt;&gt;"",'02 - Produtos e Tributações'!E583,""))</f>
        <v>0</v>
      </c>
      <c r="E568" s="174" t="b">
        <f>IF(B568&lt;&gt;"",IF('02 - Produtos e Tributações'!F583&lt;&gt;"",'02 - Produtos e Tributações'!F583,""))</f>
        <v>0</v>
      </c>
      <c r="F568" s="174" t="b">
        <f>IF(B568&lt;&gt;"",IF(A568&lt;&gt;"",IF('02 - Produtos e Tributações'!G583&lt;&gt;"",'02 - Produtos e Tributações'!G583,"")))</f>
        <v>0</v>
      </c>
      <c r="G568" s="174" t="b">
        <f>IF(B568&lt;&gt;"",IF('02 - Produtos e Tributações'!I583&lt;&gt;"",'02 - Produtos e Tributações'!I583,IF(K568=101,0,IF(K568=102,41,IF(K568=103,0,IF(K568=201,0,IF(K568=202,0,IF(K568=203,0,IF(K568=300,41,IF(K568=400,41,IF(K568=500,60)))))))))))</f>
        <v>0</v>
      </c>
      <c r="H568" s="174" t="b">
        <f>IF(B568&lt;&gt;"",IF('02 - Produtos e Tributações'!L583&lt;&gt;"",'02 - Produtos e Tributações'!L583,IF(L568=101,0,IF(L568=102,41,IF(L568=103,0,IF(L568=201,0,IF(L568=202,0,IF(L568=203,0,IF(L568=300,41,IF(L568=400,41,IF(L568=500,60)))))))))))</f>
        <v>0</v>
      </c>
      <c r="I568" s="174" t="b">
        <f>IF(B568&lt;&gt;"",IF('02 - Produtos e Tributações'!K583&lt;&gt;"",'02 - Produtos e Tributações'!K583,"0,00"))</f>
        <v>0</v>
      </c>
      <c r="J568" s="174" t="b">
        <f>IF(B568&lt;&gt;"",IF('02 - Produtos e Tributações'!N583&lt;&gt;"",'02 - Produtos e Tributações'!N583,"0,00"))</f>
        <v>0</v>
      </c>
      <c r="K568" s="174" t="b">
        <f>IF(B568&lt;&gt;"",IF('02 - Produtos e Tributações'!J583&lt;&gt;"",'02 - Produtos e Tributações'!J583,"null"))</f>
        <v>0</v>
      </c>
      <c r="L568" s="174" t="b">
        <f>IF(B568&lt;&gt;"",IF('02 - Produtos e Tributações'!M583&lt;&gt;"",'02 - Produtos e Tributações'!M583,"null"))</f>
        <v>0</v>
      </c>
      <c r="M568" s="170" t="b">
        <f>IF(B568&lt;&gt;"",IF('02 -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568" s="170" t="str">
        <f t="shared" si="1"/>
        <v/>
      </c>
      <c r="O568" s="170" t="str">
        <f t="shared" si="4"/>
        <v/>
      </c>
      <c r="P568" s="170" t="str">
        <f t="shared" si="2"/>
        <v/>
      </c>
      <c r="Q568" s="125" t="b">
        <f>IF(B568&lt;&gt;"",IF('02 - Produtos e Tributações'!C583&lt;&gt;"",'02 - Produtos e Tributações'!C583,"UN"))</f>
        <v>0</v>
      </c>
      <c r="R568" s="179" t="b">
        <f>IF(B568&lt;&gt;"",IF('02 - Produtos e Tributações'!O583&lt;&gt;"",'02 - Produtos e Tributações'!O583,""))</f>
        <v>0</v>
      </c>
      <c r="S568" s="125" t="b">
        <f>IF(B568&lt;&gt;"",IF('02 - Produtos e Tributações'!P583&lt;&gt;"",'02 - Produtos e Tributações'!P583,""))</f>
        <v>0</v>
      </c>
      <c r="T568" s="180" t="b">
        <f>IF(B568&lt;&gt;"",IF('02 - Produtos e Tributações'!Q583&lt;&gt;"",'02 - Produtos e Tributações'!Q583,""))</f>
        <v>0</v>
      </c>
      <c r="U568" s="171" t="str">
        <f t="shared" si="3"/>
        <v/>
      </c>
    </row>
    <row r="569" ht="15.75" customHeight="1">
      <c r="A569" s="170" t="b">
        <f>IF('02 - Produtos e Tributações'!B584 &lt;&gt;"",A568+1)</f>
        <v>0</v>
      </c>
      <c r="B569" s="170" t="str">
        <f>IF('02 - Produtos e Tributações'!B584&lt;&gt;"",'02 - Produtos e Tributações'!U584,"")</f>
        <v/>
      </c>
      <c r="C569" s="174" t="b">
        <f>IF(B569&lt;&gt;"",IF('02 - Produtos e Tributações'!H584&lt;&gt;"",IF('02 - Produtos e Tributações'!H584="TERCEIRIZADA","T",IF('02 - Produtos e Tributações'!H584="PROPRIA","P")), IF(B569&lt;&gt;"",IF('02 - Produtos e Tributações'!H584="","T"))))</f>
        <v>0</v>
      </c>
      <c r="D569" s="174" t="b">
        <f>IF(B569&lt;&gt;"",IF('02 - Produtos e Tributações'!E584&lt;&gt;"",'02 - Produtos e Tributações'!E584,""))</f>
        <v>0</v>
      </c>
      <c r="E569" s="174" t="b">
        <f>IF(B569&lt;&gt;"",IF('02 - Produtos e Tributações'!F584&lt;&gt;"",'02 - Produtos e Tributações'!F584,""))</f>
        <v>0</v>
      </c>
      <c r="F569" s="174" t="b">
        <f>IF(B569&lt;&gt;"",IF(A569&lt;&gt;"",IF('02 - Produtos e Tributações'!G584&lt;&gt;"",'02 - Produtos e Tributações'!G584,"")))</f>
        <v>0</v>
      </c>
      <c r="G569" s="174" t="b">
        <f>IF(B569&lt;&gt;"",IF('02 - Produtos e Tributações'!I584&lt;&gt;"",'02 - Produtos e Tributações'!I584,IF(K569=101,0,IF(K569=102,41,IF(K569=103,0,IF(K569=201,0,IF(K569=202,0,IF(K569=203,0,IF(K569=300,41,IF(K569=400,41,IF(K569=500,60)))))))))))</f>
        <v>0</v>
      </c>
      <c r="H569" s="174" t="b">
        <f>IF(B569&lt;&gt;"",IF('02 - Produtos e Tributações'!L584&lt;&gt;"",'02 - Produtos e Tributações'!L584,IF(L569=101,0,IF(L569=102,41,IF(L569=103,0,IF(L569=201,0,IF(L569=202,0,IF(L569=203,0,IF(L569=300,41,IF(L569=400,41,IF(L569=500,60)))))))))))</f>
        <v>0</v>
      </c>
      <c r="I569" s="174" t="b">
        <f>IF(B569&lt;&gt;"",IF('02 - Produtos e Tributações'!K584&lt;&gt;"",'02 - Produtos e Tributações'!K584,"0,00"))</f>
        <v>0</v>
      </c>
      <c r="J569" s="174" t="b">
        <f>IF(B569&lt;&gt;"",IF('02 - Produtos e Tributações'!N584&lt;&gt;"",'02 - Produtos e Tributações'!N584,"0,00"))</f>
        <v>0</v>
      </c>
      <c r="K569" s="174" t="b">
        <f>IF(B569&lt;&gt;"",IF('02 - Produtos e Tributações'!J584&lt;&gt;"",'02 - Produtos e Tributações'!J584,"null"))</f>
        <v>0</v>
      </c>
      <c r="L569" s="174" t="b">
        <f>IF(B569&lt;&gt;"",IF('02 - Produtos e Tributações'!M584&lt;&gt;"",'02 - Produtos e Tributações'!M584,"null"))</f>
        <v>0</v>
      </c>
      <c r="M569" s="170" t="b">
        <f>IF(B569&lt;&gt;"",IF('02 -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569" s="170" t="str">
        <f t="shared" si="1"/>
        <v/>
      </c>
      <c r="O569" s="170" t="str">
        <f t="shared" si="4"/>
        <v/>
      </c>
      <c r="P569" s="170" t="str">
        <f t="shared" si="2"/>
        <v/>
      </c>
      <c r="Q569" s="125" t="b">
        <f>IF(B569&lt;&gt;"",IF('02 - Produtos e Tributações'!C584&lt;&gt;"",'02 - Produtos e Tributações'!C584,"UN"))</f>
        <v>0</v>
      </c>
      <c r="R569" s="179" t="b">
        <f>IF(B569&lt;&gt;"",IF('02 - Produtos e Tributações'!O584&lt;&gt;"",'02 - Produtos e Tributações'!O584,""))</f>
        <v>0</v>
      </c>
      <c r="S569" s="125" t="b">
        <f>IF(B569&lt;&gt;"",IF('02 - Produtos e Tributações'!P584&lt;&gt;"",'02 - Produtos e Tributações'!P584,""))</f>
        <v>0</v>
      </c>
      <c r="T569" s="180" t="b">
        <f>IF(B569&lt;&gt;"",IF('02 - Produtos e Tributações'!Q584&lt;&gt;"",'02 - Produtos e Tributações'!Q584,""))</f>
        <v>0</v>
      </c>
      <c r="U569" s="171" t="str">
        <f t="shared" si="3"/>
        <v/>
      </c>
    </row>
    <row r="570" ht="15.75" customHeight="1">
      <c r="A570" s="170" t="b">
        <f>IF('02 - Produtos e Tributações'!B585 &lt;&gt;"",A569+1)</f>
        <v>0</v>
      </c>
      <c r="B570" s="170" t="str">
        <f>IF('02 - Produtos e Tributações'!B585&lt;&gt;"",'02 - Produtos e Tributações'!U585,"")</f>
        <v/>
      </c>
      <c r="C570" s="174" t="b">
        <f>IF(B570&lt;&gt;"",IF('02 - Produtos e Tributações'!H585&lt;&gt;"",IF('02 - Produtos e Tributações'!H585="TERCEIRIZADA","T",IF('02 - Produtos e Tributações'!H585="PROPRIA","P")), IF(B570&lt;&gt;"",IF('02 - Produtos e Tributações'!H585="","T"))))</f>
        <v>0</v>
      </c>
      <c r="D570" s="174" t="b">
        <f>IF(B570&lt;&gt;"",IF('02 - Produtos e Tributações'!E585&lt;&gt;"",'02 - Produtos e Tributações'!E585,""))</f>
        <v>0</v>
      </c>
      <c r="E570" s="174" t="b">
        <f>IF(B570&lt;&gt;"",IF('02 - Produtos e Tributações'!F585&lt;&gt;"",'02 - Produtos e Tributações'!F585,""))</f>
        <v>0</v>
      </c>
      <c r="F570" s="174" t="b">
        <f>IF(B570&lt;&gt;"",IF(A570&lt;&gt;"",IF('02 - Produtos e Tributações'!G585&lt;&gt;"",'02 - Produtos e Tributações'!G585,"")))</f>
        <v>0</v>
      </c>
      <c r="G570" s="174" t="b">
        <f>IF(B570&lt;&gt;"",IF('02 - Produtos e Tributações'!I585&lt;&gt;"",'02 - Produtos e Tributações'!I585,IF(K570=101,0,IF(K570=102,41,IF(K570=103,0,IF(K570=201,0,IF(K570=202,0,IF(K570=203,0,IF(K570=300,41,IF(K570=400,41,IF(K570=500,60)))))))))))</f>
        <v>0</v>
      </c>
      <c r="H570" s="174" t="b">
        <f>IF(B570&lt;&gt;"",IF('02 - Produtos e Tributações'!L585&lt;&gt;"",'02 - Produtos e Tributações'!L585,IF(L570=101,0,IF(L570=102,41,IF(L570=103,0,IF(L570=201,0,IF(L570=202,0,IF(L570=203,0,IF(L570=300,41,IF(L570=400,41,IF(L570=500,60)))))))))))</f>
        <v>0</v>
      </c>
      <c r="I570" s="174" t="b">
        <f>IF(B570&lt;&gt;"",IF('02 - Produtos e Tributações'!K585&lt;&gt;"",'02 - Produtos e Tributações'!K585,"0,00"))</f>
        <v>0</v>
      </c>
      <c r="J570" s="174" t="b">
        <f>IF(B570&lt;&gt;"",IF('02 - Produtos e Tributações'!N585&lt;&gt;"",'02 - Produtos e Tributações'!N585,"0,00"))</f>
        <v>0</v>
      </c>
      <c r="K570" s="174" t="b">
        <f>IF(B570&lt;&gt;"",IF('02 - Produtos e Tributações'!J585&lt;&gt;"",'02 - Produtos e Tributações'!J585,"null"))</f>
        <v>0</v>
      </c>
      <c r="L570" s="174" t="b">
        <f>IF(B570&lt;&gt;"",IF('02 - Produtos e Tributações'!M585&lt;&gt;"",'02 - Produtos e Tributações'!M585,"null"))</f>
        <v>0</v>
      </c>
      <c r="M570" s="170" t="b">
        <f>IF(B570&lt;&gt;"",IF('02 -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570" s="170" t="str">
        <f t="shared" si="1"/>
        <v/>
      </c>
      <c r="O570" s="170" t="str">
        <f t="shared" si="4"/>
        <v/>
      </c>
      <c r="P570" s="170" t="str">
        <f t="shared" si="2"/>
        <v/>
      </c>
      <c r="Q570" s="125" t="b">
        <f>IF(B570&lt;&gt;"",IF('02 - Produtos e Tributações'!C585&lt;&gt;"",'02 - Produtos e Tributações'!C585,"UN"))</f>
        <v>0</v>
      </c>
      <c r="R570" s="179" t="b">
        <f>IF(B570&lt;&gt;"",IF('02 - Produtos e Tributações'!O585&lt;&gt;"",'02 - Produtos e Tributações'!O585,""))</f>
        <v>0</v>
      </c>
      <c r="S570" s="125" t="b">
        <f>IF(B570&lt;&gt;"",IF('02 - Produtos e Tributações'!P585&lt;&gt;"",'02 - Produtos e Tributações'!P585,""))</f>
        <v>0</v>
      </c>
      <c r="T570" s="180" t="b">
        <f>IF(B570&lt;&gt;"",IF('02 - Produtos e Tributações'!Q585&lt;&gt;"",'02 - Produtos e Tributações'!Q585,""))</f>
        <v>0</v>
      </c>
      <c r="U570" s="171" t="str">
        <f t="shared" si="3"/>
        <v/>
      </c>
    </row>
    <row r="571" ht="15.75" customHeight="1">
      <c r="A571" s="170" t="b">
        <f>IF('02 - Produtos e Tributações'!B586 &lt;&gt;"",A570+1)</f>
        <v>0</v>
      </c>
      <c r="B571" s="170" t="str">
        <f>IF('02 - Produtos e Tributações'!B586&lt;&gt;"",'02 - Produtos e Tributações'!U586,"")</f>
        <v/>
      </c>
      <c r="C571" s="174" t="b">
        <f>IF(B571&lt;&gt;"",IF('02 - Produtos e Tributações'!H586&lt;&gt;"",IF('02 - Produtos e Tributações'!H586="TERCEIRIZADA","T",IF('02 - Produtos e Tributações'!H586="PROPRIA","P")), IF(B571&lt;&gt;"",IF('02 - Produtos e Tributações'!H586="","T"))))</f>
        <v>0</v>
      </c>
      <c r="D571" s="174" t="b">
        <f>IF(B571&lt;&gt;"",IF('02 - Produtos e Tributações'!E586&lt;&gt;"",'02 - Produtos e Tributações'!E586,""))</f>
        <v>0</v>
      </c>
      <c r="E571" s="174" t="b">
        <f>IF(B571&lt;&gt;"",IF('02 - Produtos e Tributações'!F586&lt;&gt;"",'02 - Produtos e Tributações'!F586,""))</f>
        <v>0</v>
      </c>
      <c r="F571" s="174" t="b">
        <f>IF(B571&lt;&gt;"",IF(A571&lt;&gt;"",IF('02 - Produtos e Tributações'!G586&lt;&gt;"",'02 - Produtos e Tributações'!G586,"")))</f>
        <v>0</v>
      </c>
      <c r="G571" s="174" t="b">
        <f>IF(B571&lt;&gt;"",IF('02 - Produtos e Tributações'!I586&lt;&gt;"",'02 - Produtos e Tributações'!I586,IF(K571=101,0,IF(K571=102,41,IF(K571=103,0,IF(K571=201,0,IF(K571=202,0,IF(K571=203,0,IF(K571=300,41,IF(K571=400,41,IF(K571=500,60)))))))))))</f>
        <v>0</v>
      </c>
      <c r="H571" s="174" t="b">
        <f>IF(B571&lt;&gt;"",IF('02 - Produtos e Tributações'!L586&lt;&gt;"",'02 - Produtos e Tributações'!L586,IF(L571=101,0,IF(L571=102,41,IF(L571=103,0,IF(L571=201,0,IF(L571=202,0,IF(L571=203,0,IF(L571=300,41,IF(L571=400,41,IF(L571=500,60)))))))))))</f>
        <v>0</v>
      </c>
      <c r="I571" s="174" t="b">
        <f>IF(B571&lt;&gt;"",IF('02 - Produtos e Tributações'!K586&lt;&gt;"",'02 - Produtos e Tributações'!K586,"0,00"))</f>
        <v>0</v>
      </c>
      <c r="J571" s="174" t="b">
        <f>IF(B571&lt;&gt;"",IF('02 - Produtos e Tributações'!N586&lt;&gt;"",'02 - Produtos e Tributações'!N586,"0,00"))</f>
        <v>0</v>
      </c>
      <c r="K571" s="174" t="b">
        <f>IF(B571&lt;&gt;"",IF('02 - Produtos e Tributações'!J586&lt;&gt;"",'02 - Produtos e Tributações'!J586,"null"))</f>
        <v>0</v>
      </c>
      <c r="L571" s="174" t="b">
        <f>IF(B571&lt;&gt;"",IF('02 - Produtos e Tributações'!M586&lt;&gt;"",'02 - Produtos e Tributações'!M586,"null"))</f>
        <v>0</v>
      </c>
      <c r="M571" s="170" t="b">
        <f>IF(B571&lt;&gt;"",IF('02 -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571" s="170" t="str">
        <f t="shared" si="1"/>
        <v/>
      </c>
      <c r="O571" s="170" t="str">
        <f t="shared" si="4"/>
        <v/>
      </c>
      <c r="P571" s="170" t="str">
        <f t="shared" si="2"/>
        <v/>
      </c>
      <c r="Q571" s="125" t="b">
        <f>IF(B571&lt;&gt;"",IF('02 - Produtos e Tributações'!C586&lt;&gt;"",'02 - Produtos e Tributações'!C586,"UN"))</f>
        <v>0</v>
      </c>
      <c r="R571" s="179" t="b">
        <f>IF(B571&lt;&gt;"",IF('02 - Produtos e Tributações'!O586&lt;&gt;"",'02 - Produtos e Tributações'!O586,""))</f>
        <v>0</v>
      </c>
      <c r="S571" s="125" t="b">
        <f>IF(B571&lt;&gt;"",IF('02 - Produtos e Tributações'!P586&lt;&gt;"",'02 - Produtos e Tributações'!P586,""))</f>
        <v>0</v>
      </c>
      <c r="T571" s="180" t="b">
        <f>IF(B571&lt;&gt;"",IF('02 - Produtos e Tributações'!Q586&lt;&gt;"",'02 - Produtos e Tributações'!Q586,""))</f>
        <v>0</v>
      </c>
      <c r="U571" s="171" t="str">
        <f t="shared" si="3"/>
        <v/>
      </c>
    </row>
    <row r="572" ht="15.75" customHeight="1">
      <c r="A572" s="170" t="b">
        <f>IF('02 - Produtos e Tributações'!B587 &lt;&gt;"",A571+1)</f>
        <v>0</v>
      </c>
      <c r="B572" s="170" t="str">
        <f>IF('02 - Produtos e Tributações'!B587&lt;&gt;"",'02 - Produtos e Tributações'!U587,"")</f>
        <v/>
      </c>
      <c r="C572" s="174" t="b">
        <f>IF(B572&lt;&gt;"",IF('02 - Produtos e Tributações'!H587&lt;&gt;"",IF('02 - Produtos e Tributações'!H587="TERCEIRIZADA","T",IF('02 - Produtos e Tributações'!H587="PROPRIA","P")), IF(B572&lt;&gt;"",IF('02 - Produtos e Tributações'!H587="","T"))))</f>
        <v>0</v>
      </c>
      <c r="D572" s="174" t="b">
        <f>IF(B572&lt;&gt;"",IF('02 - Produtos e Tributações'!E587&lt;&gt;"",'02 - Produtos e Tributações'!E587,""))</f>
        <v>0</v>
      </c>
      <c r="E572" s="174" t="b">
        <f>IF(B572&lt;&gt;"",IF('02 - Produtos e Tributações'!F587&lt;&gt;"",'02 - Produtos e Tributações'!F587,""))</f>
        <v>0</v>
      </c>
      <c r="F572" s="174" t="b">
        <f>IF(B572&lt;&gt;"",IF(A572&lt;&gt;"",IF('02 - Produtos e Tributações'!G587&lt;&gt;"",'02 - Produtos e Tributações'!G587,"")))</f>
        <v>0</v>
      </c>
      <c r="G572" s="174" t="b">
        <f>IF(B572&lt;&gt;"",IF('02 - Produtos e Tributações'!I587&lt;&gt;"",'02 - Produtos e Tributações'!I587,IF(K572=101,0,IF(K572=102,41,IF(K572=103,0,IF(K572=201,0,IF(K572=202,0,IF(K572=203,0,IF(K572=300,41,IF(K572=400,41,IF(K572=500,60)))))))))))</f>
        <v>0</v>
      </c>
      <c r="H572" s="174" t="b">
        <f>IF(B572&lt;&gt;"",IF('02 - Produtos e Tributações'!L587&lt;&gt;"",'02 - Produtos e Tributações'!L587,IF(L572=101,0,IF(L572=102,41,IF(L572=103,0,IF(L572=201,0,IF(L572=202,0,IF(L572=203,0,IF(L572=300,41,IF(L572=400,41,IF(L572=500,60)))))))))))</f>
        <v>0</v>
      </c>
      <c r="I572" s="174" t="b">
        <f>IF(B572&lt;&gt;"",IF('02 - Produtos e Tributações'!K587&lt;&gt;"",'02 - Produtos e Tributações'!K587,"0,00"))</f>
        <v>0</v>
      </c>
      <c r="J572" s="174" t="b">
        <f>IF(B572&lt;&gt;"",IF('02 - Produtos e Tributações'!N587&lt;&gt;"",'02 - Produtos e Tributações'!N587,"0,00"))</f>
        <v>0</v>
      </c>
      <c r="K572" s="174" t="b">
        <f>IF(B572&lt;&gt;"",IF('02 - Produtos e Tributações'!J587&lt;&gt;"",'02 - Produtos e Tributações'!J587,"null"))</f>
        <v>0</v>
      </c>
      <c r="L572" s="174" t="b">
        <f>IF(B572&lt;&gt;"",IF('02 - Produtos e Tributações'!M587&lt;&gt;"",'02 - Produtos e Tributações'!M587,"null"))</f>
        <v>0</v>
      </c>
      <c r="M572" s="170" t="b">
        <f>IF(B572&lt;&gt;"",IF('02 -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572" s="170" t="str">
        <f t="shared" si="1"/>
        <v/>
      </c>
      <c r="O572" s="170" t="str">
        <f t="shared" si="4"/>
        <v/>
      </c>
      <c r="P572" s="170" t="str">
        <f t="shared" si="2"/>
        <v/>
      </c>
      <c r="Q572" s="125" t="b">
        <f>IF(B572&lt;&gt;"",IF('02 - Produtos e Tributações'!C587&lt;&gt;"",'02 - Produtos e Tributações'!C587,"UN"))</f>
        <v>0</v>
      </c>
      <c r="R572" s="179" t="b">
        <f>IF(B572&lt;&gt;"",IF('02 - Produtos e Tributações'!O587&lt;&gt;"",'02 - Produtos e Tributações'!O587,""))</f>
        <v>0</v>
      </c>
      <c r="S572" s="125" t="b">
        <f>IF(B572&lt;&gt;"",IF('02 - Produtos e Tributações'!P587&lt;&gt;"",'02 - Produtos e Tributações'!P587,""))</f>
        <v>0</v>
      </c>
      <c r="T572" s="180" t="b">
        <f>IF(B572&lt;&gt;"",IF('02 - Produtos e Tributações'!Q587&lt;&gt;"",'02 - Produtos e Tributações'!Q587,""))</f>
        <v>0</v>
      </c>
      <c r="U572" s="171" t="str">
        <f t="shared" si="3"/>
        <v/>
      </c>
    </row>
    <row r="573" ht="15.75" customHeight="1">
      <c r="A573" s="170" t="b">
        <f>IF('02 - Produtos e Tributações'!B588 &lt;&gt;"",A572+1)</f>
        <v>0</v>
      </c>
      <c r="B573" s="170" t="str">
        <f>IF('02 - Produtos e Tributações'!B588&lt;&gt;"",'02 - Produtos e Tributações'!U588,"")</f>
        <v/>
      </c>
      <c r="C573" s="174" t="b">
        <f>IF(B573&lt;&gt;"",IF('02 - Produtos e Tributações'!H588&lt;&gt;"",IF('02 - Produtos e Tributações'!H588="TERCEIRIZADA","T",IF('02 - Produtos e Tributações'!H588="PROPRIA","P")), IF(B573&lt;&gt;"",IF('02 - Produtos e Tributações'!H588="","T"))))</f>
        <v>0</v>
      </c>
      <c r="D573" s="174" t="b">
        <f>IF(B573&lt;&gt;"",IF('02 - Produtos e Tributações'!E588&lt;&gt;"",'02 - Produtos e Tributações'!E588,""))</f>
        <v>0</v>
      </c>
      <c r="E573" s="174" t="b">
        <f>IF(B573&lt;&gt;"",IF('02 - Produtos e Tributações'!F588&lt;&gt;"",'02 - Produtos e Tributações'!F588,""))</f>
        <v>0</v>
      </c>
      <c r="F573" s="174" t="b">
        <f>IF(B573&lt;&gt;"",IF(A573&lt;&gt;"",IF('02 - Produtos e Tributações'!G588&lt;&gt;"",'02 - Produtos e Tributações'!G588,"")))</f>
        <v>0</v>
      </c>
      <c r="G573" s="174" t="b">
        <f>IF(B573&lt;&gt;"",IF('02 - Produtos e Tributações'!I588&lt;&gt;"",'02 - Produtos e Tributações'!I588,IF(K573=101,0,IF(K573=102,41,IF(K573=103,0,IF(K573=201,0,IF(K573=202,0,IF(K573=203,0,IF(K573=300,41,IF(K573=400,41,IF(K573=500,60)))))))))))</f>
        <v>0</v>
      </c>
      <c r="H573" s="174" t="b">
        <f>IF(B573&lt;&gt;"",IF('02 - Produtos e Tributações'!L588&lt;&gt;"",'02 - Produtos e Tributações'!L588,IF(L573=101,0,IF(L573=102,41,IF(L573=103,0,IF(L573=201,0,IF(L573=202,0,IF(L573=203,0,IF(L573=300,41,IF(L573=400,41,IF(L573=500,60)))))))))))</f>
        <v>0</v>
      </c>
      <c r="I573" s="174" t="b">
        <f>IF(B573&lt;&gt;"",IF('02 - Produtos e Tributações'!K588&lt;&gt;"",'02 - Produtos e Tributações'!K588,"0,00"))</f>
        <v>0</v>
      </c>
      <c r="J573" s="174" t="b">
        <f>IF(B573&lt;&gt;"",IF('02 - Produtos e Tributações'!N588&lt;&gt;"",'02 - Produtos e Tributações'!N588,"0,00"))</f>
        <v>0</v>
      </c>
      <c r="K573" s="174" t="b">
        <f>IF(B573&lt;&gt;"",IF('02 - Produtos e Tributações'!J588&lt;&gt;"",'02 - Produtos e Tributações'!J588,"null"))</f>
        <v>0</v>
      </c>
      <c r="L573" s="174" t="b">
        <f>IF(B573&lt;&gt;"",IF('02 - Produtos e Tributações'!M588&lt;&gt;"",'02 - Produtos e Tributações'!M588,"null"))</f>
        <v>0</v>
      </c>
      <c r="M573" s="170" t="b">
        <f>IF(B573&lt;&gt;"",IF('02 -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573" s="170" t="str">
        <f t="shared" si="1"/>
        <v/>
      </c>
      <c r="O573" s="170" t="str">
        <f t="shared" si="4"/>
        <v/>
      </c>
      <c r="P573" s="170" t="str">
        <f t="shared" si="2"/>
        <v/>
      </c>
      <c r="Q573" s="125" t="b">
        <f>IF(B573&lt;&gt;"",IF('02 - Produtos e Tributações'!C588&lt;&gt;"",'02 - Produtos e Tributações'!C588,"UN"))</f>
        <v>0</v>
      </c>
      <c r="R573" s="179" t="b">
        <f>IF(B573&lt;&gt;"",IF('02 - Produtos e Tributações'!O588&lt;&gt;"",'02 - Produtos e Tributações'!O588,""))</f>
        <v>0</v>
      </c>
      <c r="S573" s="125" t="b">
        <f>IF(B573&lt;&gt;"",IF('02 - Produtos e Tributações'!P588&lt;&gt;"",'02 - Produtos e Tributações'!P588,""))</f>
        <v>0</v>
      </c>
      <c r="T573" s="180" t="b">
        <f>IF(B573&lt;&gt;"",IF('02 - Produtos e Tributações'!Q588&lt;&gt;"",'02 - Produtos e Tributações'!Q588,""))</f>
        <v>0</v>
      </c>
      <c r="U573" s="171" t="str">
        <f t="shared" si="3"/>
        <v/>
      </c>
    </row>
    <row r="574" ht="15.75" customHeight="1">
      <c r="A574" s="170" t="b">
        <f>IF('02 - Produtos e Tributações'!B589 &lt;&gt;"",A573+1)</f>
        <v>0</v>
      </c>
      <c r="B574" s="170" t="str">
        <f>IF('02 - Produtos e Tributações'!B589&lt;&gt;"",'02 - Produtos e Tributações'!U589,"")</f>
        <v/>
      </c>
      <c r="C574" s="174" t="b">
        <f>IF(B574&lt;&gt;"",IF('02 - Produtos e Tributações'!H589&lt;&gt;"",IF('02 - Produtos e Tributações'!H589="TERCEIRIZADA","T",IF('02 - Produtos e Tributações'!H589="PROPRIA","P")), IF(B574&lt;&gt;"",IF('02 - Produtos e Tributações'!H589="","T"))))</f>
        <v>0</v>
      </c>
      <c r="D574" s="174" t="b">
        <f>IF(B574&lt;&gt;"",IF('02 - Produtos e Tributações'!E589&lt;&gt;"",'02 - Produtos e Tributações'!E589,""))</f>
        <v>0</v>
      </c>
      <c r="E574" s="174" t="b">
        <f>IF(B574&lt;&gt;"",IF('02 - Produtos e Tributações'!F589&lt;&gt;"",'02 - Produtos e Tributações'!F589,""))</f>
        <v>0</v>
      </c>
      <c r="F574" s="174" t="b">
        <f>IF(B574&lt;&gt;"",IF(A574&lt;&gt;"",IF('02 - Produtos e Tributações'!G589&lt;&gt;"",'02 - Produtos e Tributações'!G589,"")))</f>
        <v>0</v>
      </c>
      <c r="G574" s="174" t="b">
        <f>IF(B574&lt;&gt;"",IF('02 - Produtos e Tributações'!I589&lt;&gt;"",'02 - Produtos e Tributações'!I589,IF(K574=101,0,IF(K574=102,41,IF(K574=103,0,IF(K574=201,0,IF(K574=202,0,IF(K574=203,0,IF(K574=300,41,IF(K574=400,41,IF(K574=500,60)))))))))))</f>
        <v>0</v>
      </c>
      <c r="H574" s="174" t="b">
        <f>IF(B574&lt;&gt;"",IF('02 - Produtos e Tributações'!L589&lt;&gt;"",'02 - Produtos e Tributações'!L589,IF(L574=101,0,IF(L574=102,41,IF(L574=103,0,IF(L574=201,0,IF(L574=202,0,IF(L574=203,0,IF(L574=300,41,IF(L574=400,41,IF(L574=500,60)))))))))))</f>
        <v>0</v>
      </c>
      <c r="I574" s="174" t="b">
        <f>IF(B574&lt;&gt;"",IF('02 - Produtos e Tributações'!K589&lt;&gt;"",'02 - Produtos e Tributações'!K589,"0,00"))</f>
        <v>0</v>
      </c>
      <c r="J574" s="174" t="b">
        <f>IF(B574&lt;&gt;"",IF('02 - Produtos e Tributações'!N589&lt;&gt;"",'02 - Produtos e Tributações'!N589,"0,00"))</f>
        <v>0</v>
      </c>
      <c r="K574" s="174" t="b">
        <f>IF(B574&lt;&gt;"",IF('02 - Produtos e Tributações'!J589&lt;&gt;"",'02 - Produtos e Tributações'!J589,"null"))</f>
        <v>0</v>
      </c>
      <c r="L574" s="174" t="b">
        <f>IF(B574&lt;&gt;"",IF('02 - Produtos e Tributações'!M589&lt;&gt;"",'02 - Produtos e Tributações'!M589,"null"))</f>
        <v>0</v>
      </c>
      <c r="M574" s="170" t="b">
        <f>IF(B574&lt;&gt;"",IF('02 -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574" s="170" t="str">
        <f t="shared" si="1"/>
        <v/>
      </c>
      <c r="O574" s="170" t="str">
        <f t="shared" si="4"/>
        <v/>
      </c>
      <c r="P574" s="170" t="str">
        <f t="shared" si="2"/>
        <v/>
      </c>
      <c r="Q574" s="125" t="b">
        <f>IF(B574&lt;&gt;"",IF('02 - Produtos e Tributações'!C589&lt;&gt;"",'02 - Produtos e Tributações'!C589,"UN"))</f>
        <v>0</v>
      </c>
      <c r="R574" s="179" t="b">
        <f>IF(B574&lt;&gt;"",IF('02 - Produtos e Tributações'!O589&lt;&gt;"",'02 - Produtos e Tributações'!O589,""))</f>
        <v>0</v>
      </c>
      <c r="S574" s="125" t="b">
        <f>IF(B574&lt;&gt;"",IF('02 - Produtos e Tributações'!P589&lt;&gt;"",'02 - Produtos e Tributações'!P589,""))</f>
        <v>0</v>
      </c>
      <c r="T574" s="180" t="b">
        <f>IF(B574&lt;&gt;"",IF('02 - Produtos e Tributações'!Q589&lt;&gt;"",'02 - Produtos e Tributações'!Q589,""))</f>
        <v>0</v>
      </c>
      <c r="U574" s="171" t="str">
        <f t="shared" si="3"/>
        <v/>
      </c>
    </row>
    <row r="575" ht="15.75" customHeight="1">
      <c r="A575" s="170" t="b">
        <f>IF('02 - Produtos e Tributações'!B590 &lt;&gt;"",A574+1)</f>
        <v>0</v>
      </c>
      <c r="B575" s="170" t="str">
        <f>IF('02 - Produtos e Tributações'!B590&lt;&gt;"",'02 - Produtos e Tributações'!U590,"")</f>
        <v/>
      </c>
      <c r="C575" s="174" t="b">
        <f>IF(B575&lt;&gt;"",IF('02 - Produtos e Tributações'!H590&lt;&gt;"",IF('02 - Produtos e Tributações'!H590="TERCEIRIZADA","T",IF('02 - Produtos e Tributações'!H590="PROPRIA","P")), IF(B575&lt;&gt;"",IF('02 - Produtos e Tributações'!H590="","T"))))</f>
        <v>0</v>
      </c>
      <c r="D575" s="174" t="b">
        <f>IF(B575&lt;&gt;"",IF('02 - Produtos e Tributações'!E590&lt;&gt;"",'02 - Produtos e Tributações'!E590,""))</f>
        <v>0</v>
      </c>
      <c r="E575" s="174" t="b">
        <f>IF(B575&lt;&gt;"",IF('02 - Produtos e Tributações'!F590&lt;&gt;"",'02 - Produtos e Tributações'!F590,""))</f>
        <v>0</v>
      </c>
      <c r="F575" s="174" t="b">
        <f>IF(B575&lt;&gt;"",IF(A575&lt;&gt;"",IF('02 - Produtos e Tributações'!G590&lt;&gt;"",'02 - Produtos e Tributações'!G590,"")))</f>
        <v>0</v>
      </c>
      <c r="G575" s="174" t="b">
        <f>IF(B575&lt;&gt;"",IF('02 - Produtos e Tributações'!I590&lt;&gt;"",'02 - Produtos e Tributações'!I590,IF(K575=101,0,IF(K575=102,41,IF(K575=103,0,IF(K575=201,0,IF(K575=202,0,IF(K575=203,0,IF(K575=300,41,IF(K575=400,41,IF(K575=500,60)))))))))))</f>
        <v>0</v>
      </c>
      <c r="H575" s="174" t="b">
        <f>IF(B575&lt;&gt;"",IF('02 - Produtos e Tributações'!L590&lt;&gt;"",'02 - Produtos e Tributações'!L590,IF(L575=101,0,IF(L575=102,41,IF(L575=103,0,IF(L575=201,0,IF(L575=202,0,IF(L575=203,0,IF(L575=300,41,IF(L575=400,41,IF(L575=500,60)))))))))))</f>
        <v>0</v>
      </c>
      <c r="I575" s="174" t="b">
        <f>IF(B575&lt;&gt;"",IF('02 - Produtos e Tributações'!K590&lt;&gt;"",'02 - Produtos e Tributações'!K590,"0,00"))</f>
        <v>0</v>
      </c>
      <c r="J575" s="174" t="b">
        <f>IF(B575&lt;&gt;"",IF('02 - Produtos e Tributações'!N590&lt;&gt;"",'02 - Produtos e Tributações'!N590,"0,00"))</f>
        <v>0</v>
      </c>
      <c r="K575" s="174" t="b">
        <f>IF(B575&lt;&gt;"",IF('02 - Produtos e Tributações'!J590&lt;&gt;"",'02 - Produtos e Tributações'!J590,"null"))</f>
        <v>0</v>
      </c>
      <c r="L575" s="174" t="b">
        <f>IF(B575&lt;&gt;"",IF('02 - Produtos e Tributações'!M590&lt;&gt;"",'02 - Produtos e Tributações'!M590,"null"))</f>
        <v>0</v>
      </c>
      <c r="M575" s="170" t="b">
        <f>IF(B575&lt;&gt;"",IF('02 -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575" s="170" t="str">
        <f t="shared" si="1"/>
        <v/>
      </c>
      <c r="O575" s="170" t="str">
        <f t="shared" si="4"/>
        <v/>
      </c>
      <c r="P575" s="170" t="str">
        <f t="shared" si="2"/>
        <v/>
      </c>
      <c r="Q575" s="125" t="b">
        <f>IF(B575&lt;&gt;"",IF('02 - Produtos e Tributações'!C590&lt;&gt;"",'02 - Produtos e Tributações'!C590,"UN"))</f>
        <v>0</v>
      </c>
      <c r="R575" s="179" t="b">
        <f>IF(B575&lt;&gt;"",IF('02 - Produtos e Tributações'!O590&lt;&gt;"",'02 - Produtos e Tributações'!O590,""))</f>
        <v>0</v>
      </c>
      <c r="S575" s="125" t="b">
        <f>IF(B575&lt;&gt;"",IF('02 - Produtos e Tributações'!P590&lt;&gt;"",'02 - Produtos e Tributações'!P590,""))</f>
        <v>0</v>
      </c>
      <c r="T575" s="180" t="b">
        <f>IF(B575&lt;&gt;"",IF('02 - Produtos e Tributações'!Q590&lt;&gt;"",'02 - Produtos e Tributações'!Q590,""))</f>
        <v>0</v>
      </c>
      <c r="U575" s="171" t="str">
        <f t="shared" si="3"/>
        <v/>
      </c>
    </row>
    <row r="576" ht="15.75" customHeight="1">
      <c r="A576" s="170" t="b">
        <f>IF('02 - Produtos e Tributações'!B591 &lt;&gt;"",A575+1)</f>
        <v>0</v>
      </c>
      <c r="B576" s="170" t="str">
        <f>IF('02 - Produtos e Tributações'!B591&lt;&gt;"",'02 - Produtos e Tributações'!U591,"")</f>
        <v/>
      </c>
      <c r="C576" s="174" t="b">
        <f>IF(B576&lt;&gt;"",IF('02 - Produtos e Tributações'!H591&lt;&gt;"",IF('02 - Produtos e Tributações'!H591="TERCEIRIZADA","T",IF('02 - Produtos e Tributações'!H591="PROPRIA","P")), IF(B576&lt;&gt;"",IF('02 - Produtos e Tributações'!H591="","T"))))</f>
        <v>0</v>
      </c>
      <c r="D576" s="174" t="b">
        <f>IF(B576&lt;&gt;"",IF('02 - Produtos e Tributações'!E591&lt;&gt;"",'02 - Produtos e Tributações'!E591,""))</f>
        <v>0</v>
      </c>
      <c r="E576" s="174" t="b">
        <f>IF(B576&lt;&gt;"",IF('02 - Produtos e Tributações'!F591&lt;&gt;"",'02 - Produtos e Tributações'!F591,""))</f>
        <v>0</v>
      </c>
      <c r="F576" s="174" t="b">
        <f>IF(B576&lt;&gt;"",IF(A576&lt;&gt;"",IF('02 - Produtos e Tributações'!G591&lt;&gt;"",'02 - Produtos e Tributações'!G591,"")))</f>
        <v>0</v>
      </c>
      <c r="G576" s="174" t="b">
        <f>IF(B576&lt;&gt;"",IF('02 - Produtos e Tributações'!I591&lt;&gt;"",'02 - Produtos e Tributações'!I591,IF(K576=101,0,IF(K576=102,41,IF(K576=103,0,IF(K576=201,0,IF(K576=202,0,IF(K576=203,0,IF(K576=300,41,IF(K576=400,41,IF(K576=500,60)))))))))))</f>
        <v>0</v>
      </c>
      <c r="H576" s="174" t="b">
        <f>IF(B576&lt;&gt;"",IF('02 - Produtos e Tributações'!L591&lt;&gt;"",'02 - Produtos e Tributações'!L591,IF(L576=101,0,IF(L576=102,41,IF(L576=103,0,IF(L576=201,0,IF(L576=202,0,IF(L576=203,0,IF(L576=300,41,IF(L576=400,41,IF(L576=500,60)))))))))))</f>
        <v>0</v>
      </c>
      <c r="I576" s="174" t="b">
        <f>IF(B576&lt;&gt;"",IF('02 - Produtos e Tributações'!K591&lt;&gt;"",'02 - Produtos e Tributações'!K591,"0,00"))</f>
        <v>0</v>
      </c>
      <c r="J576" s="174" t="b">
        <f>IF(B576&lt;&gt;"",IF('02 - Produtos e Tributações'!N591&lt;&gt;"",'02 - Produtos e Tributações'!N591,"0,00"))</f>
        <v>0</v>
      </c>
      <c r="K576" s="174" t="b">
        <f>IF(B576&lt;&gt;"",IF('02 - Produtos e Tributações'!J591&lt;&gt;"",'02 - Produtos e Tributações'!J591,"null"))</f>
        <v>0</v>
      </c>
      <c r="L576" s="174" t="b">
        <f>IF(B576&lt;&gt;"",IF('02 - Produtos e Tributações'!M591&lt;&gt;"",'02 - Produtos e Tributações'!M591,"null"))</f>
        <v>0</v>
      </c>
      <c r="M576" s="170" t="b">
        <f>IF(B576&lt;&gt;"",IF('02 -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576" s="170" t="str">
        <f t="shared" si="1"/>
        <v/>
      </c>
      <c r="O576" s="170" t="str">
        <f t="shared" si="4"/>
        <v/>
      </c>
      <c r="P576" s="170" t="str">
        <f t="shared" si="2"/>
        <v/>
      </c>
      <c r="Q576" s="125" t="b">
        <f>IF(B576&lt;&gt;"",IF('02 - Produtos e Tributações'!C591&lt;&gt;"",'02 - Produtos e Tributações'!C591,"UN"))</f>
        <v>0</v>
      </c>
      <c r="R576" s="179" t="b">
        <f>IF(B576&lt;&gt;"",IF('02 - Produtos e Tributações'!O591&lt;&gt;"",'02 - Produtos e Tributações'!O591,""))</f>
        <v>0</v>
      </c>
      <c r="S576" s="125" t="b">
        <f>IF(B576&lt;&gt;"",IF('02 - Produtos e Tributações'!P591&lt;&gt;"",'02 - Produtos e Tributações'!P591,""))</f>
        <v>0</v>
      </c>
      <c r="T576" s="180" t="b">
        <f>IF(B576&lt;&gt;"",IF('02 - Produtos e Tributações'!Q591&lt;&gt;"",'02 - Produtos e Tributações'!Q591,""))</f>
        <v>0</v>
      </c>
      <c r="U576" s="171" t="str">
        <f t="shared" si="3"/>
        <v/>
      </c>
    </row>
    <row r="577" ht="15.75" customHeight="1">
      <c r="A577" s="170" t="b">
        <f>IF('02 - Produtos e Tributações'!B592 &lt;&gt;"",A576+1)</f>
        <v>0</v>
      </c>
      <c r="B577" s="170" t="str">
        <f>IF('02 - Produtos e Tributações'!B592&lt;&gt;"",'02 - Produtos e Tributações'!U592,"")</f>
        <v/>
      </c>
      <c r="C577" s="174" t="b">
        <f>IF(B577&lt;&gt;"",IF('02 - Produtos e Tributações'!H592&lt;&gt;"",IF('02 - Produtos e Tributações'!H592="TERCEIRIZADA","T",IF('02 - Produtos e Tributações'!H592="PROPRIA","P")), IF(B577&lt;&gt;"",IF('02 - Produtos e Tributações'!H592="","T"))))</f>
        <v>0</v>
      </c>
      <c r="D577" s="174" t="b">
        <f>IF(B577&lt;&gt;"",IF('02 - Produtos e Tributações'!E592&lt;&gt;"",'02 - Produtos e Tributações'!E592,""))</f>
        <v>0</v>
      </c>
      <c r="E577" s="174" t="b">
        <f>IF(B577&lt;&gt;"",IF('02 - Produtos e Tributações'!F592&lt;&gt;"",'02 - Produtos e Tributações'!F592,""))</f>
        <v>0</v>
      </c>
      <c r="F577" s="174" t="b">
        <f>IF(B577&lt;&gt;"",IF(A577&lt;&gt;"",IF('02 - Produtos e Tributações'!G592&lt;&gt;"",'02 - Produtos e Tributações'!G592,"")))</f>
        <v>0</v>
      </c>
      <c r="G577" s="174" t="b">
        <f>IF(B577&lt;&gt;"",IF('02 - Produtos e Tributações'!I592&lt;&gt;"",'02 - Produtos e Tributações'!I592,IF(K577=101,0,IF(K577=102,41,IF(K577=103,0,IF(K577=201,0,IF(K577=202,0,IF(K577=203,0,IF(K577=300,41,IF(K577=400,41,IF(K577=500,60)))))))))))</f>
        <v>0</v>
      </c>
      <c r="H577" s="174" t="b">
        <f>IF(B577&lt;&gt;"",IF('02 - Produtos e Tributações'!L592&lt;&gt;"",'02 - Produtos e Tributações'!L592,IF(L577=101,0,IF(L577=102,41,IF(L577=103,0,IF(L577=201,0,IF(L577=202,0,IF(L577=203,0,IF(L577=300,41,IF(L577=400,41,IF(L577=500,60)))))))))))</f>
        <v>0</v>
      </c>
      <c r="I577" s="174" t="b">
        <f>IF(B577&lt;&gt;"",IF('02 - Produtos e Tributações'!K592&lt;&gt;"",'02 - Produtos e Tributações'!K592,"0,00"))</f>
        <v>0</v>
      </c>
      <c r="J577" s="174" t="b">
        <f>IF(B577&lt;&gt;"",IF('02 - Produtos e Tributações'!N592&lt;&gt;"",'02 - Produtos e Tributações'!N592,"0,00"))</f>
        <v>0</v>
      </c>
      <c r="K577" s="174" t="b">
        <f>IF(B577&lt;&gt;"",IF('02 - Produtos e Tributações'!J592&lt;&gt;"",'02 - Produtos e Tributações'!J592,"null"))</f>
        <v>0</v>
      </c>
      <c r="L577" s="174" t="b">
        <f>IF(B577&lt;&gt;"",IF('02 - Produtos e Tributações'!M592&lt;&gt;"",'02 - Produtos e Tributações'!M592,"null"))</f>
        <v>0</v>
      </c>
      <c r="M577" s="170" t="b">
        <f>IF(B577&lt;&gt;"",IF('02 -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577" s="170" t="str">
        <f t="shared" si="1"/>
        <v/>
      </c>
      <c r="O577" s="170" t="str">
        <f t="shared" si="4"/>
        <v/>
      </c>
      <c r="P577" s="170" t="str">
        <f t="shared" si="2"/>
        <v/>
      </c>
      <c r="Q577" s="125" t="b">
        <f>IF(B577&lt;&gt;"",IF('02 - Produtos e Tributações'!C592&lt;&gt;"",'02 - Produtos e Tributações'!C592,"UN"))</f>
        <v>0</v>
      </c>
      <c r="R577" s="179" t="b">
        <f>IF(B577&lt;&gt;"",IF('02 - Produtos e Tributações'!O592&lt;&gt;"",'02 - Produtos e Tributações'!O592,""))</f>
        <v>0</v>
      </c>
      <c r="S577" s="125" t="b">
        <f>IF(B577&lt;&gt;"",IF('02 - Produtos e Tributações'!P592&lt;&gt;"",'02 - Produtos e Tributações'!P592,""))</f>
        <v>0</v>
      </c>
      <c r="T577" s="180" t="b">
        <f>IF(B577&lt;&gt;"",IF('02 - Produtos e Tributações'!Q592&lt;&gt;"",'02 - Produtos e Tributações'!Q592,""))</f>
        <v>0</v>
      </c>
      <c r="U577" s="171" t="str">
        <f t="shared" si="3"/>
        <v/>
      </c>
    </row>
    <row r="578" ht="15.75" customHeight="1">
      <c r="A578" s="170" t="b">
        <f>IF('02 - Produtos e Tributações'!B593 &lt;&gt;"",A577+1)</f>
        <v>0</v>
      </c>
      <c r="B578" s="170" t="str">
        <f>IF('02 - Produtos e Tributações'!B593&lt;&gt;"",'02 - Produtos e Tributações'!U593,"")</f>
        <v/>
      </c>
      <c r="C578" s="174" t="b">
        <f>IF(B578&lt;&gt;"",IF('02 - Produtos e Tributações'!H593&lt;&gt;"",IF('02 - Produtos e Tributações'!H593="TERCEIRIZADA","T",IF('02 - Produtos e Tributações'!H593="PROPRIA","P")), IF(B578&lt;&gt;"",IF('02 - Produtos e Tributações'!H593="","T"))))</f>
        <v>0</v>
      </c>
      <c r="D578" s="174" t="b">
        <f>IF(B578&lt;&gt;"",IF('02 - Produtos e Tributações'!E593&lt;&gt;"",'02 - Produtos e Tributações'!E593,""))</f>
        <v>0</v>
      </c>
      <c r="E578" s="174" t="b">
        <f>IF(B578&lt;&gt;"",IF('02 - Produtos e Tributações'!F593&lt;&gt;"",'02 - Produtos e Tributações'!F593,""))</f>
        <v>0</v>
      </c>
      <c r="F578" s="174" t="b">
        <f>IF(B578&lt;&gt;"",IF(A578&lt;&gt;"",IF('02 - Produtos e Tributações'!G593&lt;&gt;"",'02 - Produtos e Tributações'!G593,"")))</f>
        <v>0</v>
      </c>
      <c r="G578" s="174" t="b">
        <f>IF(B578&lt;&gt;"",IF('02 - Produtos e Tributações'!I593&lt;&gt;"",'02 - Produtos e Tributações'!I593,IF(K578=101,0,IF(K578=102,41,IF(K578=103,0,IF(K578=201,0,IF(K578=202,0,IF(K578=203,0,IF(K578=300,41,IF(K578=400,41,IF(K578=500,60)))))))))))</f>
        <v>0</v>
      </c>
      <c r="H578" s="174" t="b">
        <f>IF(B578&lt;&gt;"",IF('02 - Produtos e Tributações'!L593&lt;&gt;"",'02 - Produtos e Tributações'!L593,IF(L578=101,0,IF(L578=102,41,IF(L578=103,0,IF(L578=201,0,IF(L578=202,0,IF(L578=203,0,IF(L578=300,41,IF(L578=400,41,IF(L578=500,60)))))))))))</f>
        <v>0</v>
      </c>
      <c r="I578" s="174" t="b">
        <f>IF(B578&lt;&gt;"",IF('02 - Produtos e Tributações'!K593&lt;&gt;"",'02 - Produtos e Tributações'!K593,"0,00"))</f>
        <v>0</v>
      </c>
      <c r="J578" s="174" t="b">
        <f>IF(B578&lt;&gt;"",IF('02 - Produtos e Tributações'!N593&lt;&gt;"",'02 - Produtos e Tributações'!N593,"0,00"))</f>
        <v>0</v>
      </c>
      <c r="K578" s="174" t="b">
        <f>IF(B578&lt;&gt;"",IF('02 - Produtos e Tributações'!J593&lt;&gt;"",'02 - Produtos e Tributações'!J593,"null"))</f>
        <v>0</v>
      </c>
      <c r="L578" s="174" t="b">
        <f>IF(B578&lt;&gt;"",IF('02 - Produtos e Tributações'!M593&lt;&gt;"",'02 - Produtos e Tributações'!M593,"null"))</f>
        <v>0</v>
      </c>
      <c r="M578" s="170" t="b">
        <f>IF(B578&lt;&gt;"",IF('02 -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578" s="170" t="str">
        <f t="shared" si="1"/>
        <v/>
      </c>
      <c r="O578" s="170" t="str">
        <f t="shared" si="4"/>
        <v/>
      </c>
      <c r="P578" s="170" t="str">
        <f t="shared" si="2"/>
        <v/>
      </c>
      <c r="Q578" s="125" t="b">
        <f>IF(B578&lt;&gt;"",IF('02 - Produtos e Tributações'!C593&lt;&gt;"",'02 - Produtos e Tributações'!C593,"UN"))</f>
        <v>0</v>
      </c>
      <c r="R578" s="179" t="b">
        <f>IF(B578&lt;&gt;"",IF('02 - Produtos e Tributações'!O593&lt;&gt;"",'02 - Produtos e Tributações'!O593,""))</f>
        <v>0</v>
      </c>
      <c r="S578" s="125" t="b">
        <f>IF(B578&lt;&gt;"",IF('02 - Produtos e Tributações'!P593&lt;&gt;"",'02 - Produtos e Tributações'!P593,""))</f>
        <v>0</v>
      </c>
      <c r="T578" s="180" t="b">
        <f>IF(B578&lt;&gt;"",IF('02 - Produtos e Tributações'!Q593&lt;&gt;"",'02 - Produtos e Tributações'!Q593,""))</f>
        <v>0</v>
      </c>
      <c r="U578" s="171" t="str">
        <f t="shared" si="3"/>
        <v/>
      </c>
    </row>
    <row r="579" ht="15.75" customHeight="1">
      <c r="A579" s="170" t="b">
        <f>IF('02 - Produtos e Tributações'!B594 &lt;&gt;"",A578+1)</f>
        <v>0</v>
      </c>
      <c r="B579" s="170" t="str">
        <f>IF('02 - Produtos e Tributações'!B594&lt;&gt;"",'02 - Produtos e Tributações'!U594,"")</f>
        <v/>
      </c>
      <c r="C579" s="174" t="b">
        <f>IF(B579&lt;&gt;"",IF('02 - Produtos e Tributações'!H594&lt;&gt;"",IF('02 - Produtos e Tributações'!H594="TERCEIRIZADA","T",IF('02 - Produtos e Tributações'!H594="PROPRIA","P")), IF(B579&lt;&gt;"",IF('02 - Produtos e Tributações'!H594="","T"))))</f>
        <v>0</v>
      </c>
      <c r="D579" s="174" t="b">
        <f>IF(B579&lt;&gt;"",IF('02 - Produtos e Tributações'!E594&lt;&gt;"",'02 - Produtos e Tributações'!E594,""))</f>
        <v>0</v>
      </c>
      <c r="E579" s="174" t="b">
        <f>IF(B579&lt;&gt;"",IF('02 - Produtos e Tributações'!F594&lt;&gt;"",'02 - Produtos e Tributações'!F594,""))</f>
        <v>0</v>
      </c>
      <c r="F579" s="174" t="b">
        <f>IF(B579&lt;&gt;"",IF(A579&lt;&gt;"",IF('02 - Produtos e Tributações'!G594&lt;&gt;"",'02 - Produtos e Tributações'!G594,"")))</f>
        <v>0</v>
      </c>
      <c r="G579" s="174" t="b">
        <f>IF(B579&lt;&gt;"",IF('02 - Produtos e Tributações'!I594&lt;&gt;"",'02 - Produtos e Tributações'!I594,IF(K579=101,0,IF(K579=102,41,IF(K579=103,0,IF(K579=201,0,IF(K579=202,0,IF(K579=203,0,IF(K579=300,41,IF(K579=400,41,IF(K579=500,60)))))))))))</f>
        <v>0</v>
      </c>
      <c r="H579" s="174" t="b">
        <f>IF(B579&lt;&gt;"",IF('02 - Produtos e Tributações'!L594&lt;&gt;"",'02 - Produtos e Tributações'!L594,IF(L579=101,0,IF(L579=102,41,IF(L579=103,0,IF(L579=201,0,IF(L579=202,0,IF(L579=203,0,IF(L579=300,41,IF(L579=400,41,IF(L579=500,60)))))))))))</f>
        <v>0</v>
      </c>
      <c r="I579" s="174" t="b">
        <f>IF(B579&lt;&gt;"",IF('02 - Produtos e Tributações'!K594&lt;&gt;"",'02 - Produtos e Tributações'!K594,"0,00"))</f>
        <v>0</v>
      </c>
      <c r="J579" s="174" t="b">
        <f>IF(B579&lt;&gt;"",IF('02 - Produtos e Tributações'!N594&lt;&gt;"",'02 - Produtos e Tributações'!N594,"0,00"))</f>
        <v>0</v>
      </c>
      <c r="K579" s="174" t="b">
        <f>IF(B579&lt;&gt;"",IF('02 - Produtos e Tributações'!J594&lt;&gt;"",'02 - Produtos e Tributações'!J594,"null"))</f>
        <v>0</v>
      </c>
      <c r="L579" s="174" t="b">
        <f>IF(B579&lt;&gt;"",IF('02 - Produtos e Tributações'!M594&lt;&gt;"",'02 - Produtos e Tributações'!M594,"null"))</f>
        <v>0</v>
      </c>
      <c r="M579" s="170" t="b">
        <f>IF(B579&lt;&gt;"",IF('02 -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579" s="170" t="str">
        <f t="shared" si="1"/>
        <v/>
      </c>
      <c r="O579" s="170" t="str">
        <f t="shared" si="4"/>
        <v/>
      </c>
      <c r="P579" s="170" t="str">
        <f t="shared" si="2"/>
        <v/>
      </c>
      <c r="Q579" s="125" t="b">
        <f>IF(B579&lt;&gt;"",IF('02 - Produtos e Tributações'!C594&lt;&gt;"",'02 - Produtos e Tributações'!C594,"UN"))</f>
        <v>0</v>
      </c>
      <c r="R579" s="179" t="b">
        <f>IF(B579&lt;&gt;"",IF('02 - Produtos e Tributações'!O594&lt;&gt;"",'02 - Produtos e Tributações'!O594,""))</f>
        <v>0</v>
      </c>
      <c r="S579" s="125" t="b">
        <f>IF(B579&lt;&gt;"",IF('02 - Produtos e Tributações'!P594&lt;&gt;"",'02 - Produtos e Tributações'!P594,""))</f>
        <v>0</v>
      </c>
      <c r="T579" s="180" t="b">
        <f>IF(B579&lt;&gt;"",IF('02 - Produtos e Tributações'!Q594&lt;&gt;"",'02 - Produtos e Tributações'!Q594,""))</f>
        <v>0</v>
      </c>
      <c r="U579" s="171" t="str">
        <f t="shared" si="3"/>
        <v/>
      </c>
    </row>
    <row r="580" ht="15.75" customHeight="1">
      <c r="A580" s="170" t="b">
        <f>IF('02 - Produtos e Tributações'!B595 &lt;&gt;"",A579+1)</f>
        <v>0</v>
      </c>
      <c r="B580" s="170" t="str">
        <f>IF('02 - Produtos e Tributações'!B595&lt;&gt;"",'02 - Produtos e Tributações'!U595,"")</f>
        <v/>
      </c>
      <c r="C580" s="174" t="b">
        <f>IF(B580&lt;&gt;"",IF('02 - Produtos e Tributações'!H595&lt;&gt;"",IF('02 - Produtos e Tributações'!H595="TERCEIRIZADA","T",IF('02 - Produtos e Tributações'!H595="PROPRIA","P")), IF(B580&lt;&gt;"",IF('02 - Produtos e Tributações'!H595="","T"))))</f>
        <v>0</v>
      </c>
      <c r="D580" s="174" t="b">
        <f>IF(B580&lt;&gt;"",IF('02 - Produtos e Tributações'!E595&lt;&gt;"",'02 - Produtos e Tributações'!E595,""))</f>
        <v>0</v>
      </c>
      <c r="E580" s="174" t="b">
        <f>IF(B580&lt;&gt;"",IF('02 - Produtos e Tributações'!F595&lt;&gt;"",'02 - Produtos e Tributações'!F595,""))</f>
        <v>0</v>
      </c>
      <c r="F580" s="174" t="b">
        <f>IF(B580&lt;&gt;"",IF(A580&lt;&gt;"",IF('02 - Produtos e Tributações'!G595&lt;&gt;"",'02 - Produtos e Tributações'!G595,"")))</f>
        <v>0</v>
      </c>
      <c r="G580" s="174" t="b">
        <f>IF(B580&lt;&gt;"",IF('02 - Produtos e Tributações'!I595&lt;&gt;"",'02 - Produtos e Tributações'!I595,IF(K580=101,0,IF(K580=102,41,IF(K580=103,0,IF(K580=201,0,IF(K580=202,0,IF(K580=203,0,IF(K580=300,41,IF(K580=400,41,IF(K580=500,60)))))))))))</f>
        <v>0</v>
      </c>
      <c r="H580" s="174" t="b">
        <f>IF(B580&lt;&gt;"",IF('02 - Produtos e Tributações'!L595&lt;&gt;"",'02 - Produtos e Tributações'!L595,IF(L580=101,0,IF(L580=102,41,IF(L580=103,0,IF(L580=201,0,IF(L580=202,0,IF(L580=203,0,IF(L580=300,41,IF(L580=400,41,IF(L580=500,60)))))))))))</f>
        <v>0</v>
      </c>
      <c r="I580" s="174" t="b">
        <f>IF(B580&lt;&gt;"",IF('02 - Produtos e Tributações'!K595&lt;&gt;"",'02 - Produtos e Tributações'!K595,"0,00"))</f>
        <v>0</v>
      </c>
      <c r="J580" s="174" t="b">
        <f>IF(B580&lt;&gt;"",IF('02 - Produtos e Tributações'!N595&lt;&gt;"",'02 - Produtos e Tributações'!N595,"0,00"))</f>
        <v>0</v>
      </c>
      <c r="K580" s="174" t="b">
        <f>IF(B580&lt;&gt;"",IF('02 - Produtos e Tributações'!J595&lt;&gt;"",'02 - Produtos e Tributações'!J595,"null"))</f>
        <v>0</v>
      </c>
      <c r="L580" s="174" t="b">
        <f>IF(B580&lt;&gt;"",IF('02 - Produtos e Tributações'!M595&lt;&gt;"",'02 - Produtos e Tributações'!M595,"null"))</f>
        <v>0</v>
      </c>
      <c r="M580" s="170" t="b">
        <f>IF(B580&lt;&gt;"",IF('02 -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580" s="170" t="str">
        <f t="shared" si="1"/>
        <v/>
      </c>
      <c r="O580" s="170" t="str">
        <f t="shared" si="4"/>
        <v/>
      </c>
      <c r="P580" s="170" t="str">
        <f t="shared" si="2"/>
        <v/>
      </c>
      <c r="Q580" s="125" t="b">
        <f>IF(B580&lt;&gt;"",IF('02 - Produtos e Tributações'!C595&lt;&gt;"",'02 - Produtos e Tributações'!C595,"UN"))</f>
        <v>0</v>
      </c>
      <c r="R580" s="179" t="b">
        <f>IF(B580&lt;&gt;"",IF('02 - Produtos e Tributações'!O595&lt;&gt;"",'02 - Produtos e Tributações'!O595,""))</f>
        <v>0</v>
      </c>
      <c r="S580" s="125" t="b">
        <f>IF(B580&lt;&gt;"",IF('02 - Produtos e Tributações'!P595&lt;&gt;"",'02 - Produtos e Tributações'!P595,""))</f>
        <v>0</v>
      </c>
      <c r="T580" s="180" t="b">
        <f>IF(B580&lt;&gt;"",IF('02 - Produtos e Tributações'!Q595&lt;&gt;"",'02 - Produtos e Tributações'!Q595,""))</f>
        <v>0</v>
      </c>
      <c r="U580" s="171" t="str">
        <f t="shared" si="3"/>
        <v/>
      </c>
    </row>
    <row r="581" ht="15.75" customHeight="1">
      <c r="A581" s="170" t="b">
        <f>IF('02 - Produtos e Tributações'!B596 &lt;&gt;"",A580+1)</f>
        <v>0</v>
      </c>
      <c r="B581" s="170" t="str">
        <f>IF('02 - Produtos e Tributações'!B596&lt;&gt;"",'02 - Produtos e Tributações'!U596,"")</f>
        <v/>
      </c>
      <c r="C581" s="174" t="b">
        <f>IF(B581&lt;&gt;"",IF('02 - Produtos e Tributações'!H596&lt;&gt;"",IF('02 - Produtos e Tributações'!H596="TERCEIRIZADA","T",IF('02 - Produtos e Tributações'!H596="PROPRIA","P")), IF(B581&lt;&gt;"",IF('02 - Produtos e Tributações'!H596="","T"))))</f>
        <v>0</v>
      </c>
      <c r="D581" s="174" t="b">
        <f>IF(B581&lt;&gt;"",IF('02 - Produtos e Tributações'!E596&lt;&gt;"",'02 - Produtos e Tributações'!E596,""))</f>
        <v>0</v>
      </c>
      <c r="E581" s="174" t="b">
        <f>IF(B581&lt;&gt;"",IF('02 - Produtos e Tributações'!F596&lt;&gt;"",'02 - Produtos e Tributações'!F596,""))</f>
        <v>0</v>
      </c>
      <c r="F581" s="174" t="b">
        <f>IF(B581&lt;&gt;"",IF(A581&lt;&gt;"",IF('02 - Produtos e Tributações'!G596&lt;&gt;"",'02 - Produtos e Tributações'!G596,"")))</f>
        <v>0</v>
      </c>
      <c r="G581" s="174" t="b">
        <f>IF(B581&lt;&gt;"",IF('02 - Produtos e Tributações'!I596&lt;&gt;"",'02 - Produtos e Tributações'!I596,IF(K581=101,0,IF(K581=102,41,IF(K581=103,0,IF(K581=201,0,IF(K581=202,0,IF(K581=203,0,IF(K581=300,41,IF(K581=400,41,IF(K581=500,60)))))))))))</f>
        <v>0</v>
      </c>
      <c r="H581" s="174" t="b">
        <f>IF(B581&lt;&gt;"",IF('02 - Produtos e Tributações'!L596&lt;&gt;"",'02 - Produtos e Tributações'!L596,IF(L581=101,0,IF(L581=102,41,IF(L581=103,0,IF(L581=201,0,IF(L581=202,0,IF(L581=203,0,IF(L581=300,41,IF(L581=400,41,IF(L581=500,60)))))))))))</f>
        <v>0</v>
      </c>
      <c r="I581" s="174" t="b">
        <f>IF(B581&lt;&gt;"",IF('02 - Produtos e Tributações'!K596&lt;&gt;"",'02 - Produtos e Tributações'!K596,"0,00"))</f>
        <v>0</v>
      </c>
      <c r="J581" s="174" t="b">
        <f>IF(B581&lt;&gt;"",IF('02 - Produtos e Tributações'!N596&lt;&gt;"",'02 - Produtos e Tributações'!N596,"0,00"))</f>
        <v>0</v>
      </c>
      <c r="K581" s="174" t="b">
        <f>IF(B581&lt;&gt;"",IF('02 - Produtos e Tributações'!J596&lt;&gt;"",'02 - Produtos e Tributações'!J596,"null"))</f>
        <v>0</v>
      </c>
      <c r="L581" s="174" t="b">
        <f>IF(B581&lt;&gt;"",IF('02 - Produtos e Tributações'!M596&lt;&gt;"",'02 - Produtos e Tributações'!M596,"null"))</f>
        <v>0</v>
      </c>
      <c r="M581" s="170" t="b">
        <f>IF(B581&lt;&gt;"",IF('02 -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581" s="170" t="str">
        <f t="shared" si="1"/>
        <v/>
      </c>
      <c r="O581" s="170" t="str">
        <f t="shared" si="4"/>
        <v/>
      </c>
      <c r="P581" s="170" t="str">
        <f t="shared" si="2"/>
        <v/>
      </c>
      <c r="Q581" s="125" t="b">
        <f>IF(B581&lt;&gt;"",IF('02 - Produtos e Tributações'!C596&lt;&gt;"",'02 - Produtos e Tributações'!C596,"UN"))</f>
        <v>0</v>
      </c>
      <c r="R581" s="179" t="b">
        <f>IF(B581&lt;&gt;"",IF('02 - Produtos e Tributações'!O596&lt;&gt;"",'02 - Produtos e Tributações'!O596,""))</f>
        <v>0</v>
      </c>
      <c r="S581" s="125" t="b">
        <f>IF(B581&lt;&gt;"",IF('02 - Produtos e Tributações'!P596&lt;&gt;"",'02 - Produtos e Tributações'!P596,""))</f>
        <v>0</v>
      </c>
      <c r="T581" s="180" t="b">
        <f>IF(B581&lt;&gt;"",IF('02 - Produtos e Tributações'!Q596&lt;&gt;"",'02 - Produtos e Tributações'!Q596,""))</f>
        <v>0</v>
      </c>
      <c r="U581" s="171" t="str">
        <f t="shared" si="3"/>
        <v/>
      </c>
    </row>
    <row r="582" ht="15.75" customHeight="1">
      <c r="A582" s="170" t="b">
        <f>IF('02 - Produtos e Tributações'!B597 &lt;&gt;"",A581+1)</f>
        <v>0</v>
      </c>
      <c r="B582" s="170" t="str">
        <f>IF('02 - Produtos e Tributações'!B597&lt;&gt;"",'02 - Produtos e Tributações'!U597,"")</f>
        <v/>
      </c>
      <c r="C582" s="174" t="b">
        <f>IF(B582&lt;&gt;"",IF('02 - Produtos e Tributações'!H597&lt;&gt;"",IF('02 - Produtos e Tributações'!H597="TERCEIRIZADA","T",IF('02 - Produtos e Tributações'!H597="PROPRIA","P")), IF(B582&lt;&gt;"",IF('02 - Produtos e Tributações'!H597="","T"))))</f>
        <v>0</v>
      </c>
      <c r="D582" s="174" t="b">
        <f>IF(B582&lt;&gt;"",IF('02 - Produtos e Tributações'!E597&lt;&gt;"",'02 - Produtos e Tributações'!E597,""))</f>
        <v>0</v>
      </c>
      <c r="E582" s="174" t="b">
        <f>IF(B582&lt;&gt;"",IF('02 - Produtos e Tributações'!F597&lt;&gt;"",'02 - Produtos e Tributações'!F597,""))</f>
        <v>0</v>
      </c>
      <c r="F582" s="174" t="b">
        <f>IF(B582&lt;&gt;"",IF(A582&lt;&gt;"",IF('02 - Produtos e Tributações'!G597&lt;&gt;"",'02 - Produtos e Tributações'!G597,"")))</f>
        <v>0</v>
      </c>
      <c r="G582" s="174" t="b">
        <f>IF(B582&lt;&gt;"",IF('02 - Produtos e Tributações'!I597&lt;&gt;"",'02 - Produtos e Tributações'!I597,IF(K582=101,0,IF(K582=102,41,IF(K582=103,0,IF(K582=201,0,IF(K582=202,0,IF(K582=203,0,IF(K582=300,41,IF(K582=400,41,IF(K582=500,60)))))))))))</f>
        <v>0</v>
      </c>
      <c r="H582" s="174" t="b">
        <f>IF(B582&lt;&gt;"",IF('02 - Produtos e Tributações'!L597&lt;&gt;"",'02 - Produtos e Tributações'!L597,IF(L582=101,0,IF(L582=102,41,IF(L582=103,0,IF(L582=201,0,IF(L582=202,0,IF(L582=203,0,IF(L582=300,41,IF(L582=400,41,IF(L582=500,60)))))))))))</f>
        <v>0</v>
      </c>
      <c r="I582" s="174" t="b">
        <f>IF(B582&lt;&gt;"",IF('02 - Produtos e Tributações'!K597&lt;&gt;"",'02 - Produtos e Tributações'!K597,"0,00"))</f>
        <v>0</v>
      </c>
      <c r="J582" s="174" t="b">
        <f>IF(B582&lt;&gt;"",IF('02 - Produtos e Tributações'!N597&lt;&gt;"",'02 - Produtos e Tributações'!N597,"0,00"))</f>
        <v>0</v>
      </c>
      <c r="K582" s="174" t="b">
        <f>IF(B582&lt;&gt;"",IF('02 - Produtos e Tributações'!J597&lt;&gt;"",'02 - Produtos e Tributações'!J597,"null"))</f>
        <v>0</v>
      </c>
      <c r="L582" s="174" t="b">
        <f>IF(B582&lt;&gt;"",IF('02 - Produtos e Tributações'!M597&lt;&gt;"",'02 - Produtos e Tributações'!M597,"null"))</f>
        <v>0</v>
      </c>
      <c r="M582" s="170" t="b">
        <f>IF(B582&lt;&gt;"",IF('02 -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582" s="170" t="str">
        <f t="shared" si="1"/>
        <v/>
      </c>
      <c r="O582" s="170" t="str">
        <f t="shared" si="4"/>
        <v/>
      </c>
      <c r="P582" s="170" t="str">
        <f t="shared" si="2"/>
        <v/>
      </c>
      <c r="Q582" s="125" t="b">
        <f>IF(B582&lt;&gt;"",IF('02 - Produtos e Tributações'!C597&lt;&gt;"",'02 - Produtos e Tributações'!C597,"UN"))</f>
        <v>0</v>
      </c>
      <c r="R582" s="179" t="b">
        <f>IF(B582&lt;&gt;"",IF('02 - Produtos e Tributações'!O597&lt;&gt;"",'02 - Produtos e Tributações'!O597,""))</f>
        <v>0</v>
      </c>
      <c r="S582" s="125" t="b">
        <f>IF(B582&lt;&gt;"",IF('02 - Produtos e Tributações'!P597&lt;&gt;"",'02 - Produtos e Tributações'!P597,""))</f>
        <v>0</v>
      </c>
      <c r="T582" s="180" t="b">
        <f>IF(B582&lt;&gt;"",IF('02 - Produtos e Tributações'!Q597&lt;&gt;"",'02 - Produtos e Tributações'!Q597,""))</f>
        <v>0</v>
      </c>
      <c r="U582" s="171" t="str">
        <f t="shared" si="3"/>
        <v/>
      </c>
    </row>
    <row r="583" ht="15.75" customHeight="1">
      <c r="A583" s="170" t="b">
        <f>IF('02 - Produtos e Tributações'!B598 &lt;&gt;"",A582+1)</f>
        <v>0</v>
      </c>
      <c r="B583" s="170" t="str">
        <f>IF('02 - Produtos e Tributações'!B598&lt;&gt;"",'02 - Produtos e Tributações'!U598,"")</f>
        <v/>
      </c>
      <c r="C583" s="174" t="b">
        <f>IF(B583&lt;&gt;"",IF('02 - Produtos e Tributações'!H598&lt;&gt;"",IF('02 - Produtos e Tributações'!H598="TERCEIRIZADA","T",IF('02 - Produtos e Tributações'!H598="PROPRIA","P")), IF(B583&lt;&gt;"",IF('02 - Produtos e Tributações'!H598="","T"))))</f>
        <v>0</v>
      </c>
      <c r="D583" s="174" t="b">
        <f>IF(B583&lt;&gt;"",IF('02 - Produtos e Tributações'!E598&lt;&gt;"",'02 - Produtos e Tributações'!E598,""))</f>
        <v>0</v>
      </c>
      <c r="E583" s="174" t="b">
        <f>IF(B583&lt;&gt;"",IF('02 - Produtos e Tributações'!F598&lt;&gt;"",'02 - Produtos e Tributações'!F598,""))</f>
        <v>0</v>
      </c>
      <c r="F583" s="174" t="b">
        <f>IF(B583&lt;&gt;"",IF(A583&lt;&gt;"",IF('02 - Produtos e Tributações'!G598&lt;&gt;"",'02 - Produtos e Tributações'!G598,"")))</f>
        <v>0</v>
      </c>
      <c r="G583" s="174" t="b">
        <f>IF(B583&lt;&gt;"",IF('02 - Produtos e Tributações'!I598&lt;&gt;"",'02 - Produtos e Tributações'!I598,IF(K583=101,0,IF(K583=102,41,IF(K583=103,0,IF(K583=201,0,IF(K583=202,0,IF(K583=203,0,IF(K583=300,41,IF(K583=400,41,IF(K583=500,60)))))))))))</f>
        <v>0</v>
      </c>
      <c r="H583" s="174" t="b">
        <f>IF(B583&lt;&gt;"",IF('02 - Produtos e Tributações'!L598&lt;&gt;"",'02 - Produtos e Tributações'!L598,IF(L583=101,0,IF(L583=102,41,IF(L583=103,0,IF(L583=201,0,IF(L583=202,0,IF(L583=203,0,IF(L583=300,41,IF(L583=400,41,IF(L583=500,60)))))))))))</f>
        <v>0</v>
      </c>
      <c r="I583" s="174" t="b">
        <f>IF(B583&lt;&gt;"",IF('02 - Produtos e Tributações'!K598&lt;&gt;"",'02 - Produtos e Tributações'!K598,"0,00"))</f>
        <v>0</v>
      </c>
      <c r="J583" s="174" t="b">
        <f>IF(B583&lt;&gt;"",IF('02 - Produtos e Tributações'!N598&lt;&gt;"",'02 - Produtos e Tributações'!N598,"0,00"))</f>
        <v>0</v>
      </c>
      <c r="K583" s="174" t="b">
        <f>IF(B583&lt;&gt;"",IF('02 - Produtos e Tributações'!J598&lt;&gt;"",'02 - Produtos e Tributações'!J598,"null"))</f>
        <v>0</v>
      </c>
      <c r="L583" s="174" t="b">
        <f>IF(B583&lt;&gt;"",IF('02 - Produtos e Tributações'!M598&lt;&gt;"",'02 - Produtos e Tributações'!M598,"null"))</f>
        <v>0</v>
      </c>
      <c r="M583" s="170" t="b">
        <f>IF(B583&lt;&gt;"",IF('02 -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583" s="170" t="str">
        <f t="shared" si="1"/>
        <v/>
      </c>
      <c r="O583" s="170" t="str">
        <f t="shared" si="4"/>
        <v/>
      </c>
      <c r="P583" s="170" t="str">
        <f t="shared" si="2"/>
        <v/>
      </c>
      <c r="Q583" s="125" t="b">
        <f>IF(B583&lt;&gt;"",IF('02 - Produtos e Tributações'!C598&lt;&gt;"",'02 - Produtos e Tributações'!C598,"UN"))</f>
        <v>0</v>
      </c>
      <c r="R583" s="179" t="b">
        <f>IF(B583&lt;&gt;"",IF('02 - Produtos e Tributações'!O598&lt;&gt;"",'02 - Produtos e Tributações'!O598,""))</f>
        <v>0</v>
      </c>
      <c r="S583" s="125" t="b">
        <f>IF(B583&lt;&gt;"",IF('02 - Produtos e Tributações'!P598&lt;&gt;"",'02 - Produtos e Tributações'!P598,""))</f>
        <v>0</v>
      </c>
      <c r="T583" s="180" t="b">
        <f>IF(B583&lt;&gt;"",IF('02 - Produtos e Tributações'!Q598&lt;&gt;"",'02 - Produtos e Tributações'!Q598,""))</f>
        <v>0</v>
      </c>
      <c r="U583" s="171" t="str">
        <f t="shared" si="3"/>
        <v/>
      </c>
    </row>
    <row r="584" ht="15.75" customHeight="1">
      <c r="A584" s="170" t="b">
        <f>IF('02 - Produtos e Tributações'!B599 &lt;&gt;"",A583+1)</f>
        <v>0</v>
      </c>
      <c r="B584" s="170" t="str">
        <f>IF('02 - Produtos e Tributações'!B599&lt;&gt;"",'02 - Produtos e Tributações'!U599,"")</f>
        <v/>
      </c>
      <c r="C584" s="174" t="b">
        <f>IF(B584&lt;&gt;"",IF('02 - Produtos e Tributações'!H599&lt;&gt;"",IF('02 - Produtos e Tributações'!H599="TERCEIRIZADA","T",IF('02 - Produtos e Tributações'!H599="PROPRIA","P")), IF(B584&lt;&gt;"",IF('02 - Produtos e Tributações'!H599="","T"))))</f>
        <v>0</v>
      </c>
      <c r="D584" s="174" t="b">
        <f>IF(B584&lt;&gt;"",IF('02 - Produtos e Tributações'!E599&lt;&gt;"",'02 - Produtos e Tributações'!E599,""))</f>
        <v>0</v>
      </c>
      <c r="E584" s="174" t="b">
        <f>IF(B584&lt;&gt;"",IF('02 - Produtos e Tributações'!F599&lt;&gt;"",'02 - Produtos e Tributações'!F599,""))</f>
        <v>0</v>
      </c>
      <c r="F584" s="174" t="b">
        <f>IF(B584&lt;&gt;"",IF(A584&lt;&gt;"",IF('02 - Produtos e Tributações'!G599&lt;&gt;"",'02 - Produtos e Tributações'!G599,"")))</f>
        <v>0</v>
      </c>
      <c r="G584" s="174" t="b">
        <f>IF(B584&lt;&gt;"",IF('02 - Produtos e Tributações'!I599&lt;&gt;"",'02 - Produtos e Tributações'!I599,IF(K584=101,0,IF(K584=102,41,IF(K584=103,0,IF(K584=201,0,IF(K584=202,0,IF(K584=203,0,IF(K584=300,41,IF(K584=400,41,IF(K584=500,60)))))))))))</f>
        <v>0</v>
      </c>
      <c r="H584" s="174" t="b">
        <f>IF(B584&lt;&gt;"",IF('02 - Produtos e Tributações'!L599&lt;&gt;"",'02 - Produtos e Tributações'!L599,IF(L584=101,0,IF(L584=102,41,IF(L584=103,0,IF(L584=201,0,IF(L584=202,0,IF(L584=203,0,IF(L584=300,41,IF(L584=400,41,IF(L584=500,60)))))))))))</f>
        <v>0</v>
      </c>
      <c r="I584" s="174" t="b">
        <f>IF(B584&lt;&gt;"",IF('02 - Produtos e Tributações'!K599&lt;&gt;"",'02 - Produtos e Tributações'!K599,"0,00"))</f>
        <v>0</v>
      </c>
      <c r="J584" s="174" t="b">
        <f>IF(B584&lt;&gt;"",IF('02 - Produtos e Tributações'!N599&lt;&gt;"",'02 - Produtos e Tributações'!N599,"0,00"))</f>
        <v>0</v>
      </c>
      <c r="K584" s="174" t="b">
        <f>IF(B584&lt;&gt;"",IF('02 - Produtos e Tributações'!J599&lt;&gt;"",'02 - Produtos e Tributações'!J599,"null"))</f>
        <v>0</v>
      </c>
      <c r="L584" s="174" t="b">
        <f>IF(B584&lt;&gt;"",IF('02 - Produtos e Tributações'!M599&lt;&gt;"",'02 - Produtos e Tributações'!M599,"null"))</f>
        <v>0</v>
      </c>
      <c r="M584" s="170" t="b">
        <f>IF(B584&lt;&gt;"",IF('02 -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584" s="170" t="str">
        <f t="shared" si="1"/>
        <v/>
      </c>
      <c r="O584" s="170" t="str">
        <f t="shared" si="4"/>
        <v/>
      </c>
      <c r="P584" s="170" t="str">
        <f t="shared" si="2"/>
        <v/>
      </c>
      <c r="Q584" s="125" t="b">
        <f>IF(B584&lt;&gt;"",IF('02 - Produtos e Tributações'!C599&lt;&gt;"",'02 - Produtos e Tributações'!C599,"UN"))</f>
        <v>0</v>
      </c>
      <c r="R584" s="179" t="b">
        <f>IF(B584&lt;&gt;"",IF('02 - Produtos e Tributações'!O599&lt;&gt;"",'02 - Produtos e Tributações'!O599,""))</f>
        <v>0</v>
      </c>
      <c r="S584" s="125" t="b">
        <f>IF(B584&lt;&gt;"",IF('02 - Produtos e Tributações'!P599&lt;&gt;"",'02 - Produtos e Tributações'!P599,""))</f>
        <v>0</v>
      </c>
      <c r="T584" s="180" t="b">
        <f>IF(B584&lt;&gt;"",IF('02 - Produtos e Tributações'!Q599&lt;&gt;"",'02 - Produtos e Tributações'!Q599,""))</f>
        <v>0</v>
      </c>
      <c r="U584" s="171" t="str">
        <f t="shared" si="3"/>
        <v/>
      </c>
    </row>
    <row r="585" ht="15.75" customHeight="1">
      <c r="A585" s="170" t="b">
        <f>IF('02 - Produtos e Tributações'!B600 &lt;&gt;"",A584+1)</f>
        <v>0</v>
      </c>
      <c r="B585" s="170" t="str">
        <f>IF('02 - Produtos e Tributações'!B600&lt;&gt;"",'02 - Produtos e Tributações'!U600,"")</f>
        <v/>
      </c>
      <c r="C585" s="174" t="b">
        <f>IF(B585&lt;&gt;"",IF('02 - Produtos e Tributações'!H600&lt;&gt;"",IF('02 - Produtos e Tributações'!H600="TERCEIRIZADA","T",IF('02 - Produtos e Tributações'!H600="PROPRIA","P")), IF(B585&lt;&gt;"",IF('02 - Produtos e Tributações'!H600="","T"))))</f>
        <v>0</v>
      </c>
      <c r="D585" s="174" t="b">
        <f>IF(B585&lt;&gt;"",IF('02 - Produtos e Tributações'!E600&lt;&gt;"",'02 - Produtos e Tributações'!E600,""))</f>
        <v>0</v>
      </c>
      <c r="E585" s="174" t="b">
        <f>IF(B585&lt;&gt;"",IF('02 - Produtos e Tributações'!F600&lt;&gt;"",'02 - Produtos e Tributações'!F600,""))</f>
        <v>0</v>
      </c>
      <c r="F585" s="174" t="b">
        <f>IF(B585&lt;&gt;"",IF(A585&lt;&gt;"",IF('02 - Produtos e Tributações'!G600&lt;&gt;"",'02 - Produtos e Tributações'!G600,"")))</f>
        <v>0</v>
      </c>
      <c r="G585" s="174" t="b">
        <f>IF(B585&lt;&gt;"",IF('02 - Produtos e Tributações'!I600&lt;&gt;"",'02 - Produtos e Tributações'!I600,IF(K585=101,0,IF(K585=102,41,IF(K585=103,0,IF(K585=201,0,IF(K585=202,0,IF(K585=203,0,IF(K585=300,41,IF(K585=400,41,IF(K585=500,60)))))))))))</f>
        <v>0</v>
      </c>
      <c r="H585" s="174" t="b">
        <f>IF(B585&lt;&gt;"",IF('02 - Produtos e Tributações'!L600&lt;&gt;"",'02 - Produtos e Tributações'!L600,IF(L585=101,0,IF(L585=102,41,IF(L585=103,0,IF(L585=201,0,IF(L585=202,0,IF(L585=203,0,IF(L585=300,41,IF(L585=400,41,IF(L585=500,60)))))))))))</f>
        <v>0</v>
      </c>
      <c r="I585" s="174" t="b">
        <f>IF(B585&lt;&gt;"",IF('02 - Produtos e Tributações'!K600&lt;&gt;"",'02 - Produtos e Tributações'!K600,"0,00"))</f>
        <v>0</v>
      </c>
      <c r="J585" s="174" t="b">
        <f>IF(B585&lt;&gt;"",IF('02 - Produtos e Tributações'!N600&lt;&gt;"",'02 - Produtos e Tributações'!N600,"0,00"))</f>
        <v>0</v>
      </c>
      <c r="K585" s="174" t="b">
        <f>IF(B585&lt;&gt;"",IF('02 - Produtos e Tributações'!J600&lt;&gt;"",'02 - Produtos e Tributações'!J600,"null"))</f>
        <v>0</v>
      </c>
      <c r="L585" s="174" t="b">
        <f>IF(B585&lt;&gt;"",IF('02 - Produtos e Tributações'!M600&lt;&gt;"",'02 - Produtos e Tributações'!M600,"null"))</f>
        <v>0</v>
      </c>
      <c r="M585" s="170" t="b">
        <f>IF(B585&lt;&gt;"",IF('02 -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585" s="170" t="str">
        <f t="shared" si="1"/>
        <v/>
      </c>
      <c r="O585" s="170" t="str">
        <f t="shared" si="4"/>
        <v/>
      </c>
      <c r="P585" s="170" t="str">
        <f t="shared" si="2"/>
        <v/>
      </c>
      <c r="Q585" s="125" t="b">
        <f>IF(B585&lt;&gt;"",IF('02 - Produtos e Tributações'!C600&lt;&gt;"",'02 - Produtos e Tributações'!C600,"UN"))</f>
        <v>0</v>
      </c>
      <c r="R585" s="179" t="b">
        <f>IF(B585&lt;&gt;"",IF('02 - Produtos e Tributações'!O600&lt;&gt;"",'02 - Produtos e Tributações'!O600,""))</f>
        <v>0</v>
      </c>
      <c r="S585" s="125" t="b">
        <f>IF(B585&lt;&gt;"",IF('02 - Produtos e Tributações'!P600&lt;&gt;"",'02 - Produtos e Tributações'!P600,""))</f>
        <v>0</v>
      </c>
      <c r="T585" s="180" t="b">
        <f>IF(B585&lt;&gt;"",IF('02 - Produtos e Tributações'!Q600&lt;&gt;"",'02 - Produtos e Tributações'!Q600,""))</f>
        <v>0</v>
      </c>
      <c r="U585" s="171" t="str">
        <f t="shared" si="3"/>
        <v/>
      </c>
    </row>
    <row r="586" ht="15.75" customHeight="1">
      <c r="A586" s="170" t="b">
        <f>IF('02 - Produtos e Tributações'!B601 &lt;&gt;"",A585+1)</f>
        <v>0</v>
      </c>
      <c r="B586" s="170" t="str">
        <f>IF('02 - Produtos e Tributações'!B601&lt;&gt;"",'02 - Produtos e Tributações'!U601,"")</f>
        <v/>
      </c>
      <c r="C586" s="174" t="b">
        <f>IF(B586&lt;&gt;"",IF('02 - Produtos e Tributações'!H601&lt;&gt;"",IF('02 - Produtos e Tributações'!H601="TERCEIRIZADA","T",IF('02 - Produtos e Tributações'!H601="PROPRIA","P")), IF(B586&lt;&gt;"",IF('02 - Produtos e Tributações'!H601="","T"))))</f>
        <v>0</v>
      </c>
      <c r="D586" s="174" t="b">
        <f>IF(B586&lt;&gt;"",IF('02 - Produtos e Tributações'!E601&lt;&gt;"",'02 - Produtos e Tributações'!E601,""))</f>
        <v>0</v>
      </c>
      <c r="E586" s="174" t="b">
        <f>IF(B586&lt;&gt;"",IF('02 - Produtos e Tributações'!F601&lt;&gt;"",'02 - Produtos e Tributações'!F601,""))</f>
        <v>0</v>
      </c>
      <c r="F586" s="174" t="b">
        <f>IF(B586&lt;&gt;"",IF(A586&lt;&gt;"",IF('02 - Produtos e Tributações'!G601&lt;&gt;"",'02 - Produtos e Tributações'!G601,"")))</f>
        <v>0</v>
      </c>
      <c r="G586" s="174" t="b">
        <f>IF(B586&lt;&gt;"",IF('02 - Produtos e Tributações'!I601&lt;&gt;"",'02 - Produtos e Tributações'!I601,IF(K586=101,0,IF(K586=102,41,IF(K586=103,0,IF(K586=201,0,IF(K586=202,0,IF(K586=203,0,IF(K586=300,41,IF(K586=400,41,IF(K586=500,60)))))))))))</f>
        <v>0</v>
      </c>
      <c r="H586" s="174" t="b">
        <f>IF(B586&lt;&gt;"",IF('02 - Produtos e Tributações'!L601&lt;&gt;"",'02 - Produtos e Tributações'!L601,IF(L586=101,0,IF(L586=102,41,IF(L586=103,0,IF(L586=201,0,IF(L586=202,0,IF(L586=203,0,IF(L586=300,41,IF(L586=400,41,IF(L586=500,60)))))))))))</f>
        <v>0</v>
      </c>
      <c r="I586" s="174" t="b">
        <f>IF(B586&lt;&gt;"",IF('02 - Produtos e Tributações'!K601&lt;&gt;"",'02 - Produtos e Tributações'!K601,"0,00"))</f>
        <v>0</v>
      </c>
      <c r="J586" s="174" t="b">
        <f>IF(B586&lt;&gt;"",IF('02 - Produtos e Tributações'!N601&lt;&gt;"",'02 - Produtos e Tributações'!N601,"0,00"))</f>
        <v>0</v>
      </c>
      <c r="K586" s="174" t="b">
        <f>IF(B586&lt;&gt;"",IF('02 - Produtos e Tributações'!J601&lt;&gt;"",'02 - Produtos e Tributações'!J601,"null"))</f>
        <v>0</v>
      </c>
      <c r="L586" s="174" t="b">
        <f>IF(B586&lt;&gt;"",IF('02 - Produtos e Tributações'!M601&lt;&gt;"",'02 - Produtos e Tributações'!M601,"null"))</f>
        <v>0</v>
      </c>
      <c r="M586" s="170" t="b">
        <f>IF(B586&lt;&gt;"",IF('02 -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586" s="170" t="str">
        <f t="shared" si="1"/>
        <v/>
      </c>
      <c r="O586" s="170" t="str">
        <f t="shared" si="4"/>
        <v/>
      </c>
      <c r="P586" s="170" t="str">
        <f t="shared" si="2"/>
        <v/>
      </c>
      <c r="Q586" s="125" t="b">
        <f>IF(B586&lt;&gt;"",IF('02 - Produtos e Tributações'!C601&lt;&gt;"",'02 - Produtos e Tributações'!C601,"UN"))</f>
        <v>0</v>
      </c>
      <c r="R586" s="179" t="b">
        <f>IF(B586&lt;&gt;"",IF('02 - Produtos e Tributações'!O601&lt;&gt;"",'02 - Produtos e Tributações'!O601,""))</f>
        <v>0</v>
      </c>
      <c r="S586" s="125" t="b">
        <f>IF(B586&lt;&gt;"",IF('02 - Produtos e Tributações'!P601&lt;&gt;"",'02 - Produtos e Tributações'!P601,""))</f>
        <v>0</v>
      </c>
      <c r="T586" s="180" t="b">
        <f>IF(B586&lt;&gt;"",IF('02 - Produtos e Tributações'!Q601&lt;&gt;"",'02 - Produtos e Tributações'!Q601,""))</f>
        <v>0</v>
      </c>
      <c r="U586" s="171" t="str">
        <f t="shared" si="3"/>
        <v/>
      </c>
    </row>
    <row r="587" ht="15.75" customHeight="1">
      <c r="A587" s="170" t="b">
        <f>IF('02 - Produtos e Tributações'!B602 &lt;&gt;"",A586+1)</f>
        <v>0</v>
      </c>
      <c r="B587" s="170" t="str">
        <f>IF('02 - Produtos e Tributações'!B602&lt;&gt;"",'02 - Produtos e Tributações'!U602,"")</f>
        <v/>
      </c>
      <c r="C587" s="174" t="b">
        <f>IF(B587&lt;&gt;"",IF('02 - Produtos e Tributações'!H602&lt;&gt;"",IF('02 - Produtos e Tributações'!H602="TERCEIRIZADA","T",IF('02 - Produtos e Tributações'!H602="PROPRIA","P")), IF(B587&lt;&gt;"",IF('02 - Produtos e Tributações'!H602="","T"))))</f>
        <v>0</v>
      </c>
      <c r="D587" s="174" t="b">
        <f>IF(B587&lt;&gt;"",IF('02 - Produtos e Tributações'!E602&lt;&gt;"",'02 - Produtos e Tributações'!E602,""))</f>
        <v>0</v>
      </c>
      <c r="E587" s="174" t="b">
        <f>IF(B587&lt;&gt;"",IF('02 - Produtos e Tributações'!F602&lt;&gt;"",'02 - Produtos e Tributações'!F602,""))</f>
        <v>0</v>
      </c>
      <c r="F587" s="174" t="b">
        <f>IF(B587&lt;&gt;"",IF(A587&lt;&gt;"",IF('02 - Produtos e Tributações'!G602&lt;&gt;"",'02 - Produtos e Tributações'!G602,"")))</f>
        <v>0</v>
      </c>
      <c r="G587" s="174" t="b">
        <f>IF(B587&lt;&gt;"",IF('02 - Produtos e Tributações'!I602&lt;&gt;"",'02 - Produtos e Tributações'!I602,IF(K587=101,0,IF(K587=102,41,IF(K587=103,0,IF(K587=201,0,IF(K587=202,0,IF(K587=203,0,IF(K587=300,41,IF(K587=400,41,IF(K587=500,60)))))))))))</f>
        <v>0</v>
      </c>
      <c r="H587" s="174" t="b">
        <f>IF(B587&lt;&gt;"",IF('02 - Produtos e Tributações'!L602&lt;&gt;"",'02 - Produtos e Tributações'!L602,IF(L587=101,0,IF(L587=102,41,IF(L587=103,0,IF(L587=201,0,IF(L587=202,0,IF(L587=203,0,IF(L587=300,41,IF(L587=400,41,IF(L587=500,60)))))))))))</f>
        <v>0</v>
      </c>
      <c r="I587" s="174" t="b">
        <f>IF(B587&lt;&gt;"",IF('02 - Produtos e Tributações'!K602&lt;&gt;"",'02 - Produtos e Tributações'!K602,"0,00"))</f>
        <v>0</v>
      </c>
      <c r="J587" s="174" t="b">
        <f>IF(B587&lt;&gt;"",IF('02 - Produtos e Tributações'!N602&lt;&gt;"",'02 - Produtos e Tributações'!N602,"0,00"))</f>
        <v>0</v>
      </c>
      <c r="K587" s="174" t="b">
        <f>IF(B587&lt;&gt;"",IF('02 - Produtos e Tributações'!J602&lt;&gt;"",'02 - Produtos e Tributações'!J602,"null"))</f>
        <v>0</v>
      </c>
      <c r="L587" s="174" t="b">
        <f>IF(B587&lt;&gt;"",IF('02 - Produtos e Tributações'!M602&lt;&gt;"",'02 - Produtos e Tributações'!M602,"null"))</f>
        <v>0</v>
      </c>
      <c r="M587" s="170" t="b">
        <f>IF(B587&lt;&gt;"",IF('02 -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587" s="170" t="str">
        <f t="shared" si="1"/>
        <v/>
      </c>
      <c r="O587" s="170" t="str">
        <f t="shared" si="4"/>
        <v/>
      </c>
      <c r="P587" s="170" t="str">
        <f t="shared" si="2"/>
        <v/>
      </c>
      <c r="Q587" s="125" t="b">
        <f>IF(B587&lt;&gt;"",IF('02 - Produtos e Tributações'!C602&lt;&gt;"",'02 - Produtos e Tributações'!C602,"UN"))</f>
        <v>0</v>
      </c>
      <c r="R587" s="179" t="b">
        <f>IF(B587&lt;&gt;"",IF('02 - Produtos e Tributações'!O602&lt;&gt;"",'02 - Produtos e Tributações'!O602,""))</f>
        <v>0</v>
      </c>
      <c r="S587" s="125" t="b">
        <f>IF(B587&lt;&gt;"",IF('02 - Produtos e Tributações'!P602&lt;&gt;"",'02 - Produtos e Tributações'!P602,""))</f>
        <v>0</v>
      </c>
      <c r="T587" s="180" t="b">
        <f>IF(B587&lt;&gt;"",IF('02 - Produtos e Tributações'!Q602&lt;&gt;"",'02 - Produtos e Tributações'!Q602,""))</f>
        <v>0</v>
      </c>
      <c r="U587" s="171" t="str">
        <f t="shared" si="3"/>
        <v/>
      </c>
    </row>
    <row r="588" ht="15.75" customHeight="1">
      <c r="A588" s="170" t="b">
        <f>IF('02 - Produtos e Tributações'!B603 &lt;&gt;"",A587+1)</f>
        <v>0</v>
      </c>
      <c r="B588" s="170" t="str">
        <f>IF('02 - Produtos e Tributações'!B603&lt;&gt;"",'02 - Produtos e Tributações'!U603,"")</f>
        <v/>
      </c>
      <c r="C588" s="174" t="b">
        <f>IF(B588&lt;&gt;"",IF('02 - Produtos e Tributações'!H603&lt;&gt;"",IF('02 - Produtos e Tributações'!H603="TERCEIRIZADA","T",IF('02 - Produtos e Tributações'!H603="PROPRIA","P")), IF(B588&lt;&gt;"",IF('02 - Produtos e Tributações'!H603="","T"))))</f>
        <v>0</v>
      </c>
      <c r="D588" s="174" t="b">
        <f>IF(B588&lt;&gt;"",IF('02 - Produtos e Tributações'!E603&lt;&gt;"",'02 - Produtos e Tributações'!E603,""))</f>
        <v>0</v>
      </c>
      <c r="E588" s="174" t="b">
        <f>IF(B588&lt;&gt;"",IF('02 - Produtos e Tributações'!F603&lt;&gt;"",'02 - Produtos e Tributações'!F603,""))</f>
        <v>0</v>
      </c>
      <c r="F588" s="174" t="b">
        <f>IF(B588&lt;&gt;"",IF(A588&lt;&gt;"",IF('02 - Produtos e Tributações'!G603&lt;&gt;"",'02 - Produtos e Tributações'!G603,"")))</f>
        <v>0</v>
      </c>
      <c r="G588" s="174" t="b">
        <f>IF(B588&lt;&gt;"",IF('02 - Produtos e Tributações'!I603&lt;&gt;"",'02 - Produtos e Tributações'!I603,IF(K588=101,0,IF(K588=102,41,IF(K588=103,0,IF(K588=201,0,IF(K588=202,0,IF(K588=203,0,IF(K588=300,41,IF(K588=400,41,IF(K588=500,60)))))))))))</f>
        <v>0</v>
      </c>
      <c r="H588" s="174" t="b">
        <f>IF(B588&lt;&gt;"",IF('02 - Produtos e Tributações'!L603&lt;&gt;"",'02 - Produtos e Tributações'!L603,IF(L588=101,0,IF(L588=102,41,IF(L588=103,0,IF(L588=201,0,IF(L588=202,0,IF(L588=203,0,IF(L588=300,41,IF(L588=400,41,IF(L588=500,60)))))))))))</f>
        <v>0</v>
      </c>
      <c r="I588" s="174" t="b">
        <f>IF(B588&lt;&gt;"",IF('02 - Produtos e Tributações'!K603&lt;&gt;"",'02 - Produtos e Tributações'!K603,"0,00"))</f>
        <v>0</v>
      </c>
      <c r="J588" s="174" t="b">
        <f>IF(B588&lt;&gt;"",IF('02 - Produtos e Tributações'!N603&lt;&gt;"",'02 - Produtos e Tributações'!N603,"0,00"))</f>
        <v>0</v>
      </c>
      <c r="K588" s="174" t="b">
        <f>IF(B588&lt;&gt;"",IF('02 - Produtos e Tributações'!J603&lt;&gt;"",'02 - Produtos e Tributações'!J603,"null"))</f>
        <v>0</v>
      </c>
      <c r="L588" s="174" t="b">
        <f>IF(B588&lt;&gt;"",IF('02 - Produtos e Tributações'!M603&lt;&gt;"",'02 - Produtos e Tributações'!M603,"null"))</f>
        <v>0</v>
      </c>
      <c r="M588" s="170" t="b">
        <f>IF(B588&lt;&gt;"",IF('02 -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588" s="170" t="str">
        <f t="shared" si="1"/>
        <v/>
      </c>
      <c r="O588" s="170" t="str">
        <f t="shared" si="4"/>
        <v/>
      </c>
      <c r="P588" s="170" t="str">
        <f t="shared" si="2"/>
        <v/>
      </c>
      <c r="Q588" s="125" t="b">
        <f>IF(B588&lt;&gt;"",IF('02 - Produtos e Tributações'!C603&lt;&gt;"",'02 - Produtos e Tributações'!C603,"UN"))</f>
        <v>0</v>
      </c>
      <c r="R588" s="179" t="b">
        <f>IF(B588&lt;&gt;"",IF('02 - Produtos e Tributações'!O603&lt;&gt;"",'02 - Produtos e Tributações'!O603,""))</f>
        <v>0</v>
      </c>
      <c r="S588" s="125" t="b">
        <f>IF(B588&lt;&gt;"",IF('02 - Produtos e Tributações'!P603&lt;&gt;"",'02 - Produtos e Tributações'!P603,""))</f>
        <v>0</v>
      </c>
      <c r="T588" s="180" t="b">
        <f>IF(B588&lt;&gt;"",IF('02 - Produtos e Tributações'!Q603&lt;&gt;"",'02 - Produtos e Tributações'!Q603,""))</f>
        <v>0</v>
      </c>
      <c r="U588" s="171" t="str">
        <f t="shared" si="3"/>
        <v/>
      </c>
    </row>
    <row r="589" ht="15.75" customHeight="1">
      <c r="A589" s="170" t="b">
        <f>IF('02 - Produtos e Tributações'!B604 &lt;&gt;"",A588+1)</f>
        <v>0</v>
      </c>
      <c r="B589" s="170" t="str">
        <f>IF('02 - Produtos e Tributações'!B604&lt;&gt;"",'02 - Produtos e Tributações'!U604,"")</f>
        <v/>
      </c>
      <c r="C589" s="174" t="b">
        <f>IF(B589&lt;&gt;"",IF('02 - Produtos e Tributações'!H604&lt;&gt;"",IF('02 - Produtos e Tributações'!H604="TERCEIRIZADA","T",IF('02 - Produtos e Tributações'!H604="PROPRIA","P")), IF(B589&lt;&gt;"",IF('02 - Produtos e Tributações'!H604="","T"))))</f>
        <v>0</v>
      </c>
      <c r="D589" s="174" t="b">
        <f>IF(B589&lt;&gt;"",IF('02 - Produtos e Tributações'!E604&lt;&gt;"",'02 - Produtos e Tributações'!E604,""))</f>
        <v>0</v>
      </c>
      <c r="E589" s="174" t="b">
        <f>IF(B589&lt;&gt;"",IF('02 - Produtos e Tributações'!F604&lt;&gt;"",'02 - Produtos e Tributações'!F604,""))</f>
        <v>0</v>
      </c>
      <c r="F589" s="174" t="b">
        <f>IF(B589&lt;&gt;"",IF(A589&lt;&gt;"",IF('02 - Produtos e Tributações'!G604&lt;&gt;"",'02 - Produtos e Tributações'!G604,"")))</f>
        <v>0</v>
      </c>
      <c r="G589" s="174" t="b">
        <f>IF(B589&lt;&gt;"",IF('02 - Produtos e Tributações'!I604&lt;&gt;"",'02 - Produtos e Tributações'!I604,IF(K589=101,0,IF(K589=102,41,IF(K589=103,0,IF(K589=201,0,IF(K589=202,0,IF(K589=203,0,IF(K589=300,41,IF(K589=400,41,IF(K589=500,60)))))))))))</f>
        <v>0</v>
      </c>
      <c r="H589" s="174" t="b">
        <f>IF(B589&lt;&gt;"",IF('02 - Produtos e Tributações'!L604&lt;&gt;"",'02 - Produtos e Tributações'!L604,IF(L589=101,0,IF(L589=102,41,IF(L589=103,0,IF(L589=201,0,IF(L589=202,0,IF(L589=203,0,IF(L589=300,41,IF(L589=400,41,IF(L589=500,60)))))))))))</f>
        <v>0</v>
      </c>
      <c r="I589" s="174" t="b">
        <f>IF(B589&lt;&gt;"",IF('02 - Produtos e Tributações'!K604&lt;&gt;"",'02 - Produtos e Tributações'!K604,"0,00"))</f>
        <v>0</v>
      </c>
      <c r="J589" s="174" t="b">
        <f>IF(B589&lt;&gt;"",IF('02 - Produtos e Tributações'!N604&lt;&gt;"",'02 - Produtos e Tributações'!N604,"0,00"))</f>
        <v>0</v>
      </c>
      <c r="K589" s="174" t="b">
        <f>IF(B589&lt;&gt;"",IF('02 - Produtos e Tributações'!J604&lt;&gt;"",'02 - Produtos e Tributações'!J604,"null"))</f>
        <v>0</v>
      </c>
      <c r="L589" s="174" t="b">
        <f>IF(B589&lt;&gt;"",IF('02 - Produtos e Tributações'!M604&lt;&gt;"",'02 - Produtos e Tributações'!M604,"null"))</f>
        <v>0</v>
      </c>
      <c r="M589" s="170" t="b">
        <f>IF(B589&lt;&gt;"",IF('02 -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589" s="170" t="str">
        <f t="shared" si="1"/>
        <v/>
      </c>
      <c r="O589" s="170" t="str">
        <f t="shared" si="4"/>
        <v/>
      </c>
      <c r="P589" s="170" t="str">
        <f t="shared" si="2"/>
        <v/>
      </c>
      <c r="Q589" s="125" t="b">
        <f>IF(B589&lt;&gt;"",IF('02 - Produtos e Tributações'!C604&lt;&gt;"",'02 - Produtos e Tributações'!C604,"UN"))</f>
        <v>0</v>
      </c>
      <c r="R589" s="179" t="b">
        <f>IF(B589&lt;&gt;"",IF('02 - Produtos e Tributações'!O604&lt;&gt;"",'02 - Produtos e Tributações'!O604,""))</f>
        <v>0</v>
      </c>
      <c r="S589" s="125" t="b">
        <f>IF(B589&lt;&gt;"",IF('02 - Produtos e Tributações'!P604&lt;&gt;"",'02 - Produtos e Tributações'!P604,""))</f>
        <v>0</v>
      </c>
      <c r="T589" s="180" t="b">
        <f>IF(B589&lt;&gt;"",IF('02 - Produtos e Tributações'!Q604&lt;&gt;"",'02 - Produtos e Tributações'!Q604,""))</f>
        <v>0</v>
      </c>
      <c r="U589" s="171" t="str">
        <f t="shared" si="3"/>
        <v/>
      </c>
    </row>
    <row r="590" ht="15.75" customHeight="1">
      <c r="A590" s="170" t="b">
        <f>IF('02 - Produtos e Tributações'!B605 &lt;&gt;"",A589+1)</f>
        <v>0</v>
      </c>
      <c r="B590" s="170" t="str">
        <f>IF('02 - Produtos e Tributações'!B605&lt;&gt;"",'02 - Produtos e Tributações'!U605,"")</f>
        <v/>
      </c>
      <c r="C590" s="174" t="b">
        <f>IF(B590&lt;&gt;"",IF('02 - Produtos e Tributações'!H605&lt;&gt;"",IF('02 - Produtos e Tributações'!H605="TERCEIRIZADA","T",IF('02 - Produtos e Tributações'!H605="PROPRIA","P")), IF(B590&lt;&gt;"",IF('02 - Produtos e Tributações'!H605="","T"))))</f>
        <v>0</v>
      </c>
      <c r="D590" s="174" t="b">
        <f>IF(B590&lt;&gt;"",IF('02 - Produtos e Tributações'!E605&lt;&gt;"",'02 - Produtos e Tributações'!E605,""))</f>
        <v>0</v>
      </c>
      <c r="E590" s="174" t="b">
        <f>IF(B590&lt;&gt;"",IF('02 - Produtos e Tributações'!F605&lt;&gt;"",'02 - Produtos e Tributações'!F605,""))</f>
        <v>0</v>
      </c>
      <c r="F590" s="174" t="b">
        <f>IF(B590&lt;&gt;"",IF(A590&lt;&gt;"",IF('02 - Produtos e Tributações'!G605&lt;&gt;"",'02 - Produtos e Tributações'!G605,"")))</f>
        <v>0</v>
      </c>
      <c r="G590" s="174" t="b">
        <f>IF(B590&lt;&gt;"",IF('02 - Produtos e Tributações'!I605&lt;&gt;"",'02 - Produtos e Tributações'!I605,IF(K590=101,0,IF(K590=102,41,IF(K590=103,0,IF(K590=201,0,IF(K590=202,0,IF(K590=203,0,IF(K590=300,41,IF(K590=400,41,IF(K590=500,60)))))))))))</f>
        <v>0</v>
      </c>
      <c r="H590" s="174" t="b">
        <f>IF(B590&lt;&gt;"",IF('02 - Produtos e Tributações'!L605&lt;&gt;"",'02 - Produtos e Tributações'!L605,IF(L590=101,0,IF(L590=102,41,IF(L590=103,0,IF(L590=201,0,IF(L590=202,0,IF(L590=203,0,IF(L590=300,41,IF(L590=400,41,IF(L590=500,60)))))))))))</f>
        <v>0</v>
      </c>
      <c r="I590" s="174" t="b">
        <f>IF(B590&lt;&gt;"",IF('02 - Produtos e Tributações'!K605&lt;&gt;"",'02 - Produtos e Tributações'!K605,"0,00"))</f>
        <v>0</v>
      </c>
      <c r="J590" s="174" t="b">
        <f>IF(B590&lt;&gt;"",IF('02 - Produtos e Tributações'!N605&lt;&gt;"",'02 - Produtos e Tributações'!N605,"0,00"))</f>
        <v>0</v>
      </c>
      <c r="K590" s="174" t="b">
        <f>IF(B590&lt;&gt;"",IF('02 - Produtos e Tributações'!J605&lt;&gt;"",'02 - Produtos e Tributações'!J605,"null"))</f>
        <v>0</v>
      </c>
      <c r="L590" s="174" t="b">
        <f>IF(B590&lt;&gt;"",IF('02 - Produtos e Tributações'!M605&lt;&gt;"",'02 - Produtos e Tributações'!M605,"null"))</f>
        <v>0</v>
      </c>
      <c r="M590" s="170" t="b">
        <f>IF(B590&lt;&gt;"",IF('02 -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590" s="170" t="str">
        <f t="shared" si="1"/>
        <v/>
      </c>
      <c r="O590" s="170" t="str">
        <f t="shared" si="4"/>
        <v/>
      </c>
      <c r="P590" s="170" t="str">
        <f t="shared" si="2"/>
        <v/>
      </c>
      <c r="Q590" s="125" t="b">
        <f>IF(B590&lt;&gt;"",IF('02 - Produtos e Tributações'!C605&lt;&gt;"",'02 - Produtos e Tributações'!C605,"UN"))</f>
        <v>0</v>
      </c>
      <c r="R590" s="179" t="b">
        <f>IF(B590&lt;&gt;"",IF('02 - Produtos e Tributações'!O605&lt;&gt;"",'02 - Produtos e Tributações'!O605,""))</f>
        <v>0</v>
      </c>
      <c r="S590" s="125" t="b">
        <f>IF(B590&lt;&gt;"",IF('02 - Produtos e Tributações'!P605&lt;&gt;"",'02 - Produtos e Tributações'!P605,""))</f>
        <v>0</v>
      </c>
      <c r="T590" s="180" t="b">
        <f>IF(B590&lt;&gt;"",IF('02 - Produtos e Tributações'!Q605&lt;&gt;"",'02 - Produtos e Tributações'!Q605,""))</f>
        <v>0</v>
      </c>
      <c r="U590" s="171" t="str">
        <f t="shared" si="3"/>
        <v/>
      </c>
    </row>
    <row r="591" ht="15.75" customHeight="1">
      <c r="A591" s="170" t="b">
        <f>IF('02 - Produtos e Tributações'!B606 &lt;&gt;"",A590+1)</f>
        <v>0</v>
      </c>
      <c r="B591" s="170" t="str">
        <f>IF('02 - Produtos e Tributações'!B606&lt;&gt;"",'02 - Produtos e Tributações'!U606,"")</f>
        <v/>
      </c>
      <c r="C591" s="174" t="b">
        <f>IF(B591&lt;&gt;"",IF('02 - Produtos e Tributações'!H606&lt;&gt;"",IF('02 - Produtos e Tributações'!H606="TERCEIRIZADA","T",IF('02 - Produtos e Tributações'!H606="PROPRIA","P")), IF(B591&lt;&gt;"",IF('02 - Produtos e Tributações'!H606="","T"))))</f>
        <v>0</v>
      </c>
      <c r="D591" s="174" t="b">
        <f>IF(B591&lt;&gt;"",IF('02 - Produtos e Tributações'!E606&lt;&gt;"",'02 - Produtos e Tributações'!E606,""))</f>
        <v>0</v>
      </c>
      <c r="E591" s="174" t="b">
        <f>IF(B591&lt;&gt;"",IF('02 - Produtos e Tributações'!F606&lt;&gt;"",'02 - Produtos e Tributações'!F606,""))</f>
        <v>0</v>
      </c>
      <c r="F591" s="174" t="b">
        <f>IF(B591&lt;&gt;"",IF(A591&lt;&gt;"",IF('02 - Produtos e Tributações'!G606&lt;&gt;"",'02 - Produtos e Tributações'!G606,"")))</f>
        <v>0</v>
      </c>
      <c r="G591" s="174" t="b">
        <f>IF(B591&lt;&gt;"",IF('02 - Produtos e Tributações'!I606&lt;&gt;"",'02 - Produtos e Tributações'!I606,IF(K591=101,0,IF(K591=102,41,IF(K591=103,0,IF(K591=201,0,IF(K591=202,0,IF(K591=203,0,IF(K591=300,41,IF(K591=400,41,IF(K591=500,60)))))))))))</f>
        <v>0</v>
      </c>
      <c r="H591" s="174" t="b">
        <f>IF(B591&lt;&gt;"",IF('02 - Produtos e Tributações'!L606&lt;&gt;"",'02 - Produtos e Tributações'!L606,IF(L591=101,0,IF(L591=102,41,IF(L591=103,0,IF(L591=201,0,IF(L591=202,0,IF(L591=203,0,IF(L591=300,41,IF(L591=400,41,IF(L591=500,60)))))))))))</f>
        <v>0</v>
      </c>
      <c r="I591" s="174" t="b">
        <f>IF(B591&lt;&gt;"",IF('02 - Produtos e Tributações'!K606&lt;&gt;"",'02 - Produtos e Tributações'!K606,"0,00"))</f>
        <v>0</v>
      </c>
      <c r="J591" s="174" t="b">
        <f>IF(B591&lt;&gt;"",IF('02 - Produtos e Tributações'!N606&lt;&gt;"",'02 - Produtos e Tributações'!N606,"0,00"))</f>
        <v>0</v>
      </c>
      <c r="K591" s="174" t="b">
        <f>IF(B591&lt;&gt;"",IF('02 - Produtos e Tributações'!J606&lt;&gt;"",'02 - Produtos e Tributações'!J606,"null"))</f>
        <v>0</v>
      </c>
      <c r="L591" s="174" t="b">
        <f>IF(B591&lt;&gt;"",IF('02 - Produtos e Tributações'!M606&lt;&gt;"",'02 - Produtos e Tributações'!M606,"null"))</f>
        <v>0</v>
      </c>
      <c r="M591" s="170" t="b">
        <f>IF(B591&lt;&gt;"",IF('02 -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591" s="170" t="str">
        <f t="shared" si="1"/>
        <v/>
      </c>
      <c r="O591" s="170" t="str">
        <f t="shared" si="4"/>
        <v/>
      </c>
      <c r="P591" s="170" t="str">
        <f t="shared" si="2"/>
        <v/>
      </c>
      <c r="Q591" s="125" t="b">
        <f>IF(B591&lt;&gt;"",IF('02 - Produtos e Tributações'!C606&lt;&gt;"",'02 - Produtos e Tributações'!C606,"UN"))</f>
        <v>0</v>
      </c>
      <c r="R591" s="179" t="b">
        <f>IF(B591&lt;&gt;"",IF('02 - Produtos e Tributações'!O606&lt;&gt;"",'02 - Produtos e Tributações'!O606,""))</f>
        <v>0</v>
      </c>
      <c r="S591" s="125" t="b">
        <f>IF(B591&lt;&gt;"",IF('02 - Produtos e Tributações'!P606&lt;&gt;"",'02 - Produtos e Tributações'!P606,""))</f>
        <v>0</v>
      </c>
      <c r="T591" s="180" t="b">
        <f>IF(B591&lt;&gt;"",IF('02 - Produtos e Tributações'!Q606&lt;&gt;"",'02 - Produtos e Tributações'!Q606,""))</f>
        <v>0</v>
      </c>
      <c r="U591" s="171" t="str">
        <f t="shared" si="3"/>
        <v/>
      </c>
    </row>
    <row r="592" ht="15.75" customHeight="1">
      <c r="A592" s="170" t="b">
        <f>IF('02 - Produtos e Tributações'!B607 &lt;&gt;"",A591+1)</f>
        <v>0</v>
      </c>
      <c r="B592" s="170" t="str">
        <f>IF('02 - Produtos e Tributações'!B607&lt;&gt;"",'02 - Produtos e Tributações'!U607,"")</f>
        <v/>
      </c>
      <c r="C592" s="174" t="b">
        <f>IF(B592&lt;&gt;"",IF('02 - Produtos e Tributações'!H607&lt;&gt;"",IF('02 - Produtos e Tributações'!H607="TERCEIRIZADA","T",IF('02 - Produtos e Tributações'!H607="PROPRIA","P")), IF(B592&lt;&gt;"",IF('02 - Produtos e Tributações'!H607="","T"))))</f>
        <v>0</v>
      </c>
      <c r="D592" s="174" t="b">
        <f>IF(B592&lt;&gt;"",IF('02 - Produtos e Tributações'!E607&lt;&gt;"",'02 - Produtos e Tributações'!E607,""))</f>
        <v>0</v>
      </c>
      <c r="E592" s="174" t="b">
        <f>IF(B592&lt;&gt;"",IF('02 - Produtos e Tributações'!F607&lt;&gt;"",'02 - Produtos e Tributações'!F607,""))</f>
        <v>0</v>
      </c>
      <c r="F592" s="174" t="b">
        <f>IF(B592&lt;&gt;"",IF(A592&lt;&gt;"",IF('02 - Produtos e Tributações'!G607&lt;&gt;"",'02 - Produtos e Tributações'!G607,"")))</f>
        <v>0</v>
      </c>
      <c r="G592" s="174" t="b">
        <f>IF(B592&lt;&gt;"",IF('02 - Produtos e Tributações'!I607&lt;&gt;"",'02 - Produtos e Tributações'!I607,IF(K592=101,0,IF(K592=102,41,IF(K592=103,0,IF(K592=201,0,IF(K592=202,0,IF(K592=203,0,IF(K592=300,41,IF(K592=400,41,IF(K592=500,60)))))))))))</f>
        <v>0</v>
      </c>
      <c r="H592" s="174" t="b">
        <f>IF(B592&lt;&gt;"",IF('02 - Produtos e Tributações'!L607&lt;&gt;"",'02 - Produtos e Tributações'!L607,IF(L592=101,0,IF(L592=102,41,IF(L592=103,0,IF(L592=201,0,IF(L592=202,0,IF(L592=203,0,IF(L592=300,41,IF(L592=400,41,IF(L592=500,60)))))))))))</f>
        <v>0</v>
      </c>
      <c r="I592" s="174" t="b">
        <f>IF(B592&lt;&gt;"",IF('02 - Produtos e Tributações'!K607&lt;&gt;"",'02 - Produtos e Tributações'!K607,"0,00"))</f>
        <v>0</v>
      </c>
      <c r="J592" s="174" t="b">
        <f>IF(B592&lt;&gt;"",IF('02 - Produtos e Tributações'!N607&lt;&gt;"",'02 - Produtos e Tributações'!N607,"0,00"))</f>
        <v>0</v>
      </c>
      <c r="K592" s="174" t="b">
        <f>IF(B592&lt;&gt;"",IF('02 - Produtos e Tributações'!J607&lt;&gt;"",'02 - Produtos e Tributações'!J607,"null"))</f>
        <v>0</v>
      </c>
      <c r="L592" s="174" t="b">
        <f>IF(B592&lt;&gt;"",IF('02 - Produtos e Tributações'!M607&lt;&gt;"",'02 - Produtos e Tributações'!M607,"null"))</f>
        <v>0</v>
      </c>
      <c r="M592" s="170" t="b">
        <f>IF(B592&lt;&gt;"",IF('02 -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592" s="170" t="str">
        <f t="shared" si="1"/>
        <v/>
      </c>
      <c r="O592" s="170" t="str">
        <f t="shared" si="4"/>
        <v/>
      </c>
      <c r="P592" s="170" t="str">
        <f t="shared" si="2"/>
        <v/>
      </c>
      <c r="Q592" s="125" t="b">
        <f>IF(B592&lt;&gt;"",IF('02 - Produtos e Tributações'!C607&lt;&gt;"",'02 - Produtos e Tributações'!C607,"UN"))</f>
        <v>0</v>
      </c>
      <c r="R592" s="179" t="b">
        <f>IF(B592&lt;&gt;"",IF('02 - Produtos e Tributações'!O607&lt;&gt;"",'02 - Produtos e Tributações'!O607,""))</f>
        <v>0</v>
      </c>
      <c r="S592" s="125" t="b">
        <f>IF(B592&lt;&gt;"",IF('02 - Produtos e Tributações'!P607&lt;&gt;"",'02 - Produtos e Tributações'!P607,""))</f>
        <v>0</v>
      </c>
      <c r="T592" s="180" t="b">
        <f>IF(B592&lt;&gt;"",IF('02 - Produtos e Tributações'!Q607&lt;&gt;"",'02 - Produtos e Tributações'!Q607,""))</f>
        <v>0</v>
      </c>
      <c r="U592" s="171" t="str">
        <f t="shared" si="3"/>
        <v/>
      </c>
    </row>
    <row r="593" ht="15.75" customHeight="1">
      <c r="A593" s="170" t="b">
        <f>IF('02 - Produtos e Tributações'!B608 &lt;&gt;"",A592+1)</f>
        <v>0</v>
      </c>
      <c r="B593" s="170" t="str">
        <f>IF('02 - Produtos e Tributações'!B608&lt;&gt;"",'02 - Produtos e Tributações'!U608,"")</f>
        <v/>
      </c>
      <c r="C593" s="174" t="b">
        <f>IF(B593&lt;&gt;"",IF('02 - Produtos e Tributações'!H608&lt;&gt;"",IF('02 - Produtos e Tributações'!H608="TERCEIRIZADA","T",IF('02 - Produtos e Tributações'!H608="PROPRIA","P")), IF(B593&lt;&gt;"",IF('02 - Produtos e Tributações'!H608="","T"))))</f>
        <v>0</v>
      </c>
      <c r="D593" s="174" t="b">
        <f>IF(B593&lt;&gt;"",IF('02 - Produtos e Tributações'!E608&lt;&gt;"",'02 - Produtos e Tributações'!E608,""))</f>
        <v>0</v>
      </c>
      <c r="E593" s="174" t="b">
        <f>IF(B593&lt;&gt;"",IF('02 - Produtos e Tributações'!F608&lt;&gt;"",'02 - Produtos e Tributações'!F608,""))</f>
        <v>0</v>
      </c>
      <c r="F593" s="174" t="b">
        <f>IF(B593&lt;&gt;"",IF(A593&lt;&gt;"",IF('02 - Produtos e Tributações'!G608&lt;&gt;"",'02 - Produtos e Tributações'!G608,"")))</f>
        <v>0</v>
      </c>
      <c r="G593" s="174" t="b">
        <f>IF(B593&lt;&gt;"",IF('02 - Produtos e Tributações'!I608&lt;&gt;"",'02 - Produtos e Tributações'!I608,IF(K593=101,0,IF(K593=102,41,IF(K593=103,0,IF(K593=201,0,IF(K593=202,0,IF(K593=203,0,IF(K593=300,41,IF(K593=400,41,IF(K593=500,60)))))))))))</f>
        <v>0</v>
      </c>
      <c r="H593" s="174" t="b">
        <f>IF(B593&lt;&gt;"",IF('02 - Produtos e Tributações'!L608&lt;&gt;"",'02 - Produtos e Tributações'!L608,IF(L593=101,0,IF(L593=102,41,IF(L593=103,0,IF(L593=201,0,IF(L593=202,0,IF(L593=203,0,IF(L593=300,41,IF(L593=400,41,IF(L593=500,60)))))))))))</f>
        <v>0</v>
      </c>
      <c r="I593" s="174" t="b">
        <f>IF(B593&lt;&gt;"",IF('02 - Produtos e Tributações'!K608&lt;&gt;"",'02 - Produtos e Tributações'!K608,"0,00"))</f>
        <v>0</v>
      </c>
      <c r="J593" s="174" t="b">
        <f>IF(B593&lt;&gt;"",IF('02 - Produtos e Tributações'!N608&lt;&gt;"",'02 - Produtos e Tributações'!N608,"0,00"))</f>
        <v>0</v>
      </c>
      <c r="K593" s="174" t="b">
        <f>IF(B593&lt;&gt;"",IF('02 - Produtos e Tributações'!J608&lt;&gt;"",'02 - Produtos e Tributações'!J608,"null"))</f>
        <v>0</v>
      </c>
      <c r="L593" s="174" t="b">
        <f>IF(B593&lt;&gt;"",IF('02 - Produtos e Tributações'!M608&lt;&gt;"",'02 - Produtos e Tributações'!M608,"null"))</f>
        <v>0</v>
      </c>
      <c r="M593" s="170" t="b">
        <f>IF(B593&lt;&gt;"",IF('02 -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593" s="170" t="str">
        <f t="shared" si="1"/>
        <v/>
      </c>
      <c r="O593" s="170" t="str">
        <f t="shared" si="4"/>
        <v/>
      </c>
      <c r="P593" s="170" t="str">
        <f t="shared" si="2"/>
        <v/>
      </c>
      <c r="Q593" s="125" t="b">
        <f>IF(B593&lt;&gt;"",IF('02 - Produtos e Tributações'!C608&lt;&gt;"",'02 - Produtos e Tributações'!C608,"UN"))</f>
        <v>0</v>
      </c>
      <c r="R593" s="179" t="b">
        <f>IF(B593&lt;&gt;"",IF('02 - Produtos e Tributações'!O608&lt;&gt;"",'02 - Produtos e Tributações'!O608,""))</f>
        <v>0</v>
      </c>
      <c r="S593" s="125" t="b">
        <f>IF(B593&lt;&gt;"",IF('02 - Produtos e Tributações'!P608&lt;&gt;"",'02 - Produtos e Tributações'!P608,""))</f>
        <v>0</v>
      </c>
      <c r="T593" s="180" t="b">
        <f>IF(B593&lt;&gt;"",IF('02 - Produtos e Tributações'!Q608&lt;&gt;"",'02 - Produtos e Tributações'!Q608,""))</f>
        <v>0</v>
      </c>
      <c r="U593" s="171" t="str">
        <f t="shared" si="3"/>
        <v/>
      </c>
    </row>
    <row r="594" ht="15.75" customHeight="1">
      <c r="A594" s="170" t="b">
        <f>IF('02 - Produtos e Tributações'!B609 &lt;&gt;"",A593+1)</f>
        <v>0</v>
      </c>
      <c r="B594" s="170" t="str">
        <f>IF('02 - Produtos e Tributações'!B609&lt;&gt;"",'02 - Produtos e Tributações'!U609,"")</f>
        <v/>
      </c>
      <c r="C594" s="174" t="b">
        <f>IF(B594&lt;&gt;"",IF('02 - Produtos e Tributações'!H609&lt;&gt;"",IF('02 - Produtos e Tributações'!H609="TERCEIRIZADA","T",IF('02 - Produtos e Tributações'!H609="PROPRIA","P")), IF(B594&lt;&gt;"",IF('02 - Produtos e Tributações'!H609="","T"))))</f>
        <v>0</v>
      </c>
      <c r="D594" s="174" t="b">
        <f>IF(B594&lt;&gt;"",IF('02 - Produtos e Tributações'!E609&lt;&gt;"",'02 - Produtos e Tributações'!E609,""))</f>
        <v>0</v>
      </c>
      <c r="E594" s="174" t="b">
        <f>IF(B594&lt;&gt;"",IF('02 - Produtos e Tributações'!F609&lt;&gt;"",'02 - Produtos e Tributações'!F609,""))</f>
        <v>0</v>
      </c>
      <c r="F594" s="174" t="b">
        <f>IF(B594&lt;&gt;"",IF(A594&lt;&gt;"",IF('02 - Produtos e Tributações'!G609&lt;&gt;"",'02 - Produtos e Tributações'!G609,"")))</f>
        <v>0</v>
      </c>
      <c r="G594" s="174" t="b">
        <f>IF(B594&lt;&gt;"",IF('02 - Produtos e Tributações'!I609&lt;&gt;"",'02 - Produtos e Tributações'!I609,IF(K594=101,0,IF(K594=102,41,IF(K594=103,0,IF(K594=201,0,IF(K594=202,0,IF(K594=203,0,IF(K594=300,41,IF(K594=400,41,IF(K594=500,60)))))))))))</f>
        <v>0</v>
      </c>
      <c r="H594" s="174" t="b">
        <f>IF(B594&lt;&gt;"",IF('02 - Produtos e Tributações'!L609&lt;&gt;"",'02 - Produtos e Tributações'!L609,IF(L594=101,0,IF(L594=102,41,IF(L594=103,0,IF(L594=201,0,IF(L594=202,0,IF(L594=203,0,IF(L594=300,41,IF(L594=400,41,IF(L594=500,60)))))))))))</f>
        <v>0</v>
      </c>
      <c r="I594" s="174" t="b">
        <f>IF(B594&lt;&gt;"",IF('02 - Produtos e Tributações'!K609&lt;&gt;"",'02 - Produtos e Tributações'!K609,"0,00"))</f>
        <v>0</v>
      </c>
      <c r="J594" s="174" t="b">
        <f>IF(B594&lt;&gt;"",IF('02 - Produtos e Tributações'!N609&lt;&gt;"",'02 - Produtos e Tributações'!N609,"0,00"))</f>
        <v>0</v>
      </c>
      <c r="K594" s="174" t="b">
        <f>IF(B594&lt;&gt;"",IF('02 - Produtos e Tributações'!J609&lt;&gt;"",'02 - Produtos e Tributações'!J609,"null"))</f>
        <v>0</v>
      </c>
      <c r="L594" s="174" t="b">
        <f>IF(B594&lt;&gt;"",IF('02 - Produtos e Tributações'!M609&lt;&gt;"",'02 - Produtos e Tributações'!M609,"null"))</f>
        <v>0</v>
      </c>
      <c r="M594" s="170" t="b">
        <f>IF(B594&lt;&gt;"",IF('02 -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594" s="170" t="str">
        <f t="shared" si="1"/>
        <v/>
      </c>
      <c r="O594" s="170" t="str">
        <f t="shared" si="4"/>
        <v/>
      </c>
      <c r="P594" s="170" t="str">
        <f t="shared" si="2"/>
        <v/>
      </c>
      <c r="Q594" s="125" t="b">
        <f>IF(B594&lt;&gt;"",IF('02 - Produtos e Tributações'!C609&lt;&gt;"",'02 - Produtos e Tributações'!C609,"UN"))</f>
        <v>0</v>
      </c>
      <c r="R594" s="179" t="b">
        <f>IF(B594&lt;&gt;"",IF('02 - Produtos e Tributações'!O609&lt;&gt;"",'02 - Produtos e Tributações'!O609,""))</f>
        <v>0</v>
      </c>
      <c r="S594" s="125" t="b">
        <f>IF(B594&lt;&gt;"",IF('02 - Produtos e Tributações'!P609&lt;&gt;"",'02 - Produtos e Tributações'!P609,""))</f>
        <v>0</v>
      </c>
      <c r="T594" s="180" t="b">
        <f>IF(B594&lt;&gt;"",IF('02 - Produtos e Tributações'!Q609&lt;&gt;"",'02 - Produtos e Tributações'!Q609,""))</f>
        <v>0</v>
      </c>
      <c r="U594" s="171" t="str">
        <f t="shared" si="3"/>
        <v/>
      </c>
    </row>
    <row r="595" ht="15.75" customHeight="1">
      <c r="A595" s="170" t="b">
        <f>IF('02 - Produtos e Tributações'!B610 &lt;&gt;"",A594+1)</f>
        <v>0</v>
      </c>
      <c r="B595" s="170" t="str">
        <f>IF('02 - Produtos e Tributações'!B610&lt;&gt;"",'02 - Produtos e Tributações'!U610,"")</f>
        <v/>
      </c>
      <c r="C595" s="174" t="b">
        <f>IF(B595&lt;&gt;"",IF('02 - Produtos e Tributações'!H610&lt;&gt;"",IF('02 - Produtos e Tributações'!H610="TERCEIRIZADA","T",IF('02 - Produtos e Tributações'!H610="PROPRIA","P")), IF(B595&lt;&gt;"",IF('02 - Produtos e Tributações'!H610="","T"))))</f>
        <v>0</v>
      </c>
      <c r="D595" s="174" t="b">
        <f>IF(B595&lt;&gt;"",IF('02 - Produtos e Tributações'!E610&lt;&gt;"",'02 - Produtos e Tributações'!E610,""))</f>
        <v>0</v>
      </c>
      <c r="E595" s="174" t="b">
        <f>IF(B595&lt;&gt;"",IF('02 - Produtos e Tributações'!F610&lt;&gt;"",'02 - Produtos e Tributações'!F610,""))</f>
        <v>0</v>
      </c>
      <c r="F595" s="174" t="b">
        <f>IF(B595&lt;&gt;"",IF(A595&lt;&gt;"",IF('02 - Produtos e Tributações'!G610&lt;&gt;"",'02 - Produtos e Tributações'!G610,"")))</f>
        <v>0</v>
      </c>
      <c r="G595" s="174" t="b">
        <f>IF(B595&lt;&gt;"",IF('02 - Produtos e Tributações'!I610&lt;&gt;"",'02 - Produtos e Tributações'!I610,IF(K595=101,0,IF(K595=102,41,IF(K595=103,0,IF(K595=201,0,IF(K595=202,0,IF(K595=203,0,IF(K595=300,41,IF(K595=400,41,IF(K595=500,60)))))))))))</f>
        <v>0</v>
      </c>
      <c r="H595" s="174" t="b">
        <f>IF(B595&lt;&gt;"",IF('02 - Produtos e Tributações'!L610&lt;&gt;"",'02 - Produtos e Tributações'!L610,IF(L595=101,0,IF(L595=102,41,IF(L595=103,0,IF(L595=201,0,IF(L595=202,0,IF(L595=203,0,IF(L595=300,41,IF(L595=400,41,IF(L595=500,60)))))))))))</f>
        <v>0</v>
      </c>
      <c r="I595" s="174" t="b">
        <f>IF(B595&lt;&gt;"",IF('02 - Produtos e Tributações'!K610&lt;&gt;"",'02 - Produtos e Tributações'!K610,"0,00"))</f>
        <v>0</v>
      </c>
      <c r="J595" s="174" t="b">
        <f>IF(B595&lt;&gt;"",IF('02 - Produtos e Tributações'!N610&lt;&gt;"",'02 - Produtos e Tributações'!N610,"0,00"))</f>
        <v>0</v>
      </c>
      <c r="K595" s="174" t="b">
        <f>IF(B595&lt;&gt;"",IF('02 - Produtos e Tributações'!J610&lt;&gt;"",'02 - Produtos e Tributações'!J610,"null"))</f>
        <v>0</v>
      </c>
      <c r="L595" s="174" t="b">
        <f>IF(B595&lt;&gt;"",IF('02 - Produtos e Tributações'!M610&lt;&gt;"",'02 - Produtos e Tributações'!M610,"null"))</f>
        <v>0</v>
      </c>
      <c r="M595" s="170" t="b">
        <f>IF(B595&lt;&gt;"",IF('02 -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595" s="170" t="str">
        <f t="shared" si="1"/>
        <v/>
      </c>
      <c r="O595" s="170" t="str">
        <f t="shared" si="4"/>
        <v/>
      </c>
      <c r="P595" s="170" t="str">
        <f t="shared" si="2"/>
        <v/>
      </c>
      <c r="Q595" s="125" t="b">
        <f>IF(B595&lt;&gt;"",IF('02 - Produtos e Tributações'!C610&lt;&gt;"",'02 - Produtos e Tributações'!C610,"UN"))</f>
        <v>0</v>
      </c>
      <c r="R595" s="179" t="b">
        <f>IF(B595&lt;&gt;"",IF('02 - Produtos e Tributações'!O610&lt;&gt;"",'02 - Produtos e Tributações'!O610,""))</f>
        <v>0</v>
      </c>
      <c r="S595" s="125" t="b">
        <f>IF(B595&lt;&gt;"",IF('02 - Produtos e Tributações'!P610&lt;&gt;"",'02 - Produtos e Tributações'!P610,""))</f>
        <v>0</v>
      </c>
      <c r="T595" s="180" t="b">
        <f>IF(B595&lt;&gt;"",IF('02 - Produtos e Tributações'!Q610&lt;&gt;"",'02 - Produtos e Tributações'!Q610,""))</f>
        <v>0</v>
      </c>
      <c r="U595" s="171" t="str">
        <f t="shared" si="3"/>
        <v/>
      </c>
    </row>
    <row r="596" ht="15.75" customHeight="1">
      <c r="A596" s="170" t="b">
        <f>IF('02 - Produtos e Tributações'!B611 &lt;&gt;"",A595+1)</f>
        <v>0</v>
      </c>
      <c r="B596" s="170" t="str">
        <f>IF('02 - Produtos e Tributações'!B611&lt;&gt;"",'02 - Produtos e Tributações'!U611,"")</f>
        <v/>
      </c>
      <c r="C596" s="174" t="b">
        <f>IF(B596&lt;&gt;"",IF('02 - Produtos e Tributações'!H611&lt;&gt;"",IF('02 - Produtos e Tributações'!H611="TERCEIRIZADA","T",IF('02 - Produtos e Tributações'!H611="PROPRIA","P")), IF(B596&lt;&gt;"",IF('02 - Produtos e Tributações'!H611="","T"))))</f>
        <v>0</v>
      </c>
      <c r="D596" s="174" t="b">
        <f>IF(B596&lt;&gt;"",IF('02 - Produtos e Tributações'!E611&lt;&gt;"",'02 - Produtos e Tributações'!E611,""))</f>
        <v>0</v>
      </c>
      <c r="E596" s="174" t="b">
        <f>IF(B596&lt;&gt;"",IF('02 - Produtos e Tributações'!F611&lt;&gt;"",'02 - Produtos e Tributações'!F611,""))</f>
        <v>0</v>
      </c>
      <c r="F596" s="174" t="b">
        <f>IF(B596&lt;&gt;"",IF(A596&lt;&gt;"",IF('02 - Produtos e Tributações'!G611&lt;&gt;"",'02 - Produtos e Tributações'!G611,"")))</f>
        <v>0</v>
      </c>
      <c r="G596" s="174" t="b">
        <f>IF(B596&lt;&gt;"",IF('02 - Produtos e Tributações'!I611&lt;&gt;"",'02 - Produtos e Tributações'!I611,IF(K596=101,0,IF(K596=102,41,IF(K596=103,0,IF(K596=201,0,IF(K596=202,0,IF(K596=203,0,IF(K596=300,41,IF(K596=400,41,IF(K596=500,60)))))))))))</f>
        <v>0</v>
      </c>
      <c r="H596" s="174" t="b">
        <f>IF(B596&lt;&gt;"",IF('02 - Produtos e Tributações'!L611&lt;&gt;"",'02 - Produtos e Tributações'!L611,IF(L596=101,0,IF(L596=102,41,IF(L596=103,0,IF(L596=201,0,IF(L596=202,0,IF(L596=203,0,IF(L596=300,41,IF(L596=400,41,IF(L596=500,60)))))))))))</f>
        <v>0</v>
      </c>
      <c r="I596" s="174" t="b">
        <f>IF(B596&lt;&gt;"",IF('02 - Produtos e Tributações'!K611&lt;&gt;"",'02 - Produtos e Tributações'!K611,"0,00"))</f>
        <v>0</v>
      </c>
      <c r="J596" s="174" t="b">
        <f>IF(B596&lt;&gt;"",IF('02 - Produtos e Tributações'!N611&lt;&gt;"",'02 - Produtos e Tributações'!N611,"0,00"))</f>
        <v>0</v>
      </c>
      <c r="K596" s="174" t="b">
        <f>IF(B596&lt;&gt;"",IF('02 - Produtos e Tributações'!J611&lt;&gt;"",'02 - Produtos e Tributações'!J611,"null"))</f>
        <v>0</v>
      </c>
      <c r="L596" s="174" t="b">
        <f>IF(B596&lt;&gt;"",IF('02 - Produtos e Tributações'!M611&lt;&gt;"",'02 - Produtos e Tributações'!M611,"null"))</f>
        <v>0</v>
      </c>
      <c r="M596" s="170" t="b">
        <f>IF(B596&lt;&gt;"",IF('02 -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596" s="170" t="str">
        <f t="shared" si="1"/>
        <v/>
      </c>
      <c r="O596" s="170" t="str">
        <f t="shared" si="4"/>
        <v/>
      </c>
      <c r="P596" s="170" t="str">
        <f t="shared" si="2"/>
        <v/>
      </c>
      <c r="Q596" s="125" t="b">
        <f>IF(B596&lt;&gt;"",IF('02 - Produtos e Tributações'!C611&lt;&gt;"",'02 - Produtos e Tributações'!C611,"UN"))</f>
        <v>0</v>
      </c>
      <c r="R596" s="179" t="b">
        <f>IF(B596&lt;&gt;"",IF('02 - Produtos e Tributações'!O611&lt;&gt;"",'02 - Produtos e Tributações'!O611,""))</f>
        <v>0</v>
      </c>
      <c r="S596" s="125" t="b">
        <f>IF(B596&lt;&gt;"",IF('02 - Produtos e Tributações'!P611&lt;&gt;"",'02 - Produtos e Tributações'!P611,""))</f>
        <v>0</v>
      </c>
      <c r="T596" s="180" t="b">
        <f>IF(B596&lt;&gt;"",IF('02 - Produtos e Tributações'!Q611&lt;&gt;"",'02 - Produtos e Tributações'!Q611,""))</f>
        <v>0</v>
      </c>
      <c r="U596" s="171" t="str">
        <f t="shared" si="3"/>
        <v/>
      </c>
    </row>
    <row r="597" ht="15.75" customHeight="1">
      <c r="A597" s="170" t="b">
        <f>IF('02 - Produtos e Tributações'!B612 &lt;&gt;"",A596+1)</f>
        <v>0</v>
      </c>
      <c r="B597" s="170" t="str">
        <f>IF('02 - Produtos e Tributações'!B612&lt;&gt;"",'02 - Produtos e Tributações'!U612,"")</f>
        <v/>
      </c>
      <c r="C597" s="174" t="b">
        <f>IF(B597&lt;&gt;"",IF('02 - Produtos e Tributações'!H612&lt;&gt;"",IF('02 - Produtos e Tributações'!H612="TERCEIRIZADA","T",IF('02 - Produtos e Tributações'!H612="PROPRIA","P")), IF(B597&lt;&gt;"",IF('02 - Produtos e Tributações'!H612="","T"))))</f>
        <v>0</v>
      </c>
      <c r="D597" s="174" t="b">
        <f>IF(B597&lt;&gt;"",IF('02 - Produtos e Tributações'!E612&lt;&gt;"",'02 - Produtos e Tributações'!E612,""))</f>
        <v>0</v>
      </c>
      <c r="E597" s="174" t="b">
        <f>IF(B597&lt;&gt;"",IF('02 - Produtos e Tributações'!F612&lt;&gt;"",'02 - Produtos e Tributações'!F612,""))</f>
        <v>0</v>
      </c>
      <c r="F597" s="174" t="b">
        <f>IF(B597&lt;&gt;"",IF(A597&lt;&gt;"",IF('02 - Produtos e Tributações'!G612&lt;&gt;"",'02 - Produtos e Tributações'!G612,"")))</f>
        <v>0</v>
      </c>
      <c r="G597" s="174" t="b">
        <f>IF(B597&lt;&gt;"",IF('02 - Produtos e Tributações'!I612&lt;&gt;"",'02 - Produtos e Tributações'!I612,IF(K597=101,0,IF(K597=102,41,IF(K597=103,0,IF(K597=201,0,IF(K597=202,0,IF(K597=203,0,IF(K597=300,41,IF(K597=400,41,IF(K597=500,60)))))))))))</f>
        <v>0</v>
      </c>
      <c r="H597" s="174" t="b">
        <f>IF(B597&lt;&gt;"",IF('02 - Produtos e Tributações'!L612&lt;&gt;"",'02 - Produtos e Tributações'!L612,IF(L597=101,0,IF(L597=102,41,IF(L597=103,0,IF(L597=201,0,IF(L597=202,0,IF(L597=203,0,IF(L597=300,41,IF(L597=400,41,IF(L597=500,60)))))))))))</f>
        <v>0</v>
      </c>
      <c r="I597" s="174" t="b">
        <f>IF(B597&lt;&gt;"",IF('02 - Produtos e Tributações'!K612&lt;&gt;"",'02 - Produtos e Tributações'!K612,"0,00"))</f>
        <v>0</v>
      </c>
      <c r="J597" s="174" t="b">
        <f>IF(B597&lt;&gt;"",IF('02 - Produtos e Tributações'!N612&lt;&gt;"",'02 - Produtos e Tributações'!N612,"0,00"))</f>
        <v>0</v>
      </c>
      <c r="K597" s="174" t="b">
        <f>IF(B597&lt;&gt;"",IF('02 - Produtos e Tributações'!J612&lt;&gt;"",'02 - Produtos e Tributações'!J612,"null"))</f>
        <v>0</v>
      </c>
      <c r="L597" s="174" t="b">
        <f>IF(B597&lt;&gt;"",IF('02 - Produtos e Tributações'!M612&lt;&gt;"",'02 - Produtos e Tributações'!M612,"null"))</f>
        <v>0</v>
      </c>
      <c r="M597" s="170" t="b">
        <f>IF(B597&lt;&gt;"",IF('02 -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597" s="170" t="str">
        <f t="shared" si="1"/>
        <v/>
      </c>
      <c r="O597" s="170" t="str">
        <f t="shared" si="4"/>
        <v/>
      </c>
      <c r="P597" s="170" t="str">
        <f t="shared" si="2"/>
        <v/>
      </c>
      <c r="Q597" s="125" t="b">
        <f>IF(B597&lt;&gt;"",IF('02 - Produtos e Tributações'!C612&lt;&gt;"",'02 - Produtos e Tributações'!C612,"UN"))</f>
        <v>0</v>
      </c>
      <c r="R597" s="179" t="b">
        <f>IF(B597&lt;&gt;"",IF('02 - Produtos e Tributações'!O612&lt;&gt;"",'02 - Produtos e Tributações'!O612,""))</f>
        <v>0</v>
      </c>
      <c r="S597" s="125" t="b">
        <f>IF(B597&lt;&gt;"",IF('02 - Produtos e Tributações'!P612&lt;&gt;"",'02 - Produtos e Tributações'!P612,""))</f>
        <v>0</v>
      </c>
      <c r="T597" s="180" t="b">
        <f>IF(B597&lt;&gt;"",IF('02 - Produtos e Tributações'!Q612&lt;&gt;"",'02 - Produtos e Tributações'!Q612,""))</f>
        <v>0</v>
      </c>
      <c r="U597" s="171" t="str">
        <f t="shared" si="3"/>
        <v/>
      </c>
    </row>
    <row r="598" ht="15.75" customHeight="1">
      <c r="A598" s="170" t="b">
        <f>IF('02 - Produtos e Tributações'!B613 &lt;&gt;"",A597+1)</f>
        <v>0</v>
      </c>
      <c r="B598" s="170" t="str">
        <f>IF('02 - Produtos e Tributações'!B613&lt;&gt;"",'02 - Produtos e Tributações'!U613,"")</f>
        <v/>
      </c>
      <c r="C598" s="174" t="b">
        <f>IF(B598&lt;&gt;"",IF('02 - Produtos e Tributações'!H613&lt;&gt;"",IF('02 - Produtos e Tributações'!H613="TERCEIRIZADA","T",IF('02 - Produtos e Tributações'!H613="PROPRIA","P")), IF(B598&lt;&gt;"",IF('02 - Produtos e Tributações'!H613="","T"))))</f>
        <v>0</v>
      </c>
      <c r="D598" s="174" t="b">
        <f>IF(B598&lt;&gt;"",IF('02 - Produtos e Tributações'!E613&lt;&gt;"",'02 - Produtos e Tributações'!E613,""))</f>
        <v>0</v>
      </c>
      <c r="E598" s="174" t="b">
        <f>IF(B598&lt;&gt;"",IF('02 - Produtos e Tributações'!F613&lt;&gt;"",'02 - Produtos e Tributações'!F613,""))</f>
        <v>0</v>
      </c>
      <c r="F598" s="174" t="b">
        <f>IF(B598&lt;&gt;"",IF(A598&lt;&gt;"",IF('02 - Produtos e Tributações'!G613&lt;&gt;"",'02 - Produtos e Tributações'!G613,"")))</f>
        <v>0</v>
      </c>
      <c r="G598" s="174" t="b">
        <f>IF(B598&lt;&gt;"",IF('02 - Produtos e Tributações'!I613&lt;&gt;"",'02 - Produtos e Tributações'!I613,IF(K598=101,0,IF(K598=102,41,IF(K598=103,0,IF(K598=201,0,IF(K598=202,0,IF(K598=203,0,IF(K598=300,41,IF(K598=400,41,IF(K598=500,60)))))))))))</f>
        <v>0</v>
      </c>
      <c r="H598" s="174" t="b">
        <f>IF(B598&lt;&gt;"",IF('02 - Produtos e Tributações'!L613&lt;&gt;"",'02 - Produtos e Tributações'!L613,IF(L598=101,0,IF(L598=102,41,IF(L598=103,0,IF(L598=201,0,IF(L598=202,0,IF(L598=203,0,IF(L598=300,41,IF(L598=400,41,IF(L598=500,60)))))))))))</f>
        <v>0</v>
      </c>
      <c r="I598" s="174" t="b">
        <f>IF(B598&lt;&gt;"",IF('02 - Produtos e Tributações'!K613&lt;&gt;"",'02 - Produtos e Tributações'!K613,"0,00"))</f>
        <v>0</v>
      </c>
      <c r="J598" s="174" t="b">
        <f>IF(B598&lt;&gt;"",IF('02 - Produtos e Tributações'!N613&lt;&gt;"",'02 - Produtos e Tributações'!N613,"0,00"))</f>
        <v>0</v>
      </c>
      <c r="K598" s="174" t="b">
        <f>IF(B598&lt;&gt;"",IF('02 - Produtos e Tributações'!J613&lt;&gt;"",'02 - Produtos e Tributações'!J613,"null"))</f>
        <v>0</v>
      </c>
      <c r="L598" s="174" t="b">
        <f>IF(B598&lt;&gt;"",IF('02 - Produtos e Tributações'!M613&lt;&gt;"",'02 - Produtos e Tributações'!M613,"null"))</f>
        <v>0</v>
      </c>
      <c r="M598" s="170" t="b">
        <f>IF(B598&lt;&gt;"",IF('02 -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598" s="170" t="str">
        <f t="shared" si="1"/>
        <v/>
      </c>
      <c r="O598" s="170" t="str">
        <f t="shared" si="4"/>
        <v/>
      </c>
      <c r="P598" s="170" t="str">
        <f t="shared" si="2"/>
        <v/>
      </c>
      <c r="Q598" s="125" t="b">
        <f>IF(B598&lt;&gt;"",IF('02 - Produtos e Tributações'!C613&lt;&gt;"",'02 - Produtos e Tributações'!C613,"UN"))</f>
        <v>0</v>
      </c>
      <c r="R598" s="179" t="b">
        <f>IF(B598&lt;&gt;"",IF('02 - Produtos e Tributações'!O613&lt;&gt;"",'02 - Produtos e Tributações'!O613,""))</f>
        <v>0</v>
      </c>
      <c r="S598" s="125" t="b">
        <f>IF(B598&lt;&gt;"",IF('02 - Produtos e Tributações'!P613&lt;&gt;"",'02 - Produtos e Tributações'!P613,""))</f>
        <v>0</v>
      </c>
      <c r="T598" s="180" t="b">
        <f>IF(B598&lt;&gt;"",IF('02 - Produtos e Tributações'!Q613&lt;&gt;"",'02 - Produtos e Tributações'!Q613,""))</f>
        <v>0</v>
      </c>
      <c r="U598" s="171" t="str">
        <f t="shared" si="3"/>
        <v/>
      </c>
    </row>
    <row r="599" ht="15.75" customHeight="1">
      <c r="A599" s="170" t="b">
        <f>IF('02 - Produtos e Tributações'!B614 &lt;&gt;"",A598+1)</f>
        <v>0</v>
      </c>
      <c r="B599" s="170" t="str">
        <f>IF('02 - Produtos e Tributações'!B614&lt;&gt;"",'02 - Produtos e Tributações'!U614,"")</f>
        <v/>
      </c>
      <c r="C599" s="174" t="b">
        <f>IF(B599&lt;&gt;"",IF('02 - Produtos e Tributações'!H614&lt;&gt;"",IF('02 - Produtos e Tributações'!H614="TERCEIRIZADA","T",IF('02 - Produtos e Tributações'!H614="PROPRIA","P")), IF(B599&lt;&gt;"",IF('02 - Produtos e Tributações'!H614="","T"))))</f>
        <v>0</v>
      </c>
      <c r="D599" s="174" t="b">
        <f>IF(B599&lt;&gt;"",IF('02 - Produtos e Tributações'!E614&lt;&gt;"",'02 - Produtos e Tributações'!E614,""))</f>
        <v>0</v>
      </c>
      <c r="E599" s="174" t="b">
        <f>IF(B599&lt;&gt;"",IF('02 - Produtos e Tributações'!F614&lt;&gt;"",'02 - Produtos e Tributações'!F614,""))</f>
        <v>0</v>
      </c>
      <c r="F599" s="174" t="b">
        <f>IF(B599&lt;&gt;"",IF(A599&lt;&gt;"",IF('02 - Produtos e Tributações'!G614&lt;&gt;"",'02 - Produtos e Tributações'!G614,"")))</f>
        <v>0</v>
      </c>
      <c r="G599" s="174" t="b">
        <f>IF(B599&lt;&gt;"",IF('02 - Produtos e Tributações'!I614&lt;&gt;"",'02 - Produtos e Tributações'!I614,IF(K599=101,0,IF(K599=102,41,IF(K599=103,0,IF(K599=201,0,IF(K599=202,0,IF(K599=203,0,IF(K599=300,41,IF(K599=400,41,IF(K599=500,60)))))))))))</f>
        <v>0</v>
      </c>
      <c r="H599" s="174" t="b">
        <f>IF(B599&lt;&gt;"",IF('02 - Produtos e Tributações'!L614&lt;&gt;"",'02 - Produtos e Tributações'!L614,IF(L599=101,0,IF(L599=102,41,IF(L599=103,0,IF(L599=201,0,IF(L599=202,0,IF(L599=203,0,IF(L599=300,41,IF(L599=400,41,IF(L599=500,60)))))))))))</f>
        <v>0</v>
      </c>
      <c r="I599" s="174" t="b">
        <f>IF(B599&lt;&gt;"",IF('02 - Produtos e Tributações'!K614&lt;&gt;"",'02 - Produtos e Tributações'!K614,"0,00"))</f>
        <v>0</v>
      </c>
      <c r="J599" s="174" t="b">
        <f>IF(B599&lt;&gt;"",IF('02 - Produtos e Tributações'!N614&lt;&gt;"",'02 - Produtos e Tributações'!N614,"0,00"))</f>
        <v>0</v>
      </c>
      <c r="K599" s="174" t="b">
        <f>IF(B599&lt;&gt;"",IF('02 - Produtos e Tributações'!J614&lt;&gt;"",'02 - Produtos e Tributações'!J614,"null"))</f>
        <v>0</v>
      </c>
      <c r="L599" s="174" t="b">
        <f>IF(B599&lt;&gt;"",IF('02 - Produtos e Tributações'!M614&lt;&gt;"",'02 - Produtos e Tributações'!M614,"null"))</f>
        <v>0</v>
      </c>
      <c r="M599" s="170" t="b">
        <f>IF(B599&lt;&gt;"",IF('02 -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599" s="170" t="str">
        <f t="shared" si="1"/>
        <v/>
      </c>
      <c r="O599" s="170" t="str">
        <f t="shared" si="4"/>
        <v/>
      </c>
      <c r="P599" s="170" t="str">
        <f t="shared" si="2"/>
        <v/>
      </c>
      <c r="Q599" s="125" t="b">
        <f>IF(B599&lt;&gt;"",IF('02 - Produtos e Tributações'!C614&lt;&gt;"",'02 - Produtos e Tributações'!C614,"UN"))</f>
        <v>0</v>
      </c>
      <c r="R599" s="179" t="b">
        <f>IF(B599&lt;&gt;"",IF('02 - Produtos e Tributações'!O614&lt;&gt;"",'02 - Produtos e Tributações'!O614,""))</f>
        <v>0</v>
      </c>
      <c r="S599" s="125" t="b">
        <f>IF(B599&lt;&gt;"",IF('02 - Produtos e Tributações'!P614&lt;&gt;"",'02 - Produtos e Tributações'!P614,""))</f>
        <v>0</v>
      </c>
      <c r="T599" s="180" t="b">
        <f>IF(B599&lt;&gt;"",IF('02 - Produtos e Tributações'!Q614&lt;&gt;"",'02 - Produtos e Tributações'!Q614,""))</f>
        <v>0</v>
      </c>
      <c r="U599" s="171" t="str">
        <f t="shared" si="3"/>
        <v/>
      </c>
    </row>
    <row r="600" ht="15.75" customHeight="1">
      <c r="A600" s="170" t="b">
        <f>IF('02 - Produtos e Tributações'!B615 &lt;&gt;"",A599+1)</f>
        <v>0</v>
      </c>
      <c r="B600" s="170" t="str">
        <f>IF('02 - Produtos e Tributações'!B615&lt;&gt;"",'02 - Produtos e Tributações'!U615,"")</f>
        <v/>
      </c>
      <c r="C600" s="174" t="b">
        <f>IF(B600&lt;&gt;"",IF('02 - Produtos e Tributações'!H615&lt;&gt;"",IF('02 - Produtos e Tributações'!H615="TERCEIRIZADA","T",IF('02 - Produtos e Tributações'!H615="PROPRIA","P")), IF(B600&lt;&gt;"",IF('02 - Produtos e Tributações'!H615="","T"))))</f>
        <v>0</v>
      </c>
      <c r="D600" s="174" t="b">
        <f>IF(B600&lt;&gt;"",IF('02 - Produtos e Tributações'!E615&lt;&gt;"",'02 - Produtos e Tributações'!E615,""))</f>
        <v>0</v>
      </c>
      <c r="E600" s="174" t="b">
        <f>IF(B600&lt;&gt;"",IF('02 - Produtos e Tributações'!F615&lt;&gt;"",'02 - Produtos e Tributações'!F615,""))</f>
        <v>0</v>
      </c>
      <c r="F600" s="174" t="b">
        <f>IF(B600&lt;&gt;"",IF(A600&lt;&gt;"",IF('02 - Produtos e Tributações'!G615&lt;&gt;"",'02 - Produtos e Tributações'!G615,"")))</f>
        <v>0</v>
      </c>
      <c r="G600" s="174" t="b">
        <f>IF(B600&lt;&gt;"",IF('02 - Produtos e Tributações'!I615&lt;&gt;"",'02 - Produtos e Tributações'!I615,IF(K600=101,0,IF(K600=102,41,IF(K600=103,0,IF(K600=201,0,IF(K600=202,0,IF(K600=203,0,IF(K600=300,41,IF(K600=400,41,IF(K600=500,60)))))))))))</f>
        <v>0</v>
      </c>
      <c r="H600" s="174" t="b">
        <f>IF(B600&lt;&gt;"",IF('02 - Produtos e Tributações'!L615&lt;&gt;"",'02 - Produtos e Tributações'!L615,IF(L600=101,0,IF(L600=102,41,IF(L600=103,0,IF(L600=201,0,IF(L600=202,0,IF(L600=203,0,IF(L600=300,41,IF(L600=400,41,IF(L600=500,60)))))))))))</f>
        <v>0</v>
      </c>
      <c r="I600" s="174" t="b">
        <f>IF(B600&lt;&gt;"",IF('02 - Produtos e Tributações'!K615&lt;&gt;"",'02 - Produtos e Tributações'!K615,"0,00"))</f>
        <v>0</v>
      </c>
      <c r="J600" s="174" t="b">
        <f>IF(B600&lt;&gt;"",IF('02 - Produtos e Tributações'!N615&lt;&gt;"",'02 - Produtos e Tributações'!N615,"0,00"))</f>
        <v>0</v>
      </c>
      <c r="K600" s="174" t="b">
        <f>IF(B600&lt;&gt;"",IF('02 - Produtos e Tributações'!J615&lt;&gt;"",'02 - Produtos e Tributações'!J615,"null"))</f>
        <v>0</v>
      </c>
      <c r="L600" s="174" t="b">
        <f>IF(B600&lt;&gt;"",IF('02 - Produtos e Tributações'!M615&lt;&gt;"",'02 - Produtos e Tributações'!M615,"null"))</f>
        <v>0</v>
      </c>
      <c r="M600" s="170" t="b">
        <f>IF(B600&lt;&gt;"",IF('02 -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600" s="170" t="str">
        <f t="shared" si="1"/>
        <v/>
      </c>
      <c r="O600" s="170" t="str">
        <f t="shared" si="4"/>
        <v/>
      </c>
      <c r="P600" s="170" t="str">
        <f t="shared" si="2"/>
        <v/>
      </c>
      <c r="Q600" s="125" t="b">
        <f>IF(B600&lt;&gt;"",IF('02 - Produtos e Tributações'!C615&lt;&gt;"",'02 - Produtos e Tributações'!C615,"UN"))</f>
        <v>0</v>
      </c>
      <c r="R600" s="179" t="b">
        <f>IF(B600&lt;&gt;"",IF('02 - Produtos e Tributações'!O615&lt;&gt;"",'02 - Produtos e Tributações'!O615,""))</f>
        <v>0</v>
      </c>
      <c r="S600" s="125" t="b">
        <f>IF(B600&lt;&gt;"",IF('02 - Produtos e Tributações'!P615&lt;&gt;"",'02 - Produtos e Tributações'!P615,""))</f>
        <v>0</v>
      </c>
      <c r="T600" s="180" t="b">
        <f>IF(B600&lt;&gt;"",IF('02 - Produtos e Tributações'!Q615&lt;&gt;"",'02 - Produtos e Tributações'!Q615,""))</f>
        <v>0</v>
      </c>
      <c r="U600" s="171" t="str">
        <f t="shared" si="3"/>
        <v/>
      </c>
    </row>
    <row r="601" ht="15.75" customHeight="1">
      <c r="A601" s="170" t="b">
        <f>IF('02 - Produtos e Tributações'!B616 &lt;&gt;"",A600+1)</f>
        <v>0</v>
      </c>
      <c r="B601" s="170" t="str">
        <f>IF('02 - Produtos e Tributações'!B616&lt;&gt;"",'02 - Produtos e Tributações'!U616,"")</f>
        <v/>
      </c>
      <c r="C601" s="174" t="b">
        <f>IF(B601&lt;&gt;"",IF('02 - Produtos e Tributações'!H616&lt;&gt;"",IF('02 - Produtos e Tributações'!H616="TERCEIRIZADA","T",IF('02 - Produtos e Tributações'!H616="PROPRIA","P")), IF(B601&lt;&gt;"",IF('02 - Produtos e Tributações'!H616="","T"))))</f>
        <v>0</v>
      </c>
      <c r="D601" s="174" t="b">
        <f>IF(B601&lt;&gt;"",IF('02 - Produtos e Tributações'!E616&lt;&gt;"",'02 - Produtos e Tributações'!E616,""))</f>
        <v>0</v>
      </c>
      <c r="E601" s="174" t="b">
        <f>IF(B601&lt;&gt;"",IF('02 - Produtos e Tributações'!F616&lt;&gt;"",'02 - Produtos e Tributações'!F616,""))</f>
        <v>0</v>
      </c>
      <c r="F601" s="174" t="b">
        <f>IF(B601&lt;&gt;"",IF(A601&lt;&gt;"",IF('02 - Produtos e Tributações'!G616&lt;&gt;"",'02 - Produtos e Tributações'!G616,"")))</f>
        <v>0</v>
      </c>
      <c r="G601" s="174" t="b">
        <f>IF(B601&lt;&gt;"",IF('02 - Produtos e Tributações'!I616&lt;&gt;"",'02 - Produtos e Tributações'!I616,IF(K601=101,0,IF(K601=102,41,IF(K601=103,0,IF(K601=201,0,IF(K601=202,0,IF(K601=203,0,IF(K601=300,41,IF(K601=400,41,IF(K601=500,60)))))))))))</f>
        <v>0</v>
      </c>
      <c r="H601" s="174" t="b">
        <f>IF(B601&lt;&gt;"",IF('02 - Produtos e Tributações'!L616&lt;&gt;"",'02 - Produtos e Tributações'!L616,IF(L601=101,0,IF(L601=102,41,IF(L601=103,0,IF(L601=201,0,IF(L601=202,0,IF(L601=203,0,IF(L601=300,41,IF(L601=400,41,IF(L601=500,60)))))))))))</f>
        <v>0</v>
      </c>
      <c r="I601" s="174" t="b">
        <f>IF(B601&lt;&gt;"",IF('02 - Produtos e Tributações'!K616&lt;&gt;"",'02 - Produtos e Tributações'!K616,"0,00"))</f>
        <v>0</v>
      </c>
      <c r="J601" s="174" t="b">
        <f>IF(B601&lt;&gt;"",IF('02 - Produtos e Tributações'!N616&lt;&gt;"",'02 - Produtos e Tributações'!N616,"0,00"))</f>
        <v>0</v>
      </c>
      <c r="K601" s="174" t="b">
        <f>IF(B601&lt;&gt;"",IF('02 - Produtos e Tributações'!J616&lt;&gt;"",'02 - Produtos e Tributações'!J616,"null"))</f>
        <v>0</v>
      </c>
      <c r="L601" s="174" t="b">
        <f>IF(B601&lt;&gt;"",IF('02 - Produtos e Tributações'!M616&lt;&gt;"",'02 - Produtos e Tributações'!M616,"null"))</f>
        <v>0</v>
      </c>
      <c r="M601" s="170" t="b">
        <f>IF(B601&lt;&gt;"",IF('02 -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601" s="170" t="str">
        <f t="shared" si="1"/>
        <v/>
      </c>
      <c r="O601" s="170" t="str">
        <f t="shared" si="4"/>
        <v/>
      </c>
      <c r="P601" s="170" t="str">
        <f t="shared" si="2"/>
        <v/>
      </c>
      <c r="Q601" s="125" t="b">
        <f>IF(B601&lt;&gt;"",IF('02 - Produtos e Tributações'!C616&lt;&gt;"",'02 - Produtos e Tributações'!C616,"UN"))</f>
        <v>0</v>
      </c>
      <c r="R601" s="179" t="b">
        <f>IF(B601&lt;&gt;"",IF('02 - Produtos e Tributações'!O616&lt;&gt;"",'02 - Produtos e Tributações'!O616,""))</f>
        <v>0</v>
      </c>
      <c r="S601" s="125" t="b">
        <f>IF(B601&lt;&gt;"",IF('02 - Produtos e Tributações'!P616&lt;&gt;"",'02 - Produtos e Tributações'!P616,""))</f>
        <v>0</v>
      </c>
      <c r="T601" s="180" t="b">
        <f>IF(B601&lt;&gt;"",IF('02 - Produtos e Tributações'!Q616&lt;&gt;"",'02 - Produtos e Tributações'!Q616,""))</f>
        <v>0</v>
      </c>
      <c r="U601" s="171" t="str">
        <f t="shared" si="3"/>
        <v/>
      </c>
    </row>
    <row r="602" ht="15.75" customHeight="1">
      <c r="A602" s="170" t="b">
        <f>IF('02 - Produtos e Tributações'!B617 &lt;&gt;"",A601+1)</f>
        <v>0</v>
      </c>
      <c r="B602" s="170" t="str">
        <f>IF('02 - Produtos e Tributações'!B617&lt;&gt;"",'02 - Produtos e Tributações'!U617,"")</f>
        <v/>
      </c>
      <c r="C602" s="174" t="b">
        <f>IF(B602&lt;&gt;"",IF('02 - Produtos e Tributações'!H617&lt;&gt;"",IF('02 - Produtos e Tributações'!H617="TERCEIRIZADA","T",IF('02 - Produtos e Tributações'!H617="PROPRIA","P")), IF(B602&lt;&gt;"",IF('02 - Produtos e Tributações'!H617="","T"))))</f>
        <v>0</v>
      </c>
      <c r="D602" s="174" t="b">
        <f>IF(B602&lt;&gt;"",IF('02 - Produtos e Tributações'!E617&lt;&gt;"",'02 - Produtos e Tributações'!E617,""))</f>
        <v>0</v>
      </c>
      <c r="E602" s="174" t="b">
        <f>IF(B602&lt;&gt;"",IF('02 - Produtos e Tributações'!F617&lt;&gt;"",'02 - Produtos e Tributações'!F617,""))</f>
        <v>0</v>
      </c>
      <c r="F602" s="174" t="b">
        <f>IF(B602&lt;&gt;"",IF(A602&lt;&gt;"",IF('02 - Produtos e Tributações'!G617&lt;&gt;"",'02 - Produtos e Tributações'!G617,"")))</f>
        <v>0</v>
      </c>
      <c r="G602" s="174" t="b">
        <f>IF(B602&lt;&gt;"",IF('02 - Produtos e Tributações'!I617&lt;&gt;"",'02 - Produtos e Tributações'!I617,IF(K602=101,0,IF(K602=102,41,IF(K602=103,0,IF(K602=201,0,IF(K602=202,0,IF(K602=203,0,IF(K602=300,41,IF(K602=400,41,IF(K602=500,60)))))))))))</f>
        <v>0</v>
      </c>
      <c r="H602" s="174" t="b">
        <f>IF(B602&lt;&gt;"",IF('02 - Produtos e Tributações'!L617&lt;&gt;"",'02 - Produtos e Tributações'!L617,IF(L602=101,0,IF(L602=102,41,IF(L602=103,0,IF(L602=201,0,IF(L602=202,0,IF(L602=203,0,IF(L602=300,41,IF(L602=400,41,IF(L602=500,60)))))))))))</f>
        <v>0</v>
      </c>
      <c r="I602" s="174" t="b">
        <f>IF(B602&lt;&gt;"",IF('02 - Produtos e Tributações'!K617&lt;&gt;"",'02 - Produtos e Tributações'!K617,"0,00"))</f>
        <v>0</v>
      </c>
      <c r="J602" s="174" t="b">
        <f>IF(B602&lt;&gt;"",IF('02 - Produtos e Tributações'!N617&lt;&gt;"",'02 - Produtos e Tributações'!N617,"0,00"))</f>
        <v>0</v>
      </c>
      <c r="K602" s="174" t="b">
        <f>IF(B602&lt;&gt;"",IF('02 - Produtos e Tributações'!J617&lt;&gt;"",'02 - Produtos e Tributações'!J617,"null"))</f>
        <v>0</v>
      </c>
      <c r="L602" s="174" t="b">
        <f>IF(B602&lt;&gt;"",IF('02 - Produtos e Tributações'!M617&lt;&gt;"",'02 - Produtos e Tributações'!M617,"null"))</f>
        <v>0</v>
      </c>
      <c r="M602" s="170" t="b">
        <f>IF(B602&lt;&gt;"",IF('02 -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602" s="170" t="str">
        <f t="shared" si="1"/>
        <v/>
      </c>
      <c r="O602" s="170" t="str">
        <f t="shared" si="4"/>
        <v/>
      </c>
      <c r="P602" s="170" t="str">
        <f t="shared" si="2"/>
        <v/>
      </c>
      <c r="Q602" s="125" t="b">
        <f>IF(B602&lt;&gt;"",IF('02 - Produtos e Tributações'!C617&lt;&gt;"",'02 - Produtos e Tributações'!C617,"UN"))</f>
        <v>0</v>
      </c>
      <c r="R602" s="179" t="b">
        <f>IF(B602&lt;&gt;"",IF('02 - Produtos e Tributações'!O617&lt;&gt;"",'02 - Produtos e Tributações'!O617,""))</f>
        <v>0</v>
      </c>
      <c r="S602" s="125" t="b">
        <f>IF(B602&lt;&gt;"",IF('02 - Produtos e Tributações'!P617&lt;&gt;"",'02 - Produtos e Tributações'!P617,""))</f>
        <v>0</v>
      </c>
      <c r="T602" s="180" t="b">
        <f>IF(B602&lt;&gt;"",IF('02 - Produtos e Tributações'!Q617&lt;&gt;"",'02 - Produtos e Tributações'!Q617,""))</f>
        <v>0</v>
      </c>
      <c r="U602" s="171" t="str">
        <f t="shared" si="3"/>
        <v/>
      </c>
    </row>
    <row r="603" ht="15.75" customHeight="1">
      <c r="A603" s="170" t="b">
        <f>IF('02 - Produtos e Tributações'!B618 &lt;&gt;"",A602+1)</f>
        <v>0</v>
      </c>
      <c r="B603" s="170" t="str">
        <f>IF('02 - Produtos e Tributações'!B618&lt;&gt;"",'02 - Produtos e Tributações'!U618,"")</f>
        <v/>
      </c>
      <c r="C603" s="174" t="b">
        <f>IF(B603&lt;&gt;"",IF('02 - Produtos e Tributações'!H618&lt;&gt;"",IF('02 - Produtos e Tributações'!H618="TERCEIRIZADA","T",IF('02 - Produtos e Tributações'!H618="PROPRIA","P")), IF(B603&lt;&gt;"",IF('02 - Produtos e Tributações'!H618="","T"))))</f>
        <v>0</v>
      </c>
      <c r="D603" s="174" t="b">
        <f>IF(B603&lt;&gt;"",IF('02 - Produtos e Tributações'!E618&lt;&gt;"",'02 - Produtos e Tributações'!E618,""))</f>
        <v>0</v>
      </c>
      <c r="E603" s="174" t="b">
        <f>IF(B603&lt;&gt;"",IF('02 - Produtos e Tributações'!F618&lt;&gt;"",'02 - Produtos e Tributações'!F618,""))</f>
        <v>0</v>
      </c>
      <c r="F603" s="174" t="b">
        <f>IF(B603&lt;&gt;"",IF(A603&lt;&gt;"",IF('02 - Produtos e Tributações'!G618&lt;&gt;"",'02 - Produtos e Tributações'!G618,"")))</f>
        <v>0</v>
      </c>
      <c r="G603" s="174" t="b">
        <f>IF(B603&lt;&gt;"",IF('02 - Produtos e Tributações'!I618&lt;&gt;"",'02 - Produtos e Tributações'!I618,IF(K603=101,0,IF(K603=102,41,IF(K603=103,0,IF(K603=201,0,IF(K603=202,0,IF(K603=203,0,IF(K603=300,41,IF(K603=400,41,IF(K603=500,60)))))))))))</f>
        <v>0</v>
      </c>
      <c r="H603" s="174" t="b">
        <f>IF(B603&lt;&gt;"",IF('02 - Produtos e Tributações'!L618&lt;&gt;"",'02 - Produtos e Tributações'!L618,IF(L603=101,0,IF(L603=102,41,IF(L603=103,0,IF(L603=201,0,IF(L603=202,0,IF(L603=203,0,IF(L603=300,41,IF(L603=400,41,IF(L603=500,60)))))))))))</f>
        <v>0</v>
      </c>
      <c r="I603" s="174" t="b">
        <f>IF(B603&lt;&gt;"",IF('02 - Produtos e Tributações'!K618&lt;&gt;"",'02 - Produtos e Tributações'!K618,"0,00"))</f>
        <v>0</v>
      </c>
      <c r="J603" s="174" t="b">
        <f>IF(B603&lt;&gt;"",IF('02 - Produtos e Tributações'!N618&lt;&gt;"",'02 - Produtos e Tributações'!N618,"0,00"))</f>
        <v>0</v>
      </c>
      <c r="K603" s="174" t="b">
        <f>IF(B603&lt;&gt;"",IF('02 - Produtos e Tributações'!J618&lt;&gt;"",'02 - Produtos e Tributações'!J618,"null"))</f>
        <v>0</v>
      </c>
      <c r="L603" s="174" t="b">
        <f>IF(B603&lt;&gt;"",IF('02 - Produtos e Tributações'!M618&lt;&gt;"",'02 - Produtos e Tributações'!M618,"null"))</f>
        <v>0</v>
      </c>
      <c r="M603" s="170" t="b">
        <f>IF(B603&lt;&gt;"",IF('02 -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603" s="170" t="str">
        <f t="shared" si="1"/>
        <v/>
      </c>
      <c r="O603" s="170" t="str">
        <f t="shared" si="4"/>
        <v/>
      </c>
      <c r="P603" s="170" t="str">
        <f t="shared" si="2"/>
        <v/>
      </c>
      <c r="Q603" s="125" t="b">
        <f>IF(B603&lt;&gt;"",IF('02 - Produtos e Tributações'!C618&lt;&gt;"",'02 - Produtos e Tributações'!C618,"UN"))</f>
        <v>0</v>
      </c>
      <c r="R603" s="179" t="b">
        <f>IF(B603&lt;&gt;"",IF('02 - Produtos e Tributações'!O618&lt;&gt;"",'02 - Produtos e Tributações'!O618,""))</f>
        <v>0</v>
      </c>
      <c r="S603" s="125" t="b">
        <f>IF(B603&lt;&gt;"",IF('02 - Produtos e Tributações'!P618&lt;&gt;"",'02 - Produtos e Tributações'!P618,""))</f>
        <v>0</v>
      </c>
      <c r="T603" s="180" t="b">
        <f>IF(B603&lt;&gt;"",IF('02 - Produtos e Tributações'!Q618&lt;&gt;"",'02 - Produtos e Tributações'!Q618,""))</f>
        <v>0</v>
      </c>
      <c r="U603" s="171" t="str">
        <f t="shared" si="3"/>
        <v/>
      </c>
    </row>
    <row r="604" ht="15.75" customHeight="1">
      <c r="A604" s="170" t="b">
        <f>IF('02 - Produtos e Tributações'!B619 &lt;&gt;"",A603+1)</f>
        <v>0</v>
      </c>
      <c r="B604" s="170" t="str">
        <f>IF('02 - Produtos e Tributações'!B619&lt;&gt;"",'02 - Produtos e Tributações'!U619,"")</f>
        <v/>
      </c>
      <c r="C604" s="174" t="b">
        <f>IF(B604&lt;&gt;"",IF('02 - Produtos e Tributações'!H619&lt;&gt;"",IF('02 - Produtos e Tributações'!H619="TERCEIRIZADA","T",IF('02 - Produtos e Tributações'!H619="PROPRIA","P")), IF(B604&lt;&gt;"",IF('02 - Produtos e Tributações'!H619="","T"))))</f>
        <v>0</v>
      </c>
      <c r="D604" s="174" t="b">
        <f>IF(B604&lt;&gt;"",IF('02 - Produtos e Tributações'!E619&lt;&gt;"",'02 - Produtos e Tributações'!E619,""))</f>
        <v>0</v>
      </c>
      <c r="E604" s="174" t="b">
        <f>IF(B604&lt;&gt;"",IF('02 - Produtos e Tributações'!F619&lt;&gt;"",'02 - Produtos e Tributações'!F619,""))</f>
        <v>0</v>
      </c>
      <c r="F604" s="174" t="b">
        <f>IF(B604&lt;&gt;"",IF(A604&lt;&gt;"",IF('02 - Produtos e Tributações'!G619&lt;&gt;"",'02 - Produtos e Tributações'!G619,"")))</f>
        <v>0</v>
      </c>
      <c r="G604" s="174" t="b">
        <f>IF(B604&lt;&gt;"",IF('02 - Produtos e Tributações'!I619&lt;&gt;"",'02 - Produtos e Tributações'!I619,IF(K604=101,0,IF(K604=102,41,IF(K604=103,0,IF(K604=201,0,IF(K604=202,0,IF(K604=203,0,IF(K604=300,41,IF(K604=400,41,IF(K604=500,60)))))))))))</f>
        <v>0</v>
      </c>
      <c r="H604" s="174" t="b">
        <f>IF(B604&lt;&gt;"",IF('02 - Produtos e Tributações'!L619&lt;&gt;"",'02 - Produtos e Tributações'!L619,IF(L604=101,0,IF(L604=102,41,IF(L604=103,0,IF(L604=201,0,IF(L604=202,0,IF(L604=203,0,IF(L604=300,41,IF(L604=400,41,IF(L604=500,60)))))))))))</f>
        <v>0</v>
      </c>
      <c r="I604" s="174" t="b">
        <f>IF(B604&lt;&gt;"",IF('02 - Produtos e Tributações'!K619&lt;&gt;"",'02 - Produtos e Tributações'!K619,"0,00"))</f>
        <v>0</v>
      </c>
      <c r="J604" s="174" t="b">
        <f>IF(B604&lt;&gt;"",IF('02 - Produtos e Tributações'!N619&lt;&gt;"",'02 - Produtos e Tributações'!N619,"0,00"))</f>
        <v>0</v>
      </c>
      <c r="K604" s="174" t="b">
        <f>IF(B604&lt;&gt;"",IF('02 - Produtos e Tributações'!J619&lt;&gt;"",'02 - Produtos e Tributações'!J619,"null"))</f>
        <v>0</v>
      </c>
      <c r="L604" s="174" t="b">
        <f>IF(B604&lt;&gt;"",IF('02 - Produtos e Tributações'!M619&lt;&gt;"",'02 - Produtos e Tributações'!M619,"null"))</f>
        <v>0</v>
      </c>
      <c r="M604" s="170" t="b">
        <f>IF(B604&lt;&gt;"",IF('02 -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604" s="170" t="str">
        <f t="shared" si="1"/>
        <v/>
      </c>
      <c r="O604" s="170" t="str">
        <f t="shared" si="4"/>
        <v/>
      </c>
      <c r="P604" s="170" t="str">
        <f t="shared" si="2"/>
        <v/>
      </c>
      <c r="Q604" s="125" t="b">
        <f>IF(B604&lt;&gt;"",IF('02 - Produtos e Tributações'!C619&lt;&gt;"",'02 - Produtos e Tributações'!C619,"UN"))</f>
        <v>0</v>
      </c>
      <c r="R604" s="179" t="b">
        <f>IF(B604&lt;&gt;"",IF('02 - Produtos e Tributações'!O619&lt;&gt;"",'02 - Produtos e Tributações'!O619,""))</f>
        <v>0</v>
      </c>
      <c r="S604" s="125" t="b">
        <f>IF(B604&lt;&gt;"",IF('02 - Produtos e Tributações'!P619&lt;&gt;"",'02 - Produtos e Tributações'!P619,""))</f>
        <v>0</v>
      </c>
      <c r="T604" s="180" t="b">
        <f>IF(B604&lt;&gt;"",IF('02 - Produtos e Tributações'!Q619&lt;&gt;"",'02 - Produtos e Tributações'!Q619,""))</f>
        <v>0</v>
      </c>
      <c r="U604" s="171" t="str">
        <f t="shared" si="3"/>
        <v/>
      </c>
    </row>
    <row r="605" ht="15.75" customHeight="1">
      <c r="A605" s="170" t="b">
        <f>IF('02 - Produtos e Tributações'!B620 &lt;&gt;"",A604+1)</f>
        <v>0</v>
      </c>
      <c r="B605" s="170" t="str">
        <f>IF('02 - Produtos e Tributações'!B620&lt;&gt;"",'02 - Produtos e Tributações'!U620,"")</f>
        <v/>
      </c>
      <c r="C605" s="174" t="b">
        <f>IF(B605&lt;&gt;"",IF('02 - Produtos e Tributações'!H620&lt;&gt;"",IF('02 - Produtos e Tributações'!H620="TERCEIRIZADA","T",IF('02 - Produtos e Tributações'!H620="PROPRIA","P")), IF(B605&lt;&gt;"",IF('02 - Produtos e Tributações'!H620="","T"))))</f>
        <v>0</v>
      </c>
      <c r="D605" s="174" t="b">
        <f>IF(B605&lt;&gt;"",IF('02 - Produtos e Tributações'!E620&lt;&gt;"",'02 - Produtos e Tributações'!E620,""))</f>
        <v>0</v>
      </c>
      <c r="E605" s="174" t="b">
        <f>IF(B605&lt;&gt;"",IF('02 - Produtos e Tributações'!F620&lt;&gt;"",'02 - Produtos e Tributações'!F620,""))</f>
        <v>0</v>
      </c>
      <c r="F605" s="174" t="b">
        <f>IF(B605&lt;&gt;"",IF(A605&lt;&gt;"",IF('02 - Produtos e Tributações'!G620&lt;&gt;"",'02 - Produtos e Tributações'!G620,"")))</f>
        <v>0</v>
      </c>
      <c r="G605" s="174" t="b">
        <f>IF(B605&lt;&gt;"",IF('02 - Produtos e Tributações'!I620&lt;&gt;"",'02 - Produtos e Tributações'!I620,IF(K605=101,0,IF(K605=102,41,IF(K605=103,0,IF(K605=201,0,IF(K605=202,0,IF(K605=203,0,IF(K605=300,41,IF(K605=400,41,IF(K605=500,60)))))))))))</f>
        <v>0</v>
      </c>
      <c r="H605" s="174" t="b">
        <f>IF(B605&lt;&gt;"",IF('02 - Produtos e Tributações'!L620&lt;&gt;"",'02 - Produtos e Tributações'!L620,IF(L605=101,0,IF(L605=102,41,IF(L605=103,0,IF(L605=201,0,IF(L605=202,0,IF(L605=203,0,IF(L605=300,41,IF(L605=400,41,IF(L605=500,60)))))))))))</f>
        <v>0</v>
      </c>
      <c r="I605" s="174" t="b">
        <f>IF(B605&lt;&gt;"",IF('02 - Produtos e Tributações'!K620&lt;&gt;"",'02 - Produtos e Tributações'!K620,"0,00"))</f>
        <v>0</v>
      </c>
      <c r="J605" s="174" t="b">
        <f>IF(B605&lt;&gt;"",IF('02 - Produtos e Tributações'!N620&lt;&gt;"",'02 - Produtos e Tributações'!N620,"0,00"))</f>
        <v>0</v>
      </c>
      <c r="K605" s="174" t="b">
        <f>IF(B605&lt;&gt;"",IF('02 - Produtos e Tributações'!J620&lt;&gt;"",'02 - Produtos e Tributações'!J620,"null"))</f>
        <v>0</v>
      </c>
      <c r="L605" s="174" t="b">
        <f>IF(B605&lt;&gt;"",IF('02 - Produtos e Tributações'!M620&lt;&gt;"",'02 - Produtos e Tributações'!M620,"null"))</f>
        <v>0</v>
      </c>
      <c r="M605" s="170" t="b">
        <f>IF(B605&lt;&gt;"",IF('02 -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605" s="170" t="str">
        <f t="shared" si="1"/>
        <v/>
      </c>
      <c r="O605" s="170" t="str">
        <f t="shared" si="4"/>
        <v/>
      </c>
      <c r="P605" s="170" t="str">
        <f t="shared" si="2"/>
        <v/>
      </c>
      <c r="Q605" s="125" t="b">
        <f>IF(B605&lt;&gt;"",IF('02 - Produtos e Tributações'!C620&lt;&gt;"",'02 - Produtos e Tributações'!C620,"UN"))</f>
        <v>0</v>
      </c>
      <c r="R605" s="179" t="b">
        <f>IF(B605&lt;&gt;"",IF('02 - Produtos e Tributações'!O620&lt;&gt;"",'02 - Produtos e Tributações'!O620,""))</f>
        <v>0</v>
      </c>
      <c r="S605" s="125" t="b">
        <f>IF(B605&lt;&gt;"",IF('02 - Produtos e Tributações'!P620&lt;&gt;"",'02 - Produtos e Tributações'!P620,""))</f>
        <v>0</v>
      </c>
      <c r="T605" s="180" t="b">
        <f>IF(B605&lt;&gt;"",IF('02 - Produtos e Tributações'!Q620&lt;&gt;"",'02 - Produtos e Tributações'!Q620,""))</f>
        <v>0</v>
      </c>
      <c r="U605" s="171" t="str">
        <f t="shared" si="3"/>
        <v/>
      </c>
    </row>
    <row r="606" ht="15.75" customHeight="1">
      <c r="A606" s="170" t="b">
        <f>IF('02 - Produtos e Tributações'!B621 &lt;&gt;"",A605+1)</f>
        <v>0</v>
      </c>
      <c r="B606" s="170" t="str">
        <f>IF('02 - Produtos e Tributações'!B621&lt;&gt;"",'02 - Produtos e Tributações'!U621,"")</f>
        <v/>
      </c>
      <c r="C606" s="174" t="b">
        <f>IF(B606&lt;&gt;"",IF('02 - Produtos e Tributações'!H621&lt;&gt;"",IF('02 - Produtos e Tributações'!H621="TERCEIRIZADA","T",IF('02 - Produtos e Tributações'!H621="PROPRIA","P")), IF(B606&lt;&gt;"",IF('02 - Produtos e Tributações'!H621="","T"))))</f>
        <v>0</v>
      </c>
      <c r="D606" s="174" t="b">
        <f>IF(B606&lt;&gt;"",IF('02 - Produtos e Tributações'!E621&lt;&gt;"",'02 - Produtos e Tributações'!E621,""))</f>
        <v>0</v>
      </c>
      <c r="E606" s="174" t="b">
        <f>IF(B606&lt;&gt;"",IF('02 - Produtos e Tributações'!F621&lt;&gt;"",'02 - Produtos e Tributações'!F621,""))</f>
        <v>0</v>
      </c>
      <c r="F606" s="174" t="b">
        <f>IF(B606&lt;&gt;"",IF(A606&lt;&gt;"",IF('02 - Produtos e Tributações'!G621&lt;&gt;"",'02 - Produtos e Tributações'!G621,"")))</f>
        <v>0</v>
      </c>
      <c r="G606" s="174" t="b">
        <f>IF(B606&lt;&gt;"",IF('02 - Produtos e Tributações'!I621&lt;&gt;"",'02 - Produtos e Tributações'!I621,IF(K606=101,0,IF(K606=102,41,IF(K606=103,0,IF(K606=201,0,IF(K606=202,0,IF(K606=203,0,IF(K606=300,41,IF(K606=400,41,IF(K606=500,60)))))))))))</f>
        <v>0</v>
      </c>
      <c r="H606" s="174" t="b">
        <f>IF(B606&lt;&gt;"",IF('02 - Produtos e Tributações'!L621&lt;&gt;"",'02 - Produtos e Tributações'!L621,IF(L606=101,0,IF(L606=102,41,IF(L606=103,0,IF(L606=201,0,IF(L606=202,0,IF(L606=203,0,IF(L606=300,41,IF(L606=400,41,IF(L606=500,60)))))))))))</f>
        <v>0</v>
      </c>
      <c r="I606" s="174" t="b">
        <f>IF(B606&lt;&gt;"",IF('02 - Produtos e Tributações'!K621&lt;&gt;"",'02 - Produtos e Tributações'!K621,"0,00"))</f>
        <v>0</v>
      </c>
      <c r="J606" s="174" t="b">
        <f>IF(B606&lt;&gt;"",IF('02 - Produtos e Tributações'!N621&lt;&gt;"",'02 - Produtos e Tributações'!N621,"0,00"))</f>
        <v>0</v>
      </c>
      <c r="K606" s="174" t="b">
        <f>IF(B606&lt;&gt;"",IF('02 - Produtos e Tributações'!J621&lt;&gt;"",'02 - Produtos e Tributações'!J621,"null"))</f>
        <v>0</v>
      </c>
      <c r="L606" s="174" t="b">
        <f>IF(B606&lt;&gt;"",IF('02 - Produtos e Tributações'!M621&lt;&gt;"",'02 - Produtos e Tributações'!M621,"null"))</f>
        <v>0</v>
      </c>
      <c r="M606" s="170" t="b">
        <f>IF(B606&lt;&gt;"",IF('02 -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606" s="170" t="str">
        <f t="shared" si="1"/>
        <v/>
      </c>
      <c r="O606" s="170" t="str">
        <f t="shared" si="4"/>
        <v/>
      </c>
      <c r="P606" s="170" t="str">
        <f t="shared" si="2"/>
        <v/>
      </c>
      <c r="Q606" s="125" t="b">
        <f>IF(B606&lt;&gt;"",IF('02 - Produtos e Tributações'!C621&lt;&gt;"",'02 - Produtos e Tributações'!C621,"UN"))</f>
        <v>0</v>
      </c>
      <c r="R606" s="179" t="b">
        <f>IF(B606&lt;&gt;"",IF('02 - Produtos e Tributações'!O621&lt;&gt;"",'02 - Produtos e Tributações'!O621,""))</f>
        <v>0</v>
      </c>
      <c r="S606" s="125" t="b">
        <f>IF(B606&lt;&gt;"",IF('02 - Produtos e Tributações'!P621&lt;&gt;"",'02 - Produtos e Tributações'!P621,""))</f>
        <v>0</v>
      </c>
      <c r="T606" s="180" t="b">
        <f>IF(B606&lt;&gt;"",IF('02 - Produtos e Tributações'!Q621&lt;&gt;"",'02 - Produtos e Tributações'!Q621,""))</f>
        <v>0</v>
      </c>
      <c r="U606" s="171" t="str">
        <f t="shared" si="3"/>
        <v/>
      </c>
    </row>
    <row r="607" ht="15.75" customHeight="1">
      <c r="A607" s="170" t="b">
        <f>IF('02 - Produtos e Tributações'!B622 &lt;&gt;"",A606+1)</f>
        <v>0</v>
      </c>
      <c r="B607" s="170" t="str">
        <f>IF('02 - Produtos e Tributações'!B622&lt;&gt;"",'02 - Produtos e Tributações'!U622,"")</f>
        <v/>
      </c>
      <c r="C607" s="174" t="b">
        <f>IF(B607&lt;&gt;"",IF('02 - Produtos e Tributações'!H622&lt;&gt;"",IF('02 - Produtos e Tributações'!H622="TERCEIRIZADA","T",IF('02 - Produtos e Tributações'!H622="PROPRIA","P")), IF(B607&lt;&gt;"",IF('02 - Produtos e Tributações'!H622="","T"))))</f>
        <v>0</v>
      </c>
      <c r="D607" s="174" t="b">
        <f>IF(B607&lt;&gt;"",IF('02 - Produtos e Tributações'!E622&lt;&gt;"",'02 - Produtos e Tributações'!E622,""))</f>
        <v>0</v>
      </c>
      <c r="E607" s="174" t="b">
        <f>IF(B607&lt;&gt;"",IF('02 - Produtos e Tributações'!F622&lt;&gt;"",'02 - Produtos e Tributações'!F622,""))</f>
        <v>0</v>
      </c>
      <c r="F607" s="174" t="b">
        <f>IF(B607&lt;&gt;"",IF(A607&lt;&gt;"",IF('02 - Produtos e Tributações'!G622&lt;&gt;"",'02 - Produtos e Tributações'!G622,"")))</f>
        <v>0</v>
      </c>
      <c r="G607" s="174" t="b">
        <f>IF(B607&lt;&gt;"",IF('02 - Produtos e Tributações'!I622&lt;&gt;"",'02 - Produtos e Tributações'!I622,IF(K607=101,0,IF(K607=102,41,IF(K607=103,0,IF(K607=201,0,IF(K607=202,0,IF(K607=203,0,IF(K607=300,41,IF(K607=400,41,IF(K607=500,60)))))))))))</f>
        <v>0</v>
      </c>
      <c r="H607" s="174" t="b">
        <f>IF(B607&lt;&gt;"",IF('02 - Produtos e Tributações'!L622&lt;&gt;"",'02 - Produtos e Tributações'!L622,IF(L607=101,0,IF(L607=102,41,IF(L607=103,0,IF(L607=201,0,IF(L607=202,0,IF(L607=203,0,IF(L607=300,41,IF(L607=400,41,IF(L607=500,60)))))))))))</f>
        <v>0</v>
      </c>
      <c r="I607" s="174" t="b">
        <f>IF(B607&lt;&gt;"",IF('02 - Produtos e Tributações'!K622&lt;&gt;"",'02 - Produtos e Tributações'!K622,"0,00"))</f>
        <v>0</v>
      </c>
      <c r="J607" s="174" t="b">
        <f>IF(B607&lt;&gt;"",IF('02 - Produtos e Tributações'!N622&lt;&gt;"",'02 - Produtos e Tributações'!N622,"0,00"))</f>
        <v>0</v>
      </c>
      <c r="K607" s="174" t="b">
        <f>IF(B607&lt;&gt;"",IF('02 - Produtos e Tributações'!J622&lt;&gt;"",'02 - Produtos e Tributações'!J622,"null"))</f>
        <v>0</v>
      </c>
      <c r="L607" s="174" t="b">
        <f>IF(B607&lt;&gt;"",IF('02 - Produtos e Tributações'!M622&lt;&gt;"",'02 - Produtos e Tributações'!M622,"null"))</f>
        <v>0</v>
      </c>
      <c r="M607" s="170" t="b">
        <f>IF(B607&lt;&gt;"",IF('02 -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607" s="170" t="str">
        <f t="shared" si="1"/>
        <v/>
      </c>
      <c r="O607" s="170" t="str">
        <f t="shared" si="4"/>
        <v/>
      </c>
      <c r="P607" s="170" t="str">
        <f t="shared" si="2"/>
        <v/>
      </c>
      <c r="Q607" s="125" t="b">
        <f>IF(B607&lt;&gt;"",IF('02 - Produtos e Tributações'!C622&lt;&gt;"",'02 - Produtos e Tributações'!C622,"UN"))</f>
        <v>0</v>
      </c>
      <c r="R607" s="179" t="b">
        <f>IF(B607&lt;&gt;"",IF('02 - Produtos e Tributações'!O622&lt;&gt;"",'02 - Produtos e Tributações'!O622,""))</f>
        <v>0</v>
      </c>
      <c r="S607" s="125" t="b">
        <f>IF(B607&lt;&gt;"",IF('02 - Produtos e Tributações'!P622&lt;&gt;"",'02 - Produtos e Tributações'!P622,""))</f>
        <v>0</v>
      </c>
      <c r="T607" s="180" t="b">
        <f>IF(B607&lt;&gt;"",IF('02 - Produtos e Tributações'!Q622&lt;&gt;"",'02 - Produtos e Tributações'!Q622,""))</f>
        <v>0</v>
      </c>
      <c r="U607" s="171" t="str">
        <f t="shared" si="3"/>
        <v/>
      </c>
    </row>
    <row r="608" ht="15.75" customHeight="1">
      <c r="A608" s="170" t="b">
        <f>IF('02 - Produtos e Tributações'!B623 &lt;&gt;"",A607+1)</f>
        <v>0</v>
      </c>
      <c r="B608" s="170" t="str">
        <f>IF('02 - Produtos e Tributações'!B623&lt;&gt;"",'02 - Produtos e Tributações'!U623,"")</f>
        <v/>
      </c>
      <c r="C608" s="174" t="b">
        <f>IF(B608&lt;&gt;"",IF('02 - Produtos e Tributações'!H623&lt;&gt;"",IF('02 - Produtos e Tributações'!H623="TERCEIRIZADA","T",IF('02 - Produtos e Tributações'!H623="PROPRIA","P")), IF(B608&lt;&gt;"",IF('02 - Produtos e Tributações'!H623="","T"))))</f>
        <v>0</v>
      </c>
      <c r="D608" s="174" t="b">
        <f>IF(B608&lt;&gt;"",IF('02 - Produtos e Tributações'!E623&lt;&gt;"",'02 - Produtos e Tributações'!E623,""))</f>
        <v>0</v>
      </c>
      <c r="E608" s="174" t="b">
        <f>IF(B608&lt;&gt;"",IF('02 - Produtos e Tributações'!F623&lt;&gt;"",'02 - Produtos e Tributações'!F623,""))</f>
        <v>0</v>
      </c>
      <c r="F608" s="174" t="b">
        <f>IF(B608&lt;&gt;"",IF(A608&lt;&gt;"",IF('02 - Produtos e Tributações'!G623&lt;&gt;"",'02 - Produtos e Tributações'!G623,"")))</f>
        <v>0</v>
      </c>
      <c r="G608" s="174" t="b">
        <f>IF(B608&lt;&gt;"",IF('02 - Produtos e Tributações'!I623&lt;&gt;"",'02 - Produtos e Tributações'!I623,IF(K608=101,0,IF(K608=102,41,IF(K608=103,0,IF(K608=201,0,IF(K608=202,0,IF(K608=203,0,IF(K608=300,41,IF(K608=400,41,IF(K608=500,60)))))))))))</f>
        <v>0</v>
      </c>
      <c r="H608" s="174" t="b">
        <f>IF(B608&lt;&gt;"",IF('02 - Produtos e Tributações'!L623&lt;&gt;"",'02 - Produtos e Tributações'!L623,IF(L608=101,0,IF(L608=102,41,IF(L608=103,0,IF(L608=201,0,IF(L608=202,0,IF(L608=203,0,IF(L608=300,41,IF(L608=400,41,IF(L608=500,60)))))))))))</f>
        <v>0</v>
      </c>
      <c r="I608" s="174" t="b">
        <f>IF(B608&lt;&gt;"",IF('02 - Produtos e Tributações'!K623&lt;&gt;"",'02 - Produtos e Tributações'!K623,"0,00"))</f>
        <v>0</v>
      </c>
      <c r="J608" s="174" t="b">
        <f>IF(B608&lt;&gt;"",IF('02 - Produtos e Tributações'!N623&lt;&gt;"",'02 - Produtos e Tributações'!N623,"0,00"))</f>
        <v>0</v>
      </c>
      <c r="K608" s="174" t="b">
        <f>IF(B608&lt;&gt;"",IF('02 - Produtos e Tributações'!J623&lt;&gt;"",'02 - Produtos e Tributações'!J623,"null"))</f>
        <v>0</v>
      </c>
      <c r="L608" s="174" t="b">
        <f>IF(B608&lt;&gt;"",IF('02 - Produtos e Tributações'!M623&lt;&gt;"",'02 - Produtos e Tributações'!M623,"null"))</f>
        <v>0</v>
      </c>
      <c r="M608" s="170" t="b">
        <f>IF(B608&lt;&gt;"",IF('02 -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608" s="170" t="str">
        <f t="shared" si="1"/>
        <v/>
      </c>
      <c r="O608" s="170" t="str">
        <f t="shared" si="4"/>
        <v/>
      </c>
      <c r="P608" s="170" t="str">
        <f t="shared" si="2"/>
        <v/>
      </c>
      <c r="Q608" s="125" t="b">
        <f>IF(B608&lt;&gt;"",IF('02 - Produtos e Tributações'!C623&lt;&gt;"",'02 - Produtos e Tributações'!C623,"UN"))</f>
        <v>0</v>
      </c>
      <c r="R608" s="179" t="b">
        <f>IF(B608&lt;&gt;"",IF('02 - Produtos e Tributações'!O623&lt;&gt;"",'02 - Produtos e Tributações'!O623,""))</f>
        <v>0</v>
      </c>
      <c r="S608" s="125" t="b">
        <f>IF(B608&lt;&gt;"",IF('02 - Produtos e Tributações'!P623&lt;&gt;"",'02 - Produtos e Tributações'!P623,""))</f>
        <v>0</v>
      </c>
      <c r="T608" s="180" t="b">
        <f>IF(B608&lt;&gt;"",IF('02 - Produtos e Tributações'!Q623&lt;&gt;"",'02 - Produtos e Tributações'!Q623,""))</f>
        <v>0</v>
      </c>
      <c r="U608" s="171" t="str">
        <f t="shared" si="3"/>
        <v/>
      </c>
    </row>
    <row r="609" ht="15.75" customHeight="1">
      <c r="A609" s="170" t="b">
        <f>IF('02 - Produtos e Tributações'!B624 &lt;&gt;"",A608+1)</f>
        <v>0</v>
      </c>
      <c r="B609" s="170" t="str">
        <f>IF('02 - Produtos e Tributações'!B624&lt;&gt;"",'02 - Produtos e Tributações'!U624,"")</f>
        <v/>
      </c>
      <c r="C609" s="174" t="b">
        <f>IF(B609&lt;&gt;"",IF('02 - Produtos e Tributações'!H624&lt;&gt;"",IF('02 - Produtos e Tributações'!H624="TERCEIRIZADA","T",IF('02 - Produtos e Tributações'!H624="PROPRIA","P")), IF(B609&lt;&gt;"",IF('02 - Produtos e Tributações'!H624="","T"))))</f>
        <v>0</v>
      </c>
      <c r="D609" s="174" t="b">
        <f>IF(B609&lt;&gt;"",IF('02 - Produtos e Tributações'!E624&lt;&gt;"",'02 - Produtos e Tributações'!E624,""))</f>
        <v>0</v>
      </c>
      <c r="E609" s="174" t="b">
        <f>IF(B609&lt;&gt;"",IF('02 - Produtos e Tributações'!F624&lt;&gt;"",'02 - Produtos e Tributações'!F624,""))</f>
        <v>0</v>
      </c>
      <c r="F609" s="174" t="b">
        <f>IF(B609&lt;&gt;"",IF(A609&lt;&gt;"",IF('02 - Produtos e Tributações'!G624&lt;&gt;"",'02 - Produtos e Tributações'!G624,"")))</f>
        <v>0</v>
      </c>
      <c r="G609" s="174" t="b">
        <f>IF(B609&lt;&gt;"",IF('02 - Produtos e Tributações'!I624&lt;&gt;"",'02 - Produtos e Tributações'!I624,IF(K609=101,0,IF(K609=102,41,IF(K609=103,0,IF(K609=201,0,IF(K609=202,0,IF(K609=203,0,IF(K609=300,41,IF(K609=400,41,IF(K609=500,60)))))))))))</f>
        <v>0</v>
      </c>
      <c r="H609" s="174" t="b">
        <f>IF(B609&lt;&gt;"",IF('02 - Produtos e Tributações'!L624&lt;&gt;"",'02 - Produtos e Tributações'!L624,IF(L609=101,0,IF(L609=102,41,IF(L609=103,0,IF(L609=201,0,IF(L609=202,0,IF(L609=203,0,IF(L609=300,41,IF(L609=400,41,IF(L609=500,60)))))))))))</f>
        <v>0</v>
      </c>
      <c r="I609" s="174" t="b">
        <f>IF(B609&lt;&gt;"",IF('02 - Produtos e Tributações'!K624&lt;&gt;"",'02 - Produtos e Tributações'!K624,"0,00"))</f>
        <v>0</v>
      </c>
      <c r="J609" s="174" t="b">
        <f>IF(B609&lt;&gt;"",IF('02 - Produtos e Tributações'!N624&lt;&gt;"",'02 - Produtos e Tributações'!N624,"0,00"))</f>
        <v>0</v>
      </c>
      <c r="K609" s="174" t="b">
        <f>IF(B609&lt;&gt;"",IF('02 - Produtos e Tributações'!J624&lt;&gt;"",'02 - Produtos e Tributações'!J624,"null"))</f>
        <v>0</v>
      </c>
      <c r="L609" s="174" t="b">
        <f>IF(B609&lt;&gt;"",IF('02 - Produtos e Tributações'!M624&lt;&gt;"",'02 - Produtos e Tributações'!M624,"null"))</f>
        <v>0</v>
      </c>
      <c r="M609" s="170" t="b">
        <f>IF(B609&lt;&gt;"",IF('02 -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609" s="170" t="str">
        <f t="shared" si="1"/>
        <v/>
      </c>
      <c r="O609" s="170" t="str">
        <f t="shared" si="4"/>
        <v/>
      </c>
      <c r="P609" s="170" t="str">
        <f t="shared" si="2"/>
        <v/>
      </c>
      <c r="Q609" s="125" t="b">
        <f>IF(B609&lt;&gt;"",IF('02 - Produtos e Tributações'!C624&lt;&gt;"",'02 - Produtos e Tributações'!C624,"UN"))</f>
        <v>0</v>
      </c>
      <c r="R609" s="179" t="b">
        <f>IF(B609&lt;&gt;"",IF('02 - Produtos e Tributações'!O624&lt;&gt;"",'02 - Produtos e Tributações'!O624,""))</f>
        <v>0</v>
      </c>
      <c r="S609" s="125" t="b">
        <f>IF(B609&lt;&gt;"",IF('02 - Produtos e Tributações'!P624&lt;&gt;"",'02 - Produtos e Tributações'!P624,""))</f>
        <v>0</v>
      </c>
      <c r="T609" s="180" t="b">
        <f>IF(B609&lt;&gt;"",IF('02 - Produtos e Tributações'!Q624&lt;&gt;"",'02 - Produtos e Tributações'!Q624,""))</f>
        <v>0</v>
      </c>
      <c r="U609" s="171" t="str">
        <f t="shared" si="3"/>
        <v/>
      </c>
    </row>
    <row r="610" ht="15.75" customHeight="1">
      <c r="A610" s="170" t="b">
        <f>IF('02 - Produtos e Tributações'!B625 &lt;&gt;"",A609+1)</f>
        <v>0</v>
      </c>
      <c r="B610" s="170" t="str">
        <f>IF('02 - Produtos e Tributações'!B625&lt;&gt;"",'02 - Produtos e Tributações'!U625,"")</f>
        <v/>
      </c>
      <c r="C610" s="174" t="b">
        <f>IF(B610&lt;&gt;"",IF('02 - Produtos e Tributações'!H625&lt;&gt;"",IF('02 - Produtos e Tributações'!H625="TERCEIRIZADA","T",IF('02 - Produtos e Tributações'!H625="PROPRIA","P")), IF(B610&lt;&gt;"",IF('02 - Produtos e Tributações'!H625="","T"))))</f>
        <v>0</v>
      </c>
      <c r="D610" s="174" t="b">
        <f>IF(B610&lt;&gt;"",IF('02 - Produtos e Tributações'!E625&lt;&gt;"",'02 - Produtos e Tributações'!E625,""))</f>
        <v>0</v>
      </c>
      <c r="E610" s="174" t="b">
        <f>IF(B610&lt;&gt;"",IF('02 - Produtos e Tributações'!F625&lt;&gt;"",'02 - Produtos e Tributações'!F625,""))</f>
        <v>0</v>
      </c>
      <c r="F610" s="174" t="b">
        <f>IF(B610&lt;&gt;"",IF(A610&lt;&gt;"",IF('02 - Produtos e Tributações'!G625&lt;&gt;"",'02 - Produtos e Tributações'!G625,"")))</f>
        <v>0</v>
      </c>
      <c r="G610" s="174" t="b">
        <f>IF(B610&lt;&gt;"",IF('02 - Produtos e Tributações'!I625&lt;&gt;"",'02 - Produtos e Tributações'!I625,IF(K610=101,0,IF(K610=102,41,IF(K610=103,0,IF(K610=201,0,IF(K610=202,0,IF(K610=203,0,IF(K610=300,41,IF(K610=400,41,IF(K610=500,60)))))))))))</f>
        <v>0</v>
      </c>
      <c r="H610" s="174" t="b">
        <f>IF(B610&lt;&gt;"",IF('02 - Produtos e Tributações'!L625&lt;&gt;"",'02 - Produtos e Tributações'!L625,IF(L610=101,0,IF(L610=102,41,IF(L610=103,0,IF(L610=201,0,IF(L610=202,0,IF(L610=203,0,IF(L610=300,41,IF(L610=400,41,IF(L610=500,60)))))))))))</f>
        <v>0</v>
      </c>
      <c r="I610" s="174" t="b">
        <f>IF(B610&lt;&gt;"",IF('02 - Produtos e Tributações'!K625&lt;&gt;"",'02 - Produtos e Tributações'!K625,"0,00"))</f>
        <v>0</v>
      </c>
      <c r="J610" s="174" t="b">
        <f>IF(B610&lt;&gt;"",IF('02 - Produtos e Tributações'!N625&lt;&gt;"",'02 - Produtos e Tributações'!N625,"0,00"))</f>
        <v>0</v>
      </c>
      <c r="K610" s="174" t="b">
        <f>IF(B610&lt;&gt;"",IF('02 - Produtos e Tributações'!J625&lt;&gt;"",'02 - Produtos e Tributações'!J625,"null"))</f>
        <v>0</v>
      </c>
      <c r="L610" s="174" t="b">
        <f>IF(B610&lt;&gt;"",IF('02 - Produtos e Tributações'!M625&lt;&gt;"",'02 - Produtos e Tributações'!M625,"null"))</f>
        <v>0</v>
      </c>
      <c r="M610" s="170" t="b">
        <f>IF(B610&lt;&gt;"",IF('02 -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610" s="170" t="str">
        <f t="shared" si="1"/>
        <v/>
      </c>
      <c r="O610" s="170" t="str">
        <f t="shared" si="4"/>
        <v/>
      </c>
      <c r="P610" s="170" t="str">
        <f t="shared" si="2"/>
        <v/>
      </c>
      <c r="Q610" s="125" t="b">
        <f>IF(B610&lt;&gt;"",IF('02 - Produtos e Tributações'!C625&lt;&gt;"",'02 - Produtos e Tributações'!C625,"UN"))</f>
        <v>0</v>
      </c>
      <c r="R610" s="179" t="b">
        <f>IF(B610&lt;&gt;"",IF('02 - Produtos e Tributações'!O625&lt;&gt;"",'02 - Produtos e Tributações'!O625,""))</f>
        <v>0</v>
      </c>
      <c r="S610" s="125" t="b">
        <f>IF(B610&lt;&gt;"",IF('02 - Produtos e Tributações'!P625&lt;&gt;"",'02 - Produtos e Tributações'!P625,""))</f>
        <v>0</v>
      </c>
      <c r="T610" s="180" t="b">
        <f>IF(B610&lt;&gt;"",IF('02 - Produtos e Tributações'!Q625&lt;&gt;"",'02 - Produtos e Tributações'!Q625,""))</f>
        <v>0</v>
      </c>
      <c r="U610" s="171" t="str">
        <f t="shared" si="3"/>
        <v/>
      </c>
    </row>
    <row r="611" ht="15.75" customHeight="1">
      <c r="A611" s="170" t="b">
        <f>IF('02 - Produtos e Tributações'!B626 &lt;&gt;"",A610+1)</f>
        <v>0</v>
      </c>
      <c r="B611" s="170" t="str">
        <f>IF('02 - Produtos e Tributações'!B626&lt;&gt;"",'02 - Produtos e Tributações'!U626,"")</f>
        <v/>
      </c>
      <c r="C611" s="174" t="b">
        <f>IF(B611&lt;&gt;"",IF('02 - Produtos e Tributações'!H626&lt;&gt;"",IF('02 - Produtos e Tributações'!H626="TERCEIRIZADA","T",IF('02 - Produtos e Tributações'!H626="PROPRIA","P")), IF(B611&lt;&gt;"",IF('02 - Produtos e Tributações'!H626="","T"))))</f>
        <v>0</v>
      </c>
      <c r="D611" s="174" t="b">
        <f>IF(B611&lt;&gt;"",IF('02 - Produtos e Tributações'!E626&lt;&gt;"",'02 - Produtos e Tributações'!E626,""))</f>
        <v>0</v>
      </c>
      <c r="E611" s="174" t="b">
        <f>IF(B611&lt;&gt;"",IF('02 - Produtos e Tributações'!F626&lt;&gt;"",'02 - Produtos e Tributações'!F626,""))</f>
        <v>0</v>
      </c>
      <c r="F611" s="174" t="b">
        <f>IF(B611&lt;&gt;"",IF(A611&lt;&gt;"",IF('02 - Produtos e Tributações'!G626&lt;&gt;"",'02 - Produtos e Tributações'!G626,"")))</f>
        <v>0</v>
      </c>
      <c r="G611" s="174" t="b">
        <f>IF(B611&lt;&gt;"",IF('02 - Produtos e Tributações'!I626&lt;&gt;"",'02 - Produtos e Tributações'!I626,IF(K611=101,0,IF(K611=102,41,IF(K611=103,0,IF(K611=201,0,IF(K611=202,0,IF(K611=203,0,IF(K611=300,41,IF(K611=400,41,IF(K611=500,60)))))))))))</f>
        <v>0</v>
      </c>
      <c r="H611" s="174" t="b">
        <f>IF(B611&lt;&gt;"",IF('02 - Produtos e Tributações'!L626&lt;&gt;"",'02 - Produtos e Tributações'!L626,IF(L611=101,0,IF(L611=102,41,IF(L611=103,0,IF(L611=201,0,IF(L611=202,0,IF(L611=203,0,IF(L611=300,41,IF(L611=400,41,IF(L611=500,60)))))))))))</f>
        <v>0</v>
      </c>
      <c r="I611" s="174" t="b">
        <f>IF(B611&lt;&gt;"",IF('02 - Produtos e Tributações'!K626&lt;&gt;"",'02 - Produtos e Tributações'!K626,"0,00"))</f>
        <v>0</v>
      </c>
      <c r="J611" s="174" t="b">
        <f>IF(B611&lt;&gt;"",IF('02 - Produtos e Tributações'!N626&lt;&gt;"",'02 - Produtos e Tributações'!N626,"0,00"))</f>
        <v>0</v>
      </c>
      <c r="K611" s="174" t="b">
        <f>IF(B611&lt;&gt;"",IF('02 - Produtos e Tributações'!J626&lt;&gt;"",'02 - Produtos e Tributações'!J626,"null"))</f>
        <v>0</v>
      </c>
      <c r="L611" s="174" t="b">
        <f>IF(B611&lt;&gt;"",IF('02 - Produtos e Tributações'!M626&lt;&gt;"",'02 - Produtos e Tributações'!M626,"null"))</f>
        <v>0</v>
      </c>
      <c r="M611" s="170" t="b">
        <f>IF(B611&lt;&gt;"",IF('02 -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611" s="170" t="str">
        <f t="shared" si="1"/>
        <v/>
      </c>
      <c r="O611" s="170" t="str">
        <f t="shared" si="4"/>
        <v/>
      </c>
      <c r="P611" s="170" t="str">
        <f t="shared" si="2"/>
        <v/>
      </c>
      <c r="Q611" s="125" t="b">
        <f>IF(B611&lt;&gt;"",IF('02 - Produtos e Tributações'!C626&lt;&gt;"",'02 - Produtos e Tributações'!C626,"UN"))</f>
        <v>0</v>
      </c>
      <c r="R611" s="179" t="b">
        <f>IF(B611&lt;&gt;"",IF('02 - Produtos e Tributações'!O626&lt;&gt;"",'02 - Produtos e Tributações'!O626,""))</f>
        <v>0</v>
      </c>
      <c r="S611" s="125" t="b">
        <f>IF(B611&lt;&gt;"",IF('02 - Produtos e Tributações'!P626&lt;&gt;"",'02 - Produtos e Tributações'!P626,""))</f>
        <v>0</v>
      </c>
      <c r="T611" s="180" t="b">
        <f>IF(B611&lt;&gt;"",IF('02 - Produtos e Tributações'!Q626&lt;&gt;"",'02 - Produtos e Tributações'!Q626,""))</f>
        <v>0</v>
      </c>
      <c r="U611" s="171" t="str">
        <f t="shared" si="3"/>
        <v/>
      </c>
    </row>
    <row r="612" ht="15.75" customHeight="1">
      <c r="A612" s="170" t="b">
        <f>IF('02 - Produtos e Tributações'!B627 &lt;&gt;"",A611+1)</f>
        <v>0</v>
      </c>
      <c r="B612" s="170" t="str">
        <f>IF('02 - Produtos e Tributações'!B627&lt;&gt;"",'02 - Produtos e Tributações'!U627,"")</f>
        <v/>
      </c>
      <c r="C612" s="174" t="b">
        <f>IF(B612&lt;&gt;"",IF('02 - Produtos e Tributações'!H627&lt;&gt;"",IF('02 - Produtos e Tributações'!H627="TERCEIRIZADA","T",IF('02 - Produtos e Tributações'!H627="PROPRIA","P")), IF(B612&lt;&gt;"",IF('02 - Produtos e Tributações'!H627="","T"))))</f>
        <v>0</v>
      </c>
      <c r="D612" s="174" t="b">
        <f>IF(B612&lt;&gt;"",IF('02 - Produtos e Tributações'!E627&lt;&gt;"",'02 - Produtos e Tributações'!E627,""))</f>
        <v>0</v>
      </c>
      <c r="E612" s="174" t="b">
        <f>IF(B612&lt;&gt;"",IF('02 - Produtos e Tributações'!F627&lt;&gt;"",'02 - Produtos e Tributações'!F627,""))</f>
        <v>0</v>
      </c>
      <c r="F612" s="174" t="b">
        <f>IF(B612&lt;&gt;"",IF(A612&lt;&gt;"",IF('02 - Produtos e Tributações'!G627&lt;&gt;"",'02 - Produtos e Tributações'!G627,"")))</f>
        <v>0</v>
      </c>
      <c r="G612" s="174" t="b">
        <f>IF(B612&lt;&gt;"",IF('02 - Produtos e Tributações'!I627&lt;&gt;"",'02 - Produtos e Tributações'!I627,IF(K612=101,0,IF(K612=102,41,IF(K612=103,0,IF(K612=201,0,IF(K612=202,0,IF(K612=203,0,IF(K612=300,41,IF(K612=400,41,IF(K612=500,60)))))))))))</f>
        <v>0</v>
      </c>
      <c r="H612" s="174" t="b">
        <f>IF(B612&lt;&gt;"",IF('02 - Produtos e Tributações'!L627&lt;&gt;"",'02 - Produtos e Tributações'!L627,IF(L612=101,0,IF(L612=102,41,IF(L612=103,0,IF(L612=201,0,IF(L612=202,0,IF(L612=203,0,IF(L612=300,41,IF(L612=400,41,IF(L612=500,60)))))))))))</f>
        <v>0</v>
      </c>
      <c r="I612" s="174" t="b">
        <f>IF(B612&lt;&gt;"",IF('02 - Produtos e Tributações'!K627&lt;&gt;"",'02 - Produtos e Tributações'!K627,"0,00"))</f>
        <v>0</v>
      </c>
      <c r="J612" s="174" t="b">
        <f>IF(B612&lt;&gt;"",IF('02 - Produtos e Tributações'!N627&lt;&gt;"",'02 - Produtos e Tributações'!N627,"0,00"))</f>
        <v>0</v>
      </c>
      <c r="K612" s="174" t="b">
        <f>IF(B612&lt;&gt;"",IF('02 - Produtos e Tributações'!J627&lt;&gt;"",'02 - Produtos e Tributações'!J627,"null"))</f>
        <v>0</v>
      </c>
      <c r="L612" s="174" t="b">
        <f>IF(B612&lt;&gt;"",IF('02 - Produtos e Tributações'!M627&lt;&gt;"",'02 - Produtos e Tributações'!M627,"null"))</f>
        <v>0</v>
      </c>
      <c r="M612" s="170" t="b">
        <f>IF(B612&lt;&gt;"",IF('02 -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612" s="170" t="str">
        <f t="shared" si="1"/>
        <v/>
      </c>
      <c r="O612" s="170" t="str">
        <f t="shared" si="4"/>
        <v/>
      </c>
      <c r="P612" s="170" t="str">
        <f t="shared" si="2"/>
        <v/>
      </c>
      <c r="Q612" s="125" t="b">
        <f>IF(B612&lt;&gt;"",IF('02 - Produtos e Tributações'!C627&lt;&gt;"",'02 - Produtos e Tributações'!C627,"UN"))</f>
        <v>0</v>
      </c>
      <c r="R612" s="179" t="b">
        <f>IF(B612&lt;&gt;"",IF('02 - Produtos e Tributações'!O627&lt;&gt;"",'02 - Produtos e Tributações'!O627,""))</f>
        <v>0</v>
      </c>
      <c r="S612" s="125" t="b">
        <f>IF(B612&lt;&gt;"",IF('02 - Produtos e Tributações'!P627&lt;&gt;"",'02 - Produtos e Tributações'!P627,""))</f>
        <v>0</v>
      </c>
      <c r="T612" s="180" t="b">
        <f>IF(B612&lt;&gt;"",IF('02 - Produtos e Tributações'!Q627&lt;&gt;"",'02 - Produtos e Tributações'!Q627,""))</f>
        <v>0</v>
      </c>
      <c r="U612" s="171" t="str">
        <f t="shared" si="3"/>
        <v/>
      </c>
    </row>
    <row r="613" ht="15.75" customHeight="1">
      <c r="A613" s="170" t="b">
        <f>IF('02 - Produtos e Tributações'!B628 &lt;&gt;"",A612+1)</f>
        <v>0</v>
      </c>
      <c r="B613" s="170" t="str">
        <f>IF('02 - Produtos e Tributações'!B628&lt;&gt;"",'02 - Produtos e Tributações'!U628,"")</f>
        <v/>
      </c>
      <c r="C613" s="174" t="b">
        <f>IF(B613&lt;&gt;"",IF('02 - Produtos e Tributações'!H628&lt;&gt;"",IF('02 - Produtos e Tributações'!H628="TERCEIRIZADA","T",IF('02 - Produtos e Tributações'!H628="PROPRIA","P")), IF(B613&lt;&gt;"",IF('02 - Produtos e Tributações'!H628="","T"))))</f>
        <v>0</v>
      </c>
      <c r="D613" s="174" t="b">
        <f>IF(B613&lt;&gt;"",IF('02 - Produtos e Tributações'!E628&lt;&gt;"",'02 - Produtos e Tributações'!E628,""))</f>
        <v>0</v>
      </c>
      <c r="E613" s="174" t="b">
        <f>IF(B613&lt;&gt;"",IF('02 - Produtos e Tributações'!F628&lt;&gt;"",'02 - Produtos e Tributações'!F628,""))</f>
        <v>0</v>
      </c>
      <c r="F613" s="174" t="b">
        <f>IF(B613&lt;&gt;"",IF(A613&lt;&gt;"",IF('02 - Produtos e Tributações'!G628&lt;&gt;"",'02 - Produtos e Tributações'!G628,"")))</f>
        <v>0</v>
      </c>
      <c r="G613" s="174" t="b">
        <f>IF(B613&lt;&gt;"",IF('02 - Produtos e Tributações'!I628&lt;&gt;"",'02 - Produtos e Tributações'!I628,IF(K613=101,0,IF(K613=102,41,IF(K613=103,0,IF(K613=201,0,IF(K613=202,0,IF(K613=203,0,IF(K613=300,41,IF(K613=400,41,IF(K613=500,60)))))))))))</f>
        <v>0</v>
      </c>
      <c r="H613" s="174" t="b">
        <f>IF(B613&lt;&gt;"",IF('02 - Produtos e Tributações'!L628&lt;&gt;"",'02 - Produtos e Tributações'!L628,IF(L613=101,0,IF(L613=102,41,IF(L613=103,0,IF(L613=201,0,IF(L613=202,0,IF(L613=203,0,IF(L613=300,41,IF(L613=400,41,IF(L613=500,60)))))))))))</f>
        <v>0</v>
      </c>
      <c r="I613" s="174" t="b">
        <f>IF(B613&lt;&gt;"",IF('02 - Produtos e Tributações'!K628&lt;&gt;"",'02 - Produtos e Tributações'!K628,"0,00"))</f>
        <v>0</v>
      </c>
      <c r="J613" s="174" t="b">
        <f>IF(B613&lt;&gt;"",IF('02 - Produtos e Tributações'!N628&lt;&gt;"",'02 - Produtos e Tributações'!N628,"0,00"))</f>
        <v>0</v>
      </c>
      <c r="K613" s="174" t="b">
        <f>IF(B613&lt;&gt;"",IF('02 - Produtos e Tributações'!J628&lt;&gt;"",'02 - Produtos e Tributações'!J628,"null"))</f>
        <v>0</v>
      </c>
      <c r="L613" s="174" t="b">
        <f>IF(B613&lt;&gt;"",IF('02 - Produtos e Tributações'!M628&lt;&gt;"",'02 - Produtos e Tributações'!M628,"null"))</f>
        <v>0</v>
      </c>
      <c r="M613" s="170" t="b">
        <f>IF(B613&lt;&gt;"",IF('02 -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613" s="170" t="str">
        <f t="shared" si="1"/>
        <v/>
      </c>
      <c r="O613" s="170" t="str">
        <f t="shared" si="4"/>
        <v/>
      </c>
      <c r="P613" s="170" t="str">
        <f t="shared" si="2"/>
        <v/>
      </c>
      <c r="Q613" s="125" t="b">
        <f>IF(B613&lt;&gt;"",IF('02 - Produtos e Tributações'!C628&lt;&gt;"",'02 - Produtos e Tributações'!C628,"UN"))</f>
        <v>0</v>
      </c>
      <c r="R613" s="179" t="b">
        <f>IF(B613&lt;&gt;"",IF('02 - Produtos e Tributações'!O628&lt;&gt;"",'02 - Produtos e Tributações'!O628,""))</f>
        <v>0</v>
      </c>
      <c r="S613" s="125" t="b">
        <f>IF(B613&lt;&gt;"",IF('02 - Produtos e Tributações'!P628&lt;&gt;"",'02 - Produtos e Tributações'!P628,""))</f>
        <v>0</v>
      </c>
      <c r="T613" s="180" t="b">
        <f>IF(B613&lt;&gt;"",IF('02 - Produtos e Tributações'!Q628&lt;&gt;"",'02 - Produtos e Tributações'!Q628,""))</f>
        <v>0</v>
      </c>
      <c r="U613" s="171" t="str">
        <f t="shared" si="3"/>
        <v/>
      </c>
    </row>
    <row r="614" ht="15.75" customHeight="1">
      <c r="A614" s="170" t="b">
        <f>IF('02 - Produtos e Tributações'!B629 &lt;&gt;"",A613+1)</f>
        <v>0</v>
      </c>
      <c r="B614" s="170" t="str">
        <f>IF('02 - Produtos e Tributações'!B629&lt;&gt;"",'02 - Produtos e Tributações'!U629,"")</f>
        <v/>
      </c>
      <c r="C614" s="174" t="b">
        <f>IF(B614&lt;&gt;"",IF('02 - Produtos e Tributações'!H629&lt;&gt;"",IF('02 - Produtos e Tributações'!H629="TERCEIRIZADA","T",IF('02 - Produtos e Tributações'!H629="PROPRIA","P")), IF(B614&lt;&gt;"",IF('02 - Produtos e Tributações'!H629="","T"))))</f>
        <v>0</v>
      </c>
      <c r="D614" s="174" t="b">
        <f>IF(B614&lt;&gt;"",IF('02 - Produtos e Tributações'!E629&lt;&gt;"",'02 - Produtos e Tributações'!E629,""))</f>
        <v>0</v>
      </c>
      <c r="E614" s="174" t="b">
        <f>IF(B614&lt;&gt;"",IF('02 - Produtos e Tributações'!F629&lt;&gt;"",'02 - Produtos e Tributações'!F629,""))</f>
        <v>0</v>
      </c>
      <c r="F614" s="174" t="b">
        <f>IF(B614&lt;&gt;"",IF(A614&lt;&gt;"",IF('02 - Produtos e Tributações'!G629&lt;&gt;"",'02 - Produtos e Tributações'!G629,"")))</f>
        <v>0</v>
      </c>
      <c r="G614" s="174" t="b">
        <f>IF(B614&lt;&gt;"",IF('02 - Produtos e Tributações'!I629&lt;&gt;"",'02 - Produtos e Tributações'!I629,IF(K614=101,0,IF(K614=102,41,IF(K614=103,0,IF(K614=201,0,IF(K614=202,0,IF(K614=203,0,IF(K614=300,41,IF(K614=400,41,IF(K614=500,60)))))))))))</f>
        <v>0</v>
      </c>
      <c r="H614" s="174" t="b">
        <f>IF(B614&lt;&gt;"",IF('02 - Produtos e Tributações'!L629&lt;&gt;"",'02 - Produtos e Tributações'!L629,IF(L614=101,0,IF(L614=102,41,IF(L614=103,0,IF(L614=201,0,IF(L614=202,0,IF(L614=203,0,IF(L614=300,41,IF(L614=400,41,IF(L614=500,60)))))))))))</f>
        <v>0</v>
      </c>
      <c r="I614" s="174" t="b">
        <f>IF(B614&lt;&gt;"",IF('02 - Produtos e Tributações'!K629&lt;&gt;"",'02 - Produtos e Tributações'!K629,"0,00"))</f>
        <v>0</v>
      </c>
      <c r="J614" s="174" t="b">
        <f>IF(B614&lt;&gt;"",IF('02 - Produtos e Tributações'!N629&lt;&gt;"",'02 - Produtos e Tributações'!N629,"0,00"))</f>
        <v>0</v>
      </c>
      <c r="K614" s="174" t="b">
        <f>IF(B614&lt;&gt;"",IF('02 - Produtos e Tributações'!J629&lt;&gt;"",'02 - Produtos e Tributações'!J629,"null"))</f>
        <v>0</v>
      </c>
      <c r="L614" s="174" t="b">
        <f>IF(B614&lt;&gt;"",IF('02 - Produtos e Tributações'!M629&lt;&gt;"",'02 - Produtos e Tributações'!M629,"null"))</f>
        <v>0</v>
      </c>
      <c r="M614" s="170" t="b">
        <f>IF(B614&lt;&gt;"",IF('02 -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614" s="170" t="str">
        <f t="shared" si="1"/>
        <v/>
      </c>
      <c r="O614" s="170" t="str">
        <f t="shared" si="4"/>
        <v/>
      </c>
      <c r="P614" s="170" t="str">
        <f t="shared" si="2"/>
        <v/>
      </c>
      <c r="Q614" s="125" t="b">
        <f>IF(B614&lt;&gt;"",IF('02 - Produtos e Tributações'!C629&lt;&gt;"",'02 - Produtos e Tributações'!C629,"UN"))</f>
        <v>0</v>
      </c>
      <c r="R614" s="179" t="b">
        <f>IF(B614&lt;&gt;"",IF('02 - Produtos e Tributações'!O629&lt;&gt;"",'02 - Produtos e Tributações'!O629,""))</f>
        <v>0</v>
      </c>
      <c r="S614" s="125" t="b">
        <f>IF(B614&lt;&gt;"",IF('02 - Produtos e Tributações'!P629&lt;&gt;"",'02 - Produtos e Tributações'!P629,""))</f>
        <v>0</v>
      </c>
      <c r="T614" s="180" t="b">
        <f>IF(B614&lt;&gt;"",IF('02 - Produtos e Tributações'!Q629&lt;&gt;"",'02 - Produtos e Tributações'!Q629,""))</f>
        <v>0</v>
      </c>
      <c r="U614" s="171" t="str">
        <f t="shared" si="3"/>
        <v/>
      </c>
    </row>
    <row r="615" ht="15.75" customHeight="1">
      <c r="A615" s="170" t="b">
        <f>IF('02 - Produtos e Tributações'!B630 &lt;&gt;"",A614+1)</f>
        <v>0</v>
      </c>
      <c r="B615" s="170" t="str">
        <f>IF('02 - Produtos e Tributações'!B630&lt;&gt;"",'02 - Produtos e Tributações'!U630,"")</f>
        <v/>
      </c>
      <c r="C615" s="174" t="b">
        <f>IF(B615&lt;&gt;"",IF('02 - Produtos e Tributações'!H630&lt;&gt;"",IF('02 - Produtos e Tributações'!H630="TERCEIRIZADA","T",IF('02 - Produtos e Tributações'!H630="PROPRIA","P")), IF(B615&lt;&gt;"",IF('02 - Produtos e Tributações'!H630="","T"))))</f>
        <v>0</v>
      </c>
      <c r="D615" s="174" t="b">
        <f>IF(B615&lt;&gt;"",IF('02 - Produtos e Tributações'!E630&lt;&gt;"",'02 - Produtos e Tributações'!E630,""))</f>
        <v>0</v>
      </c>
      <c r="E615" s="174" t="b">
        <f>IF(B615&lt;&gt;"",IF('02 - Produtos e Tributações'!F630&lt;&gt;"",'02 - Produtos e Tributações'!F630,""))</f>
        <v>0</v>
      </c>
      <c r="F615" s="174" t="b">
        <f>IF(B615&lt;&gt;"",IF(A615&lt;&gt;"",IF('02 - Produtos e Tributações'!G630&lt;&gt;"",'02 - Produtos e Tributações'!G630,"")))</f>
        <v>0</v>
      </c>
      <c r="G615" s="174" t="b">
        <f>IF(B615&lt;&gt;"",IF('02 - Produtos e Tributações'!I630&lt;&gt;"",'02 - Produtos e Tributações'!I630,IF(K615=101,0,IF(K615=102,41,IF(K615=103,0,IF(K615=201,0,IF(K615=202,0,IF(K615=203,0,IF(K615=300,41,IF(K615=400,41,IF(K615=500,60)))))))))))</f>
        <v>0</v>
      </c>
      <c r="H615" s="174" t="b">
        <f>IF(B615&lt;&gt;"",IF('02 - Produtos e Tributações'!L630&lt;&gt;"",'02 - Produtos e Tributações'!L630,IF(L615=101,0,IF(L615=102,41,IF(L615=103,0,IF(L615=201,0,IF(L615=202,0,IF(L615=203,0,IF(L615=300,41,IF(L615=400,41,IF(L615=500,60)))))))))))</f>
        <v>0</v>
      </c>
      <c r="I615" s="174" t="b">
        <f>IF(B615&lt;&gt;"",IF('02 - Produtos e Tributações'!K630&lt;&gt;"",'02 - Produtos e Tributações'!K630,"0,00"))</f>
        <v>0</v>
      </c>
      <c r="J615" s="174" t="b">
        <f>IF(B615&lt;&gt;"",IF('02 - Produtos e Tributações'!N630&lt;&gt;"",'02 - Produtos e Tributações'!N630,"0,00"))</f>
        <v>0</v>
      </c>
      <c r="K615" s="174" t="b">
        <f>IF(B615&lt;&gt;"",IF('02 - Produtos e Tributações'!J630&lt;&gt;"",'02 - Produtos e Tributações'!J630,"null"))</f>
        <v>0</v>
      </c>
      <c r="L615" s="174" t="b">
        <f>IF(B615&lt;&gt;"",IF('02 - Produtos e Tributações'!M630&lt;&gt;"",'02 - Produtos e Tributações'!M630,"null"))</f>
        <v>0</v>
      </c>
      <c r="M615" s="170" t="b">
        <f>IF(B615&lt;&gt;"",IF('02 -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615" s="170" t="str">
        <f t="shared" si="1"/>
        <v/>
      </c>
      <c r="O615" s="170" t="str">
        <f t="shared" si="4"/>
        <v/>
      </c>
      <c r="P615" s="170" t="str">
        <f t="shared" si="2"/>
        <v/>
      </c>
      <c r="Q615" s="125" t="b">
        <f>IF(B615&lt;&gt;"",IF('02 - Produtos e Tributações'!C630&lt;&gt;"",'02 - Produtos e Tributações'!C630,"UN"))</f>
        <v>0</v>
      </c>
      <c r="R615" s="179" t="b">
        <f>IF(B615&lt;&gt;"",IF('02 - Produtos e Tributações'!O630&lt;&gt;"",'02 - Produtos e Tributações'!O630,""))</f>
        <v>0</v>
      </c>
      <c r="S615" s="125" t="b">
        <f>IF(B615&lt;&gt;"",IF('02 - Produtos e Tributações'!P630&lt;&gt;"",'02 - Produtos e Tributações'!P630,""))</f>
        <v>0</v>
      </c>
      <c r="T615" s="180" t="b">
        <f>IF(B615&lt;&gt;"",IF('02 - Produtos e Tributações'!Q630&lt;&gt;"",'02 - Produtos e Tributações'!Q630,""))</f>
        <v>0</v>
      </c>
      <c r="U615" s="171" t="str">
        <f t="shared" si="3"/>
        <v/>
      </c>
    </row>
    <row r="616" ht="15.75" customHeight="1">
      <c r="A616" s="170" t="b">
        <f>IF('02 - Produtos e Tributações'!B631 &lt;&gt;"",A615+1)</f>
        <v>0</v>
      </c>
      <c r="B616" s="170" t="str">
        <f>IF('02 - Produtos e Tributações'!B631&lt;&gt;"",'02 - Produtos e Tributações'!U631,"")</f>
        <v/>
      </c>
      <c r="C616" s="174" t="b">
        <f>IF(B616&lt;&gt;"",IF('02 - Produtos e Tributações'!H631&lt;&gt;"",IF('02 - Produtos e Tributações'!H631="TERCEIRIZADA","T",IF('02 - Produtos e Tributações'!H631="PROPRIA","P")), IF(B616&lt;&gt;"",IF('02 - Produtos e Tributações'!H631="","T"))))</f>
        <v>0</v>
      </c>
      <c r="D616" s="174" t="b">
        <f>IF(B616&lt;&gt;"",IF('02 - Produtos e Tributações'!E631&lt;&gt;"",'02 - Produtos e Tributações'!E631,""))</f>
        <v>0</v>
      </c>
      <c r="E616" s="174" t="b">
        <f>IF(B616&lt;&gt;"",IF('02 - Produtos e Tributações'!F631&lt;&gt;"",'02 - Produtos e Tributações'!F631,""))</f>
        <v>0</v>
      </c>
      <c r="F616" s="174" t="b">
        <f>IF(B616&lt;&gt;"",IF(A616&lt;&gt;"",IF('02 - Produtos e Tributações'!G631&lt;&gt;"",'02 - Produtos e Tributações'!G631,"")))</f>
        <v>0</v>
      </c>
      <c r="G616" s="174" t="b">
        <f>IF(B616&lt;&gt;"",IF('02 - Produtos e Tributações'!I631&lt;&gt;"",'02 - Produtos e Tributações'!I631,IF(K616=101,0,IF(K616=102,41,IF(K616=103,0,IF(K616=201,0,IF(K616=202,0,IF(K616=203,0,IF(K616=300,41,IF(K616=400,41,IF(K616=500,60)))))))))))</f>
        <v>0</v>
      </c>
      <c r="H616" s="174" t="b">
        <f>IF(B616&lt;&gt;"",IF('02 - Produtos e Tributações'!L631&lt;&gt;"",'02 - Produtos e Tributações'!L631,IF(L616=101,0,IF(L616=102,41,IF(L616=103,0,IF(L616=201,0,IF(L616=202,0,IF(L616=203,0,IF(L616=300,41,IF(L616=400,41,IF(L616=500,60)))))))))))</f>
        <v>0</v>
      </c>
      <c r="I616" s="174" t="b">
        <f>IF(B616&lt;&gt;"",IF('02 - Produtos e Tributações'!K631&lt;&gt;"",'02 - Produtos e Tributações'!K631,"0,00"))</f>
        <v>0</v>
      </c>
      <c r="J616" s="174" t="b">
        <f>IF(B616&lt;&gt;"",IF('02 - Produtos e Tributações'!N631&lt;&gt;"",'02 - Produtos e Tributações'!N631,"0,00"))</f>
        <v>0</v>
      </c>
      <c r="K616" s="174" t="b">
        <f>IF(B616&lt;&gt;"",IF('02 - Produtos e Tributações'!J631&lt;&gt;"",'02 - Produtos e Tributações'!J631,"null"))</f>
        <v>0</v>
      </c>
      <c r="L616" s="174" t="b">
        <f>IF(B616&lt;&gt;"",IF('02 - Produtos e Tributações'!M631&lt;&gt;"",'02 - Produtos e Tributações'!M631,"null"))</f>
        <v>0</v>
      </c>
      <c r="M616" s="170" t="b">
        <f>IF(B616&lt;&gt;"",IF('02 -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616" s="170" t="str">
        <f t="shared" si="1"/>
        <v/>
      </c>
      <c r="O616" s="170" t="str">
        <f t="shared" si="4"/>
        <v/>
      </c>
      <c r="P616" s="170" t="str">
        <f t="shared" si="2"/>
        <v/>
      </c>
      <c r="Q616" s="125" t="b">
        <f>IF(B616&lt;&gt;"",IF('02 - Produtos e Tributações'!C631&lt;&gt;"",'02 - Produtos e Tributações'!C631,"UN"))</f>
        <v>0</v>
      </c>
      <c r="R616" s="179" t="b">
        <f>IF(B616&lt;&gt;"",IF('02 - Produtos e Tributações'!O631&lt;&gt;"",'02 - Produtos e Tributações'!O631,""))</f>
        <v>0</v>
      </c>
      <c r="S616" s="125" t="b">
        <f>IF(B616&lt;&gt;"",IF('02 - Produtos e Tributações'!P631&lt;&gt;"",'02 - Produtos e Tributações'!P631,""))</f>
        <v>0</v>
      </c>
      <c r="T616" s="180" t="b">
        <f>IF(B616&lt;&gt;"",IF('02 - Produtos e Tributações'!Q631&lt;&gt;"",'02 - Produtos e Tributações'!Q631,""))</f>
        <v>0</v>
      </c>
      <c r="U616" s="171" t="str">
        <f t="shared" si="3"/>
        <v/>
      </c>
    </row>
    <row r="617" ht="15.75" customHeight="1">
      <c r="A617" s="170" t="b">
        <f>IF('02 - Produtos e Tributações'!B632 &lt;&gt;"",A616+1)</f>
        <v>0</v>
      </c>
      <c r="B617" s="170" t="str">
        <f>IF('02 - Produtos e Tributações'!B632&lt;&gt;"",'02 - Produtos e Tributações'!U632,"")</f>
        <v/>
      </c>
      <c r="C617" s="174" t="b">
        <f>IF(B617&lt;&gt;"",IF('02 - Produtos e Tributações'!H632&lt;&gt;"",IF('02 - Produtos e Tributações'!H632="TERCEIRIZADA","T",IF('02 - Produtos e Tributações'!H632="PROPRIA","P")), IF(B617&lt;&gt;"",IF('02 - Produtos e Tributações'!H632="","T"))))</f>
        <v>0</v>
      </c>
      <c r="D617" s="174" t="b">
        <f>IF(B617&lt;&gt;"",IF('02 - Produtos e Tributações'!E632&lt;&gt;"",'02 - Produtos e Tributações'!E632,""))</f>
        <v>0</v>
      </c>
      <c r="E617" s="174" t="b">
        <f>IF(B617&lt;&gt;"",IF('02 - Produtos e Tributações'!F632&lt;&gt;"",'02 - Produtos e Tributações'!F632,""))</f>
        <v>0</v>
      </c>
      <c r="F617" s="174" t="b">
        <f>IF(B617&lt;&gt;"",IF(A617&lt;&gt;"",IF('02 - Produtos e Tributações'!G632&lt;&gt;"",'02 - Produtos e Tributações'!G632,"")))</f>
        <v>0</v>
      </c>
      <c r="G617" s="174" t="b">
        <f>IF(B617&lt;&gt;"",IF('02 - Produtos e Tributações'!I632&lt;&gt;"",'02 - Produtos e Tributações'!I632,IF(K617=101,0,IF(K617=102,41,IF(K617=103,0,IF(K617=201,0,IF(K617=202,0,IF(K617=203,0,IF(K617=300,41,IF(K617=400,41,IF(K617=500,60)))))))))))</f>
        <v>0</v>
      </c>
      <c r="H617" s="174" t="b">
        <f>IF(B617&lt;&gt;"",IF('02 - Produtos e Tributações'!L632&lt;&gt;"",'02 - Produtos e Tributações'!L632,IF(L617=101,0,IF(L617=102,41,IF(L617=103,0,IF(L617=201,0,IF(L617=202,0,IF(L617=203,0,IF(L617=300,41,IF(L617=400,41,IF(L617=500,60)))))))))))</f>
        <v>0</v>
      </c>
      <c r="I617" s="174" t="b">
        <f>IF(B617&lt;&gt;"",IF('02 - Produtos e Tributações'!K632&lt;&gt;"",'02 - Produtos e Tributações'!K632,"0,00"))</f>
        <v>0</v>
      </c>
      <c r="J617" s="174" t="b">
        <f>IF(B617&lt;&gt;"",IF('02 - Produtos e Tributações'!N632&lt;&gt;"",'02 - Produtos e Tributações'!N632,"0,00"))</f>
        <v>0</v>
      </c>
      <c r="K617" s="174" t="b">
        <f>IF(B617&lt;&gt;"",IF('02 - Produtos e Tributações'!J632&lt;&gt;"",'02 - Produtos e Tributações'!J632,"null"))</f>
        <v>0</v>
      </c>
      <c r="L617" s="174" t="b">
        <f>IF(B617&lt;&gt;"",IF('02 - Produtos e Tributações'!M632&lt;&gt;"",'02 - Produtos e Tributações'!M632,"null"))</f>
        <v>0</v>
      </c>
      <c r="M617" s="170" t="b">
        <f>IF(B617&lt;&gt;"",IF('02 -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617" s="170" t="str">
        <f t="shared" si="1"/>
        <v/>
      </c>
      <c r="O617" s="170" t="str">
        <f t="shared" si="4"/>
        <v/>
      </c>
      <c r="P617" s="170" t="str">
        <f t="shared" si="2"/>
        <v/>
      </c>
      <c r="Q617" s="125" t="b">
        <f>IF(B617&lt;&gt;"",IF('02 - Produtos e Tributações'!C632&lt;&gt;"",'02 - Produtos e Tributações'!C632,"UN"))</f>
        <v>0</v>
      </c>
      <c r="R617" s="179" t="b">
        <f>IF(B617&lt;&gt;"",IF('02 - Produtos e Tributações'!O632&lt;&gt;"",'02 - Produtos e Tributações'!O632,""))</f>
        <v>0</v>
      </c>
      <c r="S617" s="125" t="b">
        <f>IF(B617&lt;&gt;"",IF('02 - Produtos e Tributações'!P632&lt;&gt;"",'02 - Produtos e Tributações'!P632,""))</f>
        <v>0</v>
      </c>
      <c r="T617" s="180" t="b">
        <f>IF(B617&lt;&gt;"",IF('02 - Produtos e Tributações'!Q632&lt;&gt;"",'02 - Produtos e Tributações'!Q632,""))</f>
        <v>0</v>
      </c>
      <c r="U617" s="171" t="str">
        <f t="shared" si="3"/>
        <v/>
      </c>
    </row>
    <row r="618" ht="15.75" customHeight="1">
      <c r="A618" s="170" t="b">
        <f>IF('02 - Produtos e Tributações'!B633 &lt;&gt;"",A617+1)</f>
        <v>0</v>
      </c>
      <c r="B618" s="170" t="str">
        <f>IF('02 - Produtos e Tributações'!B633&lt;&gt;"",'02 - Produtos e Tributações'!U633,"")</f>
        <v/>
      </c>
      <c r="C618" s="174" t="b">
        <f>IF(B618&lt;&gt;"",IF('02 - Produtos e Tributações'!H633&lt;&gt;"",IF('02 - Produtos e Tributações'!H633="TERCEIRIZADA","T",IF('02 - Produtos e Tributações'!H633="PROPRIA","P")), IF(B618&lt;&gt;"",IF('02 - Produtos e Tributações'!H633="","T"))))</f>
        <v>0</v>
      </c>
      <c r="D618" s="174" t="b">
        <f>IF(B618&lt;&gt;"",IF('02 - Produtos e Tributações'!E633&lt;&gt;"",'02 - Produtos e Tributações'!E633,""))</f>
        <v>0</v>
      </c>
      <c r="E618" s="174" t="b">
        <f>IF(B618&lt;&gt;"",IF('02 - Produtos e Tributações'!F633&lt;&gt;"",'02 - Produtos e Tributações'!F633,""))</f>
        <v>0</v>
      </c>
      <c r="F618" s="174" t="b">
        <f>IF(B618&lt;&gt;"",IF(A618&lt;&gt;"",IF('02 - Produtos e Tributações'!G633&lt;&gt;"",'02 - Produtos e Tributações'!G633,"")))</f>
        <v>0</v>
      </c>
      <c r="G618" s="174" t="b">
        <f>IF(B618&lt;&gt;"",IF('02 - Produtos e Tributações'!I633&lt;&gt;"",'02 - Produtos e Tributações'!I633,IF(K618=101,0,IF(K618=102,41,IF(K618=103,0,IF(K618=201,0,IF(K618=202,0,IF(K618=203,0,IF(K618=300,41,IF(K618=400,41,IF(K618=500,60)))))))))))</f>
        <v>0</v>
      </c>
      <c r="H618" s="174" t="b">
        <f>IF(B618&lt;&gt;"",IF('02 - Produtos e Tributações'!L633&lt;&gt;"",'02 - Produtos e Tributações'!L633,IF(L618=101,0,IF(L618=102,41,IF(L618=103,0,IF(L618=201,0,IF(L618=202,0,IF(L618=203,0,IF(L618=300,41,IF(L618=400,41,IF(L618=500,60)))))))))))</f>
        <v>0</v>
      </c>
      <c r="I618" s="174" t="b">
        <f>IF(B618&lt;&gt;"",IF('02 - Produtos e Tributações'!K633&lt;&gt;"",'02 - Produtos e Tributações'!K633,"0,00"))</f>
        <v>0</v>
      </c>
      <c r="J618" s="174" t="b">
        <f>IF(B618&lt;&gt;"",IF('02 - Produtos e Tributações'!N633&lt;&gt;"",'02 - Produtos e Tributações'!N633,"0,00"))</f>
        <v>0</v>
      </c>
      <c r="K618" s="174" t="b">
        <f>IF(B618&lt;&gt;"",IF('02 - Produtos e Tributações'!J633&lt;&gt;"",'02 - Produtos e Tributações'!J633,"null"))</f>
        <v>0</v>
      </c>
      <c r="L618" s="174" t="b">
        <f>IF(B618&lt;&gt;"",IF('02 - Produtos e Tributações'!M633&lt;&gt;"",'02 - Produtos e Tributações'!M633,"null"))</f>
        <v>0</v>
      </c>
      <c r="M618" s="170" t="b">
        <f>IF(B618&lt;&gt;"",IF('02 -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618" s="170" t="str">
        <f t="shared" si="1"/>
        <v/>
      </c>
      <c r="O618" s="170" t="str">
        <f t="shared" si="4"/>
        <v/>
      </c>
      <c r="P618" s="170" t="str">
        <f t="shared" si="2"/>
        <v/>
      </c>
      <c r="Q618" s="125" t="b">
        <f>IF(B618&lt;&gt;"",IF('02 - Produtos e Tributações'!C633&lt;&gt;"",'02 - Produtos e Tributações'!C633,"UN"))</f>
        <v>0</v>
      </c>
      <c r="R618" s="179" t="b">
        <f>IF(B618&lt;&gt;"",IF('02 - Produtos e Tributações'!O633&lt;&gt;"",'02 - Produtos e Tributações'!O633,""))</f>
        <v>0</v>
      </c>
      <c r="S618" s="125" t="b">
        <f>IF(B618&lt;&gt;"",IF('02 - Produtos e Tributações'!P633&lt;&gt;"",'02 - Produtos e Tributações'!P633,""))</f>
        <v>0</v>
      </c>
      <c r="T618" s="180" t="b">
        <f>IF(B618&lt;&gt;"",IF('02 - Produtos e Tributações'!Q633&lt;&gt;"",'02 - Produtos e Tributações'!Q633,""))</f>
        <v>0</v>
      </c>
      <c r="U618" s="171" t="str">
        <f t="shared" si="3"/>
        <v/>
      </c>
    </row>
    <row r="619" ht="15.75" customHeight="1">
      <c r="A619" s="170" t="b">
        <f>IF('02 - Produtos e Tributações'!B634 &lt;&gt;"",A618+1)</f>
        <v>0</v>
      </c>
      <c r="B619" s="170" t="str">
        <f>IF('02 - Produtos e Tributações'!B634&lt;&gt;"",'02 - Produtos e Tributações'!U634,"")</f>
        <v/>
      </c>
      <c r="C619" s="174" t="b">
        <f>IF(B619&lt;&gt;"",IF('02 - Produtos e Tributações'!H634&lt;&gt;"",IF('02 - Produtos e Tributações'!H634="TERCEIRIZADA","T",IF('02 - Produtos e Tributações'!H634="PROPRIA","P")), IF(B619&lt;&gt;"",IF('02 - Produtos e Tributações'!H634="","T"))))</f>
        <v>0</v>
      </c>
      <c r="D619" s="174" t="b">
        <f>IF(B619&lt;&gt;"",IF('02 - Produtos e Tributações'!E634&lt;&gt;"",'02 - Produtos e Tributações'!E634,""))</f>
        <v>0</v>
      </c>
      <c r="E619" s="174" t="b">
        <f>IF(B619&lt;&gt;"",IF('02 - Produtos e Tributações'!F634&lt;&gt;"",'02 - Produtos e Tributações'!F634,""))</f>
        <v>0</v>
      </c>
      <c r="F619" s="174" t="b">
        <f>IF(B619&lt;&gt;"",IF(A619&lt;&gt;"",IF('02 - Produtos e Tributações'!G634&lt;&gt;"",'02 - Produtos e Tributações'!G634,"")))</f>
        <v>0</v>
      </c>
      <c r="G619" s="174" t="b">
        <f>IF(B619&lt;&gt;"",IF('02 - Produtos e Tributações'!I634&lt;&gt;"",'02 - Produtos e Tributações'!I634,IF(K619=101,0,IF(K619=102,41,IF(K619=103,0,IF(K619=201,0,IF(K619=202,0,IF(K619=203,0,IF(K619=300,41,IF(K619=400,41,IF(K619=500,60)))))))))))</f>
        <v>0</v>
      </c>
      <c r="H619" s="174" t="b">
        <f>IF(B619&lt;&gt;"",IF('02 - Produtos e Tributações'!L634&lt;&gt;"",'02 - Produtos e Tributações'!L634,IF(L619=101,0,IF(L619=102,41,IF(L619=103,0,IF(L619=201,0,IF(L619=202,0,IF(L619=203,0,IF(L619=300,41,IF(L619=400,41,IF(L619=500,60)))))))))))</f>
        <v>0</v>
      </c>
      <c r="I619" s="174" t="b">
        <f>IF(B619&lt;&gt;"",IF('02 - Produtos e Tributações'!K634&lt;&gt;"",'02 - Produtos e Tributações'!K634,"0,00"))</f>
        <v>0</v>
      </c>
      <c r="J619" s="174" t="b">
        <f>IF(B619&lt;&gt;"",IF('02 - Produtos e Tributações'!N634&lt;&gt;"",'02 - Produtos e Tributações'!N634,"0,00"))</f>
        <v>0</v>
      </c>
      <c r="K619" s="174" t="b">
        <f>IF(B619&lt;&gt;"",IF('02 - Produtos e Tributações'!J634&lt;&gt;"",'02 - Produtos e Tributações'!J634,"null"))</f>
        <v>0</v>
      </c>
      <c r="L619" s="174" t="b">
        <f>IF(B619&lt;&gt;"",IF('02 - Produtos e Tributações'!M634&lt;&gt;"",'02 - Produtos e Tributações'!M634,"null"))</f>
        <v>0</v>
      </c>
      <c r="M619" s="170" t="b">
        <f>IF(B619&lt;&gt;"",IF('02 -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619" s="170" t="str">
        <f t="shared" si="1"/>
        <v/>
      </c>
      <c r="O619" s="170" t="str">
        <f t="shared" si="4"/>
        <v/>
      </c>
      <c r="P619" s="170" t="str">
        <f t="shared" si="2"/>
        <v/>
      </c>
      <c r="Q619" s="125" t="b">
        <f>IF(B619&lt;&gt;"",IF('02 - Produtos e Tributações'!C634&lt;&gt;"",'02 - Produtos e Tributações'!C634,"UN"))</f>
        <v>0</v>
      </c>
      <c r="R619" s="179" t="b">
        <f>IF(B619&lt;&gt;"",IF('02 - Produtos e Tributações'!O634&lt;&gt;"",'02 - Produtos e Tributações'!O634,""))</f>
        <v>0</v>
      </c>
      <c r="S619" s="125" t="b">
        <f>IF(B619&lt;&gt;"",IF('02 - Produtos e Tributações'!P634&lt;&gt;"",'02 - Produtos e Tributações'!P634,""))</f>
        <v>0</v>
      </c>
      <c r="T619" s="180" t="b">
        <f>IF(B619&lt;&gt;"",IF('02 - Produtos e Tributações'!Q634&lt;&gt;"",'02 - Produtos e Tributações'!Q634,""))</f>
        <v>0</v>
      </c>
      <c r="U619" s="171" t="str">
        <f t="shared" si="3"/>
        <v/>
      </c>
    </row>
    <row r="620" ht="15.75" customHeight="1">
      <c r="A620" s="170" t="b">
        <f>IF('02 - Produtos e Tributações'!B635 &lt;&gt;"",A619+1)</f>
        <v>0</v>
      </c>
      <c r="B620" s="170" t="str">
        <f>IF('02 - Produtos e Tributações'!B635&lt;&gt;"",'02 - Produtos e Tributações'!U635,"")</f>
        <v/>
      </c>
      <c r="C620" s="174" t="b">
        <f>IF(B620&lt;&gt;"",IF('02 - Produtos e Tributações'!H635&lt;&gt;"",IF('02 - Produtos e Tributações'!H635="TERCEIRIZADA","T",IF('02 - Produtos e Tributações'!H635="PROPRIA","P")), IF(B620&lt;&gt;"",IF('02 - Produtos e Tributações'!H635="","T"))))</f>
        <v>0</v>
      </c>
      <c r="D620" s="174" t="b">
        <f>IF(B620&lt;&gt;"",IF('02 - Produtos e Tributações'!E635&lt;&gt;"",'02 - Produtos e Tributações'!E635,""))</f>
        <v>0</v>
      </c>
      <c r="E620" s="174" t="b">
        <f>IF(B620&lt;&gt;"",IF('02 - Produtos e Tributações'!F635&lt;&gt;"",'02 - Produtos e Tributações'!F635,""))</f>
        <v>0</v>
      </c>
      <c r="F620" s="174" t="b">
        <f>IF(B620&lt;&gt;"",IF(A620&lt;&gt;"",IF('02 - Produtos e Tributações'!G635&lt;&gt;"",'02 - Produtos e Tributações'!G635,"")))</f>
        <v>0</v>
      </c>
      <c r="G620" s="174" t="b">
        <f>IF(B620&lt;&gt;"",IF('02 - Produtos e Tributações'!I635&lt;&gt;"",'02 - Produtos e Tributações'!I635,IF(K620=101,0,IF(K620=102,41,IF(K620=103,0,IF(K620=201,0,IF(K620=202,0,IF(K620=203,0,IF(K620=300,41,IF(K620=400,41,IF(K620=500,60)))))))))))</f>
        <v>0</v>
      </c>
      <c r="H620" s="174" t="b">
        <f>IF(B620&lt;&gt;"",IF('02 - Produtos e Tributações'!L635&lt;&gt;"",'02 - Produtos e Tributações'!L635,IF(L620=101,0,IF(L620=102,41,IF(L620=103,0,IF(L620=201,0,IF(L620=202,0,IF(L620=203,0,IF(L620=300,41,IF(L620=400,41,IF(L620=500,60)))))))))))</f>
        <v>0</v>
      </c>
      <c r="I620" s="174" t="b">
        <f>IF(B620&lt;&gt;"",IF('02 - Produtos e Tributações'!K635&lt;&gt;"",'02 - Produtos e Tributações'!K635,"0,00"))</f>
        <v>0</v>
      </c>
      <c r="J620" s="174" t="b">
        <f>IF(B620&lt;&gt;"",IF('02 - Produtos e Tributações'!N635&lt;&gt;"",'02 - Produtos e Tributações'!N635,"0,00"))</f>
        <v>0</v>
      </c>
      <c r="K620" s="174" t="b">
        <f>IF(B620&lt;&gt;"",IF('02 - Produtos e Tributações'!J635&lt;&gt;"",'02 - Produtos e Tributações'!J635,"null"))</f>
        <v>0</v>
      </c>
      <c r="L620" s="174" t="b">
        <f>IF(B620&lt;&gt;"",IF('02 - Produtos e Tributações'!M635&lt;&gt;"",'02 - Produtos e Tributações'!M635,"null"))</f>
        <v>0</v>
      </c>
      <c r="M620" s="170" t="b">
        <f>IF(B620&lt;&gt;"",IF('02 -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620" s="170" t="str">
        <f t="shared" si="1"/>
        <v/>
      </c>
      <c r="O620" s="170" t="str">
        <f t="shared" si="4"/>
        <v/>
      </c>
      <c r="P620" s="170" t="str">
        <f t="shared" si="2"/>
        <v/>
      </c>
      <c r="Q620" s="125" t="b">
        <f>IF(B620&lt;&gt;"",IF('02 - Produtos e Tributações'!C635&lt;&gt;"",'02 - Produtos e Tributações'!C635,"UN"))</f>
        <v>0</v>
      </c>
      <c r="R620" s="179" t="b">
        <f>IF(B620&lt;&gt;"",IF('02 - Produtos e Tributações'!O635&lt;&gt;"",'02 - Produtos e Tributações'!O635,""))</f>
        <v>0</v>
      </c>
      <c r="S620" s="125" t="b">
        <f>IF(B620&lt;&gt;"",IF('02 - Produtos e Tributações'!P635&lt;&gt;"",'02 - Produtos e Tributações'!P635,""))</f>
        <v>0</v>
      </c>
      <c r="T620" s="180" t="b">
        <f>IF(B620&lt;&gt;"",IF('02 - Produtos e Tributações'!Q635&lt;&gt;"",'02 - Produtos e Tributações'!Q635,""))</f>
        <v>0</v>
      </c>
      <c r="U620" s="171" t="str">
        <f t="shared" si="3"/>
        <v/>
      </c>
    </row>
    <row r="621" ht="15.75" customHeight="1">
      <c r="A621" s="170" t="b">
        <f>IF('02 - Produtos e Tributações'!B636 &lt;&gt;"",A620+1)</f>
        <v>0</v>
      </c>
      <c r="B621" s="170" t="str">
        <f>IF('02 - Produtos e Tributações'!B636&lt;&gt;"",'02 - Produtos e Tributações'!U636,"")</f>
        <v/>
      </c>
      <c r="C621" s="174" t="b">
        <f>IF(B621&lt;&gt;"",IF('02 - Produtos e Tributações'!H636&lt;&gt;"",IF('02 - Produtos e Tributações'!H636="TERCEIRIZADA","T",IF('02 - Produtos e Tributações'!H636="PROPRIA","P")), IF(B621&lt;&gt;"",IF('02 - Produtos e Tributações'!H636="","T"))))</f>
        <v>0</v>
      </c>
      <c r="D621" s="174" t="b">
        <f>IF(B621&lt;&gt;"",IF('02 - Produtos e Tributações'!E636&lt;&gt;"",'02 - Produtos e Tributações'!E636,""))</f>
        <v>0</v>
      </c>
      <c r="E621" s="174" t="b">
        <f>IF(B621&lt;&gt;"",IF('02 - Produtos e Tributações'!F636&lt;&gt;"",'02 - Produtos e Tributações'!F636,""))</f>
        <v>0</v>
      </c>
      <c r="F621" s="174" t="b">
        <f>IF(B621&lt;&gt;"",IF(A621&lt;&gt;"",IF('02 - Produtos e Tributações'!G636&lt;&gt;"",'02 - Produtos e Tributações'!G636,"")))</f>
        <v>0</v>
      </c>
      <c r="G621" s="174" t="b">
        <f>IF(B621&lt;&gt;"",IF('02 - Produtos e Tributações'!I636&lt;&gt;"",'02 - Produtos e Tributações'!I636,IF(K621=101,0,IF(K621=102,41,IF(K621=103,0,IF(K621=201,0,IF(K621=202,0,IF(K621=203,0,IF(K621=300,41,IF(K621=400,41,IF(K621=500,60)))))))))))</f>
        <v>0</v>
      </c>
      <c r="H621" s="174" t="b">
        <f>IF(B621&lt;&gt;"",IF('02 - Produtos e Tributações'!L636&lt;&gt;"",'02 - Produtos e Tributações'!L636,IF(L621=101,0,IF(L621=102,41,IF(L621=103,0,IF(L621=201,0,IF(L621=202,0,IF(L621=203,0,IF(L621=300,41,IF(L621=400,41,IF(L621=500,60)))))))))))</f>
        <v>0</v>
      </c>
      <c r="I621" s="174" t="b">
        <f>IF(B621&lt;&gt;"",IF('02 - Produtos e Tributações'!K636&lt;&gt;"",'02 - Produtos e Tributações'!K636,"0,00"))</f>
        <v>0</v>
      </c>
      <c r="J621" s="174" t="b">
        <f>IF(B621&lt;&gt;"",IF('02 - Produtos e Tributações'!N636&lt;&gt;"",'02 - Produtos e Tributações'!N636,"0,00"))</f>
        <v>0</v>
      </c>
      <c r="K621" s="174" t="b">
        <f>IF(B621&lt;&gt;"",IF('02 - Produtos e Tributações'!J636&lt;&gt;"",'02 - Produtos e Tributações'!J636,"null"))</f>
        <v>0</v>
      </c>
      <c r="L621" s="174" t="b">
        <f>IF(B621&lt;&gt;"",IF('02 - Produtos e Tributações'!M636&lt;&gt;"",'02 - Produtos e Tributações'!M636,"null"))</f>
        <v>0</v>
      </c>
      <c r="M621" s="170" t="b">
        <f>IF(B621&lt;&gt;"",IF('02 -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621" s="170" t="str">
        <f t="shared" si="1"/>
        <v/>
      </c>
      <c r="O621" s="170" t="str">
        <f t="shared" si="4"/>
        <v/>
      </c>
      <c r="P621" s="170" t="str">
        <f t="shared" si="2"/>
        <v/>
      </c>
      <c r="Q621" s="125" t="b">
        <f>IF(B621&lt;&gt;"",IF('02 - Produtos e Tributações'!C636&lt;&gt;"",'02 - Produtos e Tributações'!C636,"UN"))</f>
        <v>0</v>
      </c>
      <c r="R621" s="179" t="b">
        <f>IF(B621&lt;&gt;"",IF('02 - Produtos e Tributações'!O636&lt;&gt;"",'02 - Produtos e Tributações'!O636,""))</f>
        <v>0</v>
      </c>
      <c r="S621" s="125" t="b">
        <f>IF(B621&lt;&gt;"",IF('02 - Produtos e Tributações'!P636&lt;&gt;"",'02 - Produtos e Tributações'!P636,""))</f>
        <v>0</v>
      </c>
      <c r="T621" s="180" t="b">
        <f>IF(B621&lt;&gt;"",IF('02 - Produtos e Tributações'!Q636&lt;&gt;"",'02 - Produtos e Tributações'!Q636,""))</f>
        <v>0</v>
      </c>
      <c r="U621" s="171" t="str">
        <f t="shared" si="3"/>
        <v/>
      </c>
    </row>
    <row r="622" ht="15.75" customHeight="1">
      <c r="A622" s="170" t="b">
        <f>IF('02 - Produtos e Tributações'!B637 &lt;&gt;"",A621+1)</f>
        <v>0</v>
      </c>
      <c r="B622" s="170" t="str">
        <f>IF('02 - Produtos e Tributações'!B637&lt;&gt;"",'02 - Produtos e Tributações'!U637,"")</f>
        <v/>
      </c>
      <c r="C622" s="174" t="b">
        <f>IF(B622&lt;&gt;"",IF('02 - Produtos e Tributações'!H637&lt;&gt;"",IF('02 - Produtos e Tributações'!H637="TERCEIRIZADA","T",IF('02 - Produtos e Tributações'!H637="PROPRIA","P")), IF(B622&lt;&gt;"",IF('02 - Produtos e Tributações'!H637="","T"))))</f>
        <v>0</v>
      </c>
      <c r="D622" s="174" t="b">
        <f>IF(B622&lt;&gt;"",IF('02 - Produtos e Tributações'!E637&lt;&gt;"",'02 - Produtos e Tributações'!E637,""))</f>
        <v>0</v>
      </c>
      <c r="E622" s="174" t="b">
        <f>IF(B622&lt;&gt;"",IF('02 - Produtos e Tributações'!F637&lt;&gt;"",'02 - Produtos e Tributações'!F637,""))</f>
        <v>0</v>
      </c>
      <c r="F622" s="174" t="b">
        <f>IF(B622&lt;&gt;"",IF(A622&lt;&gt;"",IF('02 - Produtos e Tributações'!G637&lt;&gt;"",'02 - Produtos e Tributações'!G637,"")))</f>
        <v>0</v>
      </c>
      <c r="G622" s="174" t="b">
        <f>IF(B622&lt;&gt;"",IF('02 - Produtos e Tributações'!I637&lt;&gt;"",'02 - Produtos e Tributações'!I637,IF(K622=101,0,IF(K622=102,41,IF(K622=103,0,IF(K622=201,0,IF(K622=202,0,IF(K622=203,0,IF(K622=300,41,IF(K622=400,41,IF(K622=500,60)))))))))))</f>
        <v>0</v>
      </c>
      <c r="H622" s="174" t="b">
        <f>IF(B622&lt;&gt;"",IF('02 - Produtos e Tributações'!L637&lt;&gt;"",'02 - Produtos e Tributações'!L637,IF(L622=101,0,IF(L622=102,41,IF(L622=103,0,IF(L622=201,0,IF(L622=202,0,IF(L622=203,0,IF(L622=300,41,IF(L622=400,41,IF(L622=500,60)))))))))))</f>
        <v>0</v>
      </c>
      <c r="I622" s="174" t="b">
        <f>IF(B622&lt;&gt;"",IF('02 - Produtos e Tributações'!K637&lt;&gt;"",'02 - Produtos e Tributações'!K637,"0,00"))</f>
        <v>0</v>
      </c>
      <c r="J622" s="174" t="b">
        <f>IF(B622&lt;&gt;"",IF('02 - Produtos e Tributações'!N637&lt;&gt;"",'02 - Produtos e Tributações'!N637,"0,00"))</f>
        <v>0</v>
      </c>
      <c r="K622" s="174" t="b">
        <f>IF(B622&lt;&gt;"",IF('02 - Produtos e Tributações'!J637&lt;&gt;"",'02 - Produtos e Tributações'!J637,"null"))</f>
        <v>0</v>
      </c>
      <c r="L622" s="174" t="b">
        <f>IF(B622&lt;&gt;"",IF('02 - Produtos e Tributações'!M637&lt;&gt;"",'02 - Produtos e Tributações'!M637,"null"))</f>
        <v>0</v>
      </c>
      <c r="M622" s="170" t="b">
        <f>IF(B622&lt;&gt;"",IF('02 -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622" s="170" t="str">
        <f t="shared" si="1"/>
        <v/>
      </c>
      <c r="O622" s="170" t="str">
        <f t="shared" si="4"/>
        <v/>
      </c>
      <c r="P622" s="170" t="str">
        <f t="shared" si="2"/>
        <v/>
      </c>
      <c r="Q622" s="125" t="b">
        <f>IF(B622&lt;&gt;"",IF('02 - Produtos e Tributações'!C637&lt;&gt;"",'02 - Produtos e Tributações'!C637,"UN"))</f>
        <v>0</v>
      </c>
      <c r="R622" s="179" t="b">
        <f>IF(B622&lt;&gt;"",IF('02 - Produtos e Tributações'!O637&lt;&gt;"",'02 - Produtos e Tributações'!O637,""))</f>
        <v>0</v>
      </c>
      <c r="S622" s="125" t="b">
        <f>IF(B622&lt;&gt;"",IF('02 - Produtos e Tributações'!P637&lt;&gt;"",'02 - Produtos e Tributações'!P637,""))</f>
        <v>0</v>
      </c>
      <c r="T622" s="180" t="b">
        <f>IF(B622&lt;&gt;"",IF('02 - Produtos e Tributações'!Q637&lt;&gt;"",'02 - Produtos e Tributações'!Q637,""))</f>
        <v>0</v>
      </c>
      <c r="U622" s="171" t="str">
        <f t="shared" si="3"/>
        <v/>
      </c>
    </row>
    <row r="623" ht="15.75" customHeight="1">
      <c r="A623" s="170" t="b">
        <f>IF('02 - Produtos e Tributações'!B638 &lt;&gt;"",A622+1)</f>
        <v>0</v>
      </c>
      <c r="B623" s="170" t="str">
        <f>IF('02 - Produtos e Tributações'!B638&lt;&gt;"",'02 - Produtos e Tributações'!U638,"")</f>
        <v/>
      </c>
      <c r="C623" s="174" t="b">
        <f>IF(B623&lt;&gt;"",IF('02 - Produtos e Tributações'!H638&lt;&gt;"",IF('02 - Produtos e Tributações'!H638="TERCEIRIZADA","T",IF('02 - Produtos e Tributações'!H638="PROPRIA","P")), IF(B623&lt;&gt;"",IF('02 - Produtos e Tributações'!H638="","T"))))</f>
        <v>0</v>
      </c>
      <c r="D623" s="174" t="b">
        <f>IF(B623&lt;&gt;"",IF('02 - Produtos e Tributações'!E638&lt;&gt;"",'02 - Produtos e Tributações'!E638,""))</f>
        <v>0</v>
      </c>
      <c r="E623" s="174" t="b">
        <f>IF(B623&lt;&gt;"",IF('02 - Produtos e Tributações'!F638&lt;&gt;"",'02 - Produtos e Tributações'!F638,""))</f>
        <v>0</v>
      </c>
      <c r="F623" s="174" t="b">
        <f>IF(B623&lt;&gt;"",IF(A623&lt;&gt;"",IF('02 - Produtos e Tributações'!G638&lt;&gt;"",'02 - Produtos e Tributações'!G638,"")))</f>
        <v>0</v>
      </c>
      <c r="G623" s="174" t="b">
        <f>IF(B623&lt;&gt;"",IF('02 - Produtos e Tributações'!I638&lt;&gt;"",'02 - Produtos e Tributações'!I638,IF(K623=101,0,IF(K623=102,41,IF(K623=103,0,IF(K623=201,0,IF(K623=202,0,IF(K623=203,0,IF(K623=300,41,IF(K623=400,41,IF(K623=500,60)))))))))))</f>
        <v>0</v>
      </c>
      <c r="H623" s="174" t="b">
        <f>IF(B623&lt;&gt;"",IF('02 - Produtos e Tributações'!L638&lt;&gt;"",'02 - Produtos e Tributações'!L638,IF(L623=101,0,IF(L623=102,41,IF(L623=103,0,IF(L623=201,0,IF(L623=202,0,IF(L623=203,0,IF(L623=300,41,IF(L623=400,41,IF(L623=500,60)))))))))))</f>
        <v>0</v>
      </c>
      <c r="I623" s="174" t="b">
        <f>IF(B623&lt;&gt;"",IF('02 - Produtos e Tributações'!K638&lt;&gt;"",'02 - Produtos e Tributações'!K638,"0,00"))</f>
        <v>0</v>
      </c>
      <c r="J623" s="174" t="b">
        <f>IF(B623&lt;&gt;"",IF('02 - Produtos e Tributações'!N638&lt;&gt;"",'02 - Produtos e Tributações'!N638,"0,00"))</f>
        <v>0</v>
      </c>
      <c r="K623" s="174" t="b">
        <f>IF(B623&lt;&gt;"",IF('02 - Produtos e Tributações'!J638&lt;&gt;"",'02 - Produtos e Tributações'!J638,"null"))</f>
        <v>0</v>
      </c>
      <c r="L623" s="174" t="b">
        <f>IF(B623&lt;&gt;"",IF('02 - Produtos e Tributações'!M638&lt;&gt;"",'02 - Produtos e Tributações'!M638,"null"))</f>
        <v>0</v>
      </c>
      <c r="M623" s="170" t="b">
        <f>IF(B623&lt;&gt;"",IF('02 -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623" s="170" t="str">
        <f t="shared" si="1"/>
        <v/>
      </c>
      <c r="O623" s="170" t="str">
        <f t="shared" si="4"/>
        <v/>
      </c>
      <c r="P623" s="170" t="str">
        <f t="shared" si="2"/>
        <v/>
      </c>
      <c r="Q623" s="125" t="b">
        <f>IF(B623&lt;&gt;"",IF('02 - Produtos e Tributações'!C638&lt;&gt;"",'02 - Produtos e Tributações'!C638,"UN"))</f>
        <v>0</v>
      </c>
      <c r="R623" s="179" t="b">
        <f>IF(B623&lt;&gt;"",IF('02 - Produtos e Tributações'!O638&lt;&gt;"",'02 - Produtos e Tributações'!O638,""))</f>
        <v>0</v>
      </c>
      <c r="S623" s="125" t="b">
        <f>IF(B623&lt;&gt;"",IF('02 - Produtos e Tributações'!P638&lt;&gt;"",'02 - Produtos e Tributações'!P638,""))</f>
        <v>0</v>
      </c>
      <c r="T623" s="180" t="b">
        <f>IF(B623&lt;&gt;"",IF('02 - Produtos e Tributações'!Q638&lt;&gt;"",'02 - Produtos e Tributações'!Q638,""))</f>
        <v>0</v>
      </c>
      <c r="U623" s="171" t="str">
        <f t="shared" si="3"/>
        <v/>
      </c>
    </row>
    <row r="624" ht="15.75" customHeight="1">
      <c r="A624" s="170" t="b">
        <f>IF('02 - Produtos e Tributações'!B639 &lt;&gt;"",A623+1)</f>
        <v>0</v>
      </c>
      <c r="B624" s="170" t="str">
        <f>IF('02 - Produtos e Tributações'!B639&lt;&gt;"",'02 - Produtos e Tributações'!U639,"")</f>
        <v/>
      </c>
      <c r="C624" s="174" t="b">
        <f>IF(B624&lt;&gt;"",IF('02 - Produtos e Tributações'!H639&lt;&gt;"",IF('02 - Produtos e Tributações'!H639="TERCEIRIZADA","T",IF('02 - Produtos e Tributações'!H639="PROPRIA","P")), IF(B624&lt;&gt;"",IF('02 - Produtos e Tributações'!H639="","T"))))</f>
        <v>0</v>
      </c>
      <c r="D624" s="174" t="b">
        <f>IF(B624&lt;&gt;"",IF('02 - Produtos e Tributações'!E639&lt;&gt;"",'02 - Produtos e Tributações'!E639,""))</f>
        <v>0</v>
      </c>
      <c r="E624" s="174" t="b">
        <f>IF(B624&lt;&gt;"",IF('02 - Produtos e Tributações'!F639&lt;&gt;"",'02 - Produtos e Tributações'!F639,""))</f>
        <v>0</v>
      </c>
      <c r="F624" s="174" t="b">
        <f>IF(B624&lt;&gt;"",IF(A624&lt;&gt;"",IF('02 - Produtos e Tributações'!G639&lt;&gt;"",'02 - Produtos e Tributações'!G639,"")))</f>
        <v>0</v>
      </c>
      <c r="G624" s="174" t="b">
        <f>IF(B624&lt;&gt;"",IF('02 - Produtos e Tributações'!I639&lt;&gt;"",'02 - Produtos e Tributações'!I639,IF(K624=101,0,IF(K624=102,41,IF(K624=103,0,IF(K624=201,0,IF(K624=202,0,IF(K624=203,0,IF(K624=300,41,IF(K624=400,41,IF(K624=500,60)))))))))))</f>
        <v>0</v>
      </c>
      <c r="H624" s="174" t="b">
        <f>IF(B624&lt;&gt;"",IF('02 - Produtos e Tributações'!L639&lt;&gt;"",'02 - Produtos e Tributações'!L639,IF(L624=101,0,IF(L624=102,41,IF(L624=103,0,IF(L624=201,0,IF(L624=202,0,IF(L624=203,0,IF(L624=300,41,IF(L624=400,41,IF(L624=500,60)))))))))))</f>
        <v>0</v>
      </c>
      <c r="I624" s="174" t="b">
        <f>IF(B624&lt;&gt;"",IF('02 - Produtos e Tributações'!K639&lt;&gt;"",'02 - Produtos e Tributações'!K639,"0,00"))</f>
        <v>0</v>
      </c>
      <c r="J624" s="174" t="b">
        <f>IF(B624&lt;&gt;"",IF('02 - Produtos e Tributações'!N639&lt;&gt;"",'02 - Produtos e Tributações'!N639,"0,00"))</f>
        <v>0</v>
      </c>
      <c r="K624" s="174" t="b">
        <f>IF(B624&lt;&gt;"",IF('02 - Produtos e Tributações'!J639&lt;&gt;"",'02 - Produtos e Tributações'!J639,"null"))</f>
        <v>0</v>
      </c>
      <c r="L624" s="174" t="b">
        <f>IF(B624&lt;&gt;"",IF('02 - Produtos e Tributações'!M639&lt;&gt;"",'02 - Produtos e Tributações'!M639,"null"))</f>
        <v>0</v>
      </c>
      <c r="M624" s="170" t="b">
        <f>IF(B624&lt;&gt;"",IF('02 -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624" s="170" t="str">
        <f t="shared" si="1"/>
        <v/>
      </c>
      <c r="O624" s="170" t="str">
        <f t="shared" si="4"/>
        <v/>
      </c>
      <c r="P624" s="170" t="str">
        <f t="shared" si="2"/>
        <v/>
      </c>
      <c r="Q624" s="125" t="b">
        <f>IF(B624&lt;&gt;"",IF('02 - Produtos e Tributações'!C639&lt;&gt;"",'02 - Produtos e Tributações'!C639,"UN"))</f>
        <v>0</v>
      </c>
      <c r="R624" s="179" t="b">
        <f>IF(B624&lt;&gt;"",IF('02 - Produtos e Tributações'!O639&lt;&gt;"",'02 - Produtos e Tributações'!O639,""))</f>
        <v>0</v>
      </c>
      <c r="S624" s="125" t="b">
        <f>IF(B624&lt;&gt;"",IF('02 - Produtos e Tributações'!P639&lt;&gt;"",'02 - Produtos e Tributações'!P639,""))</f>
        <v>0</v>
      </c>
      <c r="T624" s="180" t="b">
        <f>IF(B624&lt;&gt;"",IF('02 - Produtos e Tributações'!Q639&lt;&gt;"",'02 - Produtos e Tributações'!Q639,""))</f>
        <v>0</v>
      </c>
      <c r="U624" s="171" t="str">
        <f t="shared" si="3"/>
        <v/>
      </c>
    </row>
    <row r="625" ht="15.75" customHeight="1">
      <c r="A625" s="170" t="b">
        <f>IF('02 - Produtos e Tributações'!B640 &lt;&gt;"",A624+1)</f>
        <v>0</v>
      </c>
      <c r="B625" s="170" t="str">
        <f>IF('02 - Produtos e Tributações'!B640&lt;&gt;"",'02 - Produtos e Tributações'!U640,"")</f>
        <v/>
      </c>
      <c r="C625" s="174" t="b">
        <f>IF(B625&lt;&gt;"",IF('02 - Produtos e Tributações'!H640&lt;&gt;"",IF('02 - Produtos e Tributações'!H640="TERCEIRIZADA","T",IF('02 - Produtos e Tributações'!H640="PROPRIA","P")), IF(B625&lt;&gt;"",IF('02 - Produtos e Tributações'!H640="","T"))))</f>
        <v>0</v>
      </c>
      <c r="D625" s="174" t="b">
        <f>IF(B625&lt;&gt;"",IF('02 - Produtos e Tributações'!E640&lt;&gt;"",'02 - Produtos e Tributações'!E640,""))</f>
        <v>0</v>
      </c>
      <c r="E625" s="174" t="b">
        <f>IF(B625&lt;&gt;"",IF('02 - Produtos e Tributações'!F640&lt;&gt;"",'02 - Produtos e Tributações'!F640,""))</f>
        <v>0</v>
      </c>
      <c r="F625" s="174" t="b">
        <f>IF(B625&lt;&gt;"",IF(A625&lt;&gt;"",IF('02 - Produtos e Tributações'!G640&lt;&gt;"",'02 - Produtos e Tributações'!G640,"")))</f>
        <v>0</v>
      </c>
      <c r="G625" s="174" t="b">
        <f>IF(B625&lt;&gt;"",IF('02 - Produtos e Tributações'!I640&lt;&gt;"",'02 - Produtos e Tributações'!I640,IF(K625=101,0,IF(K625=102,41,IF(K625=103,0,IF(K625=201,0,IF(K625=202,0,IF(K625=203,0,IF(K625=300,41,IF(K625=400,41,IF(K625=500,60)))))))))))</f>
        <v>0</v>
      </c>
      <c r="H625" s="174" t="b">
        <f>IF(B625&lt;&gt;"",IF('02 - Produtos e Tributações'!L640&lt;&gt;"",'02 - Produtos e Tributações'!L640,IF(L625=101,0,IF(L625=102,41,IF(L625=103,0,IF(L625=201,0,IF(L625=202,0,IF(L625=203,0,IF(L625=300,41,IF(L625=400,41,IF(L625=500,60)))))))))))</f>
        <v>0</v>
      </c>
      <c r="I625" s="174" t="b">
        <f>IF(B625&lt;&gt;"",IF('02 - Produtos e Tributações'!K640&lt;&gt;"",'02 - Produtos e Tributações'!K640,"0,00"))</f>
        <v>0</v>
      </c>
      <c r="J625" s="174" t="b">
        <f>IF(B625&lt;&gt;"",IF('02 - Produtos e Tributações'!N640&lt;&gt;"",'02 - Produtos e Tributações'!N640,"0,00"))</f>
        <v>0</v>
      </c>
      <c r="K625" s="174" t="b">
        <f>IF(B625&lt;&gt;"",IF('02 - Produtos e Tributações'!J640&lt;&gt;"",'02 - Produtos e Tributações'!J640,"null"))</f>
        <v>0</v>
      </c>
      <c r="L625" s="174" t="b">
        <f>IF(B625&lt;&gt;"",IF('02 - Produtos e Tributações'!M640&lt;&gt;"",'02 - Produtos e Tributações'!M640,"null"))</f>
        <v>0</v>
      </c>
      <c r="M625" s="170" t="b">
        <f>IF(B625&lt;&gt;"",IF('02 -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625" s="170" t="str">
        <f t="shared" si="1"/>
        <v/>
      </c>
      <c r="O625" s="170" t="str">
        <f t="shared" si="4"/>
        <v/>
      </c>
      <c r="P625" s="170" t="str">
        <f t="shared" si="2"/>
        <v/>
      </c>
      <c r="Q625" s="125" t="b">
        <f>IF(B625&lt;&gt;"",IF('02 - Produtos e Tributações'!C640&lt;&gt;"",'02 - Produtos e Tributações'!C640,"UN"))</f>
        <v>0</v>
      </c>
      <c r="R625" s="179" t="b">
        <f>IF(B625&lt;&gt;"",IF('02 - Produtos e Tributações'!O640&lt;&gt;"",'02 - Produtos e Tributações'!O640,""))</f>
        <v>0</v>
      </c>
      <c r="S625" s="125" t="b">
        <f>IF(B625&lt;&gt;"",IF('02 - Produtos e Tributações'!P640&lt;&gt;"",'02 - Produtos e Tributações'!P640,""))</f>
        <v>0</v>
      </c>
      <c r="T625" s="180" t="b">
        <f>IF(B625&lt;&gt;"",IF('02 - Produtos e Tributações'!Q640&lt;&gt;"",'02 - Produtos e Tributações'!Q640,""))</f>
        <v>0</v>
      </c>
      <c r="U625" s="171" t="str">
        <f t="shared" si="3"/>
        <v/>
      </c>
    </row>
    <row r="626" ht="15.75" customHeight="1">
      <c r="A626" s="170" t="b">
        <f>IF('02 - Produtos e Tributações'!B641 &lt;&gt;"",A625+1)</f>
        <v>0</v>
      </c>
      <c r="B626" s="170" t="str">
        <f>IF('02 - Produtos e Tributações'!B641&lt;&gt;"",'02 - Produtos e Tributações'!U641,"")</f>
        <v/>
      </c>
      <c r="C626" s="174" t="b">
        <f>IF(B626&lt;&gt;"",IF('02 - Produtos e Tributações'!H641&lt;&gt;"",IF('02 - Produtos e Tributações'!H641="TERCEIRIZADA","T",IF('02 - Produtos e Tributações'!H641="PROPRIA","P")), IF(B626&lt;&gt;"",IF('02 - Produtos e Tributações'!H641="","T"))))</f>
        <v>0</v>
      </c>
      <c r="D626" s="174" t="b">
        <f>IF(B626&lt;&gt;"",IF('02 - Produtos e Tributações'!E641&lt;&gt;"",'02 - Produtos e Tributações'!E641,""))</f>
        <v>0</v>
      </c>
      <c r="E626" s="174" t="b">
        <f>IF(B626&lt;&gt;"",IF('02 - Produtos e Tributações'!F641&lt;&gt;"",'02 - Produtos e Tributações'!F641,""))</f>
        <v>0</v>
      </c>
      <c r="F626" s="174" t="b">
        <f>IF(B626&lt;&gt;"",IF(A626&lt;&gt;"",IF('02 - Produtos e Tributações'!G641&lt;&gt;"",'02 - Produtos e Tributações'!G641,"")))</f>
        <v>0</v>
      </c>
      <c r="G626" s="174" t="b">
        <f>IF(B626&lt;&gt;"",IF('02 - Produtos e Tributações'!I641&lt;&gt;"",'02 - Produtos e Tributações'!I641,IF(K626=101,0,IF(K626=102,41,IF(K626=103,0,IF(K626=201,0,IF(K626=202,0,IF(K626=203,0,IF(K626=300,41,IF(K626=400,41,IF(K626=500,60)))))))))))</f>
        <v>0</v>
      </c>
      <c r="H626" s="174" t="b">
        <f>IF(B626&lt;&gt;"",IF('02 - Produtos e Tributações'!L641&lt;&gt;"",'02 - Produtos e Tributações'!L641,IF(L626=101,0,IF(L626=102,41,IF(L626=103,0,IF(L626=201,0,IF(L626=202,0,IF(L626=203,0,IF(L626=300,41,IF(L626=400,41,IF(L626=500,60)))))))))))</f>
        <v>0</v>
      </c>
      <c r="I626" s="174" t="b">
        <f>IF(B626&lt;&gt;"",IF('02 - Produtos e Tributações'!K641&lt;&gt;"",'02 - Produtos e Tributações'!K641,"0,00"))</f>
        <v>0</v>
      </c>
      <c r="J626" s="174" t="b">
        <f>IF(B626&lt;&gt;"",IF('02 - Produtos e Tributações'!N641&lt;&gt;"",'02 - Produtos e Tributações'!N641,"0,00"))</f>
        <v>0</v>
      </c>
      <c r="K626" s="174" t="b">
        <f>IF(B626&lt;&gt;"",IF('02 - Produtos e Tributações'!J641&lt;&gt;"",'02 - Produtos e Tributações'!J641,"null"))</f>
        <v>0</v>
      </c>
      <c r="L626" s="174" t="b">
        <f>IF(B626&lt;&gt;"",IF('02 - Produtos e Tributações'!M641&lt;&gt;"",'02 - Produtos e Tributações'!M641,"null"))</f>
        <v>0</v>
      </c>
      <c r="M626" s="170" t="b">
        <f>IF(B626&lt;&gt;"",IF('02 -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626" s="170" t="str">
        <f t="shared" si="1"/>
        <v/>
      </c>
      <c r="O626" s="170" t="str">
        <f t="shared" si="4"/>
        <v/>
      </c>
      <c r="P626" s="170" t="str">
        <f t="shared" si="2"/>
        <v/>
      </c>
      <c r="Q626" s="125" t="b">
        <f>IF(B626&lt;&gt;"",IF('02 - Produtos e Tributações'!C641&lt;&gt;"",'02 - Produtos e Tributações'!C641,"UN"))</f>
        <v>0</v>
      </c>
      <c r="R626" s="179" t="b">
        <f>IF(B626&lt;&gt;"",IF('02 - Produtos e Tributações'!O641&lt;&gt;"",'02 - Produtos e Tributações'!O641,""))</f>
        <v>0</v>
      </c>
      <c r="S626" s="125" t="b">
        <f>IF(B626&lt;&gt;"",IF('02 - Produtos e Tributações'!P641&lt;&gt;"",'02 - Produtos e Tributações'!P641,""))</f>
        <v>0</v>
      </c>
      <c r="T626" s="180" t="b">
        <f>IF(B626&lt;&gt;"",IF('02 - Produtos e Tributações'!Q641&lt;&gt;"",'02 - Produtos e Tributações'!Q641,""))</f>
        <v>0</v>
      </c>
      <c r="U626" s="171" t="str">
        <f t="shared" si="3"/>
        <v/>
      </c>
    </row>
    <row r="627" ht="15.75" customHeight="1">
      <c r="A627" s="170" t="b">
        <f>IF('02 - Produtos e Tributações'!B642 &lt;&gt;"",A626+1)</f>
        <v>0</v>
      </c>
      <c r="B627" s="170" t="str">
        <f>IF('02 - Produtos e Tributações'!B642&lt;&gt;"",'02 - Produtos e Tributações'!U642,"")</f>
        <v/>
      </c>
      <c r="C627" s="174" t="b">
        <f>IF(B627&lt;&gt;"",IF('02 - Produtos e Tributações'!H642&lt;&gt;"",IF('02 - Produtos e Tributações'!H642="TERCEIRIZADA","T",IF('02 - Produtos e Tributações'!H642="PROPRIA","P")), IF(B627&lt;&gt;"",IF('02 - Produtos e Tributações'!H642="","T"))))</f>
        <v>0</v>
      </c>
      <c r="D627" s="174" t="b">
        <f>IF(B627&lt;&gt;"",IF('02 - Produtos e Tributações'!E642&lt;&gt;"",'02 - Produtos e Tributações'!E642,""))</f>
        <v>0</v>
      </c>
      <c r="E627" s="174" t="b">
        <f>IF(B627&lt;&gt;"",IF('02 - Produtos e Tributações'!F642&lt;&gt;"",'02 - Produtos e Tributações'!F642,""))</f>
        <v>0</v>
      </c>
      <c r="F627" s="174" t="b">
        <f>IF(B627&lt;&gt;"",IF(A627&lt;&gt;"",IF('02 - Produtos e Tributações'!G642&lt;&gt;"",'02 - Produtos e Tributações'!G642,"")))</f>
        <v>0</v>
      </c>
      <c r="G627" s="174" t="b">
        <f>IF(B627&lt;&gt;"",IF('02 - Produtos e Tributações'!I642&lt;&gt;"",'02 - Produtos e Tributações'!I642,IF(K627=101,0,IF(K627=102,41,IF(K627=103,0,IF(K627=201,0,IF(K627=202,0,IF(K627=203,0,IF(K627=300,41,IF(K627=400,41,IF(K627=500,60)))))))))))</f>
        <v>0</v>
      </c>
      <c r="H627" s="174" t="b">
        <f>IF(B627&lt;&gt;"",IF('02 - Produtos e Tributações'!L642&lt;&gt;"",'02 - Produtos e Tributações'!L642,IF(L627=101,0,IF(L627=102,41,IF(L627=103,0,IF(L627=201,0,IF(L627=202,0,IF(L627=203,0,IF(L627=300,41,IF(L627=400,41,IF(L627=500,60)))))))))))</f>
        <v>0</v>
      </c>
      <c r="I627" s="174" t="b">
        <f>IF(B627&lt;&gt;"",IF('02 - Produtos e Tributações'!K642&lt;&gt;"",'02 - Produtos e Tributações'!K642,"0,00"))</f>
        <v>0</v>
      </c>
      <c r="J627" s="174" t="b">
        <f>IF(B627&lt;&gt;"",IF('02 - Produtos e Tributações'!N642&lt;&gt;"",'02 - Produtos e Tributações'!N642,"0,00"))</f>
        <v>0</v>
      </c>
      <c r="K627" s="174" t="b">
        <f>IF(B627&lt;&gt;"",IF('02 - Produtos e Tributações'!J642&lt;&gt;"",'02 - Produtos e Tributações'!J642,"null"))</f>
        <v>0</v>
      </c>
      <c r="L627" s="174" t="b">
        <f>IF(B627&lt;&gt;"",IF('02 - Produtos e Tributações'!M642&lt;&gt;"",'02 - Produtos e Tributações'!M642,"null"))</f>
        <v>0</v>
      </c>
      <c r="M627" s="170" t="b">
        <f>IF(B627&lt;&gt;"",IF('02 -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627" s="170" t="str">
        <f t="shared" si="1"/>
        <v/>
      </c>
      <c r="O627" s="170" t="str">
        <f t="shared" si="4"/>
        <v/>
      </c>
      <c r="P627" s="170" t="str">
        <f t="shared" si="2"/>
        <v/>
      </c>
      <c r="Q627" s="125" t="b">
        <f>IF(B627&lt;&gt;"",IF('02 - Produtos e Tributações'!C642&lt;&gt;"",'02 - Produtos e Tributações'!C642,"UN"))</f>
        <v>0</v>
      </c>
      <c r="R627" s="179" t="b">
        <f>IF(B627&lt;&gt;"",IF('02 - Produtos e Tributações'!O642&lt;&gt;"",'02 - Produtos e Tributações'!O642,""))</f>
        <v>0</v>
      </c>
      <c r="S627" s="125" t="b">
        <f>IF(B627&lt;&gt;"",IF('02 - Produtos e Tributações'!P642&lt;&gt;"",'02 - Produtos e Tributações'!P642,""))</f>
        <v>0</v>
      </c>
      <c r="T627" s="180" t="b">
        <f>IF(B627&lt;&gt;"",IF('02 - Produtos e Tributações'!Q642&lt;&gt;"",'02 - Produtos e Tributações'!Q642,""))</f>
        <v>0</v>
      </c>
      <c r="U627" s="171" t="str">
        <f t="shared" si="3"/>
        <v/>
      </c>
    </row>
    <row r="628" ht="15.75" customHeight="1">
      <c r="A628" s="170" t="b">
        <f>IF('02 - Produtos e Tributações'!B643 &lt;&gt;"",A627+1)</f>
        <v>0</v>
      </c>
      <c r="B628" s="170" t="str">
        <f>IF('02 - Produtos e Tributações'!B643&lt;&gt;"",'02 - Produtos e Tributações'!U643,"")</f>
        <v/>
      </c>
      <c r="C628" s="174" t="b">
        <f>IF(B628&lt;&gt;"",IF('02 - Produtos e Tributações'!H643&lt;&gt;"",IF('02 - Produtos e Tributações'!H643="TERCEIRIZADA","T",IF('02 - Produtos e Tributações'!H643="PROPRIA","P")), IF(B628&lt;&gt;"",IF('02 - Produtos e Tributações'!H643="","T"))))</f>
        <v>0</v>
      </c>
      <c r="D628" s="174" t="b">
        <f>IF(B628&lt;&gt;"",IF('02 - Produtos e Tributações'!E643&lt;&gt;"",'02 - Produtos e Tributações'!E643,""))</f>
        <v>0</v>
      </c>
      <c r="E628" s="174" t="b">
        <f>IF(B628&lt;&gt;"",IF('02 - Produtos e Tributações'!F643&lt;&gt;"",'02 - Produtos e Tributações'!F643,""))</f>
        <v>0</v>
      </c>
      <c r="F628" s="174" t="b">
        <f>IF(B628&lt;&gt;"",IF(A628&lt;&gt;"",IF('02 - Produtos e Tributações'!G643&lt;&gt;"",'02 - Produtos e Tributações'!G643,"")))</f>
        <v>0</v>
      </c>
      <c r="G628" s="174" t="b">
        <f>IF(B628&lt;&gt;"",IF('02 - Produtos e Tributações'!I643&lt;&gt;"",'02 - Produtos e Tributações'!I643,IF(K628=101,0,IF(K628=102,41,IF(K628=103,0,IF(K628=201,0,IF(K628=202,0,IF(K628=203,0,IF(K628=300,41,IF(K628=400,41,IF(K628=500,60)))))))))))</f>
        <v>0</v>
      </c>
      <c r="H628" s="174" t="b">
        <f>IF(B628&lt;&gt;"",IF('02 - Produtos e Tributações'!L643&lt;&gt;"",'02 - Produtos e Tributações'!L643,IF(L628=101,0,IF(L628=102,41,IF(L628=103,0,IF(L628=201,0,IF(L628=202,0,IF(L628=203,0,IF(L628=300,41,IF(L628=400,41,IF(L628=500,60)))))))))))</f>
        <v>0</v>
      </c>
      <c r="I628" s="174" t="b">
        <f>IF(B628&lt;&gt;"",IF('02 - Produtos e Tributações'!K643&lt;&gt;"",'02 - Produtos e Tributações'!K643,"0,00"))</f>
        <v>0</v>
      </c>
      <c r="J628" s="174" t="b">
        <f>IF(B628&lt;&gt;"",IF('02 - Produtos e Tributações'!N643&lt;&gt;"",'02 - Produtos e Tributações'!N643,"0,00"))</f>
        <v>0</v>
      </c>
      <c r="K628" s="174" t="b">
        <f>IF(B628&lt;&gt;"",IF('02 - Produtos e Tributações'!J643&lt;&gt;"",'02 - Produtos e Tributações'!J643,"null"))</f>
        <v>0</v>
      </c>
      <c r="L628" s="174" t="b">
        <f>IF(B628&lt;&gt;"",IF('02 - Produtos e Tributações'!M643&lt;&gt;"",'02 - Produtos e Tributações'!M643,"null"))</f>
        <v>0</v>
      </c>
      <c r="M628" s="170" t="b">
        <f>IF(B628&lt;&gt;"",IF('02 -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628" s="170" t="str">
        <f t="shared" si="1"/>
        <v/>
      </c>
      <c r="O628" s="170" t="str">
        <f t="shared" si="4"/>
        <v/>
      </c>
      <c r="P628" s="170" t="str">
        <f t="shared" si="2"/>
        <v/>
      </c>
      <c r="Q628" s="125" t="b">
        <f>IF(B628&lt;&gt;"",IF('02 - Produtos e Tributações'!C643&lt;&gt;"",'02 - Produtos e Tributações'!C643,"UN"))</f>
        <v>0</v>
      </c>
      <c r="R628" s="179" t="b">
        <f>IF(B628&lt;&gt;"",IF('02 - Produtos e Tributações'!O643&lt;&gt;"",'02 - Produtos e Tributações'!O643,""))</f>
        <v>0</v>
      </c>
      <c r="S628" s="125" t="b">
        <f>IF(B628&lt;&gt;"",IF('02 - Produtos e Tributações'!P643&lt;&gt;"",'02 - Produtos e Tributações'!P643,""))</f>
        <v>0</v>
      </c>
      <c r="T628" s="180" t="b">
        <f>IF(B628&lt;&gt;"",IF('02 - Produtos e Tributações'!Q643&lt;&gt;"",'02 - Produtos e Tributações'!Q643,""))</f>
        <v>0</v>
      </c>
      <c r="U628" s="171" t="str">
        <f t="shared" si="3"/>
        <v/>
      </c>
    </row>
    <row r="629" ht="15.75" customHeight="1">
      <c r="A629" s="170" t="b">
        <f>IF('02 - Produtos e Tributações'!B644 &lt;&gt;"",A628+1)</f>
        <v>0</v>
      </c>
      <c r="B629" s="170" t="str">
        <f>IF('02 - Produtos e Tributações'!B644&lt;&gt;"",'02 - Produtos e Tributações'!U644,"")</f>
        <v/>
      </c>
      <c r="C629" s="174" t="b">
        <f>IF(B629&lt;&gt;"",IF('02 - Produtos e Tributações'!H644&lt;&gt;"",IF('02 - Produtos e Tributações'!H644="TERCEIRIZADA","T",IF('02 - Produtos e Tributações'!H644="PROPRIA","P")), IF(B629&lt;&gt;"",IF('02 - Produtos e Tributações'!H644="","T"))))</f>
        <v>0</v>
      </c>
      <c r="D629" s="174" t="b">
        <f>IF(B629&lt;&gt;"",IF('02 - Produtos e Tributações'!E644&lt;&gt;"",'02 - Produtos e Tributações'!E644,""))</f>
        <v>0</v>
      </c>
      <c r="E629" s="174" t="b">
        <f>IF(B629&lt;&gt;"",IF('02 - Produtos e Tributações'!F644&lt;&gt;"",'02 - Produtos e Tributações'!F644,""))</f>
        <v>0</v>
      </c>
      <c r="F629" s="174" t="b">
        <f>IF(B629&lt;&gt;"",IF(A629&lt;&gt;"",IF('02 - Produtos e Tributações'!G644&lt;&gt;"",'02 - Produtos e Tributações'!G644,"")))</f>
        <v>0</v>
      </c>
      <c r="G629" s="174" t="b">
        <f>IF(B629&lt;&gt;"",IF('02 - Produtos e Tributações'!I644&lt;&gt;"",'02 - Produtos e Tributações'!I644,IF(K629=101,0,IF(K629=102,41,IF(K629=103,0,IF(K629=201,0,IF(K629=202,0,IF(K629=203,0,IF(K629=300,41,IF(K629=400,41,IF(K629=500,60)))))))))))</f>
        <v>0</v>
      </c>
      <c r="H629" s="174" t="b">
        <f>IF(B629&lt;&gt;"",IF('02 - Produtos e Tributações'!L644&lt;&gt;"",'02 - Produtos e Tributações'!L644,IF(L629=101,0,IF(L629=102,41,IF(L629=103,0,IF(L629=201,0,IF(L629=202,0,IF(L629=203,0,IF(L629=300,41,IF(L629=400,41,IF(L629=500,60)))))))))))</f>
        <v>0</v>
      </c>
      <c r="I629" s="174" t="b">
        <f>IF(B629&lt;&gt;"",IF('02 - Produtos e Tributações'!K644&lt;&gt;"",'02 - Produtos e Tributações'!K644,"0,00"))</f>
        <v>0</v>
      </c>
      <c r="J629" s="174" t="b">
        <f>IF(B629&lt;&gt;"",IF('02 - Produtos e Tributações'!N644&lt;&gt;"",'02 - Produtos e Tributações'!N644,"0,00"))</f>
        <v>0</v>
      </c>
      <c r="K629" s="174" t="b">
        <f>IF(B629&lt;&gt;"",IF('02 - Produtos e Tributações'!J644&lt;&gt;"",'02 - Produtos e Tributações'!J644,"null"))</f>
        <v>0</v>
      </c>
      <c r="L629" s="174" t="b">
        <f>IF(B629&lt;&gt;"",IF('02 - Produtos e Tributações'!M644&lt;&gt;"",'02 - Produtos e Tributações'!M644,"null"))</f>
        <v>0</v>
      </c>
      <c r="M629" s="170" t="b">
        <f>IF(B629&lt;&gt;"",IF('02 -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629" s="170" t="str">
        <f t="shared" si="1"/>
        <v/>
      </c>
      <c r="O629" s="170" t="str">
        <f t="shared" si="4"/>
        <v/>
      </c>
      <c r="P629" s="170" t="str">
        <f t="shared" si="2"/>
        <v/>
      </c>
      <c r="Q629" s="125" t="b">
        <f>IF(B629&lt;&gt;"",IF('02 - Produtos e Tributações'!C644&lt;&gt;"",'02 - Produtos e Tributações'!C644,"UN"))</f>
        <v>0</v>
      </c>
      <c r="R629" s="179" t="b">
        <f>IF(B629&lt;&gt;"",IF('02 - Produtos e Tributações'!O644&lt;&gt;"",'02 - Produtos e Tributações'!O644,""))</f>
        <v>0</v>
      </c>
      <c r="S629" s="125" t="b">
        <f>IF(B629&lt;&gt;"",IF('02 - Produtos e Tributações'!P644&lt;&gt;"",'02 - Produtos e Tributações'!P644,""))</f>
        <v>0</v>
      </c>
      <c r="T629" s="180" t="b">
        <f>IF(B629&lt;&gt;"",IF('02 - Produtos e Tributações'!Q644&lt;&gt;"",'02 - Produtos e Tributações'!Q644,""))</f>
        <v>0</v>
      </c>
      <c r="U629" s="171" t="str">
        <f t="shared" si="3"/>
        <v/>
      </c>
    </row>
    <row r="630" ht="15.75" customHeight="1">
      <c r="A630" s="170" t="b">
        <f>IF('02 - Produtos e Tributações'!B645 &lt;&gt;"",A629+1)</f>
        <v>0</v>
      </c>
      <c r="B630" s="170" t="str">
        <f>IF('02 - Produtos e Tributações'!B645&lt;&gt;"",'02 - Produtos e Tributações'!U645,"")</f>
        <v/>
      </c>
      <c r="C630" s="174" t="b">
        <f>IF(B630&lt;&gt;"",IF('02 - Produtos e Tributações'!H645&lt;&gt;"",IF('02 - Produtos e Tributações'!H645="TERCEIRIZADA","T",IF('02 - Produtos e Tributações'!H645="PROPRIA","P")), IF(B630&lt;&gt;"",IF('02 - Produtos e Tributações'!H645="","T"))))</f>
        <v>0</v>
      </c>
      <c r="D630" s="174" t="b">
        <f>IF(B630&lt;&gt;"",IF('02 - Produtos e Tributações'!E645&lt;&gt;"",'02 - Produtos e Tributações'!E645,""))</f>
        <v>0</v>
      </c>
      <c r="E630" s="174" t="b">
        <f>IF(B630&lt;&gt;"",IF('02 - Produtos e Tributações'!F645&lt;&gt;"",'02 - Produtos e Tributações'!F645,""))</f>
        <v>0</v>
      </c>
      <c r="F630" s="174" t="b">
        <f>IF(B630&lt;&gt;"",IF(A630&lt;&gt;"",IF('02 - Produtos e Tributações'!G645&lt;&gt;"",'02 - Produtos e Tributações'!G645,"")))</f>
        <v>0</v>
      </c>
      <c r="G630" s="174" t="b">
        <f>IF(B630&lt;&gt;"",IF('02 - Produtos e Tributações'!I645&lt;&gt;"",'02 - Produtos e Tributações'!I645,IF(K630=101,0,IF(K630=102,41,IF(K630=103,0,IF(K630=201,0,IF(K630=202,0,IF(K630=203,0,IF(K630=300,41,IF(K630=400,41,IF(K630=500,60)))))))))))</f>
        <v>0</v>
      </c>
      <c r="H630" s="174" t="b">
        <f>IF(B630&lt;&gt;"",IF('02 - Produtos e Tributações'!L645&lt;&gt;"",'02 - Produtos e Tributações'!L645,IF(L630=101,0,IF(L630=102,41,IF(L630=103,0,IF(L630=201,0,IF(L630=202,0,IF(L630=203,0,IF(L630=300,41,IF(L630=400,41,IF(L630=500,60)))))))))))</f>
        <v>0</v>
      </c>
      <c r="I630" s="174" t="b">
        <f>IF(B630&lt;&gt;"",IF('02 - Produtos e Tributações'!K645&lt;&gt;"",'02 - Produtos e Tributações'!K645,"0,00"))</f>
        <v>0</v>
      </c>
      <c r="J630" s="174" t="b">
        <f>IF(B630&lt;&gt;"",IF('02 - Produtos e Tributações'!N645&lt;&gt;"",'02 - Produtos e Tributações'!N645,"0,00"))</f>
        <v>0</v>
      </c>
      <c r="K630" s="174" t="b">
        <f>IF(B630&lt;&gt;"",IF('02 - Produtos e Tributações'!J645&lt;&gt;"",'02 - Produtos e Tributações'!J645,"null"))</f>
        <v>0</v>
      </c>
      <c r="L630" s="174" t="b">
        <f>IF(B630&lt;&gt;"",IF('02 - Produtos e Tributações'!M645&lt;&gt;"",'02 - Produtos e Tributações'!M645,"null"))</f>
        <v>0</v>
      </c>
      <c r="M630" s="170" t="b">
        <f>IF(B630&lt;&gt;"",IF('02 -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630" s="170" t="str">
        <f t="shared" si="1"/>
        <v/>
      </c>
      <c r="O630" s="170" t="str">
        <f t="shared" si="4"/>
        <v/>
      </c>
      <c r="P630" s="170" t="str">
        <f t="shared" si="2"/>
        <v/>
      </c>
      <c r="Q630" s="125" t="b">
        <f>IF(B630&lt;&gt;"",IF('02 - Produtos e Tributações'!C645&lt;&gt;"",'02 - Produtos e Tributações'!C645,"UN"))</f>
        <v>0</v>
      </c>
      <c r="R630" s="179" t="b">
        <f>IF(B630&lt;&gt;"",IF('02 - Produtos e Tributações'!O645&lt;&gt;"",'02 - Produtos e Tributações'!O645,""))</f>
        <v>0</v>
      </c>
      <c r="S630" s="125" t="b">
        <f>IF(B630&lt;&gt;"",IF('02 - Produtos e Tributações'!P645&lt;&gt;"",'02 - Produtos e Tributações'!P645,""))</f>
        <v>0</v>
      </c>
      <c r="T630" s="180" t="b">
        <f>IF(B630&lt;&gt;"",IF('02 - Produtos e Tributações'!Q645&lt;&gt;"",'02 - Produtos e Tributações'!Q645,""))</f>
        <v>0</v>
      </c>
      <c r="U630" s="171" t="str">
        <f t="shared" si="3"/>
        <v/>
      </c>
    </row>
    <row r="631" ht="15.75" customHeight="1">
      <c r="A631" s="170" t="b">
        <f>IF('02 - Produtos e Tributações'!B646 &lt;&gt;"",A630+1)</f>
        <v>0</v>
      </c>
      <c r="B631" s="170" t="str">
        <f>IF('02 - Produtos e Tributações'!B646&lt;&gt;"",'02 - Produtos e Tributações'!U646,"")</f>
        <v/>
      </c>
      <c r="C631" s="174" t="b">
        <f>IF(B631&lt;&gt;"",IF('02 - Produtos e Tributações'!H646&lt;&gt;"",IF('02 - Produtos e Tributações'!H646="TERCEIRIZADA","T",IF('02 - Produtos e Tributações'!H646="PROPRIA","P")), IF(B631&lt;&gt;"",IF('02 - Produtos e Tributações'!H646="","T"))))</f>
        <v>0</v>
      </c>
      <c r="D631" s="174" t="b">
        <f>IF(B631&lt;&gt;"",IF('02 - Produtos e Tributações'!E646&lt;&gt;"",'02 - Produtos e Tributações'!E646,""))</f>
        <v>0</v>
      </c>
      <c r="E631" s="174" t="b">
        <f>IF(B631&lt;&gt;"",IF('02 - Produtos e Tributações'!F646&lt;&gt;"",'02 - Produtos e Tributações'!F646,""))</f>
        <v>0</v>
      </c>
      <c r="F631" s="174" t="b">
        <f>IF(B631&lt;&gt;"",IF(A631&lt;&gt;"",IF('02 - Produtos e Tributações'!G646&lt;&gt;"",'02 - Produtos e Tributações'!G646,"")))</f>
        <v>0</v>
      </c>
      <c r="G631" s="174" t="b">
        <f>IF(B631&lt;&gt;"",IF('02 - Produtos e Tributações'!I646&lt;&gt;"",'02 - Produtos e Tributações'!I646,IF(K631=101,0,IF(K631=102,41,IF(K631=103,0,IF(K631=201,0,IF(K631=202,0,IF(K631=203,0,IF(K631=300,41,IF(K631=400,41,IF(K631=500,60)))))))))))</f>
        <v>0</v>
      </c>
      <c r="H631" s="174" t="b">
        <f>IF(B631&lt;&gt;"",IF('02 - Produtos e Tributações'!L646&lt;&gt;"",'02 - Produtos e Tributações'!L646,IF(L631=101,0,IF(L631=102,41,IF(L631=103,0,IF(L631=201,0,IF(L631=202,0,IF(L631=203,0,IF(L631=300,41,IF(L631=400,41,IF(L631=500,60)))))))))))</f>
        <v>0</v>
      </c>
      <c r="I631" s="174" t="b">
        <f>IF(B631&lt;&gt;"",IF('02 - Produtos e Tributações'!K646&lt;&gt;"",'02 - Produtos e Tributações'!K646,"0,00"))</f>
        <v>0</v>
      </c>
      <c r="J631" s="174" t="b">
        <f>IF(B631&lt;&gt;"",IF('02 - Produtos e Tributações'!N646&lt;&gt;"",'02 - Produtos e Tributações'!N646,"0,00"))</f>
        <v>0</v>
      </c>
      <c r="K631" s="174" t="b">
        <f>IF(B631&lt;&gt;"",IF('02 - Produtos e Tributações'!J646&lt;&gt;"",'02 - Produtos e Tributações'!J646,"null"))</f>
        <v>0</v>
      </c>
      <c r="L631" s="174" t="b">
        <f>IF(B631&lt;&gt;"",IF('02 - Produtos e Tributações'!M646&lt;&gt;"",'02 - Produtos e Tributações'!M646,"null"))</f>
        <v>0</v>
      </c>
      <c r="M631" s="170" t="b">
        <f>IF(B631&lt;&gt;"",IF('02 -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631" s="170" t="str">
        <f t="shared" si="1"/>
        <v/>
      </c>
      <c r="O631" s="170" t="str">
        <f t="shared" si="4"/>
        <v/>
      </c>
      <c r="P631" s="170" t="str">
        <f t="shared" si="2"/>
        <v/>
      </c>
      <c r="Q631" s="125" t="b">
        <f>IF(B631&lt;&gt;"",IF('02 - Produtos e Tributações'!C646&lt;&gt;"",'02 - Produtos e Tributações'!C646,"UN"))</f>
        <v>0</v>
      </c>
      <c r="R631" s="179" t="b">
        <f>IF(B631&lt;&gt;"",IF('02 - Produtos e Tributações'!O646&lt;&gt;"",'02 - Produtos e Tributações'!O646,""))</f>
        <v>0</v>
      </c>
      <c r="S631" s="125" t="b">
        <f>IF(B631&lt;&gt;"",IF('02 - Produtos e Tributações'!P646&lt;&gt;"",'02 - Produtos e Tributações'!P646,""))</f>
        <v>0</v>
      </c>
      <c r="T631" s="180" t="b">
        <f>IF(B631&lt;&gt;"",IF('02 - Produtos e Tributações'!Q646&lt;&gt;"",'02 - Produtos e Tributações'!Q646,""))</f>
        <v>0</v>
      </c>
      <c r="U631" s="171" t="str">
        <f t="shared" si="3"/>
        <v/>
      </c>
    </row>
    <row r="632" ht="15.75" customHeight="1">
      <c r="A632" s="170" t="b">
        <f>IF('02 - Produtos e Tributações'!B647 &lt;&gt;"",A631+1)</f>
        <v>0</v>
      </c>
      <c r="B632" s="170" t="str">
        <f>IF('02 - Produtos e Tributações'!B647&lt;&gt;"",'02 - Produtos e Tributações'!U647,"")</f>
        <v/>
      </c>
      <c r="C632" s="174" t="b">
        <f>IF(B632&lt;&gt;"",IF('02 - Produtos e Tributações'!H647&lt;&gt;"",IF('02 - Produtos e Tributações'!H647="TERCEIRIZADA","T",IF('02 - Produtos e Tributações'!H647="PROPRIA","P")), IF(B632&lt;&gt;"",IF('02 - Produtos e Tributações'!H647="","T"))))</f>
        <v>0</v>
      </c>
      <c r="D632" s="174" t="b">
        <f>IF(B632&lt;&gt;"",IF('02 - Produtos e Tributações'!E647&lt;&gt;"",'02 - Produtos e Tributações'!E647,""))</f>
        <v>0</v>
      </c>
      <c r="E632" s="174" t="b">
        <f>IF(B632&lt;&gt;"",IF('02 - Produtos e Tributações'!F647&lt;&gt;"",'02 - Produtos e Tributações'!F647,""))</f>
        <v>0</v>
      </c>
      <c r="F632" s="174" t="b">
        <f>IF(B632&lt;&gt;"",IF(A632&lt;&gt;"",IF('02 - Produtos e Tributações'!G647&lt;&gt;"",'02 - Produtos e Tributações'!G647,"")))</f>
        <v>0</v>
      </c>
      <c r="G632" s="174" t="b">
        <f>IF(B632&lt;&gt;"",IF('02 - Produtos e Tributações'!I647&lt;&gt;"",'02 - Produtos e Tributações'!I647,IF(K632=101,0,IF(K632=102,41,IF(K632=103,0,IF(K632=201,0,IF(K632=202,0,IF(K632=203,0,IF(K632=300,41,IF(K632=400,41,IF(K632=500,60)))))))))))</f>
        <v>0</v>
      </c>
      <c r="H632" s="174" t="b">
        <f>IF(B632&lt;&gt;"",IF('02 - Produtos e Tributações'!L647&lt;&gt;"",'02 - Produtos e Tributações'!L647,IF(L632=101,0,IF(L632=102,41,IF(L632=103,0,IF(L632=201,0,IF(L632=202,0,IF(L632=203,0,IF(L632=300,41,IF(L632=400,41,IF(L632=500,60)))))))))))</f>
        <v>0</v>
      </c>
      <c r="I632" s="174" t="b">
        <f>IF(B632&lt;&gt;"",IF('02 - Produtos e Tributações'!K647&lt;&gt;"",'02 - Produtos e Tributações'!K647,"0,00"))</f>
        <v>0</v>
      </c>
      <c r="J632" s="174" t="b">
        <f>IF(B632&lt;&gt;"",IF('02 - Produtos e Tributações'!N647&lt;&gt;"",'02 - Produtos e Tributações'!N647,"0,00"))</f>
        <v>0</v>
      </c>
      <c r="K632" s="174" t="b">
        <f>IF(B632&lt;&gt;"",IF('02 - Produtos e Tributações'!J647&lt;&gt;"",'02 - Produtos e Tributações'!J647,"null"))</f>
        <v>0</v>
      </c>
      <c r="L632" s="174" t="b">
        <f>IF(B632&lt;&gt;"",IF('02 - Produtos e Tributações'!M647&lt;&gt;"",'02 - Produtos e Tributações'!M647,"null"))</f>
        <v>0</v>
      </c>
      <c r="M632" s="170" t="b">
        <f>IF(B632&lt;&gt;"",IF('02 -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632" s="170" t="str">
        <f t="shared" si="1"/>
        <v/>
      </c>
      <c r="O632" s="170" t="str">
        <f t="shared" si="4"/>
        <v/>
      </c>
      <c r="P632" s="170" t="str">
        <f t="shared" si="2"/>
        <v/>
      </c>
      <c r="Q632" s="125" t="b">
        <f>IF(B632&lt;&gt;"",IF('02 - Produtos e Tributações'!C647&lt;&gt;"",'02 - Produtos e Tributações'!C647,"UN"))</f>
        <v>0</v>
      </c>
      <c r="R632" s="179" t="b">
        <f>IF(B632&lt;&gt;"",IF('02 - Produtos e Tributações'!O647&lt;&gt;"",'02 - Produtos e Tributações'!O647,""))</f>
        <v>0</v>
      </c>
      <c r="S632" s="125" t="b">
        <f>IF(B632&lt;&gt;"",IF('02 - Produtos e Tributações'!P647&lt;&gt;"",'02 - Produtos e Tributações'!P647,""))</f>
        <v>0</v>
      </c>
      <c r="T632" s="180" t="b">
        <f>IF(B632&lt;&gt;"",IF('02 - Produtos e Tributações'!Q647&lt;&gt;"",'02 - Produtos e Tributações'!Q647,""))</f>
        <v>0</v>
      </c>
      <c r="U632" s="171" t="str">
        <f t="shared" si="3"/>
        <v/>
      </c>
    </row>
    <row r="633" ht="15.75" customHeight="1">
      <c r="A633" s="170" t="b">
        <f>IF('02 - Produtos e Tributações'!B648 &lt;&gt;"",A632+1)</f>
        <v>0</v>
      </c>
      <c r="B633" s="170" t="str">
        <f>IF('02 - Produtos e Tributações'!B648&lt;&gt;"",'02 - Produtos e Tributações'!U648,"")</f>
        <v/>
      </c>
      <c r="C633" s="174" t="b">
        <f>IF(B633&lt;&gt;"",IF('02 - Produtos e Tributações'!H648&lt;&gt;"",IF('02 - Produtos e Tributações'!H648="TERCEIRIZADA","T",IF('02 - Produtos e Tributações'!H648="PROPRIA","P")), IF(B633&lt;&gt;"",IF('02 - Produtos e Tributações'!H648="","T"))))</f>
        <v>0</v>
      </c>
      <c r="D633" s="174" t="b">
        <f>IF(B633&lt;&gt;"",IF('02 - Produtos e Tributações'!E648&lt;&gt;"",'02 - Produtos e Tributações'!E648,""))</f>
        <v>0</v>
      </c>
      <c r="E633" s="174" t="b">
        <f>IF(B633&lt;&gt;"",IF('02 - Produtos e Tributações'!F648&lt;&gt;"",'02 - Produtos e Tributações'!F648,""))</f>
        <v>0</v>
      </c>
      <c r="F633" s="174" t="b">
        <f>IF(B633&lt;&gt;"",IF(A633&lt;&gt;"",IF('02 - Produtos e Tributações'!G648&lt;&gt;"",'02 - Produtos e Tributações'!G648,"")))</f>
        <v>0</v>
      </c>
      <c r="G633" s="174" t="b">
        <f>IF(B633&lt;&gt;"",IF('02 - Produtos e Tributações'!I648&lt;&gt;"",'02 - Produtos e Tributações'!I648,IF(K633=101,0,IF(K633=102,41,IF(K633=103,0,IF(K633=201,0,IF(K633=202,0,IF(K633=203,0,IF(K633=300,41,IF(K633=400,41,IF(K633=500,60)))))))))))</f>
        <v>0</v>
      </c>
      <c r="H633" s="174" t="b">
        <f>IF(B633&lt;&gt;"",IF('02 - Produtos e Tributações'!L648&lt;&gt;"",'02 - Produtos e Tributações'!L648,IF(L633=101,0,IF(L633=102,41,IF(L633=103,0,IF(L633=201,0,IF(L633=202,0,IF(L633=203,0,IF(L633=300,41,IF(L633=400,41,IF(L633=500,60)))))))))))</f>
        <v>0</v>
      </c>
      <c r="I633" s="174" t="b">
        <f>IF(B633&lt;&gt;"",IF('02 - Produtos e Tributações'!K648&lt;&gt;"",'02 - Produtos e Tributações'!K648,"0,00"))</f>
        <v>0</v>
      </c>
      <c r="J633" s="174" t="b">
        <f>IF(B633&lt;&gt;"",IF('02 - Produtos e Tributações'!N648&lt;&gt;"",'02 - Produtos e Tributações'!N648,"0,00"))</f>
        <v>0</v>
      </c>
      <c r="K633" s="174" t="b">
        <f>IF(B633&lt;&gt;"",IF('02 - Produtos e Tributações'!J648&lt;&gt;"",'02 - Produtos e Tributações'!J648,"null"))</f>
        <v>0</v>
      </c>
      <c r="L633" s="174" t="b">
        <f>IF(B633&lt;&gt;"",IF('02 - Produtos e Tributações'!M648&lt;&gt;"",'02 - Produtos e Tributações'!M648,"null"))</f>
        <v>0</v>
      </c>
      <c r="M633" s="170" t="b">
        <f>IF(B633&lt;&gt;"",IF('02 -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633" s="170" t="str">
        <f t="shared" si="1"/>
        <v/>
      </c>
      <c r="O633" s="170" t="str">
        <f t="shared" si="4"/>
        <v/>
      </c>
      <c r="P633" s="170" t="str">
        <f t="shared" si="2"/>
        <v/>
      </c>
      <c r="Q633" s="125" t="b">
        <f>IF(B633&lt;&gt;"",IF('02 - Produtos e Tributações'!C648&lt;&gt;"",'02 - Produtos e Tributações'!C648,"UN"))</f>
        <v>0</v>
      </c>
      <c r="R633" s="179" t="b">
        <f>IF(B633&lt;&gt;"",IF('02 - Produtos e Tributações'!O648&lt;&gt;"",'02 - Produtos e Tributações'!O648,""))</f>
        <v>0</v>
      </c>
      <c r="S633" s="125" t="b">
        <f>IF(B633&lt;&gt;"",IF('02 - Produtos e Tributações'!P648&lt;&gt;"",'02 - Produtos e Tributações'!P648,""))</f>
        <v>0</v>
      </c>
      <c r="T633" s="180" t="b">
        <f>IF(B633&lt;&gt;"",IF('02 - Produtos e Tributações'!Q648&lt;&gt;"",'02 - Produtos e Tributações'!Q648,""))</f>
        <v>0</v>
      </c>
      <c r="U633" s="171" t="str">
        <f t="shared" si="3"/>
        <v/>
      </c>
    </row>
    <row r="634" ht="15.75" customHeight="1">
      <c r="A634" s="170" t="b">
        <f>IF('02 - Produtos e Tributações'!B649 &lt;&gt;"",A633+1)</f>
        <v>0</v>
      </c>
      <c r="B634" s="170" t="str">
        <f>IF('02 - Produtos e Tributações'!B649&lt;&gt;"",'02 - Produtos e Tributações'!U649,"")</f>
        <v/>
      </c>
      <c r="C634" s="174" t="b">
        <f>IF(B634&lt;&gt;"",IF('02 - Produtos e Tributações'!H649&lt;&gt;"",IF('02 - Produtos e Tributações'!H649="TERCEIRIZADA","T",IF('02 - Produtos e Tributações'!H649="PROPRIA","P")), IF(B634&lt;&gt;"",IF('02 - Produtos e Tributações'!H649="","T"))))</f>
        <v>0</v>
      </c>
      <c r="D634" s="174" t="b">
        <f>IF(B634&lt;&gt;"",IF('02 - Produtos e Tributações'!E649&lt;&gt;"",'02 - Produtos e Tributações'!E649,""))</f>
        <v>0</v>
      </c>
      <c r="E634" s="174" t="b">
        <f>IF(B634&lt;&gt;"",IF('02 - Produtos e Tributações'!F649&lt;&gt;"",'02 - Produtos e Tributações'!F649,""))</f>
        <v>0</v>
      </c>
      <c r="F634" s="174" t="b">
        <f>IF(B634&lt;&gt;"",IF(A634&lt;&gt;"",IF('02 - Produtos e Tributações'!G649&lt;&gt;"",'02 - Produtos e Tributações'!G649,"")))</f>
        <v>0</v>
      </c>
      <c r="G634" s="174" t="b">
        <f>IF(B634&lt;&gt;"",IF('02 - Produtos e Tributações'!I649&lt;&gt;"",'02 - Produtos e Tributações'!I649,IF(K634=101,0,IF(K634=102,41,IF(K634=103,0,IF(K634=201,0,IF(K634=202,0,IF(K634=203,0,IF(K634=300,41,IF(K634=400,41,IF(K634=500,60)))))))))))</f>
        <v>0</v>
      </c>
      <c r="H634" s="174" t="b">
        <f>IF(B634&lt;&gt;"",IF('02 - Produtos e Tributações'!L649&lt;&gt;"",'02 - Produtos e Tributações'!L649,IF(L634=101,0,IF(L634=102,41,IF(L634=103,0,IF(L634=201,0,IF(L634=202,0,IF(L634=203,0,IF(L634=300,41,IF(L634=400,41,IF(L634=500,60)))))))))))</f>
        <v>0</v>
      </c>
      <c r="I634" s="174" t="b">
        <f>IF(B634&lt;&gt;"",IF('02 - Produtos e Tributações'!K649&lt;&gt;"",'02 - Produtos e Tributações'!K649,"0,00"))</f>
        <v>0</v>
      </c>
      <c r="J634" s="174" t="b">
        <f>IF(B634&lt;&gt;"",IF('02 - Produtos e Tributações'!N649&lt;&gt;"",'02 - Produtos e Tributações'!N649,"0,00"))</f>
        <v>0</v>
      </c>
      <c r="K634" s="174" t="b">
        <f>IF(B634&lt;&gt;"",IF('02 - Produtos e Tributações'!J649&lt;&gt;"",'02 - Produtos e Tributações'!J649,"null"))</f>
        <v>0</v>
      </c>
      <c r="L634" s="174" t="b">
        <f>IF(B634&lt;&gt;"",IF('02 - Produtos e Tributações'!M649&lt;&gt;"",'02 - Produtos e Tributações'!M649,"null"))</f>
        <v>0</v>
      </c>
      <c r="M634" s="170" t="b">
        <f>IF(B634&lt;&gt;"",IF('02 -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634" s="170" t="str">
        <f t="shared" si="1"/>
        <v/>
      </c>
      <c r="O634" s="170" t="str">
        <f t="shared" si="4"/>
        <v/>
      </c>
      <c r="P634" s="170" t="str">
        <f t="shared" si="2"/>
        <v/>
      </c>
      <c r="Q634" s="125" t="b">
        <f>IF(B634&lt;&gt;"",IF('02 - Produtos e Tributações'!C649&lt;&gt;"",'02 - Produtos e Tributações'!C649,"UN"))</f>
        <v>0</v>
      </c>
      <c r="R634" s="179" t="b">
        <f>IF(B634&lt;&gt;"",IF('02 - Produtos e Tributações'!O649&lt;&gt;"",'02 - Produtos e Tributações'!O649,""))</f>
        <v>0</v>
      </c>
      <c r="S634" s="125" t="b">
        <f>IF(B634&lt;&gt;"",IF('02 - Produtos e Tributações'!P649&lt;&gt;"",'02 - Produtos e Tributações'!P649,""))</f>
        <v>0</v>
      </c>
      <c r="T634" s="180" t="b">
        <f>IF(B634&lt;&gt;"",IF('02 - Produtos e Tributações'!Q649&lt;&gt;"",'02 - Produtos e Tributações'!Q649,""))</f>
        <v>0</v>
      </c>
      <c r="U634" s="171" t="str">
        <f t="shared" si="3"/>
        <v/>
      </c>
    </row>
    <row r="635" ht="15.75" customHeight="1">
      <c r="A635" s="170" t="b">
        <f>IF('02 - Produtos e Tributações'!B650 &lt;&gt;"",A634+1)</f>
        <v>0</v>
      </c>
      <c r="B635" s="170" t="str">
        <f>IF('02 - Produtos e Tributações'!B650&lt;&gt;"",'02 - Produtos e Tributações'!U650,"")</f>
        <v/>
      </c>
      <c r="C635" s="174" t="b">
        <f>IF(B635&lt;&gt;"",IF('02 - Produtos e Tributações'!H650&lt;&gt;"",IF('02 - Produtos e Tributações'!H650="TERCEIRIZADA","T",IF('02 - Produtos e Tributações'!H650="PROPRIA","P")), IF(B635&lt;&gt;"",IF('02 - Produtos e Tributações'!H650="","T"))))</f>
        <v>0</v>
      </c>
      <c r="D635" s="174" t="b">
        <f>IF(B635&lt;&gt;"",IF('02 - Produtos e Tributações'!E650&lt;&gt;"",'02 - Produtos e Tributações'!E650,""))</f>
        <v>0</v>
      </c>
      <c r="E635" s="174" t="b">
        <f>IF(B635&lt;&gt;"",IF('02 - Produtos e Tributações'!F650&lt;&gt;"",'02 - Produtos e Tributações'!F650,""))</f>
        <v>0</v>
      </c>
      <c r="F635" s="174" t="b">
        <f>IF(B635&lt;&gt;"",IF(A635&lt;&gt;"",IF('02 - Produtos e Tributações'!G650&lt;&gt;"",'02 - Produtos e Tributações'!G650,"")))</f>
        <v>0</v>
      </c>
      <c r="G635" s="174" t="b">
        <f>IF(B635&lt;&gt;"",IF('02 - Produtos e Tributações'!I650&lt;&gt;"",'02 - Produtos e Tributações'!I650,IF(K635=101,0,IF(K635=102,41,IF(K635=103,0,IF(K635=201,0,IF(K635=202,0,IF(K635=203,0,IF(K635=300,41,IF(K635=400,41,IF(K635=500,60)))))))))))</f>
        <v>0</v>
      </c>
      <c r="H635" s="174" t="b">
        <f>IF(B635&lt;&gt;"",IF('02 - Produtos e Tributações'!L650&lt;&gt;"",'02 - Produtos e Tributações'!L650,IF(L635=101,0,IF(L635=102,41,IF(L635=103,0,IF(L635=201,0,IF(L635=202,0,IF(L635=203,0,IF(L635=300,41,IF(L635=400,41,IF(L635=500,60)))))))))))</f>
        <v>0</v>
      </c>
      <c r="I635" s="174" t="b">
        <f>IF(B635&lt;&gt;"",IF('02 - Produtos e Tributações'!K650&lt;&gt;"",'02 - Produtos e Tributações'!K650,"0,00"))</f>
        <v>0</v>
      </c>
      <c r="J635" s="174" t="b">
        <f>IF(B635&lt;&gt;"",IF('02 - Produtos e Tributações'!N650&lt;&gt;"",'02 - Produtos e Tributações'!N650,"0,00"))</f>
        <v>0</v>
      </c>
      <c r="K635" s="174" t="b">
        <f>IF(B635&lt;&gt;"",IF('02 - Produtos e Tributações'!J650&lt;&gt;"",'02 - Produtos e Tributações'!J650,"null"))</f>
        <v>0</v>
      </c>
      <c r="L635" s="174" t="b">
        <f>IF(B635&lt;&gt;"",IF('02 - Produtos e Tributações'!M650&lt;&gt;"",'02 - Produtos e Tributações'!M650,"null"))</f>
        <v>0</v>
      </c>
      <c r="M635" s="170" t="b">
        <f>IF(B635&lt;&gt;"",IF('02 -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635" s="170" t="str">
        <f t="shared" si="1"/>
        <v/>
      </c>
      <c r="O635" s="170" t="str">
        <f t="shared" si="4"/>
        <v/>
      </c>
      <c r="P635" s="170" t="str">
        <f t="shared" si="2"/>
        <v/>
      </c>
      <c r="Q635" s="125" t="b">
        <f>IF(B635&lt;&gt;"",IF('02 - Produtos e Tributações'!C650&lt;&gt;"",'02 - Produtos e Tributações'!C650,"UN"))</f>
        <v>0</v>
      </c>
      <c r="R635" s="179" t="b">
        <f>IF(B635&lt;&gt;"",IF('02 - Produtos e Tributações'!O650&lt;&gt;"",'02 - Produtos e Tributações'!O650,""))</f>
        <v>0</v>
      </c>
      <c r="S635" s="125" t="b">
        <f>IF(B635&lt;&gt;"",IF('02 - Produtos e Tributações'!P650&lt;&gt;"",'02 - Produtos e Tributações'!P650,""))</f>
        <v>0</v>
      </c>
      <c r="T635" s="180" t="b">
        <f>IF(B635&lt;&gt;"",IF('02 - Produtos e Tributações'!Q650&lt;&gt;"",'02 - Produtos e Tributações'!Q650,""))</f>
        <v>0</v>
      </c>
      <c r="U635" s="171" t="str">
        <f t="shared" si="3"/>
        <v/>
      </c>
    </row>
    <row r="636" ht="15.75" customHeight="1">
      <c r="A636" s="170" t="b">
        <f>IF('02 - Produtos e Tributações'!B651 &lt;&gt;"",A635+1)</f>
        <v>0</v>
      </c>
      <c r="B636" s="170" t="str">
        <f>IF('02 - Produtos e Tributações'!B651&lt;&gt;"",'02 - Produtos e Tributações'!U651,"")</f>
        <v/>
      </c>
      <c r="C636" s="174" t="b">
        <f>IF(B636&lt;&gt;"",IF('02 - Produtos e Tributações'!H651&lt;&gt;"",IF('02 - Produtos e Tributações'!H651="TERCEIRIZADA","T",IF('02 - Produtos e Tributações'!H651="PROPRIA","P")), IF(B636&lt;&gt;"",IF('02 - Produtos e Tributações'!H651="","T"))))</f>
        <v>0</v>
      </c>
      <c r="D636" s="174" t="b">
        <f>IF(B636&lt;&gt;"",IF('02 - Produtos e Tributações'!E651&lt;&gt;"",'02 - Produtos e Tributações'!E651,""))</f>
        <v>0</v>
      </c>
      <c r="E636" s="174" t="b">
        <f>IF(B636&lt;&gt;"",IF('02 - Produtos e Tributações'!F651&lt;&gt;"",'02 - Produtos e Tributações'!F651,""))</f>
        <v>0</v>
      </c>
      <c r="F636" s="174" t="b">
        <f>IF(B636&lt;&gt;"",IF(A636&lt;&gt;"",IF('02 - Produtos e Tributações'!G651&lt;&gt;"",'02 - Produtos e Tributações'!G651,"")))</f>
        <v>0</v>
      </c>
      <c r="G636" s="174" t="b">
        <f>IF(B636&lt;&gt;"",IF('02 - Produtos e Tributações'!I651&lt;&gt;"",'02 - Produtos e Tributações'!I651,IF(K636=101,0,IF(K636=102,41,IF(K636=103,0,IF(K636=201,0,IF(K636=202,0,IF(K636=203,0,IF(K636=300,41,IF(K636=400,41,IF(K636=500,60)))))))))))</f>
        <v>0</v>
      </c>
      <c r="H636" s="174" t="b">
        <f>IF(B636&lt;&gt;"",IF('02 - Produtos e Tributações'!L651&lt;&gt;"",'02 - Produtos e Tributações'!L651,IF(L636=101,0,IF(L636=102,41,IF(L636=103,0,IF(L636=201,0,IF(L636=202,0,IF(L636=203,0,IF(L636=300,41,IF(L636=400,41,IF(L636=500,60)))))))))))</f>
        <v>0</v>
      </c>
      <c r="I636" s="174" t="b">
        <f>IF(B636&lt;&gt;"",IF('02 - Produtos e Tributações'!K651&lt;&gt;"",'02 - Produtos e Tributações'!K651,"0,00"))</f>
        <v>0</v>
      </c>
      <c r="J636" s="174" t="b">
        <f>IF(B636&lt;&gt;"",IF('02 - Produtos e Tributações'!N651&lt;&gt;"",'02 - Produtos e Tributações'!N651,"0,00"))</f>
        <v>0</v>
      </c>
      <c r="K636" s="174" t="b">
        <f>IF(B636&lt;&gt;"",IF('02 - Produtos e Tributações'!J651&lt;&gt;"",'02 - Produtos e Tributações'!J651,"null"))</f>
        <v>0</v>
      </c>
      <c r="L636" s="174" t="b">
        <f>IF(B636&lt;&gt;"",IF('02 - Produtos e Tributações'!M651&lt;&gt;"",'02 - Produtos e Tributações'!M651,"null"))</f>
        <v>0</v>
      </c>
      <c r="M636" s="170" t="b">
        <f>IF(B636&lt;&gt;"",IF('02 -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636" s="170" t="str">
        <f t="shared" si="1"/>
        <v/>
      </c>
      <c r="O636" s="170" t="str">
        <f t="shared" si="4"/>
        <v/>
      </c>
      <c r="P636" s="170" t="str">
        <f t="shared" si="2"/>
        <v/>
      </c>
      <c r="Q636" s="125" t="b">
        <f>IF(B636&lt;&gt;"",IF('02 - Produtos e Tributações'!C651&lt;&gt;"",'02 - Produtos e Tributações'!C651,"UN"))</f>
        <v>0</v>
      </c>
      <c r="R636" s="179" t="b">
        <f>IF(B636&lt;&gt;"",IF('02 - Produtos e Tributações'!O651&lt;&gt;"",'02 - Produtos e Tributações'!O651,""))</f>
        <v>0</v>
      </c>
      <c r="S636" s="125" t="b">
        <f>IF(B636&lt;&gt;"",IF('02 - Produtos e Tributações'!P651&lt;&gt;"",'02 - Produtos e Tributações'!P651,""))</f>
        <v>0</v>
      </c>
      <c r="T636" s="180" t="b">
        <f>IF(B636&lt;&gt;"",IF('02 - Produtos e Tributações'!Q651&lt;&gt;"",'02 - Produtos e Tributações'!Q651,""))</f>
        <v>0</v>
      </c>
      <c r="U636" s="171" t="str">
        <f t="shared" si="3"/>
        <v/>
      </c>
    </row>
    <row r="637" ht="15.75" customHeight="1">
      <c r="A637" s="170" t="b">
        <f>IF('02 - Produtos e Tributações'!B652 &lt;&gt;"",A636+1)</f>
        <v>0</v>
      </c>
      <c r="B637" s="170" t="str">
        <f>IF('02 - Produtos e Tributações'!B652&lt;&gt;"",'02 - Produtos e Tributações'!U652,"")</f>
        <v/>
      </c>
      <c r="C637" s="174" t="b">
        <f>IF(B637&lt;&gt;"",IF('02 - Produtos e Tributações'!H652&lt;&gt;"",IF('02 - Produtos e Tributações'!H652="TERCEIRIZADA","T",IF('02 - Produtos e Tributações'!H652="PROPRIA","P")), IF(B637&lt;&gt;"",IF('02 - Produtos e Tributações'!H652="","T"))))</f>
        <v>0</v>
      </c>
      <c r="D637" s="174" t="b">
        <f>IF(B637&lt;&gt;"",IF('02 - Produtos e Tributações'!E652&lt;&gt;"",'02 - Produtos e Tributações'!E652,""))</f>
        <v>0</v>
      </c>
      <c r="E637" s="174" t="b">
        <f>IF(B637&lt;&gt;"",IF('02 - Produtos e Tributações'!F652&lt;&gt;"",'02 - Produtos e Tributações'!F652,""))</f>
        <v>0</v>
      </c>
      <c r="F637" s="174" t="b">
        <f>IF(B637&lt;&gt;"",IF(A637&lt;&gt;"",IF('02 - Produtos e Tributações'!G652&lt;&gt;"",'02 - Produtos e Tributações'!G652,"")))</f>
        <v>0</v>
      </c>
      <c r="G637" s="174" t="b">
        <f>IF(B637&lt;&gt;"",IF('02 - Produtos e Tributações'!I652&lt;&gt;"",'02 - Produtos e Tributações'!I652,IF(K637=101,0,IF(K637=102,41,IF(K637=103,0,IF(K637=201,0,IF(K637=202,0,IF(K637=203,0,IF(K637=300,41,IF(K637=400,41,IF(K637=500,60)))))))))))</f>
        <v>0</v>
      </c>
      <c r="H637" s="174" t="b">
        <f>IF(B637&lt;&gt;"",IF('02 - Produtos e Tributações'!L652&lt;&gt;"",'02 - Produtos e Tributações'!L652,IF(L637=101,0,IF(L637=102,41,IF(L637=103,0,IF(L637=201,0,IF(L637=202,0,IF(L637=203,0,IF(L637=300,41,IF(L637=400,41,IF(L637=500,60)))))))))))</f>
        <v>0</v>
      </c>
      <c r="I637" s="174" t="b">
        <f>IF(B637&lt;&gt;"",IF('02 - Produtos e Tributações'!K652&lt;&gt;"",'02 - Produtos e Tributações'!K652,"0,00"))</f>
        <v>0</v>
      </c>
      <c r="J637" s="174" t="b">
        <f>IF(B637&lt;&gt;"",IF('02 - Produtos e Tributações'!N652&lt;&gt;"",'02 - Produtos e Tributações'!N652,"0,00"))</f>
        <v>0</v>
      </c>
      <c r="K637" s="174" t="b">
        <f>IF(B637&lt;&gt;"",IF('02 - Produtos e Tributações'!J652&lt;&gt;"",'02 - Produtos e Tributações'!J652,"null"))</f>
        <v>0</v>
      </c>
      <c r="L637" s="174" t="b">
        <f>IF(B637&lt;&gt;"",IF('02 - Produtos e Tributações'!M652&lt;&gt;"",'02 - Produtos e Tributações'!M652,"null"))</f>
        <v>0</v>
      </c>
      <c r="M637" s="170" t="b">
        <f>IF(B637&lt;&gt;"",IF('02 -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637" s="170" t="str">
        <f t="shared" si="1"/>
        <v/>
      </c>
      <c r="O637" s="170" t="str">
        <f t="shared" si="4"/>
        <v/>
      </c>
      <c r="P637" s="170" t="str">
        <f t="shared" si="2"/>
        <v/>
      </c>
      <c r="Q637" s="125" t="b">
        <f>IF(B637&lt;&gt;"",IF('02 - Produtos e Tributações'!C652&lt;&gt;"",'02 - Produtos e Tributações'!C652,"UN"))</f>
        <v>0</v>
      </c>
      <c r="R637" s="179" t="b">
        <f>IF(B637&lt;&gt;"",IF('02 - Produtos e Tributações'!O652&lt;&gt;"",'02 - Produtos e Tributações'!O652,""))</f>
        <v>0</v>
      </c>
      <c r="S637" s="125" t="b">
        <f>IF(B637&lt;&gt;"",IF('02 - Produtos e Tributações'!P652&lt;&gt;"",'02 - Produtos e Tributações'!P652,""))</f>
        <v>0</v>
      </c>
      <c r="T637" s="180" t="b">
        <f>IF(B637&lt;&gt;"",IF('02 - Produtos e Tributações'!Q652&lt;&gt;"",'02 - Produtos e Tributações'!Q652,""))</f>
        <v>0</v>
      </c>
      <c r="U637" s="171" t="str">
        <f t="shared" si="3"/>
        <v/>
      </c>
    </row>
    <row r="638" ht="15.75" customHeight="1">
      <c r="A638" s="170" t="b">
        <f>IF('02 - Produtos e Tributações'!B653 &lt;&gt;"",A637+1)</f>
        <v>0</v>
      </c>
      <c r="B638" s="170" t="str">
        <f>IF('02 - Produtos e Tributações'!B653&lt;&gt;"",'02 - Produtos e Tributações'!U653,"")</f>
        <v/>
      </c>
      <c r="C638" s="174" t="b">
        <f>IF(B638&lt;&gt;"",IF('02 - Produtos e Tributações'!H653&lt;&gt;"",IF('02 - Produtos e Tributações'!H653="TERCEIRIZADA","T",IF('02 - Produtos e Tributações'!H653="PROPRIA","P")), IF(B638&lt;&gt;"",IF('02 - Produtos e Tributações'!H653="","T"))))</f>
        <v>0</v>
      </c>
      <c r="D638" s="174" t="b">
        <f>IF(B638&lt;&gt;"",IF('02 - Produtos e Tributações'!E653&lt;&gt;"",'02 - Produtos e Tributações'!E653,""))</f>
        <v>0</v>
      </c>
      <c r="E638" s="174" t="b">
        <f>IF(B638&lt;&gt;"",IF('02 - Produtos e Tributações'!F653&lt;&gt;"",'02 - Produtos e Tributações'!F653,""))</f>
        <v>0</v>
      </c>
      <c r="F638" s="174" t="b">
        <f>IF(B638&lt;&gt;"",IF(A638&lt;&gt;"",IF('02 - Produtos e Tributações'!G653&lt;&gt;"",'02 - Produtos e Tributações'!G653,"")))</f>
        <v>0</v>
      </c>
      <c r="G638" s="174" t="b">
        <f>IF(B638&lt;&gt;"",IF('02 - Produtos e Tributações'!I653&lt;&gt;"",'02 - Produtos e Tributações'!I653,IF(K638=101,0,IF(K638=102,41,IF(K638=103,0,IF(K638=201,0,IF(K638=202,0,IF(K638=203,0,IF(K638=300,41,IF(K638=400,41,IF(K638=500,60)))))))))))</f>
        <v>0</v>
      </c>
      <c r="H638" s="174" t="b">
        <f>IF(B638&lt;&gt;"",IF('02 - Produtos e Tributações'!L653&lt;&gt;"",'02 - Produtos e Tributações'!L653,IF(L638=101,0,IF(L638=102,41,IF(L638=103,0,IF(L638=201,0,IF(L638=202,0,IF(L638=203,0,IF(L638=300,41,IF(L638=400,41,IF(L638=500,60)))))))))))</f>
        <v>0</v>
      </c>
      <c r="I638" s="174" t="b">
        <f>IF(B638&lt;&gt;"",IF('02 - Produtos e Tributações'!K653&lt;&gt;"",'02 - Produtos e Tributações'!K653,"0,00"))</f>
        <v>0</v>
      </c>
      <c r="J638" s="174" t="b">
        <f>IF(B638&lt;&gt;"",IF('02 - Produtos e Tributações'!N653&lt;&gt;"",'02 - Produtos e Tributações'!N653,"0,00"))</f>
        <v>0</v>
      </c>
      <c r="K638" s="174" t="b">
        <f>IF(B638&lt;&gt;"",IF('02 - Produtos e Tributações'!J653&lt;&gt;"",'02 - Produtos e Tributações'!J653,"null"))</f>
        <v>0</v>
      </c>
      <c r="L638" s="174" t="b">
        <f>IF(B638&lt;&gt;"",IF('02 - Produtos e Tributações'!M653&lt;&gt;"",'02 - Produtos e Tributações'!M653,"null"))</f>
        <v>0</v>
      </c>
      <c r="M638" s="170" t="b">
        <f>IF(B638&lt;&gt;"",IF('02 -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638" s="170" t="str">
        <f t="shared" si="1"/>
        <v/>
      </c>
      <c r="O638" s="170" t="str">
        <f t="shared" si="4"/>
        <v/>
      </c>
      <c r="P638" s="170" t="str">
        <f t="shared" si="2"/>
        <v/>
      </c>
      <c r="Q638" s="125" t="b">
        <f>IF(B638&lt;&gt;"",IF('02 - Produtos e Tributações'!C653&lt;&gt;"",'02 - Produtos e Tributações'!C653,"UN"))</f>
        <v>0</v>
      </c>
      <c r="R638" s="179" t="b">
        <f>IF(B638&lt;&gt;"",IF('02 - Produtos e Tributações'!O653&lt;&gt;"",'02 - Produtos e Tributações'!O653,""))</f>
        <v>0</v>
      </c>
      <c r="S638" s="125" t="b">
        <f>IF(B638&lt;&gt;"",IF('02 - Produtos e Tributações'!P653&lt;&gt;"",'02 - Produtos e Tributações'!P653,""))</f>
        <v>0</v>
      </c>
      <c r="T638" s="180" t="b">
        <f>IF(B638&lt;&gt;"",IF('02 - Produtos e Tributações'!Q653&lt;&gt;"",'02 - Produtos e Tributações'!Q653,""))</f>
        <v>0</v>
      </c>
      <c r="U638" s="171" t="str">
        <f t="shared" si="3"/>
        <v/>
      </c>
    </row>
    <row r="639" ht="15.75" customHeight="1">
      <c r="A639" s="170" t="b">
        <f>IF('02 - Produtos e Tributações'!B654 &lt;&gt;"",A638+1)</f>
        <v>0</v>
      </c>
      <c r="B639" s="170" t="str">
        <f>IF('02 - Produtos e Tributações'!B654&lt;&gt;"",'02 - Produtos e Tributações'!U654,"")</f>
        <v/>
      </c>
      <c r="C639" s="174" t="b">
        <f>IF(B639&lt;&gt;"",IF('02 - Produtos e Tributações'!H654&lt;&gt;"",IF('02 - Produtos e Tributações'!H654="TERCEIRIZADA","T",IF('02 - Produtos e Tributações'!H654="PROPRIA","P")), IF(B639&lt;&gt;"",IF('02 - Produtos e Tributações'!H654="","T"))))</f>
        <v>0</v>
      </c>
      <c r="D639" s="174" t="b">
        <f>IF(B639&lt;&gt;"",IF('02 - Produtos e Tributações'!E654&lt;&gt;"",'02 - Produtos e Tributações'!E654,""))</f>
        <v>0</v>
      </c>
      <c r="E639" s="174" t="b">
        <f>IF(B639&lt;&gt;"",IF('02 - Produtos e Tributações'!F654&lt;&gt;"",'02 - Produtos e Tributações'!F654,""))</f>
        <v>0</v>
      </c>
      <c r="F639" s="174" t="b">
        <f>IF(B639&lt;&gt;"",IF(A639&lt;&gt;"",IF('02 - Produtos e Tributações'!G654&lt;&gt;"",'02 - Produtos e Tributações'!G654,"")))</f>
        <v>0</v>
      </c>
      <c r="G639" s="174" t="b">
        <f>IF(B639&lt;&gt;"",IF('02 - Produtos e Tributações'!I654&lt;&gt;"",'02 - Produtos e Tributações'!I654,IF(K639=101,0,IF(K639=102,41,IF(K639=103,0,IF(K639=201,0,IF(K639=202,0,IF(K639=203,0,IF(K639=300,41,IF(K639=400,41,IF(K639=500,60)))))))))))</f>
        <v>0</v>
      </c>
      <c r="H639" s="174" t="b">
        <f>IF(B639&lt;&gt;"",IF('02 - Produtos e Tributações'!L654&lt;&gt;"",'02 - Produtos e Tributações'!L654,IF(L639=101,0,IF(L639=102,41,IF(L639=103,0,IF(L639=201,0,IF(L639=202,0,IF(L639=203,0,IF(L639=300,41,IF(L639=400,41,IF(L639=500,60)))))))))))</f>
        <v>0</v>
      </c>
      <c r="I639" s="174" t="b">
        <f>IF(B639&lt;&gt;"",IF('02 - Produtos e Tributações'!K654&lt;&gt;"",'02 - Produtos e Tributações'!K654,"0,00"))</f>
        <v>0</v>
      </c>
      <c r="J639" s="174" t="b">
        <f>IF(B639&lt;&gt;"",IF('02 - Produtos e Tributações'!N654&lt;&gt;"",'02 - Produtos e Tributações'!N654,"0,00"))</f>
        <v>0</v>
      </c>
      <c r="K639" s="174" t="b">
        <f>IF(B639&lt;&gt;"",IF('02 - Produtos e Tributações'!J654&lt;&gt;"",'02 - Produtos e Tributações'!J654,"null"))</f>
        <v>0</v>
      </c>
      <c r="L639" s="174" t="b">
        <f>IF(B639&lt;&gt;"",IF('02 - Produtos e Tributações'!M654&lt;&gt;"",'02 - Produtos e Tributações'!M654,"null"))</f>
        <v>0</v>
      </c>
      <c r="M639" s="170" t="b">
        <f>IF(B639&lt;&gt;"",IF('02 -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639" s="170" t="str">
        <f t="shared" si="1"/>
        <v/>
      </c>
      <c r="O639" s="170" t="str">
        <f t="shared" si="4"/>
        <v/>
      </c>
      <c r="P639" s="170" t="str">
        <f t="shared" si="2"/>
        <v/>
      </c>
      <c r="Q639" s="125" t="b">
        <f>IF(B639&lt;&gt;"",IF('02 - Produtos e Tributações'!C654&lt;&gt;"",'02 - Produtos e Tributações'!C654,"UN"))</f>
        <v>0</v>
      </c>
      <c r="R639" s="179" t="b">
        <f>IF(B639&lt;&gt;"",IF('02 - Produtos e Tributações'!O654&lt;&gt;"",'02 - Produtos e Tributações'!O654,""))</f>
        <v>0</v>
      </c>
      <c r="S639" s="125" t="b">
        <f>IF(B639&lt;&gt;"",IF('02 - Produtos e Tributações'!P654&lt;&gt;"",'02 - Produtos e Tributações'!P654,""))</f>
        <v>0</v>
      </c>
      <c r="T639" s="180" t="b">
        <f>IF(B639&lt;&gt;"",IF('02 - Produtos e Tributações'!Q654&lt;&gt;"",'02 - Produtos e Tributações'!Q654,""))</f>
        <v>0</v>
      </c>
      <c r="U639" s="171" t="str">
        <f t="shared" si="3"/>
        <v/>
      </c>
    </row>
    <row r="640" ht="15.75" customHeight="1">
      <c r="A640" s="170" t="b">
        <f>IF('02 - Produtos e Tributações'!B655 &lt;&gt;"",A639+1)</f>
        <v>0</v>
      </c>
      <c r="B640" s="170" t="str">
        <f>IF('02 - Produtos e Tributações'!B655&lt;&gt;"",'02 - Produtos e Tributações'!U655,"")</f>
        <v/>
      </c>
      <c r="C640" s="174" t="b">
        <f>IF(B640&lt;&gt;"",IF('02 - Produtos e Tributações'!H655&lt;&gt;"",IF('02 - Produtos e Tributações'!H655="TERCEIRIZADA","T",IF('02 - Produtos e Tributações'!H655="PROPRIA","P")), IF(B640&lt;&gt;"",IF('02 - Produtos e Tributações'!H655="","T"))))</f>
        <v>0</v>
      </c>
      <c r="D640" s="174" t="b">
        <f>IF(B640&lt;&gt;"",IF('02 - Produtos e Tributações'!E655&lt;&gt;"",'02 - Produtos e Tributações'!E655,""))</f>
        <v>0</v>
      </c>
      <c r="E640" s="174" t="b">
        <f>IF(B640&lt;&gt;"",IF('02 - Produtos e Tributações'!F655&lt;&gt;"",'02 - Produtos e Tributações'!F655,""))</f>
        <v>0</v>
      </c>
      <c r="F640" s="174" t="b">
        <f>IF(B640&lt;&gt;"",IF(A640&lt;&gt;"",IF('02 - Produtos e Tributações'!G655&lt;&gt;"",'02 - Produtos e Tributações'!G655,"")))</f>
        <v>0</v>
      </c>
      <c r="G640" s="174" t="b">
        <f>IF(B640&lt;&gt;"",IF('02 - Produtos e Tributações'!I655&lt;&gt;"",'02 - Produtos e Tributações'!I655,IF(K640=101,0,IF(K640=102,41,IF(K640=103,0,IF(K640=201,0,IF(K640=202,0,IF(K640=203,0,IF(K640=300,41,IF(K640=400,41,IF(K640=500,60)))))))))))</f>
        <v>0</v>
      </c>
      <c r="H640" s="174" t="b">
        <f>IF(B640&lt;&gt;"",IF('02 - Produtos e Tributações'!L655&lt;&gt;"",'02 - Produtos e Tributações'!L655,IF(L640=101,0,IF(L640=102,41,IF(L640=103,0,IF(L640=201,0,IF(L640=202,0,IF(L640=203,0,IF(L640=300,41,IF(L640=400,41,IF(L640=500,60)))))))))))</f>
        <v>0</v>
      </c>
      <c r="I640" s="174" t="b">
        <f>IF(B640&lt;&gt;"",IF('02 - Produtos e Tributações'!K655&lt;&gt;"",'02 - Produtos e Tributações'!K655,"0,00"))</f>
        <v>0</v>
      </c>
      <c r="J640" s="174" t="b">
        <f>IF(B640&lt;&gt;"",IF('02 - Produtos e Tributações'!N655&lt;&gt;"",'02 - Produtos e Tributações'!N655,"0,00"))</f>
        <v>0</v>
      </c>
      <c r="K640" s="174" t="b">
        <f>IF(B640&lt;&gt;"",IF('02 - Produtos e Tributações'!J655&lt;&gt;"",'02 - Produtos e Tributações'!J655,"null"))</f>
        <v>0</v>
      </c>
      <c r="L640" s="174" t="b">
        <f>IF(B640&lt;&gt;"",IF('02 - Produtos e Tributações'!M655&lt;&gt;"",'02 - Produtos e Tributações'!M655,"null"))</f>
        <v>0</v>
      </c>
      <c r="M640" s="170" t="b">
        <f>IF(B640&lt;&gt;"",IF('02 -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640" s="170" t="str">
        <f t="shared" si="1"/>
        <v/>
      </c>
      <c r="O640" s="170" t="str">
        <f t="shared" si="4"/>
        <v/>
      </c>
      <c r="P640" s="170" t="str">
        <f t="shared" si="2"/>
        <v/>
      </c>
      <c r="Q640" s="125" t="b">
        <f>IF(B640&lt;&gt;"",IF('02 - Produtos e Tributações'!C655&lt;&gt;"",'02 - Produtos e Tributações'!C655,"UN"))</f>
        <v>0</v>
      </c>
      <c r="R640" s="179" t="b">
        <f>IF(B640&lt;&gt;"",IF('02 - Produtos e Tributações'!O655&lt;&gt;"",'02 - Produtos e Tributações'!O655,""))</f>
        <v>0</v>
      </c>
      <c r="S640" s="125" t="b">
        <f>IF(B640&lt;&gt;"",IF('02 - Produtos e Tributações'!P655&lt;&gt;"",'02 - Produtos e Tributações'!P655,""))</f>
        <v>0</v>
      </c>
      <c r="T640" s="180" t="b">
        <f>IF(B640&lt;&gt;"",IF('02 - Produtos e Tributações'!Q655&lt;&gt;"",'02 - Produtos e Tributações'!Q655,""))</f>
        <v>0</v>
      </c>
      <c r="U640" s="171" t="str">
        <f t="shared" si="3"/>
        <v/>
      </c>
    </row>
    <row r="641" ht="15.75" customHeight="1">
      <c r="A641" s="170" t="b">
        <f>IF('02 - Produtos e Tributações'!B656 &lt;&gt;"",A640+1)</f>
        <v>0</v>
      </c>
      <c r="B641" s="170" t="str">
        <f>IF('02 - Produtos e Tributações'!B656&lt;&gt;"",'02 - Produtos e Tributações'!U656,"")</f>
        <v/>
      </c>
      <c r="C641" s="174" t="b">
        <f>IF(B641&lt;&gt;"",IF('02 - Produtos e Tributações'!H656&lt;&gt;"",IF('02 - Produtos e Tributações'!H656="TERCEIRIZADA","T",IF('02 - Produtos e Tributações'!H656="PROPRIA","P")), IF(B641&lt;&gt;"",IF('02 - Produtos e Tributações'!H656="","T"))))</f>
        <v>0</v>
      </c>
      <c r="D641" s="174" t="b">
        <f>IF(B641&lt;&gt;"",IF('02 - Produtos e Tributações'!E656&lt;&gt;"",'02 - Produtos e Tributações'!E656,""))</f>
        <v>0</v>
      </c>
      <c r="E641" s="174" t="b">
        <f>IF(B641&lt;&gt;"",IF('02 - Produtos e Tributações'!F656&lt;&gt;"",'02 - Produtos e Tributações'!F656,""))</f>
        <v>0</v>
      </c>
      <c r="F641" s="174" t="b">
        <f>IF(B641&lt;&gt;"",IF(A641&lt;&gt;"",IF('02 - Produtos e Tributações'!G656&lt;&gt;"",'02 - Produtos e Tributações'!G656,"")))</f>
        <v>0</v>
      </c>
      <c r="G641" s="174" t="b">
        <f>IF(B641&lt;&gt;"",IF('02 - Produtos e Tributações'!I656&lt;&gt;"",'02 - Produtos e Tributações'!I656,IF(K641=101,0,IF(K641=102,41,IF(K641=103,0,IF(K641=201,0,IF(K641=202,0,IF(K641=203,0,IF(K641=300,41,IF(K641=400,41,IF(K641=500,60)))))))))))</f>
        <v>0</v>
      </c>
      <c r="H641" s="174" t="b">
        <f>IF(B641&lt;&gt;"",IF('02 - Produtos e Tributações'!L656&lt;&gt;"",'02 - Produtos e Tributações'!L656,IF(L641=101,0,IF(L641=102,41,IF(L641=103,0,IF(L641=201,0,IF(L641=202,0,IF(L641=203,0,IF(L641=300,41,IF(L641=400,41,IF(L641=500,60)))))))))))</f>
        <v>0</v>
      </c>
      <c r="I641" s="174" t="b">
        <f>IF(B641&lt;&gt;"",IF('02 - Produtos e Tributações'!K656&lt;&gt;"",'02 - Produtos e Tributações'!K656,"0,00"))</f>
        <v>0</v>
      </c>
      <c r="J641" s="174" t="b">
        <f>IF(B641&lt;&gt;"",IF('02 - Produtos e Tributações'!N656&lt;&gt;"",'02 - Produtos e Tributações'!N656,"0,00"))</f>
        <v>0</v>
      </c>
      <c r="K641" s="174" t="b">
        <f>IF(B641&lt;&gt;"",IF('02 - Produtos e Tributações'!J656&lt;&gt;"",'02 - Produtos e Tributações'!J656,"null"))</f>
        <v>0</v>
      </c>
      <c r="L641" s="174" t="b">
        <f>IF(B641&lt;&gt;"",IF('02 - Produtos e Tributações'!M656&lt;&gt;"",'02 - Produtos e Tributações'!M656,"null"))</f>
        <v>0</v>
      </c>
      <c r="M641" s="170" t="b">
        <f>IF(B641&lt;&gt;"",IF('02 -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641" s="170" t="str">
        <f t="shared" si="1"/>
        <v/>
      </c>
      <c r="O641" s="170" t="str">
        <f t="shared" si="4"/>
        <v/>
      </c>
      <c r="P641" s="170" t="str">
        <f t="shared" si="2"/>
        <v/>
      </c>
      <c r="Q641" s="125" t="b">
        <f>IF(B641&lt;&gt;"",IF('02 - Produtos e Tributações'!C656&lt;&gt;"",'02 - Produtos e Tributações'!C656,"UN"))</f>
        <v>0</v>
      </c>
      <c r="R641" s="179" t="b">
        <f>IF(B641&lt;&gt;"",IF('02 - Produtos e Tributações'!O656&lt;&gt;"",'02 - Produtos e Tributações'!O656,""))</f>
        <v>0</v>
      </c>
      <c r="S641" s="125" t="b">
        <f>IF(B641&lt;&gt;"",IF('02 - Produtos e Tributações'!P656&lt;&gt;"",'02 - Produtos e Tributações'!P656,""))</f>
        <v>0</v>
      </c>
      <c r="T641" s="180" t="b">
        <f>IF(B641&lt;&gt;"",IF('02 - Produtos e Tributações'!Q656&lt;&gt;"",'02 - Produtos e Tributações'!Q656,""))</f>
        <v>0</v>
      </c>
      <c r="U641" s="171" t="str">
        <f t="shared" si="3"/>
        <v/>
      </c>
    </row>
    <row r="642" ht="15.75" customHeight="1">
      <c r="A642" s="170" t="b">
        <f>IF('02 - Produtos e Tributações'!B657 &lt;&gt;"",A641+1)</f>
        <v>0</v>
      </c>
      <c r="B642" s="170" t="str">
        <f>IF('02 - Produtos e Tributações'!B657&lt;&gt;"",'02 - Produtos e Tributações'!U657,"")</f>
        <v/>
      </c>
      <c r="C642" s="174" t="b">
        <f>IF(B642&lt;&gt;"",IF('02 - Produtos e Tributações'!H657&lt;&gt;"",IF('02 - Produtos e Tributações'!H657="TERCEIRIZADA","T",IF('02 - Produtos e Tributações'!H657="PROPRIA","P")), IF(B642&lt;&gt;"",IF('02 - Produtos e Tributações'!H657="","T"))))</f>
        <v>0</v>
      </c>
      <c r="D642" s="174" t="b">
        <f>IF(B642&lt;&gt;"",IF('02 - Produtos e Tributações'!E657&lt;&gt;"",'02 - Produtos e Tributações'!E657,""))</f>
        <v>0</v>
      </c>
      <c r="E642" s="174" t="b">
        <f>IF(B642&lt;&gt;"",IF('02 - Produtos e Tributações'!F657&lt;&gt;"",'02 - Produtos e Tributações'!F657,""))</f>
        <v>0</v>
      </c>
      <c r="F642" s="174" t="b">
        <f>IF(B642&lt;&gt;"",IF(A642&lt;&gt;"",IF('02 - Produtos e Tributações'!G657&lt;&gt;"",'02 - Produtos e Tributações'!G657,"")))</f>
        <v>0</v>
      </c>
      <c r="G642" s="174" t="b">
        <f>IF(B642&lt;&gt;"",IF('02 - Produtos e Tributações'!I657&lt;&gt;"",'02 - Produtos e Tributações'!I657,IF(K642=101,0,IF(K642=102,41,IF(K642=103,0,IF(K642=201,0,IF(K642=202,0,IF(K642=203,0,IF(K642=300,41,IF(K642=400,41,IF(K642=500,60)))))))))))</f>
        <v>0</v>
      </c>
      <c r="H642" s="174" t="b">
        <f>IF(B642&lt;&gt;"",IF('02 - Produtos e Tributações'!L657&lt;&gt;"",'02 - Produtos e Tributações'!L657,IF(L642=101,0,IF(L642=102,41,IF(L642=103,0,IF(L642=201,0,IF(L642=202,0,IF(L642=203,0,IF(L642=300,41,IF(L642=400,41,IF(L642=500,60)))))))))))</f>
        <v>0</v>
      </c>
      <c r="I642" s="174" t="b">
        <f>IF(B642&lt;&gt;"",IF('02 - Produtos e Tributações'!K657&lt;&gt;"",'02 - Produtos e Tributações'!K657,"0,00"))</f>
        <v>0</v>
      </c>
      <c r="J642" s="174" t="b">
        <f>IF(B642&lt;&gt;"",IF('02 - Produtos e Tributações'!N657&lt;&gt;"",'02 - Produtos e Tributações'!N657,"0,00"))</f>
        <v>0</v>
      </c>
      <c r="K642" s="174" t="b">
        <f>IF(B642&lt;&gt;"",IF('02 - Produtos e Tributações'!J657&lt;&gt;"",'02 - Produtos e Tributações'!J657,"null"))</f>
        <v>0</v>
      </c>
      <c r="L642" s="174" t="b">
        <f>IF(B642&lt;&gt;"",IF('02 - Produtos e Tributações'!M657&lt;&gt;"",'02 - Produtos e Tributações'!M657,"null"))</f>
        <v>0</v>
      </c>
      <c r="M642" s="170" t="b">
        <f>IF(B642&lt;&gt;"",IF('02 -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642" s="170" t="str">
        <f t="shared" si="1"/>
        <v/>
      </c>
      <c r="O642" s="170" t="str">
        <f t="shared" si="4"/>
        <v/>
      </c>
      <c r="P642" s="170" t="str">
        <f t="shared" si="2"/>
        <v/>
      </c>
      <c r="Q642" s="125" t="b">
        <f>IF(B642&lt;&gt;"",IF('02 - Produtos e Tributações'!C657&lt;&gt;"",'02 - Produtos e Tributações'!C657,"UN"))</f>
        <v>0</v>
      </c>
      <c r="R642" s="179" t="b">
        <f>IF(B642&lt;&gt;"",IF('02 - Produtos e Tributações'!O657&lt;&gt;"",'02 - Produtos e Tributações'!O657,""))</f>
        <v>0</v>
      </c>
      <c r="S642" s="125" t="b">
        <f>IF(B642&lt;&gt;"",IF('02 - Produtos e Tributações'!P657&lt;&gt;"",'02 - Produtos e Tributações'!P657,""))</f>
        <v>0</v>
      </c>
      <c r="T642" s="180" t="b">
        <f>IF(B642&lt;&gt;"",IF('02 - Produtos e Tributações'!Q657&lt;&gt;"",'02 - Produtos e Tributações'!Q657,""))</f>
        <v>0</v>
      </c>
      <c r="U642" s="171" t="str">
        <f t="shared" si="3"/>
        <v/>
      </c>
    </row>
    <row r="643" ht="15.75" customHeight="1">
      <c r="A643" s="170" t="b">
        <f>IF('02 - Produtos e Tributações'!B658 &lt;&gt;"",A642+1)</f>
        <v>0</v>
      </c>
      <c r="B643" s="170" t="str">
        <f>IF('02 - Produtos e Tributações'!B658&lt;&gt;"",'02 - Produtos e Tributações'!U658,"")</f>
        <v/>
      </c>
      <c r="C643" s="174" t="b">
        <f>IF(B643&lt;&gt;"",IF('02 - Produtos e Tributações'!H658&lt;&gt;"",IF('02 - Produtos e Tributações'!H658="TERCEIRIZADA","T",IF('02 - Produtos e Tributações'!H658="PROPRIA","P")), IF(B643&lt;&gt;"",IF('02 - Produtos e Tributações'!H658="","T"))))</f>
        <v>0</v>
      </c>
      <c r="D643" s="174" t="b">
        <f>IF(B643&lt;&gt;"",IF('02 - Produtos e Tributações'!E658&lt;&gt;"",'02 - Produtos e Tributações'!E658,""))</f>
        <v>0</v>
      </c>
      <c r="E643" s="174" t="b">
        <f>IF(B643&lt;&gt;"",IF('02 - Produtos e Tributações'!F658&lt;&gt;"",'02 - Produtos e Tributações'!F658,""))</f>
        <v>0</v>
      </c>
      <c r="F643" s="174" t="b">
        <f>IF(B643&lt;&gt;"",IF(A643&lt;&gt;"",IF('02 - Produtos e Tributações'!G658&lt;&gt;"",'02 - Produtos e Tributações'!G658,"")))</f>
        <v>0</v>
      </c>
      <c r="G643" s="174" t="b">
        <f>IF(B643&lt;&gt;"",IF('02 - Produtos e Tributações'!I658&lt;&gt;"",'02 - Produtos e Tributações'!I658,IF(K643=101,0,IF(K643=102,41,IF(K643=103,0,IF(K643=201,0,IF(K643=202,0,IF(K643=203,0,IF(K643=300,41,IF(K643=400,41,IF(K643=500,60)))))))))))</f>
        <v>0</v>
      </c>
      <c r="H643" s="174" t="b">
        <f>IF(B643&lt;&gt;"",IF('02 - Produtos e Tributações'!L658&lt;&gt;"",'02 - Produtos e Tributações'!L658,IF(L643=101,0,IF(L643=102,41,IF(L643=103,0,IF(L643=201,0,IF(L643=202,0,IF(L643=203,0,IF(L643=300,41,IF(L643=400,41,IF(L643=500,60)))))))))))</f>
        <v>0</v>
      </c>
      <c r="I643" s="174" t="b">
        <f>IF(B643&lt;&gt;"",IF('02 - Produtos e Tributações'!K658&lt;&gt;"",'02 - Produtos e Tributações'!K658,"0,00"))</f>
        <v>0</v>
      </c>
      <c r="J643" s="174" t="b">
        <f>IF(B643&lt;&gt;"",IF('02 - Produtos e Tributações'!N658&lt;&gt;"",'02 - Produtos e Tributações'!N658,"0,00"))</f>
        <v>0</v>
      </c>
      <c r="K643" s="174" t="b">
        <f>IF(B643&lt;&gt;"",IF('02 - Produtos e Tributações'!J658&lt;&gt;"",'02 - Produtos e Tributações'!J658,"null"))</f>
        <v>0</v>
      </c>
      <c r="L643" s="174" t="b">
        <f>IF(B643&lt;&gt;"",IF('02 - Produtos e Tributações'!M658&lt;&gt;"",'02 - Produtos e Tributações'!M658,"null"))</f>
        <v>0</v>
      </c>
      <c r="M643" s="170" t="b">
        <f>IF(B643&lt;&gt;"",IF('02 -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643" s="170" t="str">
        <f t="shared" si="1"/>
        <v/>
      </c>
      <c r="O643" s="170" t="str">
        <f t="shared" si="4"/>
        <v/>
      </c>
      <c r="P643" s="170" t="str">
        <f t="shared" si="2"/>
        <v/>
      </c>
      <c r="Q643" s="125" t="b">
        <f>IF(B643&lt;&gt;"",IF('02 - Produtos e Tributações'!C658&lt;&gt;"",'02 - Produtos e Tributações'!C658,"UN"))</f>
        <v>0</v>
      </c>
      <c r="R643" s="179" t="b">
        <f>IF(B643&lt;&gt;"",IF('02 - Produtos e Tributações'!O658&lt;&gt;"",'02 - Produtos e Tributações'!O658,""))</f>
        <v>0</v>
      </c>
      <c r="S643" s="125" t="b">
        <f>IF(B643&lt;&gt;"",IF('02 - Produtos e Tributações'!P658&lt;&gt;"",'02 - Produtos e Tributações'!P658,""))</f>
        <v>0</v>
      </c>
      <c r="T643" s="180" t="b">
        <f>IF(B643&lt;&gt;"",IF('02 - Produtos e Tributações'!Q658&lt;&gt;"",'02 - Produtos e Tributações'!Q658,""))</f>
        <v>0</v>
      </c>
      <c r="U643" s="171" t="str">
        <f t="shared" si="3"/>
        <v/>
      </c>
    </row>
    <row r="644" ht="15.75" customHeight="1">
      <c r="A644" s="170" t="b">
        <f>IF('02 - Produtos e Tributações'!B659 &lt;&gt;"",A643+1)</f>
        <v>0</v>
      </c>
      <c r="B644" s="170" t="str">
        <f>IF('02 - Produtos e Tributações'!B659&lt;&gt;"",'02 - Produtos e Tributações'!U659,"")</f>
        <v/>
      </c>
      <c r="C644" s="174" t="b">
        <f>IF(B644&lt;&gt;"",IF('02 - Produtos e Tributações'!H659&lt;&gt;"",IF('02 - Produtos e Tributações'!H659="TERCEIRIZADA","T",IF('02 - Produtos e Tributações'!H659="PROPRIA","P")), IF(B644&lt;&gt;"",IF('02 - Produtos e Tributações'!H659="","T"))))</f>
        <v>0</v>
      </c>
      <c r="D644" s="174" t="b">
        <f>IF(B644&lt;&gt;"",IF('02 - Produtos e Tributações'!E659&lt;&gt;"",'02 - Produtos e Tributações'!E659,""))</f>
        <v>0</v>
      </c>
      <c r="E644" s="174" t="b">
        <f>IF(B644&lt;&gt;"",IF('02 - Produtos e Tributações'!F659&lt;&gt;"",'02 - Produtos e Tributações'!F659,""))</f>
        <v>0</v>
      </c>
      <c r="F644" s="174" t="b">
        <f>IF(B644&lt;&gt;"",IF(A644&lt;&gt;"",IF('02 - Produtos e Tributações'!G659&lt;&gt;"",'02 - Produtos e Tributações'!G659,"")))</f>
        <v>0</v>
      </c>
      <c r="G644" s="174" t="b">
        <f>IF(B644&lt;&gt;"",IF('02 - Produtos e Tributações'!I659&lt;&gt;"",'02 - Produtos e Tributações'!I659,IF(K644=101,0,IF(K644=102,41,IF(K644=103,0,IF(K644=201,0,IF(K644=202,0,IF(K644=203,0,IF(K644=300,41,IF(K644=400,41,IF(K644=500,60)))))))))))</f>
        <v>0</v>
      </c>
      <c r="H644" s="174" t="b">
        <f>IF(B644&lt;&gt;"",IF('02 - Produtos e Tributações'!L659&lt;&gt;"",'02 - Produtos e Tributações'!L659,IF(L644=101,0,IF(L644=102,41,IF(L644=103,0,IF(L644=201,0,IF(L644=202,0,IF(L644=203,0,IF(L644=300,41,IF(L644=400,41,IF(L644=500,60)))))))))))</f>
        <v>0</v>
      </c>
      <c r="I644" s="174" t="b">
        <f>IF(B644&lt;&gt;"",IF('02 - Produtos e Tributações'!K659&lt;&gt;"",'02 - Produtos e Tributações'!K659,"0,00"))</f>
        <v>0</v>
      </c>
      <c r="J644" s="174" t="b">
        <f>IF(B644&lt;&gt;"",IF('02 - Produtos e Tributações'!N659&lt;&gt;"",'02 - Produtos e Tributações'!N659,"0,00"))</f>
        <v>0</v>
      </c>
      <c r="K644" s="174" t="b">
        <f>IF(B644&lt;&gt;"",IF('02 - Produtos e Tributações'!J659&lt;&gt;"",'02 - Produtos e Tributações'!J659,"null"))</f>
        <v>0</v>
      </c>
      <c r="L644" s="174" t="b">
        <f>IF(B644&lt;&gt;"",IF('02 - Produtos e Tributações'!M659&lt;&gt;"",'02 - Produtos e Tributações'!M659,"null"))</f>
        <v>0</v>
      </c>
      <c r="M644" s="170" t="b">
        <f>IF(B644&lt;&gt;"",IF('02 -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644" s="170" t="str">
        <f t="shared" si="1"/>
        <v/>
      </c>
      <c r="O644" s="170" t="str">
        <f t="shared" si="4"/>
        <v/>
      </c>
      <c r="P644" s="170" t="str">
        <f t="shared" si="2"/>
        <v/>
      </c>
      <c r="Q644" s="125" t="b">
        <f>IF(B644&lt;&gt;"",IF('02 - Produtos e Tributações'!C659&lt;&gt;"",'02 - Produtos e Tributações'!C659,"UN"))</f>
        <v>0</v>
      </c>
      <c r="R644" s="179" t="b">
        <f>IF(B644&lt;&gt;"",IF('02 - Produtos e Tributações'!O659&lt;&gt;"",'02 - Produtos e Tributações'!O659,""))</f>
        <v>0</v>
      </c>
      <c r="S644" s="125" t="b">
        <f>IF(B644&lt;&gt;"",IF('02 - Produtos e Tributações'!P659&lt;&gt;"",'02 - Produtos e Tributações'!P659,""))</f>
        <v>0</v>
      </c>
      <c r="T644" s="180" t="b">
        <f>IF(B644&lt;&gt;"",IF('02 - Produtos e Tributações'!Q659&lt;&gt;"",'02 - Produtos e Tributações'!Q659,""))</f>
        <v>0</v>
      </c>
      <c r="U644" s="171" t="str">
        <f t="shared" si="3"/>
        <v/>
      </c>
    </row>
    <row r="645" ht="15.75" customHeight="1">
      <c r="A645" s="170" t="b">
        <f>IF('02 - Produtos e Tributações'!B660 &lt;&gt;"",A644+1)</f>
        <v>0</v>
      </c>
      <c r="B645" s="170" t="str">
        <f>IF('02 - Produtos e Tributações'!B660&lt;&gt;"",'02 - Produtos e Tributações'!U660,"")</f>
        <v/>
      </c>
      <c r="C645" s="174" t="b">
        <f>IF(B645&lt;&gt;"",IF('02 - Produtos e Tributações'!H660&lt;&gt;"",IF('02 - Produtos e Tributações'!H660="TERCEIRIZADA","T",IF('02 - Produtos e Tributações'!H660="PROPRIA","P")), IF(B645&lt;&gt;"",IF('02 - Produtos e Tributações'!H660="","T"))))</f>
        <v>0</v>
      </c>
      <c r="D645" s="174" t="b">
        <f>IF(B645&lt;&gt;"",IF('02 - Produtos e Tributações'!E660&lt;&gt;"",'02 - Produtos e Tributações'!E660,""))</f>
        <v>0</v>
      </c>
      <c r="E645" s="174" t="b">
        <f>IF(B645&lt;&gt;"",IF('02 - Produtos e Tributações'!F660&lt;&gt;"",'02 - Produtos e Tributações'!F660,""))</f>
        <v>0</v>
      </c>
      <c r="F645" s="174" t="b">
        <f>IF(B645&lt;&gt;"",IF(A645&lt;&gt;"",IF('02 - Produtos e Tributações'!G660&lt;&gt;"",'02 - Produtos e Tributações'!G660,"")))</f>
        <v>0</v>
      </c>
      <c r="G645" s="174" t="b">
        <f>IF(B645&lt;&gt;"",IF('02 - Produtos e Tributações'!I660&lt;&gt;"",'02 - Produtos e Tributações'!I660,IF(K645=101,0,IF(K645=102,41,IF(K645=103,0,IF(K645=201,0,IF(K645=202,0,IF(K645=203,0,IF(K645=300,41,IF(K645=400,41,IF(K645=500,60)))))))))))</f>
        <v>0</v>
      </c>
      <c r="H645" s="174" t="b">
        <f>IF(B645&lt;&gt;"",IF('02 - Produtos e Tributações'!L660&lt;&gt;"",'02 - Produtos e Tributações'!L660,IF(L645=101,0,IF(L645=102,41,IF(L645=103,0,IF(L645=201,0,IF(L645=202,0,IF(L645=203,0,IF(L645=300,41,IF(L645=400,41,IF(L645=500,60)))))))))))</f>
        <v>0</v>
      </c>
      <c r="I645" s="174" t="b">
        <f>IF(B645&lt;&gt;"",IF('02 - Produtos e Tributações'!K660&lt;&gt;"",'02 - Produtos e Tributações'!K660,"0,00"))</f>
        <v>0</v>
      </c>
      <c r="J645" s="174" t="b">
        <f>IF(B645&lt;&gt;"",IF('02 - Produtos e Tributações'!N660&lt;&gt;"",'02 - Produtos e Tributações'!N660,"0,00"))</f>
        <v>0</v>
      </c>
      <c r="K645" s="174" t="b">
        <f>IF(B645&lt;&gt;"",IF('02 - Produtos e Tributações'!J660&lt;&gt;"",'02 - Produtos e Tributações'!J660,"null"))</f>
        <v>0</v>
      </c>
      <c r="L645" s="174" t="b">
        <f>IF(B645&lt;&gt;"",IF('02 - Produtos e Tributações'!M660&lt;&gt;"",'02 - Produtos e Tributações'!M660,"null"))</f>
        <v>0</v>
      </c>
      <c r="M645" s="170" t="b">
        <f>IF(B645&lt;&gt;"",IF('02 -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645" s="170" t="str">
        <f t="shared" si="1"/>
        <v/>
      </c>
      <c r="O645" s="170" t="str">
        <f t="shared" si="4"/>
        <v/>
      </c>
      <c r="P645" s="170" t="str">
        <f t="shared" si="2"/>
        <v/>
      </c>
      <c r="Q645" s="125" t="b">
        <f>IF(B645&lt;&gt;"",IF('02 - Produtos e Tributações'!C660&lt;&gt;"",'02 - Produtos e Tributações'!C660,"UN"))</f>
        <v>0</v>
      </c>
      <c r="R645" s="179" t="b">
        <f>IF(B645&lt;&gt;"",IF('02 - Produtos e Tributações'!O660&lt;&gt;"",'02 - Produtos e Tributações'!O660,""))</f>
        <v>0</v>
      </c>
      <c r="S645" s="125" t="b">
        <f>IF(B645&lt;&gt;"",IF('02 - Produtos e Tributações'!P660&lt;&gt;"",'02 - Produtos e Tributações'!P660,""))</f>
        <v>0</v>
      </c>
      <c r="T645" s="180" t="b">
        <f>IF(B645&lt;&gt;"",IF('02 - Produtos e Tributações'!Q660&lt;&gt;"",'02 - Produtos e Tributações'!Q660,""))</f>
        <v>0</v>
      </c>
      <c r="U645" s="171" t="str">
        <f t="shared" si="3"/>
        <v/>
      </c>
    </row>
    <row r="646" ht="15.75" customHeight="1">
      <c r="A646" s="170" t="b">
        <f>IF('02 - Produtos e Tributações'!B661 &lt;&gt;"",A645+1)</f>
        <v>0</v>
      </c>
      <c r="B646" s="170" t="str">
        <f>IF('02 - Produtos e Tributações'!B661&lt;&gt;"",'02 - Produtos e Tributações'!U661,"")</f>
        <v/>
      </c>
      <c r="C646" s="174" t="b">
        <f>IF(B646&lt;&gt;"",IF('02 - Produtos e Tributações'!H661&lt;&gt;"",IF('02 - Produtos e Tributações'!H661="TERCEIRIZADA","T",IF('02 - Produtos e Tributações'!H661="PROPRIA","P")), IF(B646&lt;&gt;"",IF('02 - Produtos e Tributações'!H661="","T"))))</f>
        <v>0</v>
      </c>
      <c r="D646" s="174" t="b">
        <f>IF(B646&lt;&gt;"",IF('02 - Produtos e Tributações'!E661&lt;&gt;"",'02 - Produtos e Tributações'!E661,""))</f>
        <v>0</v>
      </c>
      <c r="E646" s="174" t="b">
        <f>IF(B646&lt;&gt;"",IF('02 - Produtos e Tributações'!F661&lt;&gt;"",'02 - Produtos e Tributações'!F661,""))</f>
        <v>0</v>
      </c>
      <c r="F646" s="174" t="b">
        <f>IF(B646&lt;&gt;"",IF(A646&lt;&gt;"",IF('02 - Produtos e Tributações'!G661&lt;&gt;"",'02 - Produtos e Tributações'!G661,"")))</f>
        <v>0</v>
      </c>
      <c r="G646" s="174" t="b">
        <f>IF(B646&lt;&gt;"",IF('02 - Produtos e Tributações'!I661&lt;&gt;"",'02 - Produtos e Tributações'!I661,IF(K646=101,0,IF(K646=102,41,IF(K646=103,0,IF(K646=201,0,IF(K646=202,0,IF(K646=203,0,IF(K646=300,41,IF(K646=400,41,IF(K646=500,60)))))))))))</f>
        <v>0</v>
      </c>
      <c r="H646" s="174" t="b">
        <f>IF(B646&lt;&gt;"",IF('02 - Produtos e Tributações'!L661&lt;&gt;"",'02 - Produtos e Tributações'!L661,IF(L646=101,0,IF(L646=102,41,IF(L646=103,0,IF(L646=201,0,IF(L646=202,0,IF(L646=203,0,IF(L646=300,41,IF(L646=400,41,IF(L646=500,60)))))))))))</f>
        <v>0</v>
      </c>
      <c r="I646" s="174" t="b">
        <f>IF(B646&lt;&gt;"",IF('02 - Produtos e Tributações'!K661&lt;&gt;"",'02 - Produtos e Tributações'!K661,"0,00"))</f>
        <v>0</v>
      </c>
      <c r="J646" s="174" t="b">
        <f>IF(B646&lt;&gt;"",IF('02 - Produtos e Tributações'!N661&lt;&gt;"",'02 - Produtos e Tributações'!N661,"0,00"))</f>
        <v>0</v>
      </c>
      <c r="K646" s="174" t="b">
        <f>IF(B646&lt;&gt;"",IF('02 - Produtos e Tributações'!J661&lt;&gt;"",'02 - Produtos e Tributações'!J661,"null"))</f>
        <v>0</v>
      </c>
      <c r="L646" s="174" t="b">
        <f>IF(B646&lt;&gt;"",IF('02 - Produtos e Tributações'!M661&lt;&gt;"",'02 - Produtos e Tributações'!M661,"null"))</f>
        <v>0</v>
      </c>
      <c r="M646" s="170" t="b">
        <f>IF(B646&lt;&gt;"",IF('02 -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646" s="170" t="str">
        <f t="shared" si="1"/>
        <v/>
      </c>
      <c r="O646" s="170" t="str">
        <f t="shared" si="4"/>
        <v/>
      </c>
      <c r="P646" s="170" t="str">
        <f t="shared" si="2"/>
        <v/>
      </c>
      <c r="Q646" s="125" t="b">
        <f>IF(B646&lt;&gt;"",IF('02 - Produtos e Tributações'!C661&lt;&gt;"",'02 - Produtos e Tributações'!C661,"UN"))</f>
        <v>0</v>
      </c>
      <c r="R646" s="179" t="b">
        <f>IF(B646&lt;&gt;"",IF('02 - Produtos e Tributações'!O661&lt;&gt;"",'02 - Produtos e Tributações'!O661,""))</f>
        <v>0</v>
      </c>
      <c r="S646" s="125" t="b">
        <f>IF(B646&lt;&gt;"",IF('02 - Produtos e Tributações'!P661&lt;&gt;"",'02 - Produtos e Tributações'!P661,""))</f>
        <v>0</v>
      </c>
      <c r="T646" s="180" t="b">
        <f>IF(B646&lt;&gt;"",IF('02 - Produtos e Tributações'!Q661&lt;&gt;"",'02 - Produtos e Tributações'!Q661,""))</f>
        <v>0</v>
      </c>
      <c r="U646" s="171" t="str">
        <f t="shared" si="3"/>
        <v/>
      </c>
    </row>
    <row r="647" ht="15.75" customHeight="1">
      <c r="A647" s="170" t="b">
        <f>IF('02 - Produtos e Tributações'!B662 &lt;&gt;"",A646+1)</f>
        <v>0</v>
      </c>
      <c r="B647" s="170" t="str">
        <f>IF('02 - Produtos e Tributações'!B662&lt;&gt;"",'02 - Produtos e Tributações'!U662,"")</f>
        <v/>
      </c>
      <c r="C647" s="174" t="b">
        <f>IF(B647&lt;&gt;"",IF('02 - Produtos e Tributações'!H662&lt;&gt;"",IF('02 - Produtos e Tributações'!H662="TERCEIRIZADA","T",IF('02 - Produtos e Tributações'!H662="PROPRIA","P")), IF(B647&lt;&gt;"",IF('02 - Produtos e Tributações'!H662="","T"))))</f>
        <v>0</v>
      </c>
      <c r="D647" s="174" t="b">
        <f>IF(B647&lt;&gt;"",IF('02 - Produtos e Tributações'!E662&lt;&gt;"",'02 - Produtos e Tributações'!E662,""))</f>
        <v>0</v>
      </c>
      <c r="E647" s="174" t="b">
        <f>IF(B647&lt;&gt;"",IF('02 - Produtos e Tributações'!F662&lt;&gt;"",'02 - Produtos e Tributações'!F662,""))</f>
        <v>0</v>
      </c>
      <c r="F647" s="174" t="b">
        <f>IF(B647&lt;&gt;"",IF(A647&lt;&gt;"",IF('02 - Produtos e Tributações'!G662&lt;&gt;"",'02 - Produtos e Tributações'!G662,"")))</f>
        <v>0</v>
      </c>
      <c r="G647" s="174" t="b">
        <f>IF(B647&lt;&gt;"",IF('02 - Produtos e Tributações'!I662&lt;&gt;"",'02 - Produtos e Tributações'!I662,IF(K647=101,0,IF(K647=102,41,IF(K647=103,0,IF(K647=201,0,IF(K647=202,0,IF(K647=203,0,IF(K647=300,41,IF(K647=400,41,IF(K647=500,60)))))))))))</f>
        <v>0</v>
      </c>
      <c r="H647" s="174" t="b">
        <f>IF(B647&lt;&gt;"",IF('02 - Produtos e Tributações'!L662&lt;&gt;"",'02 - Produtos e Tributações'!L662,IF(L647=101,0,IF(L647=102,41,IF(L647=103,0,IF(L647=201,0,IF(L647=202,0,IF(L647=203,0,IF(L647=300,41,IF(L647=400,41,IF(L647=500,60)))))))))))</f>
        <v>0</v>
      </c>
      <c r="I647" s="174" t="b">
        <f>IF(B647&lt;&gt;"",IF('02 - Produtos e Tributações'!K662&lt;&gt;"",'02 - Produtos e Tributações'!K662,"0,00"))</f>
        <v>0</v>
      </c>
      <c r="J647" s="174" t="b">
        <f>IF(B647&lt;&gt;"",IF('02 - Produtos e Tributações'!N662&lt;&gt;"",'02 - Produtos e Tributações'!N662,"0,00"))</f>
        <v>0</v>
      </c>
      <c r="K647" s="174" t="b">
        <f>IF(B647&lt;&gt;"",IF('02 - Produtos e Tributações'!J662&lt;&gt;"",'02 - Produtos e Tributações'!J662,"null"))</f>
        <v>0</v>
      </c>
      <c r="L647" s="174" t="b">
        <f>IF(B647&lt;&gt;"",IF('02 - Produtos e Tributações'!M662&lt;&gt;"",'02 - Produtos e Tributações'!M662,"null"))</f>
        <v>0</v>
      </c>
      <c r="M647" s="170" t="b">
        <f>IF(B647&lt;&gt;"",IF('02 -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647" s="170" t="str">
        <f t="shared" si="1"/>
        <v/>
      </c>
      <c r="O647" s="170" t="str">
        <f t="shared" si="4"/>
        <v/>
      </c>
      <c r="P647" s="170" t="str">
        <f t="shared" si="2"/>
        <v/>
      </c>
      <c r="Q647" s="125" t="b">
        <f>IF(B647&lt;&gt;"",IF('02 - Produtos e Tributações'!C662&lt;&gt;"",'02 - Produtos e Tributações'!C662,"UN"))</f>
        <v>0</v>
      </c>
      <c r="R647" s="179" t="b">
        <f>IF(B647&lt;&gt;"",IF('02 - Produtos e Tributações'!O662&lt;&gt;"",'02 - Produtos e Tributações'!O662,""))</f>
        <v>0</v>
      </c>
      <c r="S647" s="125" t="b">
        <f>IF(B647&lt;&gt;"",IF('02 - Produtos e Tributações'!P662&lt;&gt;"",'02 - Produtos e Tributações'!P662,""))</f>
        <v>0</v>
      </c>
      <c r="T647" s="180" t="b">
        <f>IF(B647&lt;&gt;"",IF('02 - Produtos e Tributações'!Q662&lt;&gt;"",'02 - Produtos e Tributações'!Q662,""))</f>
        <v>0</v>
      </c>
      <c r="U647" s="171" t="str">
        <f t="shared" si="3"/>
        <v/>
      </c>
    </row>
    <row r="648" ht="15.75" customHeight="1">
      <c r="A648" s="170" t="b">
        <f>IF('02 - Produtos e Tributações'!B663 &lt;&gt;"",A647+1)</f>
        <v>0</v>
      </c>
      <c r="B648" s="170" t="str">
        <f>IF('02 - Produtos e Tributações'!B663&lt;&gt;"",'02 - Produtos e Tributações'!U663,"")</f>
        <v/>
      </c>
      <c r="C648" s="174" t="b">
        <f>IF(B648&lt;&gt;"",IF('02 - Produtos e Tributações'!H663&lt;&gt;"",IF('02 - Produtos e Tributações'!H663="TERCEIRIZADA","T",IF('02 - Produtos e Tributações'!H663="PROPRIA","P")), IF(B648&lt;&gt;"",IF('02 - Produtos e Tributações'!H663="","T"))))</f>
        <v>0</v>
      </c>
      <c r="D648" s="174" t="b">
        <f>IF(B648&lt;&gt;"",IF('02 - Produtos e Tributações'!E663&lt;&gt;"",'02 - Produtos e Tributações'!E663,""))</f>
        <v>0</v>
      </c>
      <c r="E648" s="174" t="b">
        <f>IF(B648&lt;&gt;"",IF('02 - Produtos e Tributações'!F663&lt;&gt;"",'02 - Produtos e Tributações'!F663,""))</f>
        <v>0</v>
      </c>
      <c r="F648" s="174" t="b">
        <f>IF(B648&lt;&gt;"",IF(A648&lt;&gt;"",IF('02 - Produtos e Tributações'!G663&lt;&gt;"",'02 - Produtos e Tributações'!G663,"")))</f>
        <v>0</v>
      </c>
      <c r="G648" s="174" t="b">
        <f>IF(B648&lt;&gt;"",IF('02 - Produtos e Tributações'!I663&lt;&gt;"",'02 - Produtos e Tributações'!I663,IF(K648=101,0,IF(K648=102,41,IF(K648=103,0,IF(K648=201,0,IF(K648=202,0,IF(K648=203,0,IF(K648=300,41,IF(K648=400,41,IF(K648=500,60)))))))))))</f>
        <v>0</v>
      </c>
      <c r="H648" s="174" t="b">
        <f>IF(B648&lt;&gt;"",IF('02 - Produtos e Tributações'!L663&lt;&gt;"",'02 - Produtos e Tributações'!L663,IF(L648=101,0,IF(L648=102,41,IF(L648=103,0,IF(L648=201,0,IF(L648=202,0,IF(L648=203,0,IF(L648=300,41,IF(L648=400,41,IF(L648=500,60)))))))))))</f>
        <v>0</v>
      </c>
      <c r="I648" s="174" t="b">
        <f>IF(B648&lt;&gt;"",IF('02 - Produtos e Tributações'!K663&lt;&gt;"",'02 - Produtos e Tributações'!K663,"0,00"))</f>
        <v>0</v>
      </c>
      <c r="J648" s="174" t="b">
        <f>IF(B648&lt;&gt;"",IF('02 - Produtos e Tributações'!N663&lt;&gt;"",'02 - Produtos e Tributações'!N663,"0,00"))</f>
        <v>0</v>
      </c>
      <c r="K648" s="174" t="b">
        <f>IF(B648&lt;&gt;"",IF('02 - Produtos e Tributações'!J663&lt;&gt;"",'02 - Produtos e Tributações'!J663,"null"))</f>
        <v>0</v>
      </c>
      <c r="L648" s="174" t="b">
        <f>IF(B648&lt;&gt;"",IF('02 - Produtos e Tributações'!M663&lt;&gt;"",'02 - Produtos e Tributações'!M663,"null"))</f>
        <v>0</v>
      </c>
      <c r="M648" s="170" t="b">
        <f>IF(B648&lt;&gt;"",IF('02 -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648" s="170" t="str">
        <f t="shared" si="1"/>
        <v/>
      </c>
      <c r="O648" s="170" t="str">
        <f t="shared" si="4"/>
        <v/>
      </c>
      <c r="P648" s="170" t="str">
        <f t="shared" si="2"/>
        <v/>
      </c>
      <c r="Q648" s="125" t="b">
        <f>IF(B648&lt;&gt;"",IF('02 - Produtos e Tributações'!C663&lt;&gt;"",'02 - Produtos e Tributações'!C663,"UN"))</f>
        <v>0</v>
      </c>
      <c r="R648" s="179" t="b">
        <f>IF(B648&lt;&gt;"",IF('02 - Produtos e Tributações'!O663&lt;&gt;"",'02 - Produtos e Tributações'!O663,""))</f>
        <v>0</v>
      </c>
      <c r="S648" s="125" t="b">
        <f>IF(B648&lt;&gt;"",IF('02 - Produtos e Tributações'!P663&lt;&gt;"",'02 - Produtos e Tributações'!P663,""))</f>
        <v>0</v>
      </c>
      <c r="T648" s="180" t="b">
        <f>IF(B648&lt;&gt;"",IF('02 - Produtos e Tributações'!Q663&lt;&gt;"",'02 - Produtos e Tributações'!Q663,""))</f>
        <v>0</v>
      </c>
      <c r="U648" s="171" t="str">
        <f t="shared" si="3"/>
        <v/>
      </c>
    </row>
    <row r="649" ht="15.75" customHeight="1">
      <c r="A649" s="170" t="b">
        <f>IF('02 - Produtos e Tributações'!B664 &lt;&gt;"",A648+1)</f>
        <v>0</v>
      </c>
      <c r="B649" s="170" t="str">
        <f>IF('02 - Produtos e Tributações'!B664&lt;&gt;"",'02 - Produtos e Tributações'!U664,"")</f>
        <v/>
      </c>
      <c r="C649" s="174" t="b">
        <f>IF(B649&lt;&gt;"",IF('02 - Produtos e Tributações'!H664&lt;&gt;"",IF('02 - Produtos e Tributações'!H664="TERCEIRIZADA","T",IF('02 - Produtos e Tributações'!H664="PROPRIA","P")), IF(B649&lt;&gt;"",IF('02 - Produtos e Tributações'!H664="","T"))))</f>
        <v>0</v>
      </c>
      <c r="D649" s="174" t="b">
        <f>IF(B649&lt;&gt;"",IF('02 - Produtos e Tributações'!E664&lt;&gt;"",'02 - Produtos e Tributações'!E664,""))</f>
        <v>0</v>
      </c>
      <c r="E649" s="174" t="b">
        <f>IF(B649&lt;&gt;"",IF('02 - Produtos e Tributações'!F664&lt;&gt;"",'02 - Produtos e Tributações'!F664,""))</f>
        <v>0</v>
      </c>
      <c r="F649" s="174" t="b">
        <f>IF(B649&lt;&gt;"",IF(A649&lt;&gt;"",IF('02 - Produtos e Tributações'!G664&lt;&gt;"",'02 - Produtos e Tributações'!G664,"")))</f>
        <v>0</v>
      </c>
      <c r="G649" s="174" t="b">
        <f>IF(B649&lt;&gt;"",IF('02 - Produtos e Tributações'!I664&lt;&gt;"",'02 - Produtos e Tributações'!I664,IF(K649=101,0,IF(K649=102,41,IF(K649=103,0,IF(K649=201,0,IF(K649=202,0,IF(K649=203,0,IF(K649=300,41,IF(K649=400,41,IF(K649=500,60)))))))))))</f>
        <v>0</v>
      </c>
      <c r="H649" s="174" t="b">
        <f>IF(B649&lt;&gt;"",IF('02 - Produtos e Tributações'!L664&lt;&gt;"",'02 - Produtos e Tributações'!L664,IF(L649=101,0,IF(L649=102,41,IF(L649=103,0,IF(L649=201,0,IF(L649=202,0,IF(L649=203,0,IF(L649=300,41,IF(L649=400,41,IF(L649=500,60)))))))))))</f>
        <v>0</v>
      </c>
      <c r="I649" s="174" t="b">
        <f>IF(B649&lt;&gt;"",IF('02 - Produtos e Tributações'!K664&lt;&gt;"",'02 - Produtos e Tributações'!K664,"0,00"))</f>
        <v>0</v>
      </c>
      <c r="J649" s="174" t="b">
        <f>IF(B649&lt;&gt;"",IF('02 - Produtos e Tributações'!N664&lt;&gt;"",'02 - Produtos e Tributações'!N664,"0,00"))</f>
        <v>0</v>
      </c>
      <c r="K649" s="174" t="b">
        <f>IF(B649&lt;&gt;"",IF('02 - Produtos e Tributações'!J664&lt;&gt;"",'02 - Produtos e Tributações'!J664,"null"))</f>
        <v>0</v>
      </c>
      <c r="L649" s="174" t="b">
        <f>IF(B649&lt;&gt;"",IF('02 - Produtos e Tributações'!M664&lt;&gt;"",'02 - Produtos e Tributações'!M664,"null"))</f>
        <v>0</v>
      </c>
      <c r="M649" s="170" t="b">
        <f>IF(B649&lt;&gt;"",IF('02 -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649" s="170" t="str">
        <f t="shared" si="1"/>
        <v/>
      </c>
      <c r="O649" s="170" t="str">
        <f t="shared" si="4"/>
        <v/>
      </c>
      <c r="P649" s="170" t="str">
        <f t="shared" si="2"/>
        <v/>
      </c>
      <c r="Q649" s="125" t="b">
        <f>IF(B649&lt;&gt;"",IF('02 - Produtos e Tributações'!C664&lt;&gt;"",'02 - Produtos e Tributações'!C664,"UN"))</f>
        <v>0</v>
      </c>
      <c r="R649" s="179" t="b">
        <f>IF(B649&lt;&gt;"",IF('02 - Produtos e Tributações'!O664&lt;&gt;"",'02 - Produtos e Tributações'!O664,""))</f>
        <v>0</v>
      </c>
      <c r="S649" s="125" t="b">
        <f>IF(B649&lt;&gt;"",IF('02 - Produtos e Tributações'!P664&lt;&gt;"",'02 - Produtos e Tributações'!P664,""))</f>
        <v>0</v>
      </c>
      <c r="T649" s="180" t="b">
        <f>IF(B649&lt;&gt;"",IF('02 - Produtos e Tributações'!Q664&lt;&gt;"",'02 - Produtos e Tributações'!Q664,""))</f>
        <v>0</v>
      </c>
      <c r="U649" s="171" t="str">
        <f t="shared" si="3"/>
        <v/>
      </c>
    </row>
    <row r="650" ht="15.75" customHeight="1">
      <c r="A650" s="170" t="b">
        <f>IF('02 - Produtos e Tributações'!B665 &lt;&gt;"",A649+1)</f>
        <v>0</v>
      </c>
      <c r="B650" s="170" t="str">
        <f>IF('02 - Produtos e Tributações'!B665&lt;&gt;"",'02 - Produtos e Tributações'!U665,"")</f>
        <v/>
      </c>
      <c r="C650" s="174" t="b">
        <f>IF(B650&lt;&gt;"",IF('02 - Produtos e Tributações'!H665&lt;&gt;"",IF('02 - Produtos e Tributações'!H665="TERCEIRIZADA","T",IF('02 - Produtos e Tributações'!H665="PROPRIA","P")), IF(B650&lt;&gt;"",IF('02 - Produtos e Tributações'!H665="","T"))))</f>
        <v>0</v>
      </c>
      <c r="D650" s="174" t="b">
        <f>IF(B650&lt;&gt;"",IF('02 - Produtos e Tributações'!E665&lt;&gt;"",'02 - Produtos e Tributações'!E665,""))</f>
        <v>0</v>
      </c>
      <c r="E650" s="174" t="b">
        <f>IF(B650&lt;&gt;"",IF('02 - Produtos e Tributações'!F665&lt;&gt;"",'02 - Produtos e Tributações'!F665,""))</f>
        <v>0</v>
      </c>
      <c r="F650" s="174" t="b">
        <f>IF(B650&lt;&gt;"",IF(A650&lt;&gt;"",IF('02 - Produtos e Tributações'!G665&lt;&gt;"",'02 - Produtos e Tributações'!G665,"")))</f>
        <v>0</v>
      </c>
      <c r="G650" s="174" t="b">
        <f>IF(B650&lt;&gt;"",IF('02 - Produtos e Tributações'!I665&lt;&gt;"",'02 - Produtos e Tributações'!I665,IF(K650=101,0,IF(K650=102,41,IF(K650=103,0,IF(K650=201,0,IF(K650=202,0,IF(K650=203,0,IF(K650=300,41,IF(K650=400,41,IF(K650=500,60)))))))))))</f>
        <v>0</v>
      </c>
      <c r="H650" s="174" t="b">
        <f>IF(B650&lt;&gt;"",IF('02 - Produtos e Tributações'!L665&lt;&gt;"",'02 - Produtos e Tributações'!L665,IF(L650=101,0,IF(L650=102,41,IF(L650=103,0,IF(L650=201,0,IF(L650=202,0,IF(L650=203,0,IF(L650=300,41,IF(L650=400,41,IF(L650=500,60)))))))))))</f>
        <v>0</v>
      </c>
      <c r="I650" s="174" t="b">
        <f>IF(B650&lt;&gt;"",IF('02 - Produtos e Tributações'!K665&lt;&gt;"",'02 - Produtos e Tributações'!K665,"0,00"))</f>
        <v>0</v>
      </c>
      <c r="J650" s="174" t="b">
        <f>IF(B650&lt;&gt;"",IF('02 - Produtos e Tributações'!N665&lt;&gt;"",'02 - Produtos e Tributações'!N665,"0,00"))</f>
        <v>0</v>
      </c>
      <c r="K650" s="174" t="b">
        <f>IF(B650&lt;&gt;"",IF('02 - Produtos e Tributações'!J665&lt;&gt;"",'02 - Produtos e Tributações'!J665,"null"))</f>
        <v>0</v>
      </c>
      <c r="L650" s="174" t="b">
        <f>IF(B650&lt;&gt;"",IF('02 - Produtos e Tributações'!M665&lt;&gt;"",'02 - Produtos e Tributações'!M665,"null"))</f>
        <v>0</v>
      </c>
      <c r="M650" s="170" t="b">
        <f>IF(B650&lt;&gt;"",IF('02 -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650" s="170" t="str">
        <f t="shared" si="1"/>
        <v/>
      </c>
      <c r="O650" s="170" t="str">
        <f t="shared" si="4"/>
        <v/>
      </c>
      <c r="P650" s="170" t="str">
        <f t="shared" si="2"/>
        <v/>
      </c>
      <c r="Q650" s="125" t="b">
        <f>IF(B650&lt;&gt;"",IF('02 - Produtos e Tributações'!C665&lt;&gt;"",'02 - Produtos e Tributações'!C665,"UN"))</f>
        <v>0</v>
      </c>
      <c r="R650" s="179" t="b">
        <f>IF(B650&lt;&gt;"",IF('02 - Produtos e Tributações'!O665&lt;&gt;"",'02 - Produtos e Tributações'!O665,""))</f>
        <v>0</v>
      </c>
      <c r="S650" s="125" t="b">
        <f>IF(B650&lt;&gt;"",IF('02 - Produtos e Tributações'!P665&lt;&gt;"",'02 - Produtos e Tributações'!P665,""))</f>
        <v>0</v>
      </c>
      <c r="T650" s="180" t="b">
        <f>IF(B650&lt;&gt;"",IF('02 - Produtos e Tributações'!Q665&lt;&gt;"",'02 - Produtos e Tributações'!Q665,""))</f>
        <v>0</v>
      </c>
      <c r="U650" s="171" t="str">
        <f t="shared" si="3"/>
        <v/>
      </c>
    </row>
    <row r="651" ht="15.75" customHeight="1">
      <c r="A651" s="170" t="b">
        <f>IF('02 - Produtos e Tributações'!B666 &lt;&gt;"",A650+1)</f>
        <v>0</v>
      </c>
      <c r="B651" s="170" t="str">
        <f>IF('02 - Produtos e Tributações'!B666&lt;&gt;"",'02 - Produtos e Tributações'!U666,"")</f>
        <v/>
      </c>
      <c r="C651" s="174" t="b">
        <f>IF(B651&lt;&gt;"",IF('02 - Produtos e Tributações'!H666&lt;&gt;"",IF('02 - Produtos e Tributações'!H666="TERCEIRIZADA","T",IF('02 - Produtos e Tributações'!H666="PROPRIA","P")), IF(B651&lt;&gt;"",IF('02 - Produtos e Tributações'!H666="","T"))))</f>
        <v>0</v>
      </c>
      <c r="D651" s="174" t="b">
        <f>IF(B651&lt;&gt;"",IF('02 - Produtos e Tributações'!E666&lt;&gt;"",'02 - Produtos e Tributações'!E666,""))</f>
        <v>0</v>
      </c>
      <c r="E651" s="174" t="b">
        <f>IF(B651&lt;&gt;"",IF('02 - Produtos e Tributações'!F666&lt;&gt;"",'02 - Produtos e Tributações'!F666,""))</f>
        <v>0</v>
      </c>
      <c r="F651" s="174" t="b">
        <f>IF(B651&lt;&gt;"",IF(A651&lt;&gt;"",IF('02 - Produtos e Tributações'!G666&lt;&gt;"",'02 - Produtos e Tributações'!G666,"")))</f>
        <v>0</v>
      </c>
      <c r="G651" s="174" t="b">
        <f>IF(B651&lt;&gt;"",IF('02 - Produtos e Tributações'!I666&lt;&gt;"",'02 - Produtos e Tributações'!I666,IF(K651=101,0,IF(K651=102,41,IF(K651=103,0,IF(K651=201,0,IF(K651=202,0,IF(K651=203,0,IF(K651=300,41,IF(K651=400,41,IF(K651=500,60)))))))))))</f>
        <v>0</v>
      </c>
      <c r="H651" s="174" t="b">
        <f>IF(B651&lt;&gt;"",IF('02 - Produtos e Tributações'!L666&lt;&gt;"",'02 - Produtos e Tributações'!L666,IF(L651=101,0,IF(L651=102,41,IF(L651=103,0,IF(L651=201,0,IF(L651=202,0,IF(L651=203,0,IF(L651=300,41,IF(L651=400,41,IF(L651=500,60)))))))))))</f>
        <v>0</v>
      </c>
      <c r="I651" s="174" t="b">
        <f>IF(B651&lt;&gt;"",IF('02 - Produtos e Tributações'!K666&lt;&gt;"",'02 - Produtos e Tributações'!K666,"0,00"))</f>
        <v>0</v>
      </c>
      <c r="J651" s="174" t="b">
        <f>IF(B651&lt;&gt;"",IF('02 - Produtos e Tributações'!N666&lt;&gt;"",'02 - Produtos e Tributações'!N666,"0,00"))</f>
        <v>0</v>
      </c>
      <c r="K651" s="174" t="b">
        <f>IF(B651&lt;&gt;"",IF('02 - Produtos e Tributações'!J666&lt;&gt;"",'02 - Produtos e Tributações'!J666,"null"))</f>
        <v>0</v>
      </c>
      <c r="L651" s="174" t="b">
        <f>IF(B651&lt;&gt;"",IF('02 - Produtos e Tributações'!M666&lt;&gt;"",'02 - Produtos e Tributações'!M666,"null"))</f>
        <v>0</v>
      </c>
      <c r="M651" s="170" t="b">
        <f>IF(B651&lt;&gt;"",IF('02 -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651" s="170" t="str">
        <f t="shared" si="1"/>
        <v/>
      </c>
      <c r="O651" s="170" t="str">
        <f t="shared" si="4"/>
        <v/>
      </c>
      <c r="P651" s="170" t="str">
        <f t="shared" si="2"/>
        <v/>
      </c>
      <c r="Q651" s="125" t="b">
        <f>IF(B651&lt;&gt;"",IF('02 - Produtos e Tributações'!C666&lt;&gt;"",'02 - Produtos e Tributações'!C666,"UN"))</f>
        <v>0</v>
      </c>
      <c r="R651" s="179" t="b">
        <f>IF(B651&lt;&gt;"",IF('02 - Produtos e Tributações'!O666&lt;&gt;"",'02 - Produtos e Tributações'!O666,""))</f>
        <v>0</v>
      </c>
      <c r="S651" s="125" t="b">
        <f>IF(B651&lt;&gt;"",IF('02 - Produtos e Tributações'!P666&lt;&gt;"",'02 - Produtos e Tributações'!P666,""))</f>
        <v>0</v>
      </c>
      <c r="T651" s="180" t="b">
        <f>IF(B651&lt;&gt;"",IF('02 - Produtos e Tributações'!Q666&lt;&gt;"",'02 - Produtos e Tributações'!Q666,""))</f>
        <v>0</v>
      </c>
      <c r="U651" s="171" t="str">
        <f t="shared" si="3"/>
        <v/>
      </c>
    </row>
    <row r="652" ht="15.75" customHeight="1">
      <c r="A652" s="170" t="b">
        <f>IF('02 - Produtos e Tributações'!B667 &lt;&gt;"",A651+1)</f>
        <v>0</v>
      </c>
      <c r="B652" s="170" t="str">
        <f>IF('02 - Produtos e Tributações'!B667&lt;&gt;"",'02 - Produtos e Tributações'!U667,"")</f>
        <v/>
      </c>
      <c r="C652" s="174" t="b">
        <f>IF(B652&lt;&gt;"",IF('02 - Produtos e Tributações'!H667&lt;&gt;"",IF('02 - Produtos e Tributações'!H667="TERCEIRIZADA","T",IF('02 - Produtos e Tributações'!H667="PROPRIA","P")), IF(B652&lt;&gt;"",IF('02 - Produtos e Tributações'!H667="","T"))))</f>
        <v>0</v>
      </c>
      <c r="D652" s="174" t="b">
        <f>IF(B652&lt;&gt;"",IF('02 - Produtos e Tributações'!E667&lt;&gt;"",'02 - Produtos e Tributações'!E667,""))</f>
        <v>0</v>
      </c>
      <c r="E652" s="174" t="b">
        <f>IF(B652&lt;&gt;"",IF('02 - Produtos e Tributações'!F667&lt;&gt;"",'02 - Produtos e Tributações'!F667,""))</f>
        <v>0</v>
      </c>
      <c r="F652" s="174" t="b">
        <f>IF(B652&lt;&gt;"",IF(A652&lt;&gt;"",IF('02 - Produtos e Tributações'!G667&lt;&gt;"",'02 - Produtos e Tributações'!G667,"")))</f>
        <v>0</v>
      </c>
      <c r="G652" s="174" t="b">
        <f>IF(B652&lt;&gt;"",IF('02 - Produtos e Tributações'!I667&lt;&gt;"",'02 - Produtos e Tributações'!I667,IF(K652=101,0,IF(K652=102,41,IF(K652=103,0,IF(K652=201,0,IF(K652=202,0,IF(K652=203,0,IF(K652=300,41,IF(K652=400,41,IF(K652=500,60)))))))))))</f>
        <v>0</v>
      </c>
      <c r="H652" s="174" t="b">
        <f>IF(B652&lt;&gt;"",IF('02 - Produtos e Tributações'!L667&lt;&gt;"",'02 - Produtos e Tributações'!L667,IF(L652=101,0,IF(L652=102,41,IF(L652=103,0,IF(L652=201,0,IF(L652=202,0,IF(L652=203,0,IF(L652=300,41,IF(L652=400,41,IF(L652=500,60)))))))))))</f>
        <v>0</v>
      </c>
      <c r="I652" s="174" t="b">
        <f>IF(B652&lt;&gt;"",IF('02 - Produtos e Tributações'!K667&lt;&gt;"",'02 - Produtos e Tributações'!K667,"0,00"))</f>
        <v>0</v>
      </c>
      <c r="J652" s="174" t="b">
        <f>IF(B652&lt;&gt;"",IF('02 - Produtos e Tributações'!N667&lt;&gt;"",'02 - Produtos e Tributações'!N667,"0,00"))</f>
        <v>0</v>
      </c>
      <c r="K652" s="174" t="b">
        <f>IF(B652&lt;&gt;"",IF('02 - Produtos e Tributações'!J667&lt;&gt;"",'02 - Produtos e Tributações'!J667,"null"))</f>
        <v>0</v>
      </c>
      <c r="L652" s="174" t="b">
        <f>IF(B652&lt;&gt;"",IF('02 - Produtos e Tributações'!M667&lt;&gt;"",'02 - Produtos e Tributações'!M667,"null"))</f>
        <v>0</v>
      </c>
      <c r="M652" s="170" t="b">
        <f>IF(B652&lt;&gt;"",IF('02 -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652" s="170" t="str">
        <f t="shared" si="1"/>
        <v/>
      </c>
      <c r="O652" s="170" t="str">
        <f t="shared" si="4"/>
        <v/>
      </c>
      <c r="P652" s="170" t="str">
        <f t="shared" si="2"/>
        <v/>
      </c>
      <c r="Q652" s="125" t="b">
        <f>IF(B652&lt;&gt;"",IF('02 - Produtos e Tributações'!C667&lt;&gt;"",'02 - Produtos e Tributações'!C667,"UN"))</f>
        <v>0</v>
      </c>
      <c r="R652" s="179" t="b">
        <f>IF(B652&lt;&gt;"",IF('02 - Produtos e Tributações'!O667&lt;&gt;"",'02 - Produtos e Tributações'!O667,""))</f>
        <v>0</v>
      </c>
      <c r="S652" s="125" t="b">
        <f>IF(B652&lt;&gt;"",IF('02 - Produtos e Tributações'!P667&lt;&gt;"",'02 - Produtos e Tributações'!P667,""))</f>
        <v>0</v>
      </c>
      <c r="T652" s="180" t="b">
        <f>IF(B652&lt;&gt;"",IF('02 - Produtos e Tributações'!Q667&lt;&gt;"",'02 - Produtos e Tributações'!Q667,""))</f>
        <v>0</v>
      </c>
      <c r="U652" s="171" t="str">
        <f t="shared" si="3"/>
        <v/>
      </c>
    </row>
    <row r="653" ht="15.75" customHeight="1">
      <c r="A653" s="170" t="b">
        <f>IF('02 - Produtos e Tributações'!B668 &lt;&gt;"",A652+1)</f>
        <v>0</v>
      </c>
      <c r="B653" s="170" t="str">
        <f>IF('02 - Produtos e Tributações'!B668&lt;&gt;"",'02 - Produtos e Tributações'!U668,"")</f>
        <v/>
      </c>
      <c r="C653" s="174" t="b">
        <f>IF(B653&lt;&gt;"",IF('02 - Produtos e Tributações'!H668&lt;&gt;"",IF('02 - Produtos e Tributações'!H668="TERCEIRIZADA","T",IF('02 - Produtos e Tributações'!H668="PROPRIA","P")), IF(B653&lt;&gt;"",IF('02 - Produtos e Tributações'!H668="","T"))))</f>
        <v>0</v>
      </c>
      <c r="D653" s="174" t="b">
        <f>IF(B653&lt;&gt;"",IF('02 - Produtos e Tributações'!E668&lt;&gt;"",'02 - Produtos e Tributações'!E668,""))</f>
        <v>0</v>
      </c>
      <c r="E653" s="174" t="b">
        <f>IF(B653&lt;&gt;"",IF('02 - Produtos e Tributações'!F668&lt;&gt;"",'02 - Produtos e Tributações'!F668,""))</f>
        <v>0</v>
      </c>
      <c r="F653" s="174" t="b">
        <f>IF(B653&lt;&gt;"",IF(A653&lt;&gt;"",IF('02 - Produtos e Tributações'!G668&lt;&gt;"",'02 - Produtos e Tributações'!G668,"")))</f>
        <v>0</v>
      </c>
      <c r="G653" s="174" t="b">
        <f>IF(B653&lt;&gt;"",IF('02 - Produtos e Tributações'!I668&lt;&gt;"",'02 - Produtos e Tributações'!I668,IF(K653=101,0,IF(K653=102,41,IF(K653=103,0,IF(K653=201,0,IF(K653=202,0,IF(K653=203,0,IF(K653=300,41,IF(K653=400,41,IF(K653=500,60)))))))))))</f>
        <v>0</v>
      </c>
      <c r="H653" s="174" t="b">
        <f>IF(B653&lt;&gt;"",IF('02 - Produtos e Tributações'!L668&lt;&gt;"",'02 - Produtos e Tributações'!L668,IF(L653=101,0,IF(L653=102,41,IF(L653=103,0,IF(L653=201,0,IF(L653=202,0,IF(L653=203,0,IF(L653=300,41,IF(L653=400,41,IF(L653=500,60)))))))))))</f>
        <v>0</v>
      </c>
      <c r="I653" s="174" t="b">
        <f>IF(B653&lt;&gt;"",IF('02 - Produtos e Tributações'!K668&lt;&gt;"",'02 - Produtos e Tributações'!K668,"0,00"))</f>
        <v>0</v>
      </c>
      <c r="J653" s="174" t="b">
        <f>IF(B653&lt;&gt;"",IF('02 - Produtos e Tributações'!N668&lt;&gt;"",'02 - Produtos e Tributações'!N668,"0,00"))</f>
        <v>0</v>
      </c>
      <c r="K653" s="174" t="b">
        <f>IF(B653&lt;&gt;"",IF('02 - Produtos e Tributações'!J668&lt;&gt;"",'02 - Produtos e Tributações'!J668,"null"))</f>
        <v>0</v>
      </c>
      <c r="L653" s="174" t="b">
        <f>IF(B653&lt;&gt;"",IF('02 - Produtos e Tributações'!M668&lt;&gt;"",'02 - Produtos e Tributações'!M668,"null"))</f>
        <v>0</v>
      </c>
      <c r="M653" s="170" t="b">
        <f>IF(B653&lt;&gt;"",IF('02 -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653" s="170" t="str">
        <f t="shared" si="1"/>
        <v/>
      </c>
      <c r="O653" s="170" t="str">
        <f t="shared" si="4"/>
        <v/>
      </c>
      <c r="P653" s="170" t="str">
        <f t="shared" si="2"/>
        <v/>
      </c>
      <c r="Q653" s="125" t="b">
        <f>IF(B653&lt;&gt;"",IF('02 - Produtos e Tributações'!C668&lt;&gt;"",'02 - Produtos e Tributações'!C668,"UN"))</f>
        <v>0</v>
      </c>
      <c r="R653" s="179" t="b">
        <f>IF(B653&lt;&gt;"",IF('02 - Produtos e Tributações'!O668&lt;&gt;"",'02 - Produtos e Tributações'!O668,""))</f>
        <v>0</v>
      </c>
      <c r="S653" s="125" t="b">
        <f>IF(B653&lt;&gt;"",IF('02 - Produtos e Tributações'!P668&lt;&gt;"",'02 - Produtos e Tributações'!P668,""))</f>
        <v>0</v>
      </c>
      <c r="T653" s="180" t="b">
        <f>IF(B653&lt;&gt;"",IF('02 - Produtos e Tributações'!Q668&lt;&gt;"",'02 - Produtos e Tributações'!Q668,""))</f>
        <v>0</v>
      </c>
      <c r="U653" s="171" t="str">
        <f t="shared" si="3"/>
        <v/>
      </c>
    </row>
    <row r="654" ht="15.75" customHeight="1">
      <c r="A654" s="170" t="b">
        <f>IF('02 - Produtos e Tributações'!B669 &lt;&gt;"",A653+1)</f>
        <v>0</v>
      </c>
      <c r="B654" s="170" t="str">
        <f>IF('02 - Produtos e Tributações'!B669&lt;&gt;"",'02 - Produtos e Tributações'!U669,"")</f>
        <v/>
      </c>
      <c r="C654" s="174" t="b">
        <f>IF(B654&lt;&gt;"",IF('02 - Produtos e Tributações'!H669&lt;&gt;"",IF('02 - Produtos e Tributações'!H669="TERCEIRIZADA","T",IF('02 - Produtos e Tributações'!H669="PROPRIA","P")), IF(B654&lt;&gt;"",IF('02 - Produtos e Tributações'!H669="","T"))))</f>
        <v>0</v>
      </c>
      <c r="D654" s="174" t="b">
        <f>IF(B654&lt;&gt;"",IF('02 - Produtos e Tributações'!E669&lt;&gt;"",'02 - Produtos e Tributações'!E669,""))</f>
        <v>0</v>
      </c>
      <c r="E654" s="174" t="b">
        <f>IF(B654&lt;&gt;"",IF('02 - Produtos e Tributações'!F669&lt;&gt;"",'02 - Produtos e Tributações'!F669,""))</f>
        <v>0</v>
      </c>
      <c r="F654" s="174" t="b">
        <f>IF(B654&lt;&gt;"",IF(A654&lt;&gt;"",IF('02 - Produtos e Tributações'!G669&lt;&gt;"",'02 - Produtos e Tributações'!G669,"")))</f>
        <v>0</v>
      </c>
      <c r="G654" s="174" t="b">
        <f>IF(B654&lt;&gt;"",IF('02 - Produtos e Tributações'!I669&lt;&gt;"",'02 - Produtos e Tributações'!I669,IF(K654=101,0,IF(K654=102,41,IF(K654=103,0,IF(K654=201,0,IF(K654=202,0,IF(K654=203,0,IF(K654=300,41,IF(K654=400,41,IF(K654=500,60)))))))))))</f>
        <v>0</v>
      </c>
      <c r="H654" s="174" t="b">
        <f>IF(B654&lt;&gt;"",IF('02 - Produtos e Tributações'!L669&lt;&gt;"",'02 - Produtos e Tributações'!L669,IF(L654=101,0,IF(L654=102,41,IF(L654=103,0,IF(L654=201,0,IF(L654=202,0,IF(L654=203,0,IF(L654=300,41,IF(L654=400,41,IF(L654=500,60)))))))))))</f>
        <v>0</v>
      </c>
      <c r="I654" s="174" t="b">
        <f>IF(B654&lt;&gt;"",IF('02 - Produtos e Tributações'!K669&lt;&gt;"",'02 - Produtos e Tributações'!K669,"0,00"))</f>
        <v>0</v>
      </c>
      <c r="J654" s="174" t="b">
        <f>IF(B654&lt;&gt;"",IF('02 - Produtos e Tributações'!N669&lt;&gt;"",'02 - Produtos e Tributações'!N669,"0,00"))</f>
        <v>0</v>
      </c>
      <c r="K654" s="174" t="b">
        <f>IF(B654&lt;&gt;"",IF('02 - Produtos e Tributações'!J669&lt;&gt;"",'02 - Produtos e Tributações'!J669,"null"))</f>
        <v>0</v>
      </c>
      <c r="L654" s="174" t="b">
        <f>IF(B654&lt;&gt;"",IF('02 - Produtos e Tributações'!M669&lt;&gt;"",'02 - Produtos e Tributações'!M669,"null"))</f>
        <v>0</v>
      </c>
      <c r="M654" s="170" t="b">
        <f>IF(B654&lt;&gt;"",IF('02 -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654" s="170" t="str">
        <f t="shared" si="1"/>
        <v/>
      </c>
      <c r="O654" s="170" t="str">
        <f t="shared" si="4"/>
        <v/>
      </c>
      <c r="P654" s="170" t="str">
        <f t="shared" si="2"/>
        <v/>
      </c>
      <c r="Q654" s="125" t="b">
        <f>IF(B654&lt;&gt;"",IF('02 - Produtos e Tributações'!C669&lt;&gt;"",'02 - Produtos e Tributações'!C669,"UN"))</f>
        <v>0</v>
      </c>
      <c r="R654" s="179" t="b">
        <f>IF(B654&lt;&gt;"",IF('02 - Produtos e Tributações'!O669&lt;&gt;"",'02 - Produtos e Tributações'!O669,""))</f>
        <v>0</v>
      </c>
      <c r="S654" s="125" t="b">
        <f>IF(B654&lt;&gt;"",IF('02 - Produtos e Tributações'!P669&lt;&gt;"",'02 - Produtos e Tributações'!P669,""))</f>
        <v>0</v>
      </c>
      <c r="T654" s="180" t="b">
        <f>IF(B654&lt;&gt;"",IF('02 - Produtos e Tributações'!Q669&lt;&gt;"",'02 - Produtos e Tributações'!Q669,""))</f>
        <v>0</v>
      </c>
      <c r="U654" s="171" t="str">
        <f t="shared" si="3"/>
        <v/>
      </c>
    </row>
    <row r="655" ht="15.75" customHeight="1">
      <c r="A655" s="170" t="b">
        <f>IF('02 - Produtos e Tributações'!B670 &lt;&gt;"",A654+1)</f>
        <v>0</v>
      </c>
      <c r="B655" s="170" t="str">
        <f>IF('02 - Produtos e Tributações'!B670&lt;&gt;"",'02 - Produtos e Tributações'!U670,"")</f>
        <v/>
      </c>
      <c r="C655" s="174" t="b">
        <f>IF(B655&lt;&gt;"",IF('02 - Produtos e Tributações'!H670&lt;&gt;"",IF('02 - Produtos e Tributações'!H670="TERCEIRIZADA","T",IF('02 - Produtos e Tributações'!H670="PROPRIA","P")), IF(B655&lt;&gt;"",IF('02 - Produtos e Tributações'!H670="","T"))))</f>
        <v>0</v>
      </c>
      <c r="D655" s="174" t="b">
        <f>IF(B655&lt;&gt;"",IF('02 - Produtos e Tributações'!E670&lt;&gt;"",'02 - Produtos e Tributações'!E670,""))</f>
        <v>0</v>
      </c>
      <c r="E655" s="174" t="b">
        <f>IF(B655&lt;&gt;"",IF('02 - Produtos e Tributações'!F670&lt;&gt;"",'02 - Produtos e Tributações'!F670,""))</f>
        <v>0</v>
      </c>
      <c r="F655" s="174" t="b">
        <f>IF(B655&lt;&gt;"",IF(A655&lt;&gt;"",IF('02 - Produtos e Tributações'!G670&lt;&gt;"",'02 - Produtos e Tributações'!G670,"")))</f>
        <v>0</v>
      </c>
      <c r="G655" s="174" t="b">
        <f>IF(B655&lt;&gt;"",IF('02 - Produtos e Tributações'!I670&lt;&gt;"",'02 - Produtos e Tributações'!I670,IF(K655=101,0,IF(K655=102,41,IF(K655=103,0,IF(K655=201,0,IF(K655=202,0,IF(K655=203,0,IF(K655=300,41,IF(K655=400,41,IF(K655=500,60)))))))))))</f>
        <v>0</v>
      </c>
      <c r="H655" s="174" t="b">
        <f>IF(B655&lt;&gt;"",IF('02 - Produtos e Tributações'!L670&lt;&gt;"",'02 - Produtos e Tributações'!L670,IF(L655=101,0,IF(L655=102,41,IF(L655=103,0,IF(L655=201,0,IF(L655=202,0,IF(L655=203,0,IF(L655=300,41,IF(L655=400,41,IF(L655=500,60)))))))))))</f>
        <v>0</v>
      </c>
      <c r="I655" s="174" t="b">
        <f>IF(B655&lt;&gt;"",IF('02 - Produtos e Tributações'!K670&lt;&gt;"",'02 - Produtos e Tributações'!K670,"0,00"))</f>
        <v>0</v>
      </c>
      <c r="J655" s="174" t="b">
        <f>IF(B655&lt;&gt;"",IF('02 - Produtos e Tributações'!N670&lt;&gt;"",'02 - Produtos e Tributações'!N670,"0,00"))</f>
        <v>0</v>
      </c>
      <c r="K655" s="174" t="b">
        <f>IF(B655&lt;&gt;"",IF('02 - Produtos e Tributações'!J670&lt;&gt;"",'02 - Produtos e Tributações'!J670,"null"))</f>
        <v>0</v>
      </c>
      <c r="L655" s="174" t="b">
        <f>IF(B655&lt;&gt;"",IF('02 - Produtos e Tributações'!M670&lt;&gt;"",'02 - Produtos e Tributações'!M670,"null"))</f>
        <v>0</v>
      </c>
      <c r="M655" s="170" t="b">
        <f>IF(B655&lt;&gt;"",IF('02 -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655" s="170" t="str">
        <f t="shared" si="1"/>
        <v/>
      </c>
      <c r="O655" s="170" t="str">
        <f t="shared" si="4"/>
        <v/>
      </c>
      <c r="P655" s="170" t="str">
        <f t="shared" si="2"/>
        <v/>
      </c>
      <c r="Q655" s="125" t="b">
        <f>IF(B655&lt;&gt;"",IF('02 - Produtos e Tributações'!C670&lt;&gt;"",'02 - Produtos e Tributações'!C670,"UN"))</f>
        <v>0</v>
      </c>
      <c r="R655" s="179" t="b">
        <f>IF(B655&lt;&gt;"",IF('02 - Produtos e Tributações'!O670&lt;&gt;"",'02 - Produtos e Tributações'!O670,""))</f>
        <v>0</v>
      </c>
      <c r="S655" s="125" t="b">
        <f>IF(B655&lt;&gt;"",IF('02 - Produtos e Tributações'!P670&lt;&gt;"",'02 - Produtos e Tributações'!P670,""))</f>
        <v>0</v>
      </c>
      <c r="T655" s="180" t="b">
        <f>IF(B655&lt;&gt;"",IF('02 - Produtos e Tributações'!Q670&lt;&gt;"",'02 - Produtos e Tributações'!Q670,""))</f>
        <v>0</v>
      </c>
      <c r="U655" s="171" t="str">
        <f t="shared" si="3"/>
        <v/>
      </c>
    </row>
    <row r="656" ht="15.75" customHeight="1">
      <c r="A656" s="170" t="b">
        <f>IF('02 - Produtos e Tributações'!B671 &lt;&gt;"",A655+1)</f>
        <v>0</v>
      </c>
      <c r="B656" s="170" t="str">
        <f>IF('02 - Produtos e Tributações'!B671&lt;&gt;"",'02 - Produtos e Tributações'!U671,"")</f>
        <v/>
      </c>
      <c r="C656" s="174" t="b">
        <f>IF(B656&lt;&gt;"",IF('02 - Produtos e Tributações'!H671&lt;&gt;"",IF('02 - Produtos e Tributações'!H671="TERCEIRIZADA","T",IF('02 - Produtos e Tributações'!H671="PROPRIA","P")), IF(B656&lt;&gt;"",IF('02 - Produtos e Tributações'!H671="","T"))))</f>
        <v>0</v>
      </c>
      <c r="D656" s="174" t="b">
        <f>IF(B656&lt;&gt;"",IF('02 - Produtos e Tributações'!E671&lt;&gt;"",'02 - Produtos e Tributações'!E671,""))</f>
        <v>0</v>
      </c>
      <c r="E656" s="174" t="b">
        <f>IF(B656&lt;&gt;"",IF('02 - Produtos e Tributações'!F671&lt;&gt;"",'02 - Produtos e Tributações'!F671,""))</f>
        <v>0</v>
      </c>
      <c r="F656" s="174" t="b">
        <f>IF(B656&lt;&gt;"",IF(A656&lt;&gt;"",IF('02 - Produtos e Tributações'!G671&lt;&gt;"",'02 - Produtos e Tributações'!G671,"")))</f>
        <v>0</v>
      </c>
      <c r="G656" s="174" t="b">
        <f>IF(B656&lt;&gt;"",IF('02 - Produtos e Tributações'!I671&lt;&gt;"",'02 - Produtos e Tributações'!I671,IF(K656=101,0,IF(K656=102,41,IF(K656=103,0,IF(K656=201,0,IF(K656=202,0,IF(K656=203,0,IF(K656=300,41,IF(K656=400,41,IF(K656=500,60)))))))))))</f>
        <v>0</v>
      </c>
      <c r="H656" s="174" t="b">
        <f>IF(B656&lt;&gt;"",IF('02 - Produtos e Tributações'!L671&lt;&gt;"",'02 - Produtos e Tributações'!L671,IF(L656=101,0,IF(L656=102,41,IF(L656=103,0,IF(L656=201,0,IF(L656=202,0,IF(L656=203,0,IF(L656=300,41,IF(L656=400,41,IF(L656=500,60)))))))))))</f>
        <v>0</v>
      </c>
      <c r="I656" s="174" t="b">
        <f>IF(B656&lt;&gt;"",IF('02 - Produtos e Tributações'!K671&lt;&gt;"",'02 - Produtos e Tributações'!K671,"0,00"))</f>
        <v>0</v>
      </c>
      <c r="J656" s="174" t="b">
        <f>IF(B656&lt;&gt;"",IF('02 - Produtos e Tributações'!N671&lt;&gt;"",'02 - Produtos e Tributações'!N671,"0,00"))</f>
        <v>0</v>
      </c>
      <c r="K656" s="174" t="b">
        <f>IF(B656&lt;&gt;"",IF('02 - Produtos e Tributações'!J671&lt;&gt;"",'02 - Produtos e Tributações'!J671,"null"))</f>
        <v>0</v>
      </c>
      <c r="L656" s="174" t="b">
        <f>IF(B656&lt;&gt;"",IF('02 - Produtos e Tributações'!M671&lt;&gt;"",'02 - Produtos e Tributações'!M671,"null"))</f>
        <v>0</v>
      </c>
      <c r="M656" s="170" t="b">
        <f>IF(B656&lt;&gt;"",IF('02 -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656" s="170" t="str">
        <f t="shared" si="1"/>
        <v/>
      </c>
      <c r="O656" s="170" t="str">
        <f t="shared" si="4"/>
        <v/>
      </c>
      <c r="P656" s="170" t="str">
        <f t="shared" si="2"/>
        <v/>
      </c>
      <c r="Q656" s="125" t="b">
        <f>IF(B656&lt;&gt;"",IF('02 - Produtos e Tributações'!C671&lt;&gt;"",'02 - Produtos e Tributações'!C671,"UN"))</f>
        <v>0</v>
      </c>
      <c r="R656" s="179" t="b">
        <f>IF(B656&lt;&gt;"",IF('02 - Produtos e Tributações'!O671&lt;&gt;"",'02 - Produtos e Tributações'!O671,""))</f>
        <v>0</v>
      </c>
      <c r="S656" s="125" t="b">
        <f>IF(B656&lt;&gt;"",IF('02 - Produtos e Tributações'!P671&lt;&gt;"",'02 - Produtos e Tributações'!P671,""))</f>
        <v>0</v>
      </c>
      <c r="T656" s="180" t="b">
        <f>IF(B656&lt;&gt;"",IF('02 - Produtos e Tributações'!Q671&lt;&gt;"",'02 - Produtos e Tributações'!Q671,""))</f>
        <v>0</v>
      </c>
      <c r="U656" s="171" t="str">
        <f t="shared" si="3"/>
        <v/>
      </c>
    </row>
    <row r="657" ht="15.75" customHeight="1">
      <c r="A657" s="170" t="b">
        <f>IF('02 - Produtos e Tributações'!B672 &lt;&gt;"",A656+1)</f>
        <v>0</v>
      </c>
      <c r="B657" s="170" t="str">
        <f>IF('02 - Produtos e Tributações'!B672&lt;&gt;"",'02 - Produtos e Tributações'!U672,"")</f>
        <v/>
      </c>
      <c r="C657" s="174" t="b">
        <f>IF(B657&lt;&gt;"",IF('02 - Produtos e Tributações'!H672&lt;&gt;"",IF('02 - Produtos e Tributações'!H672="TERCEIRIZADA","T",IF('02 - Produtos e Tributações'!H672="PROPRIA","P")), IF(B657&lt;&gt;"",IF('02 - Produtos e Tributações'!H672="","T"))))</f>
        <v>0</v>
      </c>
      <c r="D657" s="174" t="b">
        <f>IF(B657&lt;&gt;"",IF('02 - Produtos e Tributações'!E672&lt;&gt;"",'02 - Produtos e Tributações'!E672,""))</f>
        <v>0</v>
      </c>
      <c r="E657" s="174" t="b">
        <f>IF(B657&lt;&gt;"",IF('02 - Produtos e Tributações'!F672&lt;&gt;"",'02 - Produtos e Tributações'!F672,""))</f>
        <v>0</v>
      </c>
      <c r="F657" s="174" t="b">
        <f>IF(B657&lt;&gt;"",IF(A657&lt;&gt;"",IF('02 - Produtos e Tributações'!G672&lt;&gt;"",'02 - Produtos e Tributações'!G672,"")))</f>
        <v>0</v>
      </c>
      <c r="G657" s="174" t="b">
        <f>IF(B657&lt;&gt;"",IF('02 - Produtos e Tributações'!I672&lt;&gt;"",'02 - Produtos e Tributações'!I672,IF(K657=101,0,IF(K657=102,41,IF(K657=103,0,IF(K657=201,0,IF(K657=202,0,IF(K657=203,0,IF(K657=300,41,IF(K657=400,41,IF(K657=500,60)))))))))))</f>
        <v>0</v>
      </c>
      <c r="H657" s="174" t="b">
        <f>IF(B657&lt;&gt;"",IF('02 - Produtos e Tributações'!L672&lt;&gt;"",'02 - Produtos e Tributações'!L672,IF(L657=101,0,IF(L657=102,41,IF(L657=103,0,IF(L657=201,0,IF(L657=202,0,IF(L657=203,0,IF(L657=300,41,IF(L657=400,41,IF(L657=500,60)))))))))))</f>
        <v>0</v>
      </c>
      <c r="I657" s="174" t="b">
        <f>IF(B657&lt;&gt;"",IF('02 - Produtos e Tributações'!K672&lt;&gt;"",'02 - Produtos e Tributações'!K672,"0,00"))</f>
        <v>0</v>
      </c>
      <c r="J657" s="174" t="b">
        <f>IF(B657&lt;&gt;"",IF('02 - Produtos e Tributações'!N672&lt;&gt;"",'02 - Produtos e Tributações'!N672,"0,00"))</f>
        <v>0</v>
      </c>
      <c r="K657" s="174" t="b">
        <f>IF(B657&lt;&gt;"",IF('02 - Produtos e Tributações'!J672&lt;&gt;"",'02 - Produtos e Tributações'!J672,"null"))</f>
        <v>0</v>
      </c>
      <c r="L657" s="174" t="b">
        <f>IF(B657&lt;&gt;"",IF('02 - Produtos e Tributações'!M672&lt;&gt;"",'02 - Produtos e Tributações'!M672,"null"))</f>
        <v>0</v>
      </c>
      <c r="M657" s="170" t="b">
        <f>IF(B657&lt;&gt;"",IF('02 -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657" s="170" t="str">
        <f t="shared" si="1"/>
        <v/>
      </c>
      <c r="O657" s="170" t="str">
        <f t="shared" si="4"/>
        <v/>
      </c>
      <c r="P657" s="170" t="str">
        <f t="shared" si="2"/>
        <v/>
      </c>
      <c r="Q657" s="125" t="b">
        <f>IF(B657&lt;&gt;"",IF('02 - Produtos e Tributações'!C672&lt;&gt;"",'02 - Produtos e Tributações'!C672,"UN"))</f>
        <v>0</v>
      </c>
      <c r="R657" s="179" t="b">
        <f>IF(B657&lt;&gt;"",IF('02 - Produtos e Tributações'!O672&lt;&gt;"",'02 - Produtos e Tributações'!O672,""))</f>
        <v>0</v>
      </c>
      <c r="S657" s="125" t="b">
        <f>IF(B657&lt;&gt;"",IF('02 - Produtos e Tributações'!P672&lt;&gt;"",'02 - Produtos e Tributações'!P672,""))</f>
        <v>0</v>
      </c>
      <c r="T657" s="180" t="b">
        <f>IF(B657&lt;&gt;"",IF('02 - Produtos e Tributações'!Q672&lt;&gt;"",'02 - Produtos e Tributações'!Q672,""))</f>
        <v>0</v>
      </c>
      <c r="U657" s="171" t="str">
        <f t="shared" si="3"/>
        <v/>
      </c>
    </row>
    <row r="658" ht="15.75" customHeight="1">
      <c r="A658" s="170" t="b">
        <f>IF('02 - Produtos e Tributações'!B673 &lt;&gt;"",A657+1)</f>
        <v>0</v>
      </c>
      <c r="B658" s="170" t="str">
        <f>IF('02 - Produtos e Tributações'!B673&lt;&gt;"",'02 - Produtos e Tributações'!U673,"")</f>
        <v/>
      </c>
      <c r="C658" s="174" t="b">
        <f>IF(B658&lt;&gt;"",IF('02 - Produtos e Tributações'!H673&lt;&gt;"",IF('02 - Produtos e Tributações'!H673="TERCEIRIZADA","T",IF('02 - Produtos e Tributações'!H673="PROPRIA","P")), IF(B658&lt;&gt;"",IF('02 - Produtos e Tributações'!H673="","T"))))</f>
        <v>0</v>
      </c>
      <c r="D658" s="174" t="b">
        <f>IF(B658&lt;&gt;"",IF('02 - Produtos e Tributações'!E673&lt;&gt;"",'02 - Produtos e Tributações'!E673,""))</f>
        <v>0</v>
      </c>
      <c r="E658" s="174" t="b">
        <f>IF(B658&lt;&gt;"",IF('02 - Produtos e Tributações'!F673&lt;&gt;"",'02 - Produtos e Tributações'!F673,""))</f>
        <v>0</v>
      </c>
      <c r="F658" s="174" t="b">
        <f>IF(B658&lt;&gt;"",IF(A658&lt;&gt;"",IF('02 - Produtos e Tributações'!G673&lt;&gt;"",'02 - Produtos e Tributações'!G673,"")))</f>
        <v>0</v>
      </c>
      <c r="G658" s="174" t="b">
        <f>IF(B658&lt;&gt;"",IF('02 - Produtos e Tributações'!I673&lt;&gt;"",'02 - Produtos e Tributações'!I673,IF(K658=101,0,IF(K658=102,41,IF(K658=103,0,IF(K658=201,0,IF(K658=202,0,IF(K658=203,0,IF(K658=300,41,IF(K658=400,41,IF(K658=500,60)))))))))))</f>
        <v>0</v>
      </c>
      <c r="H658" s="174" t="b">
        <f>IF(B658&lt;&gt;"",IF('02 - Produtos e Tributações'!L673&lt;&gt;"",'02 - Produtos e Tributações'!L673,IF(L658=101,0,IF(L658=102,41,IF(L658=103,0,IF(L658=201,0,IF(L658=202,0,IF(L658=203,0,IF(L658=300,41,IF(L658=400,41,IF(L658=500,60)))))))))))</f>
        <v>0</v>
      </c>
      <c r="I658" s="174" t="b">
        <f>IF(B658&lt;&gt;"",IF('02 - Produtos e Tributações'!K673&lt;&gt;"",'02 - Produtos e Tributações'!K673,"0,00"))</f>
        <v>0</v>
      </c>
      <c r="J658" s="174" t="b">
        <f>IF(B658&lt;&gt;"",IF('02 - Produtos e Tributações'!N673&lt;&gt;"",'02 - Produtos e Tributações'!N673,"0,00"))</f>
        <v>0</v>
      </c>
      <c r="K658" s="174" t="b">
        <f>IF(B658&lt;&gt;"",IF('02 - Produtos e Tributações'!J673&lt;&gt;"",'02 - Produtos e Tributações'!J673,"null"))</f>
        <v>0</v>
      </c>
      <c r="L658" s="174" t="b">
        <f>IF(B658&lt;&gt;"",IF('02 - Produtos e Tributações'!M673&lt;&gt;"",'02 - Produtos e Tributações'!M673,"null"))</f>
        <v>0</v>
      </c>
      <c r="M658" s="170" t="b">
        <f>IF(B658&lt;&gt;"",IF('02 -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658" s="170" t="str">
        <f t="shared" si="1"/>
        <v/>
      </c>
      <c r="O658" s="170" t="str">
        <f t="shared" si="4"/>
        <v/>
      </c>
      <c r="P658" s="170" t="str">
        <f t="shared" si="2"/>
        <v/>
      </c>
      <c r="Q658" s="125" t="b">
        <f>IF(B658&lt;&gt;"",IF('02 - Produtos e Tributações'!C673&lt;&gt;"",'02 - Produtos e Tributações'!C673,"UN"))</f>
        <v>0</v>
      </c>
      <c r="R658" s="179" t="b">
        <f>IF(B658&lt;&gt;"",IF('02 - Produtos e Tributações'!O673&lt;&gt;"",'02 - Produtos e Tributações'!O673,""))</f>
        <v>0</v>
      </c>
      <c r="S658" s="125" t="b">
        <f>IF(B658&lt;&gt;"",IF('02 - Produtos e Tributações'!P673&lt;&gt;"",'02 - Produtos e Tributações'!P673,""))</f>
        <v>0</v>
      </c>
      <c r="T658" s="180" t="b">
        <f>IF(B658&lt;&gt;"",IF('02 - Produtos e Tributações'!Q673&lt;&gt;"",'02 - Produtos e Tributações'!Q673,""))</f>
        <v>0</v>
      </c>
      <c r="U658" s="171" t="str">
        <f t="shared" si="3"/>
        <v/>
      </c>
    </row>
    <row r="659" ht="15.75" customHeight="1">
      <c r="A659" s="170" t="b">
        <f>IF('02 - Produtos e Tributações'!B674 &lt;&gt;"",A658+1)</f>
        <v>0</v>
      </c>
      <c r="B659" s="170" t="str">
        <f>IF('02 - Produtos e Tributações'!B674&lt;&gt;"",'02 - Produtos e Tributações'!U674,"")</f>
        <v/>
      </c>
      <c r="C659" s="174" t="b">
        <f>IF(B659&lt;&gt;"",IF('02 - Produtos e Tributações'!H674&lt;&gt;"",IF('02 - Produtos e Tributações'!H674="TERCEIRIZADA","T",IF('02 - Produtos e Tributações'!H674="PROPRIA","P")), IF(B659&lt;&gt;"",IF('02 - Produtos e Tributações'!H674="","T"))))</f>
        <v>0</v>
      </c>
      <c r="D659" s="174" t="b">
        <f>IF(B659&lt;&gt;"",IF('02 - Produtos e Tributações'!E674&lt;&gt;"",'02 - Produtos e Tributações'!E674,""))</f>
        <v>0</v>
      </c>
      <c r="E659" s="174" t="b">
        <f>IF(B659&lt;&gt;"",IF('02 - Produtos e Tributações'!F674&lt;&gt;"",'02 - Produtos e Tributações'!F674,""))</f>
        <v>0</v>
      </c>
      <c r="F659" s="174" t="b">
        <f>IF(B659&lt;&gt;"",IF(A659&lt;&gt;"",IF('02 - Produtos e Tributações'!G674&lt;&gt;"",'02 - Produtos e Tributações'!G674,"")))</f>
        <v>0</v>
      </c>
      <c r="G659" s="174" t="b">
        <f>IF(B659&lt;&gt;"",IF('02 - Produtos e Tributações'!I674&lt;&gt;"",'02 - Produtos e Tributações'!I674,IF(K659=101,0,IF(K659=102,41,IF(K659=103,0,IF(K659=201,0,IF(K659=202,0,IF(K659=203,0,IF(K659=300,41,IF(K659=400,41,IF(K659=500,60)))))))))))</f>
        <v>0</v>
      </c>
      <c r="H659" s="174" t="b">
        <f>IF(B659&lt;&gt;"",IF('02 - Produtos e Tributações'!L674&lt;&gt;"",'02 - Produtos e Tributações'!L674,IF(L659=101,0,IF(L659=102,41,IF(L659=103,0,IF(L659=201,0,IF(L659=202,0,IF(L659=203,0,IF(L659=300,41,IF(L659=400,41,IF(L659=500,60)))))))))))</f>
        <v>0</v>
      </c>
      <c r="I659" s="174" t="b">
        <f>IF(B659&lt;&gt;"",IF('02 - Produtos e Tributações'!K674&lt;&gt;"",'02 - Produtos e Tributações'!K674,"0,00"))</f>
        <v>0</v>
      </c>
      <c r="J659" s="174" t="b">
        <f>IF(B659&lt;&gt;"",IF('02 - Produtos e Tributações'!N674&lt;&gt;"",'02 - Produtos e Tributações'!N674,"0,00"))</f>
        <v>0</v>
      </c>
      <c r="K659" s="174" t="b">
        <f>IF(B659&lt;&gt;"",IF('02 - Produtos e Tributações'!J674&lt;&gt;"",'02 - Produtos e Tributações'!J674,"null"))</f>
        <v>0</v>
      </c>
      <c r="L659" s="174" t="b">
        <f>IF(B659&lt;&gt;"",IF('02 - Produtos e Tributações'!M674&lt;&gt;"",'02 - Produtos e Tributações'!M674,"null"))</f>
        <v>0</v>
      </c>
      <c r="M659" s="170" t="b">
        <f>IF(B659&lt;&gt;"",IF('02 -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659" s="170" t="str">
        <f t="shared" si="1"/>
        <v/>
      </c>
      <c r="O659" s="170" t="str">
        <f t="shared" si="4"/>
        <v/>
      </c>
      <c r="P659" s="170" t="str">
        <f t="shared" si="2"/>
        <v/>
      </c>
      <c r="Q659" s="125" t="b">
        <f>IF(B659&lt;&gt;"",IF('02 - Produtos e Tributações'!C674&lt;&gt;"",'02 - Produtos e Tributações'!C674,"UN"))</f>
        <v>0</v>
      </c>
      <c r="R659" s="179" t="b">
        <f>IF(B659&lt;&gt;"",IF('02 - Produtos e Tributações'!O674&lt;&gt;"",'02 - Produtos e Tributações'!O674,""))</f>
        <v>0</v>
      </c>
      <c r="S659" s="125" t="b">
        <f>IF(B659&lt;&gt;"",IF('02 - Produtos e Tributações'!P674&lt;&gt;"",'02 - Produtos e Tributações'!P674,""))</f>
        <v>0</v>
      </c>
      <c r="T659" s="180" t="b">
        <f>IF(B659&lt;&gt;"",IF('02 - Produtos e Tributações'!Q674&lt;&gt;"",'02 - Produtos e Tributações'!Q674,""))</f>
        <v>0</v>
      </c>
      <c r="U659" s="171" t="str">
        <f t="shared" si="3"/>
        <v/>
      </c>
    </row>
    <row r="660" ht="15.75" customHeight="1">
      <c r="A660" s="170" t="b">
        <f>IF('02 - Produtos e Tributações'!B675 &lt;&gt;"",A659+1)</f>
        <v>0</v>
      </c>
      <c r="B660" s="170" t="str">
        <f>IF('02 - Produtos e Tributações'!B675&lt;&gt;"",'02 - Produtos e Tributações'!U675,"")</f>
        <v/>
      </c>
      <c r="C660" s="174" t="b">
        <f>IF(B660&lt;&gt;"",IF('02 - Produtos e Tributações'!H675&lt;&gt;"",IF('02 - Produtos e Tributações'!H675="TERCEIRIZADA","T",IF('02 - Produtos e Tributações'!H675="PROPRIA","P")), IF(B660&lt;&gt;"",IF('02 - Produtos e Tributações'!H675="","T"))))</f>
        <v>0</v>
      </c>
      <c r="D660" s="174" t="b">
        <f>IF(B660&lt;&gt;"",IF('02 - Produtos e Tributações'!E675&lt;&gt;"",'02 - Produtos e Tributações'!E675,""))</f>
        <v>0</v>
      </c>
      <c r="E660" s="174" t="b">
        <f>IF(B660&lt;&gt;"",IF('02 - Produtos e Tributações'!F675&lt;&gt;"",'02 - Produtos e Tributações'!F675,""))</f>
        <v>0</v>
      </c>
      <c r="F660" s="174" t="b">
        <f>IF(B660&lt;&gt;"",IF(A660&lt;&gt;"",IF('02 - Produtos e Tributações'!G675&lt;&gt;"",'02 - Produtos e Tributações'!G675,"")))</f>
        <v>0</v>
      </c>
      <c r="G660" s="174" t="b">
        <f>IF(B660&lt;&gt;"",IF('02 - Produtos e Tributações'!I675&lt;&gt;"",'02 - Produtos e Tributações'!I675,IF(K660=101,0,IF(K660=102,41,IF(K660=103,0,IF(K660=201,0,IF(K660=202,0,IF(K660=203,0,IF(K660=300,41,IF(K660=400,41,IF(K660=500,60)))))))))))</f>
        <v>0</v>
      </c>
      <c r="H660" s="174" t="b">
        <f>IF(B660&lt;&gt;"",IF('02 - Produtos e Tributações'!L675&lt;&gt;"",'02 - Produtos e Tributações'!L675,IF(L660=101,0,IF(L660=102,41,IF(L660=103,0,IF(L660=201,0,IF(L660=202,0,IF(L660=203,0,IF(L660=300,41,IF(L660=400,41,IF(L660=500,60)))))))))))</f>
        <v>0</v>
      </c>
      <c r="I660" s="174" t="b">
        <f>IF(B660&lt;&gt;"",IF('02 - Produtos e Tributações'!K675&lt;&gt;"",'02 - Produtos e Tributações'!K675,"0,00"))</f>
        <v>0</v>
      </c>
      <c r="J660" s="174" t="b">
        <f>IF(B660&lt;&gt;"",IF('02 - Produtos e Tributações'!N675&lt;&gt;"",'02 - Produtos e Tributações'!N675,"0,00"))</f>
        <v>0</v>
      </c>
      <c r="K660" s="174" t="b">
        <f>IF(B660&lt;&gt;"",IF('02 - Produtos e Tributações'!J675&lt;&gt;"",'02 - Produtos e Tributações'!J675,"null"))</f>
        <v>0</v>
      </c>
      <c r="L660" s="174" t="b">
        <f>IF(B660&lt;&gt;"",IF('02 - Produtos e Tributações'!M675&lt;&gt;"",'02 - Produtos e Tributações'!M675,"null"))</f>
        <v>0</v>
      </c>
      <c r="M660" s="170" t="b">
        <f>IF(B660&lt;&gt;"",IF('02 -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660" s="170" t="str">
        <f t="shared" si="1"/>
        <v/>
      </c>
      <c r="O660" s="170" t="str">
        <f t="shared" si="4"/>
        <v/>
      </c>
      <c r="P660" s="170" t="str">
        <f t="shared" si="2"/>
        <v/>
      </c>
      <c r="Q660" s="125" t="b">
        <f>IF(B660&lt;&gt;"",IF('02 - Produtos e Tributações'!C675&lt;&gt;"",'02 - Produtos e Tributações'!C675,"UN"))</f>
        <v>0</v>
      </c>
      <c r="R660" s="179" t="b">
        <f>IF(B660&lt;&gt;"",IF('02 - Produtos e Tributações'!O675&lt;&gt;"",'02 - Produtos e Tributações'!O675,""))</f>
        <v>0</v>
      </c>
      <c r="S660" s="125" t="b">
        <f>IF(B660&lt;&gt;"",IF('02 - Produtos e Tributações'!P675&lt;&gt;"",'02 - Produtos e Tributações'!P675,""))</f>
        <v>0</v>
      </c>
      <c r="T660" s="180" t="b">
        <f>IF(B660&lt;&gt;"",IF('02 - Produtos e Tributações'!Q675&lt;&gt;"",'02 - Produtos e Tributações'!Q675,""))</f>
        <v>0</v>
      </c>
      <c r="U660" s="171" t="str">
        <f t="shared" si="3"/>
        <v/>
      </c>
    </row>
    <row r="661" ht="15.75" customHeight="1">
      <c r="A661" s="170" t="b">
        <f>IF('02 - Produtos e Tributações'!B676 &lt;&gt;"",A660+1)</f>
        <v>0</v>
      </c>
      <c r="B661" s="170" t="str">
        <f>IF('02 - Produtos e Tributações'!B676&lt;&gt;"",'02 - Produtos e Tributações'!U676,"")</f>
        <v/>
      </c>
      <c r="C661" s="174" t="b">
        <f>IF(B661&lt;&gt;"",IF('02 - Produtos e Tributações'!H676&lt;&gt;"",IF('02 - Produtos e Tributações'!H676="TERCEIRIZADA","T",IF('02 - Produtos e Tributações'!H676="PROPRIA","P")), IF(B661&lt;&gt;"",IF('02 - Produtos e Tributações'!H676="","T"))))</f>
        <v>0</v>
      </c>
      <c r="D661" s="174" t="b">
        <f>IF(B661&lt;&gt;"",IF('02 - Produtos e Tributações'!E676&lt;&gt;"",'02 - Produtos e Tributações'!E676,""))</f>
        <v>0</v>
      </c>
      <c r="E661" s="174" t="b">
        <f>IF(B661&lt;&gt;"",IF('02 - Produtos e Tributações'!F676&lt;&gt;"",'02 - Produtos e Tributações'!F676,""))</f>
        <v>0</v>
      </c>
      <c r="F661" s="174" t="b">
        <f>IF(B661&lt;&gt;"",IF(A661&lt;&gt;"",IF('02 - Produtos e Tributações'!G676&lt;&gt;"",'02 - Produtos e Tributações'!G676,"")))</f>
        <v>0</v>
      </c>
      <c r="G661" s="174" t="b">
        <f>IF(B661&lt;&gt;"",IF('02 - Produtos e Tributações'!I676&lt;&gt;"",'02 - Produtos e Tributações'!I676,IF(K661=101,0,IF(K661=102,41,IF(K661=103,0,IF(K661=201,0,IF(K661=202,0,IF(K661=203,0,IF(K661=300,41,IF(K661=400,41,IF(K661=500,60)))))))))))</f>
        <v>0</v>
      </c>
      <c r="H661" s="174" t="b">
        <f>IF(B661&lt;&gt;"",IF('02 - Produtos e Tributações'!L676&lt;&gt;"",'02 - Produtos e Tributações'!L676,IF(L661=101,0,IF(L661=102,41,IF(L661=103,0,IF(L661=201,0,IF(L661=202,0,IF(L661=203,0,IF(L661=300,41,IF(L661=400,41,IF(L661=500,60)))))))))))</f>
        <v>0</v>
      </c>
      <c r="I661" s="174" t="b">
        <f>IF(B661&lt;&gt;"",IF('02 - Produtos e Tributações'!K676&lt;&gt;"",'02 - Produtos e Tributações'!K676,"0,00"))</f>
        <v>0</v>
      </c>
      <c r="J661" s="174" t="b">
        <f>IF(B661&lt;&gt;"",IF('02 - Produtos e Tributações'!N676&lt;&gt;"",'02 - Produtos e Tributações'!N676,"0,00"))</f>
        <v>0</v>
      </c>
      <c r="K661" s="174" t="b">
        <f>IF(B661&lt;&gt;"",IF('02 - Produtos e Tributações'!J676&lt;&gt;"",'02 - Produtos e Tributações'!J676,"null"))</f>
        <v>0</v>
      </c>
      <c r="L661" s="174" t="b">
        <f>IF(B661&lt;&gt;"",IF('02 - Produtos e Tributações'!M676&lt;&gt;"",'02 - Produtos e Tributações'!M676,"null"))</f>
        <v>0</v>
      </c>
      <c r="M661" s="170" t="b">
        <f>IF(B661&lt;&gt;"",IF('02 -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661" s="170" t="str">
        <f t="shared" si="1"/>
        <v/>
      </c>
      <c r="O661" s="170" t="str">
        <f t="shared" si="4"/>
        <v/>
      </c>
      <c r="P661" s="170" t="str">
        <f t="shared" si="2"/>
        <v/>
      </c>
      <c r="Q661" s="125" t="b">
        <f>IF(B661&lt;&gt;"",IF('02 - Produtos e Tributações'!C676&lt;&gt;"",'02 - Produtos e Tributações'!C676,"UN"))</f>
        <v>0</v>
      </c>
      <c r="R661" s="179" t="b">
        <f>IF(B661&lt;&gt;"",IF('02 - Produtos e Tributações'!O676&lt;&gt;"",'02 - Produtos e Tributações'!O676,""))</f>
        <v>0</v>
      </c>
      <c r="S661" s="125" t="b">
        <f>IF(B661&lt;&gt;"",IF('02 - Produtos e Tributações'!P676&lt;&gt;"",'02 - Produtos e Tributações'!P676,""))</f>
        <v>0</v>
      </c>
      <c r="T661" s="180" t="b">
        <f>IF(B661&lt;&gt;"",IF('02 - Produtos e Tributações'!Q676&lt;&gt;"",'02 - Produtos e Tributações'!Q676,""))</f>
        <v>0</v>
      </c>
      <c r="U661" s="171" t="str">
        <f t="shared" si="3"/>
        <v/>
      </c>
    </row>
    <row r="662" ht="15.75" customHeight="1">
      <c r="A662" s="170" t="b">
        <f>IF('02 - Produtos e Tributações'!B677 &lt;&gt;"",A661+1)</f>
        <v>0</v>
      </c>
      <c r="B662" s="170" t="str">
        <f>IF('02 - Produtos e Tributações'!B677&lt;&gt;"",'02 - Produtos e Tributações'!U677,"")</f>
        <v/>
      </c>
      <c r="C662" s="174" t="b">
        <f>IF(B662&lt;&gt;"",IF('02 - Produtos e Tributações'!H677&lt;&gt;"",IF('02 - Produtos e Tributações'!H677="TERCEIRIZADA","T",IF('02 - Produtos e Tributações'!H677="PROPRIA","P")), IF(B662&lt;&gt;"",IF('02 - Produtos e Tributações'!H677="","T"))))</f>
        <v>0</v>
      </c>
      <c r="D662" s="174" t="b">
        <f>IF(B662&lt;&gt;"",IF('02 - Produtos e Tributações'!E677&lt;&gt;"",'02 - Produtos e Tributações'!E677,""))</f>
        <v>0</v>
      </c>
      <c r="E662" s="174" t="b">
        <f>IF(B662&lt;&gt;"",IF('02 - Produtos e Tributações'!F677&lt;&gt;"",'02 - Produtos e Tributações'!F677,""))</f>
        <v>0</v>
      </c>
      <c r="F662" s="174" t="b">
        <f>IF(B662&lt;&gt;"",IF(A662&lt;&gt;"",IF('02 - Produtos e Tributações'!G677&lt;&gt;"",'02 - Produtos e Tributações'!G677,"")))</f>
        <v>0</v>
      </c>
      <c r="G662" s="174" t="b">
        <f>IF(B662&lt;&gt;"",IF('02 - Produtos e Tributações'!I677&lt;&gt;"",'02 - Produtos e Tributações'!I677,IF(K662=101,0,IF(K662=102,41,IF(K662=103,0,IF(K662=201,0,IF(K662=202,0,IF(K662=203,0,IF(K662=300,41,IF(K662=400,41,IF(K662=500,60)))))))))))</f>
        <v>0</v>
      </c>
      <c r="H662" s="174" t="b">
        <f>IF(B662&lt;&gt;"",IF('02 - Produtos e Tributações'!L677&lt;&gt;"",'02 - Produtos e Tributações'!L677,IF(L662=101,0,IF(L662=102,41,IF(L662=103,0,IF(L662=201,0,IF(L662=202,0,IF(L662=203,0,IF(L662=300,41,IF(L662=400,41,IF(L662=500,60)))))))))))</f>
        <v>0</v>
      </c>
      <c r="I662" s="174" t="b">
        <f>IF(B662&lt;&gt;"",IF('02 - Produtos e Tributações'!K677&lt;&gt;"",'02 - Produtos e Tributações'!K677,"0,00"))</f>
        <v>0</v>
      </c>
      <c r="J662" s="174" t="b">
        <f>IF(B662&lt;&gt;"",IF('02 - Produtos e Tributações'!N677&lt;&gt;"",'02 - Produtos e Tributações'!N677,"0,00"))</f>
        <v>0</v>
      </c>
      <c r="K662" s="174" t="b">
        <f>IF(B662&lt;&gt;"",IF('02 - Produtos e Tributações'!J677&lt;&gt;"",'02 - Produtos e Tributações'!J677,"null"))</f>
        <v>0</v>
      </c>
      <c r="L662" s="174" t="b">
        <f>IF(B662&lt;&gt;"",IF('02 - Produtos e Tributações'!M677&lt;&gt;"",'02 - Produtos e Tributações'!M677,"null"))</f>
        <v>0</v>
      </c>
      <c r="M662" s="170" t="b">
        <f>IF(B662&lt;&gt;"",IF('02 -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662" s="170" t="str">
        <f t="shared" si="1"/>
        <v/>
      </c>
      <c r="O662" s="170" t="str">
        <f t="shared" si="4"/>
        <v/>
      </c>
      <c r="P662" s="170" t="str">
        <f t="shared" si="2"/>
        <v/>
      </c>
      <c r="Q662" s="125" t="b">
        <f>IF(B662&lt;&gt;"",IF('02 - Produtos e Tributações'!C677&lt;&gt;"",'02 - Produtos e Tributações'!C677,"UN"))</f>
        <v>0</v>
      </c>
      <c r="R662" s="179" t="b">
        <f>IF(B662&lt;&gt;"",IF('02 - Produtos e Tributações'!O677&lt;&gt;"",'02 - Produtos e Tributações'!O677,""))</f>
        <v>0</v>
      </c>
      <c r="S662" s="125" t="b">
        <f>IF(B662&lt;&gt;"",IF('02 - Produtos e Tributações'!P677&lt;&gt;"",'02 - Produtos e Tributações'!P677,""))</f>
        <v>0</v>
      </c>
      <c r="T662" s="180" t="b">
        <f>IF(B662&lt;&gt;"",IF('02 - Produtos e Tributações'!Q677&lt;&gt;"",'02 - Produtos e Tributações'!Q677,""))</f>
        <v>0</v>
      </c>
      <c r="U662" s="171" t="str">
        <f t="shared" si="3"/>
        <v/>
      </c>
    </row>
    <row r="663" ht="15.75" customHeight="1">
      <c r="A663" s="170" t="b">
        <f>IF('02 - Produtos e Tributações'!B678 &lt;&gt;"",A662+1)</f>
        <v>0</v>
      </c>
      <c r="B663" s="170" t="str">
        <f>IF('02 - Produtos e Tributações'!B678&lt;&gt;"",'02 - Produtos e Tributações'!U678,"")</f>
        <v/>
      </c>
      <c r="C663" s="174" t="b">
        <f>IF(B663&lt;&gt;"",IF('02 - Produtos e Tributações'!H678&lt;&gt;"",IF('02 - Produtos e Tributações'!H678="TERCEIRIZADA","T",IF('02 - Produtos e Tributações'!H678="PROPRIA","P")), IF(B663&lt;&gt;"",IF('02 - Produtos e Tributações'!H678="","T"))))</f>
        <v>0</v>
      </c>
      <c r="D663" s="174" t="b">
        <f>IF(B663&lt;&gt;"",IF('02 - Produtos e Tributações'!E678&lt;&gt;"",'02 - Produtos e Tributações'!E678,""))</f>
        <v>0</v>
      </c>
      <c r="E663" s="174" t="b">
        <f>IF(B663&lt;&gt;"",IF('02 - Produtos e Tributações'!F678&lt;&gt;"",'02 - Produtos e Tributações'!F678,""))</f>
        <v>0</v>
      </c>
      <c r="F663" s="174" t="b">
        <f>IF(B663&lt;&gt;"",IF(A663&lt;&gt;"",IF('02 - Produtos e Tributações'!G678&lt;&gt;"",'02 - Produtos e Tributações'!G678,"")))</f>
        <v>0</v>
      </c>
      <c r="G663" s="174" t="b">
        <f>IF(B663&lt;&gt;"",IF('02 - Produtos e Tributações'!I678&lt;&gt;"",'02 - Produtos e Tributações'!I678,IF(K663=101,0,IF(K663=102,41,IF(K663=103,0,IF(K663=201,0,IF(K663=202,0,IF(K663=203,0,IF(K663=300,41,IF(K663=400,41,IF(K663=500,60)))))))))))</f>
        <v>0</v>
      </c>
      <c r="H663" s="174" t="b">
        <f>IF(B663&lt;&gt;"",IF('02 - Produtos e Tributações'!L678&lt;&gt;"",'02 - Produtos e Tributações'!L678,IF(L663=101,0,IF(L663=102,41,IF(L663=103,0,IF(L663=201,0,IF(L663=202,0,IF(L663=203,0,IF(L663=300,41,IF(L663=400,41,IF(L663=500,60)))))))))))</f>
        <v>0</v>
      </c>
      <c r="I663" s="174" t="b">
        <f>IF(B663&lt;&gt;"",IF('02 - Produtos e Tributações'!K678&lt;&gt;"",'02 - Produtos e Tributações'!K678,"0,00"))</f>
        <v>0</v>
      </c>
      <c r="J663" s="174" t="b">
        <f>IF(B663&lt;&gt;"",IF('02 - Produtos e Tributações'!N678&lt;&gt;"",'02 - Produtos e Tributações'!N678,"0,00"))</f>
        <v>0</v>
      </c>
      <c r="K663" s="174" t="b">
        <f>IF(B663&lt;&gt;"",IF('02 - Produtos e Tributações'!J678&lt;&gt;"",'02 - Produtos e Tributações'!J678,"null"))</f>
        <v>0</v>
      </c>
      <c r="L663" s="174" t="b">
        <f>IF(B663&lt;&gt;"",IF('02 - Produtos e Tributações'!M678&lt;&gt;"",'02 - Produtos e Tributações'!M678,"null"))</f>
        <v>0</v>
      </c>
      <c r="M663" s="170" t="b">
        <f>IF(B663&lt;&gt;"",IF('02 -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663" s="170" t="str">
        <f t="shared" si="1"/>
        <v/>
      </c>
      <c r="O663" s="170" t="str">
        <f t="shared" si="4"/>
        <v/>
      </c>
      <c r="P663" s="170" t="str">
        <f t="shared" si="2"/>
        <v/>
      </c>
      <c r="Q663" s="125" t="b">
        <f>IF(B663&lt;&gt;"",IF('02 - Produtos e Tributações'!C678&lt;&gt;"",'02 - Produtos e Tributações'!C678,"UN"))</f>
        <v>0</v>
      </c>
      <c r="R663" s="179" t="b">
        <f>IF(B663&lt;&gt;"",IF('02 - Produtos e Tributações'!O678&lt;&gt;"",'02 - Produtos e Tributações'!O678,""))</f>
        <v>0</v>
      </c>
      <c r="S663" s="125" t="b">
        <f>IF(B663&lt;&gt;"",IF('02 - Produtos e Tributações'!P678&lt;&gt;"",'02 - Produtos e Tributações'!P678,""))</f>
        <v>0</v>
      </c>
      <c r="T663" s="180" t="b">
        <f>IF(B663&lt;&gt;"",IF('02 - Produtos e Tributações'!Q678&lt;&gt;"",'02 - Produtos e Tributações'!Q678,""))</f>
        <v>0</v>
      </c>
      <c r="U663" s="171" t="str">
        <f t="shared" si="3"/>
        <v/>
      </c>
    </row>
    <row r="664" ht="15.75" customHeight="1">
      <c r="A664" s="170" t="b">
        <f>IF('02 - Produtos e Tributações'!B679 &lt;&gt;"",A663+1)</f>
        <v>0</v>
      </c>
      <c r="B664" s="170" t="str">
        <f>IF('02 - Produtos e Tributações'!B679&lt;&gt;"",'02 - Produtos e Tributações'!U679,"")</f>
        <v/>
      </c>
      <c r="C664" s="174" t="b">
        <f>IF(B664&lt;&gt;"",IF('02 - Produtos e Tributações'!H679&lt;&gt;"",IF('02 - Produtos e Tributações'!H679="TERCEIRIZADA","T",IF('02 - Produtos e Tributações'!H679="PROPRIA","P")), IF(B664&lt;&gt;"",IF('02 - Produtos e Tributações'!H679="","T"))))</f>
        <v>0</v>
      </c>
      <c r="D664" s="174" t="b">
        <f>IF(B664&lt;&gt;"",IF('02 - Produtos e Tributações'!E679&lt;&gt;"",'02 - Produtos e Tributações'!E679,""))</f>
        <v>0</v>
      </c>
      <c r="E664" s="174" t="b">
        <f>IF(B664&lt;&gt;"",IF('02 - Produtos e Tributações'!F679&lt;&gt;"",'02 - Produtos e Tributações'!F679,""))</f>
        <v>0</v>
      </c>
      <c r="F664" s="174" t="b">
        <f>IF(B664&lt;&gt;"",IF(A664&lt;&gt;"",IF('02 - Produtos e Tributações'!G679&lt;&gt;"",'02 - Produtos e Tributações'!G679,"")))</f>
        <v>0</v>
      </c>
      <c r="G664" s="174" t="b">
        <f>IF(B664&lt;&gt;"",IF('02 - Produtos e Tributações'!I679&lt;&gt;"",'02 - Produtos e Tributações'!I679,IF(K664=101,0,IF(K664=102,41,IF(K664=103,0,IF(K664=201,0,IF(K664=202,0,IF(K664=203,0,IF(K664=300,41,IF(K664=400,41,IF(K664=500,60)))))))))))</f>
        <v>0</v>
      </c>
      <c r="H664" s="174" t="b">
        <f>IF(B664&lt;&gt;"",IF('02 - Produtos e Tributações'!L679&lt;&gt;"",'02 - Produtos e Tributações'!L679,IF(L664=101,0,IF(L664=102,41,IF(L664=103,0,IF(L664=201,0,IF(L664=202,0,IF(L664=203,0,IF(L664=300,41,IF(L664=400,41,IF(L664=500,60)))))))))))</f>
        <v>0</v>
      </c>
      <c r="I664" s="174" t="b">
        <f>IF(B664&lt;&gt;"",IF('02 - Produtos e Tributações'!K679&lt;&gt;"",'02 - Produtos e Tributações'!K679,"0,00"))</f>
        <v>0</v>
      </c>
      <c r="J664" s="174" t="b">
        <f>IF(B664&lt;&gt;"",IF('02 - Produtos e Tributações'!N679&lt;&gt;"",'02 - Produtos e Tributações'!N679,"0,00"))</f>
        <v>0</v>
      </c>
      <c r="K664" s="174" t="b">
        <f>IF(B664&lt;&gt;"",IF('02 - Produtos e Tributações'!J679&lt;&gt;"",'02 - Produtos e Tributações'!J679,"null"))</f>
        <v>0</v>
      </c>
      <c r="L664" s="174" t="b">
        <f>IF(B664&lt;&gt;"",IF('02 - Produtos e Tributações'!M679&lt;&gt;"",'02 - Produtos e Tributações'!M679,"null"))</f>
        <v>0</v>
      </c>
      <c r="M664" s="170" t="b">
        <f>IF(B664&lt;&gt;"",IF('02 -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664" s="170" t="str">
        <f t="shared" si="1"/>
        <v/>
      </c>
      <c r="O664" s="170" t="str">
        <f t="shared" si="4"/>
        <v/>
      </c>
      <c r="P664" s="170" t="str">
        <f t="shared" si="2"/>
        <v/>
      </c>
      <c r="Q664" s="125" t="b">
        <f>IF(B664&lt;&gt;"",IF('02 - Produtos e Tributações'!C679&lt;&gt;"",'02 - Produtos e Tributações'!C679,"UN"))</f>
        <v>0</v>
      </c>
      <c r="R664" s="179" t="b">
        <f>IF(B664&lt;&gt;"",IF('02 - Produtos e Tributações'!O679&lt;&gt;"",'02 - Produtos e Tributações'!O679,""))</f>
        <v>0</v>
      </c>
      <c r="S664" s="125" t="b">
        <f>IF(B664&lt;&gt;"",IF('02 - Produtos e Tributações'!P679&lt;&gt;"",'02 - Produtos e Tributações'!P679,""))</f>
        <v>0</v>
      </c>
      <c r="T664" s="180" t="b">
        <f>IF(B664&lt;&gt;"",IF('02 - Produtos e Tributações'!Q679&lt;&gt;"",'02 - Produtos e Tributações'!Q679,""))</f>
        <v>0</v>
      </c>
      <c r="U664" s="171" t="str">
        <f t="shared" si="3"/>
        <v/>
      </c>
    </row>
    <row r="665" ht="15.75" customHeight="1">
      <c r="A665" s="170" t="b">
        <f>IF('02 - Produtos e Tributações'!B680 &lt;&gt;"",A664+1)</f>
        <v>0</v>
      </c>
      <c r="B665" s="170" t="str">
        <f>IF('02 - Produtos e Tributações'!B680&lt;&gt;"",'02 - Produtos e Tributações'!U680,"")</f>
        <v/>
      </c>
      <c r="C665" s="174" t="b">
        <f>IF(B665&lt;&gt;"",IF('02 - Produtos e Tributações'!H680&lt;&gt;"",IF('02 - Produtos e Tributações'!H680="TERCEIRIZADA","T",IF('02 - Produtos e Tributações'!H680="PROPRIA","P")), IF(B665&lt;&gt;"",IF('02 - Produtos e Tributações'!H680="","T"))))</f>
        <v>0</v>
      </c>
      <c r="D665" s="174" t="b">
        <f>IF(B665&lt;&gt;"",IF('02 - Produtos e Tributações'!E680&lt;&gt;"",'02 - Produtos e Tributações'!E680,""))</f>
        <v>0</v>
      </c>
      <c r="E665" s="174" t="b">
        <f>IF(B665&lt;&gt;"",IF('02 - Produtos e Tributações'!F680&lt;&gt;"",'02 - Produtos e Tributações'!F680,""))</f>
        <v>0</v>
      </c>
      <c r="F665" s="174" t="b">
        <f>IF(B665&lt;&gt;"",IF(A665&lt;&gt;"",IF('02 - Produtos e Tributações'!G680&lt;&gt;"",'02 - Produtos e Tributações'!G680,"")))</f>
        <v>0</v>
      </c>
      <c r="G665" s="174" t="b">
        <f>IF(B665&lt;&gt;"",IF('02 - Produtos e Tributações'!I680&lt;&gt;"",'02 - Produtos e Tributações'!I680,IF(K665=101,0,IF(K665=102,41,IF(K665=103,0,IF(K665=201,0,IF(K665=202,0,IF(K665=203,0,IF(K665=300,41,IF(K665=400,41,IF(K665=500,60)))))))))))</f>
        <v>0</v>
      </c>
      <c r="H665" s="174" t="b">
        <f>IF(B665&lt;&gt;"",IF('02 - Produtos e Tributações'!L680&lt;&gt;"",'02 - Produtos e Tributações'!L680,IF(L665=101,0,IF(L665=102,41,IF(L665=103,0,IF(L665=201,0,IF(L665=202,0,IF(L665=203,0,IF(L665=300,41,IF(L665=400,41,IF(L665=500,60)))))))))))</f>
        <v>0</v>
      </c>
      <c r="I665" s="174" t="b">
        <f>IF(B665&lt;&gt;"",IF('02 - Produtos e Tributações'!K680&lt;&gt;"",'02 - Produtos e Tributações'!K680,"0,00"))</f>
        <v>0</v>
      </c>
      <c r="J665" s="174" t="b">
        <f>IF(B665&lt;&gt;"",IF('02 - Produtos e Tributações'!N680&lt;&gt;"",'02 - Produtos e Tributações'!N680,"0,00"))</f>
        <v>0</v>
      </c>
      <c r="K665" s="174" t="b">
        <f>IF(B665&lt;&gt;"",IF('02 - Produtos e Tributações'!J680&lt;&gt;"",'02 - Produtos e Tributações'!J680,"null"))</f>
        <v>0</v>
      </c>
      <c r="L665" s="174" t="b">
        <f>IF(B665&lt;&gt;"",IF('02 - Produtos e Tributações'!M680&lt;&gt;"",'02 - Produtos e Tributações'!M680,"null"))</f>
        <v>0</v>
      </c>
      <c r="M665" s="170" t="b">
        <f>IF(B665&lt;&gt;"",IF('02 -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665" s="170" t="str">
        <f t="shared" si="1"/>
        <v/>
      </c>
      <c r="O665" s="170" t="str">
        <f t="shared" si="4"/>
        <v/>
      </c>
      <c r="P665" s="170" t="str">
        <f t="shared" si="2"/>
        <v/>
      </c>
      <c r="Q665" s="125" t="b">
        <f>IF(B665&lt;&gt;"",IF('02 - Produtos e Tributações'!C680&lt;&gt;"",'02 - Produtos e Tributações'!C680,"UN"))</f>
        <v>0</v>
      </c>
      <c r="R665" s="179" t="b">
        <f>IF(B665&lt;&gt;"",IF('02 - Produtos e Tributações'!O680&lt;&gt;"",'02 - Produtos e Tributações'!O680,""))</f>
        <v>0</v>
      </c>
      <c r="S665" s="125" t="b">
        <f>IF(B665&lt;&gt;"",IF('02 - Produtos e Tributações'!P680&lt;&gt;"",'02 - Produtos e Tributações'!P680,""))</f>
        <v>0</v>
      </c>
      <c r="T665" s="180" t="b">
        <f>IF(B665&lt;&gt;"",IF('02 - Produtos e Tributações'!Q680&lt;&gt;"",'02 - Produtos e Tributações'!Q680,""))</f>
        <v>0</v>
      </c>
      <c r="U665" s="171" t="str">
        <f t="shared" si="3"/>
        <v/>
      </c>
    </row>
    <row r="666" ht="15.75" customHeight="1">
      <c r="A666" s="170" t="b">
        <f>IF('02 - Produtos e Tributações'!B681 &lt;&gt;"",A665+1)</f>
        <v>0</v>
      </c>
      <c r="B666" s="170" t="str">
        <f>IF('02 - Produtos e Tributações'!B681&lt;&gt;"",'02 - Produtos e Tributações'!U681,"")</f>
        <v/>
      </c>
      <c r="C666" s="174" t="b">
        <f>IF(B666&lt;&gt;"",IF('02 - Produtos e Tributações'!H681&lt;&gt;"",IF('02 - Produtos e Tributações'!H681="TERCEIRIZADA","T",IF('02 - Produtos e Tributações'!H681="PROPRIA","P")), IF(B666&lt;&gt;"",IF('02 - Produtos e Tributações'!H681="","T"))))</f>
        <v>0</v>
      </c>
      <c r="D666" s="174" t="b">
        <f>IF(B666&lt;&gt;"",IF('02 - Produtos e Tributações'!E681&lt;&gt;"",'02 - Produtos e Tributações'!E681,""))</f>
        <v>0</v>
      </c>
      <c r="E666" s="174" t="b">
        <f>IF(B666&lt;&gt;"",IF('02 - Produtos e Tributações'!F681&lt;&gt;"",'02 - Produtos e Tributações'!F681,""))</f>
        <v>0</v>
      </c>
      <c r="F666" s="174" t="b">
        <f>IF(B666&lt;&gt;"",IF(A666&lt;&gt;"",IF('02 - Produtos e Tributações'!G681&lt;&gt;"",'02 - Produtos e Tributações'!G681,"")))</f>
        <v>0</v>
      </c>
      <c r="G666" s="174" t="b">
        <f>IF(B666&lt;&gt;"",IF('02 - Produtos e Tributações'!I681&lt;&gt;"",'02 - Produtos e Tributações'!I681,IF(K666=101,0,IF(K666=102,41,IF(K666=103,0,IF(K666=201,0,IF(K666=202,0,IF(K666=203,0,IF(K666=300,41,IF(K666=400,41,IF(K666=500,60)))))))))))</f>
        <v>0</v>
      </c>
      <c r="H666" s="174" t="b">
        <f>IF(B666&lt;&gt;"",IF('02 - Produtos e Tributações'!L681&lt;&gt;"",'02 - Produtos e Tributações'!L681,IF(L666=101,0,IF(L666=102,41,IF(L666=103,0,IF(L666=201,0,IF(L666=202,0,IF(L666=203,0,IF(L666=300,41,IF(L666=400,41,IF(L666=500,60)))))))))))</f>
        <v>0</v>
      </c>
      <c r="I666" s="174" t="b">
        <f>IF(B666&lt;&gt;"",IF('02 - Produtos e Tributações'!K681&lt;&gt;"",'02 - Produtos e Tributações'!K681,"0,00"))</f>
        <v>0</v>
      </c>
      <c r="J666" s="174" t="b">
        <f>IF(B666&lt;&gt;"",IF('02 - Produtos e Tributações'!N681&lt;&gt;"",'02 - Produtos e Tributações'!N681,"0,00"))</f>
        <v>0</v>
      </c>
      <c r="K666" s="174" t="b">
        <f>IF(B666&lt;&gt;"",IF('02 - Produtos e Tributações'!J681&lt;&gt;"",'02 - Produtos e Tributações'!J681,"null"))</f>
        <v>0</v>
      </c>
      <c r="L666" s="174" t="b">
        <f>IF(B666&lt;&gt;"",IF('02 - Produtos e Tributações'!M681&lt;&gt;"",'02 - Produtos e Tributações'!M681,"null"))</f>
        <v>0</v>
      </c>
      <c r="M666" s="170" t="b">
        <f>IF(B666&lt;&gt;"",IF('02 -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666" s="170" t="str">
        <f t="shared" si="1"/>
        <v/>
      </c>
      <c r="O666" s="170" t="str">
        <f t="shared" si="4"/>
        <v/>
      </c>
      <c r="P666" s="170" t="str">
        <f t="shared" si="2"/>
        <v/>
      </c>
      <c r="Q666" s="125" t="b">
        <f>IF(B666&lt;&gt;"",IF('02 - Produtos e Tributações'!C681&lt;&gt;"",'02 - Produtos e Tributações'!C681,"UN"))</f>
        <v>0</v>
      </c>
      <c r="R666" s="179" t="b">
        <f>IF(B666&lt;&gt;"",IF('02 - Produtos e Tributações'!O681&lt;&gt;"",'02 - Produtos e Tributações'!O681,""))</f>
        <v>0</v>
      </c>
      <c r="S666" s="125" t="b">
        <f>IF(B666&lt;&gt;"",IF('02 - Produtos e Tributações'!P681&lt;&gt;"",'02 - Produtos e Tributações'!P681,""))</f>
        <v>0</v>
      </c>
      <c r="T666" s="180" t="b">
        <f>IF(B666&lt;&gt;"",IF('02 - Produtos e Tributações'!Q681&lt;&gt;"",'02 - Produtos e Tributações'!Q681,""))</f>
        <v>0</v>
      </c>
      <c r="U666" s="171" t="str">
        <f t="shared" si="3"/>
        <v/>
      </c>
    </row>
    <row r="667" ht="15.75" customHeight="1">
      <c r="A667" s="170" t="b">
        <f>IF('02 - Produtos e Tributações'!B682 &lt;&gt;"",A666+1)</f>
        <v>0</v>
      </c>
      <c r="B667" s="170" t="str">
        <f>IF('02 - Produtos e Tributações'!B682&lt;&gt;"",'02 - Produtos e Tributações'!U682,"")</f>
        <v/>
      </c>
      <c r="C667" s="174" t="b">
        <f>IF(B667&lt;&gt;"",IF('02 - Produtos e Tributações'!H682&lt;&gt;"",IF('02 - Produtos e Tributações'!H682="TERCEIRIZADA","T",IF('02 - Produtos e Tributações'!H682="PROPRIA","P")), IF(B667&lt;&gt;"",IF('02 - Produtos e Tributações'!H682="","T"))))</f>
        <v>0</v>
      </c>
      <c r="D667" s="174" t="b">
        <f>IF(B667&lt;&gt;"",IF('02 - Produtos e Tributações'!E682&lt;&gt;"",'02 - Produtos e Tributações'!E682,""))</f>
        <v>0</v>
      </c>
      <c r="E667" s="174" t="b">
        <f>IF(B667&lt;&gt;"",IF('02 - Produtos e Tributações'!F682&lt;&gt;"",'02 - Produtos e Tributações'!F682,""))</f>
        <v>0</v>
      </c>
      <c r="F667" s="174" t="b">
        <f>IF(B667&lt;&gt;"",IF(A667&lt;&gt;"",IF('02 - Produtos e Tributações'!G682&lt;&gt;"",'02 - Produtos e Tributações'!G682,"")))</f>
        <v>0</v>
      </c>
      <c r="G667" s="174" t="b">
        <f>IF(B667&lt;&gt;"",IF('02 - Produtos e Tributações'!I682&lt;&gt;"",'02 - Produtos e Tributações'!I682,IF(K667=101,0,IF(K667=102,41,IF(K667=103,0,IF(K667=201,0,IF(K667=202,0,IF(K667=203,0,IF(K667=300,41,IF(K667=400,41,IF(K667=500,60)))))))))))</f>
        <v>0</v>
      </c>
      <c r="H667" s="174" t="b">
        <f>IF(B667&lt;&gt;"",IF('02 - Produtos e Tributações'!L682&lt;&gt;"",'02 - Produtos e Tributações'!L682,IF(L667=101,0,IF(L667=102,41,IF(L667=103,0,IF(L667=201,0,IF(L667=202,0,IF(L667=203,0,IF(L667=300,41,IF(L667=400,41,IF(L667=500,60)))))))))))</f>
        <v>0</v>
      </c>
      <c r="I667" s="174" t="b">
        <f>IF(B667&lt;&gt;"",IF('02 - Produtos e Tributações'!K682&lt;&gt;"",'02 - Produtos e Tributações'!K682,"0,00"))</f>
        <v>0</v>
      </c>
      <c r="J667" s="174" t="b">
        <f>IF(B667&lt;&gt;"",IF('02 - Produtos e Tributações'!N682&lt;&gt;"",'02 - Produtos e Tributações'!N682,"0,00"))</f>
        <v>0</v>
      </c>
      <c r="K667" s="174" t="b">
        <f>IF(B667&lt;&gt;"",IF('02 - Produtos e Tributações'!J682&lt;&gt;"",'02 - Produtos e Tributações'!J682,"null"))</f>
        <v>0</v>
      </c>
      <c r="L667" s="174" t="b">
        <f>IF(B667&lt;&gt;"",IF('02 - Produtos e Tributações'!M682&lt;&gt;"",'02 - Produtos e Tributações'!M682,"null"))</f>
        <v>0</v>
      </c>
      <c r="M667" s="170" t="b">
        <f>IF(B667&lt;&gt;"",IF('02 -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667" s="170" t="str">
        <f t="shared" si="1"/>
        <v/>
      </c>
      <c r="O667" s="170" t="str">
        <f t="shared" si="4"/>
        <v/>
      </c>
      <c r="P667" s="170" t="str">
        <f t="shared" si="2"/>
        <v/>
      </c>
      <c r="Q667" s="125" t="b">
        <f>IF(B667&lt;&gt;"",IF('02 - Produtos e Tributações'!C682&lt;&gt;"",'02 - Produtos e Tributações'!C682,"UN"))</f>
        <v>0</v>
      </c>
      <c r="R667" s="179" t="b">
        <f>IF(B667&lt;&gt;"",IF('02 - Produtos e Tributações'!O682&lt;&gt;"",'02 - Produtos e Tributações'!O682,""))</f>
        <v>0</v>
      </c>
      <c r="S667" s="125" t="b">
        <f>IF(B667&lt;&gt;"",IF('02 - Produtos e Tributações'!P682&lt;&gt;"",'02 - Produtos e Tributações'!P682,""))</f>
        <v>0</v>
      </c>
      <c r="T667" s="180" t="b">
        <f>IF(B667&lt;&gt;"",IF('02 - Produtos e Tributações'!Q682&lt;&gt;"",'02 - Produtos e Tributações'!Q682,""))</f>
        <v>0</v>
      </c>
      <c r="U667" s="171" t="str">
        <f t="shared" si="3"/>
        <v/>
      </c>
    </row>
    <row r="668" ht="15.75" customHeight="1">
      <c r="A668" s="170" t="b">
        <f>IF('02 - Produtos e Tributações'!B683 &lt;&gt;"",A667+1)</f>
        <v>0</v>
      </c>
      <c r="B668" s="170" t="str">
        <f>IF('02 - Produtos e Tributações'!B683&lt;&gt;"",'02 - Produtos e Tributações'!U683,"")</f>
        <v/>
      </c>
      <c r="C668" s="174" t="b">
        <f>IF(B668&lt;&gt;"",IF('02 - Produtos e Tributações'!H683&lt;&gt;"",IF('02 - Produtos e Tributações'!H683="TERCEIRIZADA","T",IF('02 - Produtos e Tributações'!H683="PROPRIA","P")), IF(B668&lt;&gt;"",IF('02 - Produtos e Tributações'!H683="","T"))))</f>
        <v>0</v>
      </c>
      <c r="D668" s="174" t="b">
        <f>IF(B668&lt;&gt;"",IF('02 - Produtos e Tributações'!E683&lt;&gt;"",'02 - Produtos e Tributações'!E683,""))</f>
        <v>0</v>
      </c>
      <c r="E668" s="174" t="b">
        <f>IF(B668&lt;&gt;"",IF('02 - Produtos e Tributações'!F683&lt;&gt;"",'02 - Produtos e Tributações'!F683,""))</f>
        <v>0</v>
      </c>
      <c r="F668" s="174" t="b">
        <f>IF(B668&lt;&gt;"",IF(A668&lt;&gt;"",IF('02 - Produtos e Tributações'!G683&lt;&gt;"",'02 - Produtos e Tributações'!G683,"")))</f>
        <v>0</v>
      </c>
      <c r="G668" s="174" t="b">
        <f>IF(B668&lt;&gt;"",IF('02 - Produtos e Tributações'!I683&lt;&gt;"",'02 - Produtos e Tributações'!I683,IF(K668=101,0,IF(K668=102,41,IF(K668=103,0,IF(K668=201,0,IF(K668=202,0,IF(K668=203,0,IF(K668=300,41,IF(K668=400,41,IF(K668=500,60)))))))))))</f>
        <v>0</v>
      </c>
      <c r="H668" s="174" t="b">
        <f>IF(B668&lt;&gt;"",IF('02 - Produtos e Tributações'!L683&lt;&gt;"",'02 - Produtos e Tributações'!L683,IF(L668=101,0,IF(L668=102,41,IF(L668=103,0,IF(L668=201,0,IF(L668=202,0,IF(L668=203,0,IF(L668=300,41,IF(L668=400,41,IF(L668=500,60)))))))))))</f>
        <v>0</v>
      </c>
      <c r="I668" s="174" t="b">
        <f>IF(B668&lt;&gt;"",IF('02 - Produtos e Tributações'!K683&lt;&gt;"",'02 - Produtos e Tributações'!K683,"0,00"))</f>
        <v>0</v>
      </c>
      <c r="J668" s="174" t="b">
        <f>IF(B668&lt;&gt;"",IF('02 - Produtos e Tributações'!N683&lt;&gt;"",'02 - Produtos e Tributações'!N683,"0,00"))</f>
        <v>0</v>
      </c>
      <c r="K668" s="174" t="b">
        <f>IF(B668&lt;&gt;"",IF('02 - Produtos e Tributações'!J683&lt;&gt;"",'02 - Produtos e Tributações'!J683,"null"))</f>
        <v>0</v>
      </c>
      <c r="L668" s="174" t="b">
        <f>IF(B668&lt;&gt;"",IF('02 - Produtos e Tributações'!M683&lt;&gt;"",'02 - Produtos e Tributações'!M683,"null"))</f>
        <v>0</v>
      </c>
      <c r="M668" s="170" t="b">
        <f>IF(B668&lt;&gt;"",IF('02 -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668" s="170" t="str">
        <f t="shared" si="1"/>
        <v/>
      </c>
      <c r="O668" s="170" t="str">
        <f t="shared" si="4"/>
        <v/>
      </c>
      <c r="P668" s="170" t="str">
        <f t="shared" si="2"/>
        <v/>
      </c>
      <c r="Q668" s="125" t="b">
        <f>IF(B668&lt;&gt;"",IF('02 - Produtos e Tributações'!C683&lt;&gt;"",'02 - Produtos e Tributações'!C683,"UN"))</f>
        <v>0</v>
      </c>
      <c r="R668" s="179" t="b">
        <f>IF(B668&lt;&gt;"",IF('02 - Produtos e Tributações'!O683&lt;&gt;"",'02 - Produtos e Tributações'!O683,""))</f>
        <v>0</v>
      </c>
      <c r="S668" s="125" t="b">
        <f>IF(B668&lt;&gt;"",IF('02 - Produtos e Tributações'!P683&lt;&gt;"",'02 - Produtos e Tributações'!P683,""))</f>
        <v>0</v>
      </c>
      <c r="T668" s="180" t="b">
        <f>IF(B668&lt;&gt;"",IF('02 - Produtos e Tributações'!Q683&lt;&gt;"",'02 - Produtos e Tributações'!Q683,""))</f>
        <v>0</v>
      </c>
      <c r="U668" s="171" t="str">
        <f t="shared" si="3"/>
        <v/>
      </c>
    </row>
    <row r="669" ht="15.75" customHeight="1">
      <c r="A669" s="170" t="b">
        <f>IF('02 - Produtos e Tributações'!B684 &lt;&gt;"",A668+1)</f>
        <v>0</v>
      </c>
      <c r="B669" s="170" t="str">
        <f>IF('02 - Produtos e Tributações'!B684&lt;&gt;"",'02 - Produtos e Tributações'!U684,"")</f>
        <v/>
      </c>
      <c r="C669" s="174" t="b">
        <f>IF(B669&lt;&gt;"",IF('02 - Produtos e Tributações'!H684&lt;&gt;"",IF('02 - Produtos e Tributações'!H684="TERCEIRIZADA","T",IF('02 - Produtos e Tributações'!H684="PROPRIA","P")), IF(B669&lt;&gt;"",IF('02 - Produtos e Tributações'!H684="","T"))))</f>
        <v>0</v>
      </c>
      <c r="D669" s="174" t="b">
        <f>IF(B669&lt;&gt;"",IF('02 - Produtos e Tributações'!E684&lt;&gt;"",'02 - Produtos e Tributações'!E684,""))</f>
        <v>0</v>
      </c>
      <c r="E669" s="174" t="b">
        <f>IF(B669&lt;&gt;"",IF('02 - Produtos e Tributações'!F684&lt;&gt;"",'02 - Produtos e Tributações'!F684,""))</f>
        <v>0</v>
      </c>
      <c r="F669" s="174" t="b">
        <f>IF(B669&lt;&gt;"",IF(A669&lt;&gt;"",IF('02 - Produtos e Tributações'!G684&lt;&gt;"",'02 - Produtos e Tributações'!G684,"")))</f>
        <v>0</v>
      </c>
      <c r="G669" s="174" t="b">
        <f>IF(B669&lt;&gt;"",IF('02 - Produtos e Tributações'!I684&lt;&gt;"",'02 - Produtos e Tributações'!I684,IF(K669=101,0,IF(K669=102,41,IF(K669=103,0,IF(K669=201,0,IF(K669=202,0,IF(K669=203,0,IF(K669=300,41,IF(K669=400,41,IF(K669=500,60)))))))))))</f>
        <v>0</v>
      </c>
      <c r="H669" s="174" t="b">
        <f>IF(B669&lt;&gt;"",IF('02 - Produtos e Tributações'!L684&lt;&gt;"",'02 - Produtos e Tributações'!L684,IF(L669=101,0,IF(L669=102,41,IF(L669=103,0,IF(L669=201,0,IF(L669=202,0,IF(L669=203,0,IF(L669=300,41,IF(L669=400,41,IF(L669=500,60)))))))))))</f>
        <v>0</v>
      </c>
      <c r="I669" s="174" t="b">
        <f>IF(B669&lt;&gt;"",IF('02 - Produtos e Tributações'!K684&lt;&gt;"",'02 - Produtos e Tributações'!K684,"0,00"))</f>
        <v>0</v>
      </c>
      <c r="J669" s="174" t="b">
        <f>IF(B669&lt;&gt;"",IF('02 - Produtos e Tributações'!N684&lt;&gt;"",'02 - Produtos e Tributações'!N684,"0,00"))</f>
        <v>0</v>
      </c>
      <c r="K669" s="174" t="b">
        <f>IF(B669&lt;&gt;"",IF('02 - Produtos e Tributações'!J684&lt;&gt;"",'02 - Produtos e Tributações'!J684,"null"))</f>
        <v>0</v>
      </c>
      <c r="L669" s="174" t="b">
        <f>IF(B669&lt;&gt;"",IF('02 - Produtos e Tributações'!M684&lt;&gt;"",'02 - Produtos e Tributações'!M684,"null"))</f>
        <v>0</v>
      </c>
      <c r="M669" s="170" t="b">
        <f>IF(B669&lt;&gt;"",IF('02 -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669" s="170" t="str">
        <f t="shared" si="1"/>
        <v/>
      </c>
      <c r="O669" s="170" t="str">
        <f t="shared" si="4"/>
        <v/>
      </c>
      <c r="P669" s="170" t="str">
        <f t="shared" si="2"/>
        <v/>
      </c>
      <c r="Q669" s="125" t="b">
        <f>IF(B669&lt;&gt;"",IF('02 - Produtos e Tributações'!C684&lt;&gt;"",'02 - Produtos e Tributações'!C684,"UN"))</f>
        <v>0</v>
      </c>
      <c r="R669" s="179" t="b">
        <f>IF(B669&lt;&gt;"",IF('02 - Produtos e Tributações'!O684&lt;&gt;"",'02 - Produtos e Tributações'!O684,""))</f>
        <v>0</v>
      </c>
      <c r="S669" s="125" t="b">
        <f>IF(B669&lt;&gt;"",IF('02 - Produtos e Tributações'!P684&lt;&gt;"",'02 - Produtos e Tributações'!P684,""))</f>
        <v>0</v>
      </c>
      <c r="T669" s="180" t="b">
        <f>IF(B669&lt;&gt;"",IF('02 - Produtos e Tributações'!Q684&lt;&gt;"",'02 - Produtos e Tributações'!Q684,""))</f>
        <v>0</v>
      </c>
      <c r="U669" s="171" t="str">
        <f t="shared" si="3"/>
        <v/>
      </c>
    </row>
    <row r="670" ht="15.75" customHeight="1">
      <c r="A670" s="170" t="b">
        <f>IF('02 - Produtos e Tributações'!B685 &lt;&gt;"",A669+1)</f>
        <v>0</v>
      </c>
      <c r="B670" s="170" t="str">
        <f>IF('02 - Produtos e Tributações'!B685&lt;&gt;"",'02 - Produtos e Tributações'!U685,"")</f>
        <v/>
      </c>
      <c r="C670" s="174" t="b">
        <f>IF(B670&lt;&gt;"",IF('02 - Produtos e Tributações'!H685&lt;&gt;"",IF('02 - Produtos e Tributações'!H685="TERCEIRIZADA","T",IF('02 - Produtos e Tributações'!H685="PROPRIA","P")), IF(B670&lt;&gt;"",IF('02 - Produtos e Tributações'!H685="","T"))))</f>
        <v>0</v>
      </c>
      <c r="D670" s="174" t="b">
        <f>IF(B670&lt;&gt;"",IF('02 - Produtos e Tributações'!E685&lt;&gt;"",'02 - Produtos e Tributações'!E685,""))</f>
        <v>0</v>
      </c>
      <c r="E670" s="174" t="b">
        <f>IF(B670&lt;&gt;"",IF('02 - Produtos e Tributações'!F685&lt;&gt;"",'02 - Produtos e Tributações'!F685,""))</f>
        <v>0</v>
      </c>
      <c r="F670" s="174" t="b">
        <f>IF(B670&lt;&gt;"",IF(A670&lt;&gt;"",IF('02 - Produtos e Tributações'!G685&lt;&gt;"",'02 - Produtos e Tributações'!G685,"")))</f>
        <v>0</v>
      </c>
      <c r="G670" s="174" t="b">
        <f>IF(B670&lt;&gt;"",IF('02 - Produtos e Tributações'!I685&lt;&gt;"",'02 - Produtos e Tributações'!I685,IF(K670=101,0,IF(K670=102,41,IF(K670=103,0,IF(K670=201,0,IF(K670=202,0,IF(K670=203,0,IF(K670=300,41,IF(K670=400,41,IF(K670=500,60)))))))))))</f>
        <v>0</v>
      </c>
      <c r="H670" s="174" t="b">
        <f>IF(B670&lt;&gt;"",IF('02 - Produtos e Tributações'!L685&lt;&gt;"",'02 - Produtos e Tributações'!L685,IF(L670=101,0,IF(L670=102,41,IF(L670=103,0,IF(L670=201,0,IF(L670=202,0,IF(L670=203,0,IF(L670=300,41,IF(L670=400,41,IF(L670=500,60)))))))))))</f>
        <v>0</v>
      </c>
      <c r="I670" s="174" t="b">
        <f>IF(B670&lt;&gt;"",IF('02 - Produtos e Tributações'!K685&lt;&gt;"",'02 - Produtos e Tributações'!K685,"0,00"))</f>
        <v>0</v>
      </c>
      <c r="J670" s="174" t="b">
        <f>IF(B670&lt;&gt;"",IF('02 - Produtos e Tributações'!N685&lt;&gt;"",'02 - Produtos e Tributações'!N685,"0,00"))</f>
        <v>0</v>
      </c>
      <c r="K670" s="174" t="b">
        <f>IF(B670&lt;&gt;"",IF('02 - Produtos e Tributações'!J685&lt;&gt;"",'02 - Produtos e Tributações'!J685,"null"))</f>
        <v>0</v>
      </c>
      <c r="L670" s="174" t="b">
        <f>IF(B670&lt;&gt;"",IF('02 - Produtos e Tributações'!M685&lt;&gt;"",'02 - Produtos e Tributações'!M685,"null"))</f>
        <v>0</v>
      </c>
      <c r="M670" s="170" t="b">
        <f>IF(B670&lt;&gt;"",IF('02 -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670" s="170" t="str">
        <f t="shared" si="1"/>
        <v/>
      </c>
      <c r="O670" s="170" t="str">
        <f t="shared" si="4"/>
        <v/>
      </c>
      <c r="P670" s="170" t="str">
        <f t="shared" si="2"/>
        <v/>
      </c>
      <c r="Q670" s="125" t="b">
        <f>IF(B670&lt;&gt;"",IF('02 - Produtos e Tributações'!C685&lt;&gt;"",'02 - Produtos e Tributações'!C685,"UN"))</f>
        <v>0</v>
      </c>
      <c r="R670" s="179" t="b">
        <f>IF(B670&lt;&gt;"",IF('02 - Produtos e Tributações'!O685&lt;&gt;"",'02 - Produtos e Tributações'!O685,""))</f>
        <v>0</v>
      </c>
      <c r="S670" s="125" t="b">
        <f>IF(B670&lt;&gt;"",IF('02 - Produtos e Tributações'!P685&lt;&gt;"",'02 - Produtos e Tributações'!P685,""))</f>
        <v>0</v>
      </c>
      <c r="T670" s="180" t="b">
        <f>IF(B670&lt;&gt;"",IF('02 - Produtos e Tributações'!Q685&lt;&gt;"",'02 - Produtos e Tributações'!Q685,""))</f>
        <v>0</v>
      </c>
      <c r="U670" s="171" t="str">
        <f t="shared" si="3"/>
        <v/>
      </c>
    </row>
    <row r="671" ht="15.75" customHeight="1">
      <c r="A671" s="170" t="b">
        <f>IF('02 - Produtos e Tributações'!B686 &lt;&gt;"",A670+1)</f>
        <v>0</v>
      </c>
      <c r="B671" s="170" t="str">
        <f>IF('02 - Produtos e Tributações'!B686&lt;&gt;"",'02 - Produtos e Tributações'!U686,"")</f>
        <v/>
      </c>
      <c r="C671" s="174" t="b">
        <f>IF(B671&lt;&gt;"",IF('02 - Produtos e Tributações'!H686&lt;&gt;"",IF('02 - Produtos e Tributações'!H686="TERCEIRIZADA","T",IF('02 - Produtos e Tributações'!H686="PROPRIA","P")), IF(B671&lt;&gt;"",IF('02 - Produtos e Tributações'!H686="","T"))))</f>
        <v>0</v>
      </c>
      <c r="D671" s="174" t="b">
        <f>IF(B671&lt;&gt;"",IF('02 - Produtos e Tributações'!E686&lt;&gt;"",'02 - Produtos e Tributações'!E686,""))</f>
        <v>0</v>
      </c>
      <c r="E671" s="174" t="b">
        <f>IF(B671&lt;&gt;"",IF('02 - Produtos e Tributações'!F686&lt;&gt;"",'02 - Produtos e Tributações'!F686,""))</f>
        <v>0</v>
      </c>
      <c r="F671" s="174" t="b">
        <f>IF(B671&lt;&gt;"",IF(A671&lt;&gt;"",IF('02 - Produtos e Tributações'!G686&lt;&gt;"",'02 - Produtos e Tributações'!G686,"")))</f>
        <v>0</v>
      </c>
      <c r="G671" s="174" t="b">
        <f>IF(B671&lt;&gt;"",IF('02 - Produtos e Tributações'!I686&lt;&gt;"",'02 - Produtos e Tributações'!I686,IF(K671=101,0,IF(K671=102,41,IF(K671=103,0,IF(K671=201,0,IF(K671=202,0,IF(K671=203,0,IF(K671=300,41,IF(K671=400,41,IF(K671=500,60)))))))))))</f>
        <v>0</v>
      </c>
      <c r="H671" s="174" t="b">
        <f>IF(B671&lt;&gt;"",IF('02 - Produtos e Tributações'!L686&lt;&gt;"",'02 - Produtos e Tributações'!L686,IF(L671=101,0,IF(L671=102,41,IF(L671=103,0,IF(L671=201,0,IF(L671=202,0,IF(L671=203,0,IF(L671=300,41,IF(L671=400,41,IF(L671=500,60)))))))))))</f>
        <v>0</v>
      </c>
      <c r="I671" s="174" t="b">
        <f>IF(B671&lt;&gt;"",IF('02 - Produtos e Tributações'!K686&lt;&gt;"",'02 - Produtos e Tributações'!K686,"0,00"))</f>
        <v>0</v>
      </c>
      <c r="J671" s="174" t="b">
        <f>IF(B671&lt;&gt;"",IF('02 - Produtos e Tributações'!N686&lt;&gt;"",'02 - Produtos e Tributações'!N686,"0,00"))</f>
        <v>0</v>
      </c>
      <c r="K671" s="174" t="b">
        <f>IF(B671&lt;&gt;"",IF('02 - Produtos e Tributações'!J686&lt;&gt;"",'02 - Produtos e Tributações'!J686,"null"))</f>
        <v>0</v>
      </c>
      <c r="L671" s="174" t="b">
        <f>IF(B671&lt;&gt;"",IF('02 - Produtos e Tributações'!M686&lt;&gt;"",'02 - Produtos e Tributações'!M686,"null"))</f>
        <v>0</v>
      </c>
      <c r="M671" s="170" t="b">
        <f>IF(B671&lt;&gt;"",IF('02 -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671" s="170" t="str">
        <f t="shared" si="1"/>
        <v/>
      </c>
      <c r="O671" s="170" t="str">
        <f t="shared" si="4"/>
        <v/>
      </c>
      <c r="P671" s="170" t="str">
        <f t="shared" si="2"/>
        <v/>
      </c>
      <c r="Q671" s="125" t="b">
        <f>IF(B671&lt;&gt;"",IF('02 - Produtos e Tributações'!C686&lt;&gt;"",'02 - Produtos e Tributações'!C686,"UN"))</f>
        <v>0</v>
      </c>
      <c r="R671" s="179" t="b">
        <f>IF(B671&lt;&gt;"",IF('02 - Produtos e Tributações'!O686&lt;&gt;"",'02 - Produtos e Tributações'!O686,""))</f>
        <v>0</v>
      </c>
      <c r="S671" s="125" t="b">
        <f>IF(B671&lt;&gt;"",IF('02 - Produtos e Tributações'!P686&lt;&gt;"",'02 - Produtos e Tributações'!P686,""))</f>
        <v>0</v>
      </c>
      <c r="T671" s="180" t="b">
        <f>IF(B671&lt;&gt;"",IF('02 - Produtos e Tributações'!Q686&lt;&gt;"",'02 - Produtos e Tributações'!Q686,""))</f>
        <v>0</v>
      </c>
      <c r="U671" s="171" t="str">
        <f t="shared" si="3"/>
        <v/>
      </c>
    </row>
    <row r="672" ht="15.75" customHeight="1">
      <c r="A672" s="170" t="b">
        <f>IF('02 - Produtos e Tributações'!B687 &lt;&gt;"",A671+1)</f>
        <v>0</v>
      </c>
      <c r="B672" s="170" t="str">
        <f>IF('02 - Produtos e Tributações'!B687&lt;&gt;"",'02 - Produtos e Tributações'!U687,"")</f>
        <v/>
      </c>
      <c r="C672" s="174" t="b">
        <f>IF(B672&lt;&gt;"",IF('02 - Produtos e Tributações'!H687&lt;&gt;"",IF('02 - Produtos e Tributações'!H687="TERCEIRIZADA","T",IF('02 - Produtos e Tributações'!H687="PROPRIA","P")), IF(B672&lt;&gt;"",IF('02 - Produtos e Tributações'!H687="","T"))))</f>
        <v>0</v>
      </c>
      <c r="D672" s="174" t="b">
        <f>IF(B672&lt;&gt;"",IF('02 - Produtos e Tributações'!E687&lt;&gt;"",'02 - Produtos e Tributações'!E687,""))</f>
        <v>0</v>
      </c>
      <c r="E672" s="174" t="b">
        <f>IF(B672&lt;&gt;"",IF('02 - Produtos e Tributações'!F687&lt;&gt;"",'02 - Produtos e Tributações'!F687,""))</f>
        <v>0</v>
      </c>
      <c r="F672" s="174" t="b">
        <f>IF(B672&lt;&gt;"",IF(A672&lt;&gt;"",IF('02 - Produtos e Tributações'!G687&lt;&gt;"",'02 - Produtos e Tributações'!G687,"")))</f>
        <v>0</v>
      </c>
      <c r="G672" s="174" t="b">
        <f>IF(B672&lt;&gt;"",IF('02 - Produtos e Tributações'!I687&lt;&gt;"",'02 - Produtos e Tributações'!I687,IF(K672=101,0,IF(K672=102,41,IF(K672=103,0,IF(K672=201,0,IF(K672=202,0,IF(K672=203,0,IF(K672=300,41,IF(K672=400,41,IF(K672=500,60)))))))))))</f>
        <v>0</v>
      </c>
      <c r="H672" s="174" t="b">
        <f>IF(B672&lt;&gt;"",IF('02 - Produtos e Tributações'!L687&lt;&gt;"",'02 - Produtos e Tributações'!L687,IF(L672=101,0,IF(L672=102,41,IF(L672=103,0,IF(L672=201,0,IF(L672=202,0,IF(L672=203,0,IF(L672=300,41,IF(L672=400,41,IF(L672=500,60)))))))))))</f>
        <v>0</v>
      </c>
      <c r="I672" s="174" t="b">
        <f>IF(B672&lt;&gt;"",IF('02 - Produtos e Tributações'!K687&lt;&gt;"",'02 - Produtos e Tributações'!K687,"0,00"))</f>
        <v>0</v>
      </c>
      <c r="J672" s="174" t="b">
        <f>IF(B672&lt;&gt;"",IF('02 - Produtos e Tributações'!N687&lt;&gt;"",'02 - Produtos e Tributações'!N687,"0,00"))</f>
        <v>0</v>
      </c>
      <c r="K672" s="174" t="b">
        <f>IF(B672&lt;&gt;"",IF('02 - Produtos e Tributações'!J687&lt;&gt;"",'02 - Produtos e Tributações'!J687,"null"))</f>
        <v>0</v>
      </c>
      <c r="L672" s="174" t="b">
        <f>IF(B672&lt;&gt;"",IF('02 - Produtos e Tributações'!M687&lt;&gt;"",'02 - Produtos e Tributações'!M687,"null"))</f>
        <v>0</v>
      </c>
      <c r="M672" s="170" t="b">
        <f>IF(B672&lt;&gt;"",IF('02 -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672" s="170" t="str">
        <f t="shared" si="1"/>
        <v/>
      </c>
      <c r="O672" s="170" t="str">
        <f t="shared" si="4"/>
        <v/>
      </c>
      <c r="P672" s="170" t="str">
        <f t="shared" si="2"/>
        <v/>
      </c>
      <c r="Q672" s="125" t="b">
        <f>IF(B672&lt;&gt;"",IF('02 - Produtos e Tributações'!C687&lt;&gt;"",'02 - Produtos e Tributações'!C687,"UN"))</f>
        <v>0</v>
      </c>
      <c r="R672" s="179" t="b">
        <f>IF(B672&lt;&gt;"",IF('02 - Produtos e Tributações'!O687&lt;&gt;"",'02 - Produtos e Tributações'!O687,""))</f>
        <v>0</v>
      </c>
      <c r="S672" s="125" t="b">
        <f>IF(B672&lt;&gt;"",IF('02 - Produtos e Tributações'!P687&lt;&gt;"",'02 - Produtos e Tributações'!P687,""))</f>
        <v>0</v>
      </c>
      <c r="T672" s="180" t="b">
        <f>IF(B672&lt;&gt;"",IF('02 - Produtos e Tributações'!Q687&lt;&gt;"",'02 - Produtos e Tributações'!Q687,""))</f>
        <v>0</v>
      </c>
      <c r="U672" s="171" t="str">
        <f t="shared" si="3"/>
        <v/>
      </c>
    </row>
    <row r="673" ht="15.75" customHeight="1">
      <c r="A673" s="170" t="b">
        <f>IF('02 - Produtos e Tributações'!B688 &lt;&gt;"",A672+1)</f>
        <v>0</v>
      </c>
      <c r="B673" s="170" t="str">
        <f>IF('02 - Produtos e Tributações'!B688&lt;&gt;"",'02 - Produtos e Tributações'!U688,"")</f>
        <v/>
      </c>
      <c r="C673" s="174" t="b">
        <f>IF(B673&lt;&gt;"",IF('02 - Produtos e Tributações'!H688&lt;&gt;"",IF('02 - Produtos e Tributações'!H688="TERCEIRIZADA","T",IF('02 - Produtos e Tributações'!H688="PROPRIA","P")), IF(B673&lt;&gt;"",IF('02 - Produtos e Tributações'!H688="","T"))))</f>
        <v>0</v>
      </c>
      <c r="D673" s="174" t="b">
        <f>IF(B673&lt;&gt;"",IF('02 - Produtos e Tributações'!E688&lt;&gt;"",'02 - Produtos e Tributações'!E688,""))</f>
        <v>0</v>
      </c>
      <c r="E673" s="174" t="b">
        <f>IF(B673&lt;&gt;"",IF('02 - Produtos e Tributações'!F688&lt;&gt;"",'02 - Produtos e Tributações'!F688,""))</f>
        <v>0</v>
      </c>
      <c r="F673" s="174" t="b">
        <f>IF(B673&lt;&gt;"",IF(A673&lt;&gt;"",IF('02 - Produtos e Tributações'!G688&lt;&gt;"",'02 - Produtos e Tributações'!G688,"")))</f>
        <v>0</v>
      </c>
      <c r="G673" s="174" t="b">
        <f>IF(B673&lt;&gt;"",IF('02 - Produtos e Tributações'!I688&lt;&gt;"",'02 - Produtos e Tributações'!I688,IF(K673=101,0,IF(K673=102,41,IF(K673=103,0,IF(K673=201,0,IF(K673=202,0,IF(K673=203,0,IF(K673=300,41,IF(K673=400,41,IF(K673=500,60)))))))))))</f>
        <v>0</v>
      </c>
      <c r="H673" s="174" t="b">
        <f>IF(B673&lt;&gt;"",IF('02 - Produtos e Tributações'!L688&lt;&gt;"",'02 - Produtos e Tributações'!L688,IF(L673=101,0,IF(L673=102,41,IF(L673=103,0,IF(L673=201,0,IF(L673=202,0,IF(L673=203,0,IF(L673=300,41,IF(L673=400,41,IF(L673=500,60)))))))))))</f>
        <v>0</v>
      </c>
      <c r="I673" s="174" t="b">
        <f>IF(B673&lt;&gt;"",IF('02 - Produtos e Tributações'!K688&lt;&gt;"",'02 - Produtos e Tributações'!K688,"0,00"))</f>
        <v>0</v>
      </c>
      <c r="J673" s="174" t="b">
        <f>IF(B673&lt;&gt;"",IF('02 - Produtos e Tributações'!N688&lt;&gt;"",'02 - Produtos e Tributações'!N688,"0,00"))</f>
        <v>0</v>
      </c>
      <c r="K673" s="174" t="b">
        <f>IF(B673&lt;&gt;"",IF('02 - Produtos e Tributações'!J688&lt;&gt;"",'02 - Produtos e Tributações'!J688,"null"))</f>
        <v>0</v>
      </c>
      <c r="L673" s="174" t="b">
        <f>IF(B673&lt;&gt;"",IF('02 - Produtos e Tributações'!M688&lt;&gt;"",'02 - Produtos e Tributações'!M688,"null"))</f>
        <v>0</v>
      </c>
      <c r="M673" s="170" t="b">
        <f>IF(B673&lt;&gt;"",IF('02 -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673" s="170" t="str">
        <f t="shared" si="1"/>
        <v/>
      </c>
      <c r="O673" s="170" t="str">
        <f t="shared" si="4"/>
        <v/>
      </c>
      <c r="P673" s="170" t="str">
        <f t="shared" si="2"/>
        <v/>
      </c>
      <c r="Q673" s="125" t="b">
        <f>IF(B673&lt;&gt;"",IF('02 - Produtos e Tributações'!C688&lt;&gt;"",'02 - Produtos e Tributações'!C688,"UN"))</f>
        <v>0</v>
      </c>
      <c r="R673" s="179" t="b">
        <f>IF(B673&lt;&gt;"",IF('02 - Produtos e Tributações'!O688&lt;&gt;"",'02 - Produtos e Tributações'!O688,""))</f>
        <v>0</v>
      </c>
      <c r="S673" s="125" t="b">
        <f>IF(B673&lt;&gt;"",IF('02 - Produtos e Tributações'!P688&lt;&gt;"",'02 - Produtos e Tributações'!P688,""))</f>
        <v>0</v>
      </c>
      <c r="T673" s="180" t="b">
        <f>IF(B673&lt;&gt;"",IF('02 - Produtos e Tributações'!Q688&lt;&gt;"",'02 - Produtos e Tributações'!Q688,""))</f>
        <v>0</v>
      </c>
      <c r="U673" s="171" t="str">
        <f t="shared" si="3"/>
        <v/>
      </c>
    </row>
    <row r="674" ht="15.75" customHeight="1">
      <c r="A674" s="170" t="b">
        <f>IF('02 - Produtos e Tributações'!B689 &lt;&gt;"",A673+1)</f>
        <v>0</v>
      </c>
      <c r="B674" s="170" t="str">
        <f>IF('02 - Produtos e Tributações'!B689&lt;&gt;"",'02 - Produtos e Tributações'!U689,"")</f>
        <v/>
      </c>
      <c r="C674" s="174" t="b">
        <f>IF(B674&lt;&gt;"",IF('02 - Produtos e Tributações'!H689&lt;&gt;"",IF('02 - Produtos e Tributações'!H689="TERCEIRIZADA","T",IF('02 - Produtos e Tributações'!H689="PROPRIA","P")), IF(B674&lt;&gt;"",IF('02 - Produtos e Tributações'!H689="","T"))))</f>
        <v>0</v>
      </c>
      <c r="D674" s="174" t="b">
        <f>IF(B674&lt;&gt;"",IF('02 - Produtos e Tributações'!E689&lt;&gt;"",'02 - Produtos e Tributações'!E689,""))</f>
        <v>0</v>
      </c>
      <c r="E674" s="174" t="b">
        <f>IF(B674&lt;&gt;"",IF('02 - Produtos e Tributações'!F689&lt;&gt;"",'02 - Produtos e Tributações'!F689,""))</f>
        <v>0</v>
      </c>
      <c r="F674" s="174" t="b">
        <f>IF(B674&lt;&gt;"",IF(A674&lt;&gt;"",IF('02 - Produtos e Tributações'!G689&lt;&gt;"",'02 - Produtos e Tributações'!G689,"")))</f>
        <v>0</v>
      </c>
      <c r="G674" s="174" t="b">
        <f>IF(B674&lt;&gt;"",IF('02 - Produtos e Tributações'!I689&lt;&gt;"",'02 - Produtos e Tributações'!I689,IF(K674=101,0,IF(K674=102,41,IF(K674=103,0,IF(K674=201,0,IF(K674=202,0,IF(K674=203,0,IF(K674=300,41,IF(K674=400,41,IF(K674=500,60)))))))))))</f>
        <v>0</v>
      </c>
      <c r="H674" s="174" t="b">
        <f>IF(B674&lt;&gt;"",IF('02 - Produtos e Tributações'!L689&lt;&gt;"",'02 - Produtos e Tributações'!L689,IF(L674=101,0,IF(L674=102,41,IF(L674=103,0,IF(L674=201,0,IF(L674=202,0,IF(L674=203,0,IF(L674=300,41,IF(L674=400,41,IF(L674=500,60)))))))))))</f>
        <v>0</v>
      </c>
      <c r="I674" s="174" t="b">
        <f>IF(B674&lt;&gt;"",IF('02 - Produtos e Tributações'!K689&lt;&gt;"",'02 - Produtos e Tributações'!K689,"0,00"))</f>
        <v>0</v>
      </c>
      <c r="J674" s="174" t="b">
        <f>IF(B674&lt;&gt;"",IF('02 - Produtos e Tributações'!N689&lt;&gt;"",'02 - Produtos e Tributações'!N689,"0,00"))</f>
        <v>0</v>
      </c>
      <c r="K674" s="174" t="b">
        <f>IF(B674&lt;&gt;"",IF('02 - Produtos e Tributações'!J689&lt;&gt;"",'02 - Produtos e Tributações'!J689,"null"))</f>
        <v>0</v>
      </c>
      <c r="L674" s="174" t="b">
        <f>IF(B674&lt;&gt;"",IF('02 - Produtos e Tributações'!M689&lt;&gt;"",'02 - Produtos e Tributações'!M689,"null"))</f>
        <v>0</v>
      </c>
      <c r="M674" s="170" t="b">
        <f>IF(B674&lt;&gt;"",IF('02 -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674" s="170" t="str">
        <f t="shared" si="1"/>
        <v/>
      </c>
      <c r="O674" s="170" t="str">
        <f t="shared" si="4"/>
        <v/>
      </c>
      <c r="P674" s="170" t="str">
        <f t="shared" si="2"/>
        <v/>
      </c>
      <c r="Q674" s="125" t="b">
        <f>IF(B674&lt;&gt;"",IF('02 - Produtos e Tributações'!C689&lt;&gt;"",'02 - Produtos e Tributações'!C689,"UN"))</f>
        <v>0</v>
      </c>
      <c r="R674" s="179" t="b">
        <f>IF(B674&lt;&gt;"",IF('02 - Produtos e Tributações'!O689&lt;&gt;"",'02 - Produtos e Tributações'!O689,""))</f>
        <v>0</v>
      </c>
      <c r="S674" s="125" t="b">
        <f>IF(B674&lt;&gt;"",IF('02 - Produtos e Tributações'!P689&lt;&gt;"",'02 - Produtos e Tributações'!P689,""))</f>
        <v>0</v>
      </c>
      <c r="T674" s="180" t="b">
        <f>IF(B674&lt;&gt;"",IF('02 - Produtos e Tributações'!Q689&lt;&gt;"",'02 - Produtos e Tributações'!Q689,""))</f>
        <v>0</v>
      </c>
      <c r="U674" s="171" t="str">
        <f t="shared" si="3"/>
        <v/>
      </c>
    </row>
    <row r="675" ht="15.75" customHeight="1">
      <c r="A675" s="170" t="b">
        <f>IF('02 - Produtos e Tributações'!B690 &lt;&gt;"",A674+1)</f>
        <v>0</v>
      </c>
      <c r="B675" s="170" t="str">
        <f>IF('02 - Produtos e Tributações'!B690&lt;&gt;"",'02 - Produtos e Tributações'!U690,"")</f>
        <v/>
      </c>
      <c r="C675" s="174" t="b">
        <f>IF(B675&lt;&gt;"",IF('02 - Produtos e Tributações'!H690&lt;&gt;"",IF('02 - Produtos e Tributações'!H690="TERCEIRIZADA","T",IF('02 - Produtos e Tributações'!H690="PROPRIA","P")), IF(B675&lt;&gt;"",IF('02 - Produtos e Tributações'!H690="","T"))))</f>
        <v>0</v>
      </c>
      <c r="D675" s="174" t="b">
        <f>IF(B675&lt;&gt;"",IF('02 - Produtos e Tributações'!E690&lt;&gt;"",'02 - Produtos e Tributações'!E690,""))</f>
        <v>0</v>
      </c>
      <c r="E675" s="174" t="b">
        <f>IF(B675&lt;&gt;"",IF('02 - Produtos e Tributações'!F690&lt;&gt;"",'02 - Produtos e Tributações'!F690,""))</f>
        <v>0</v>
      </c>
      <c r="F675" s="174" t="b">
        <f>IF(B675&lt;&gt;"",IF(A675&lt;&gt;"",IF('02 - Produtos e Tributações'!G690&lt;&gt;"",'02 - Produtos e Tributações'!G690,"")))</f>
        <v>0</v>
      </c>
      <c r="G675" s="174" t="b">
        <f>IF(B675&lt;&gt;"",IF('02 - Produtos e Tributações'!I690&lt;&gt;"",'02 - Produtos e Tributações'!I690,IF(K675=101,0,IF(K675=102,41,IF(K675=103,0,IF(K675=201,0,IF(K675=202,0,IF(K675=203,0,IF(K675=300,41,IF(K675=400,41,IF(K675=500,60)))))))))))</f>
        <v>0</v>
      </c>
      <c r="H675" s="174" t="b">
        <f>IF(B675&lt;&gt;"",IF('02 - Produtos e Tributações'!L690&lt;&gt;"",'02 - Produtos e Tributações'!L690,IF(L675=101,0,IF(L675=102,41,IF(L675=103,0,IF(L675=201,0,IF(L675=202,0,IF(L675=203,0,IF(L675=300,41,IF(L675=400,41,IF(L675=500,60)))))))))))</f>
        <v>0</v>
      </c>
      <c r="I675" s="174" t="b">
        <f>IF(B675&lt;&gt;"",IF('02 - Produtos e Tributações'!K690&lt;&gt;"",'02 - Produtos e Tributações'!K690,"0,00"))</f>
        <v>0</v>
      </c>
      <c r="J675" s="174" t="b">
        <f>IF(B675&lt;&gt;"",IF('02 - Produtos e Tributações'!N690&lt;&gt;"",'02 - Produtos e Tributações'!N690,"0,00"))</f>
        <v>0</v>
      </c>
      <c r="K675" s="174" t="b">
        <f>IF(B675&lt;&gt;"",IF('02 - Produtos e Tributações'!J690&lt;&gt;"",'02 - Produtos e Tributações'!J690,"null"))</f>
        <v>0</v>
      </c>
      <c r="L675" s="174" t="b">
        <f>IF(B675&lt;&gt;"",IF('02 - Produtos e Tributações'!M690&lt;&gt;"",'02 - Produtos e Tributações'!M690,"null"))</f>
        <v>0</v>
      </c>
      <c r="M675" s="170" t="b">
        <f>IF(B675&lt;&gt;"",IF('02 -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675" s="170" t="str">
        <f t="shared" si="1"/>
        <v/>
      </c>
      <c r="O675" s="170" t="str">
        <f t="shared" si="4"/>
        <v/>
      </c>
      <c r="P675" s="170" t="str">
        <f t="shared" si="2"/>
        <v/>
      </c>
      <c r="Q675" s="125" t="b">
        <f>IF(B675&lt;&gt;"",IF('02 - Produtos e Tributações'!C690&lt;&gt;"",'02 - Produtos e Tributações'!C690,"UN"))</f>
        <v>0</v>
      </c>
      <c r="R675" s="179" t="b">
        <f>IF(B675&lt;&gt;"",IF('02 - Produtos e Tributações'!O690&lt;&gt;"",'02 - Produtos e Tributações'!O690,""))</f>
        <v>0</v>
      </c>
      <c r="S675" s="125" t="b">
        <f>IF(B675&lt;&gt;"",IF('02 - Produtos e Tributações'!P690&lt;&gt;"",'02 - Produtos e Tributações'!P690,""))</f>
        <v>0</v>
      </c>
      <c r="T675" s="180" t="b">
        <f>IF(B675&lt;&gt;"",IF('02 - Produtos e Tributações'!Q690&lt;&gt;"",'02 - Produtos e Tributações'!Q690,""))</f>
        <v>0</v>
      </c>
      <c r="U675" s="171" t="str">
        <f t="shared" si="3"/>
        <v/>
      </c>
    </row>
    <row r="676" ht="15.75" customHeight="1">
      <c r="A676" s="170" t="b">
        <f>IF('02 - Produtos e Tributações'!B691 &lt;&gt;"",A675+1)</f>
        <v>0</v>
      </c>
      <c r="B676" s="170" t="str">
        <f>IF('02 - Produtos e Tributações'!B691&lt;&gt;"",'02 - Produtos e Tributações'!U691,"")</f>
        <v/>
      </c>
      <c r="C676" s="174" t="b">
        <f>IF(B676&lt;&gt;"",IF('02 - Produtos e Tributações'!H691&lt;&gt;"",IF('02 - Produtos e Tributações'!H691="TERCEIRIZADA","T",IF('02 - Produtos e Tributações'!H691="PROPRIA","P")), IF(B676&lt;&gt;"",IF('02 - Produtos e Tributações'!H691="","T"))))</f>
        <v>0</v>
      </c>
      <c r="D676" s="174" t="b">
        <f>IF(B676&lt;&gt;"",IF('02 - Produtos e Tributações'!E691&lt;&gt;"",'02 - Produtos e Tributações'!E691,""))</f>
        <v>0</v>
      </c>
      <c r="E676" s="174" t="b">
        <f>IF(B676&lt;&gt;"",IF('02 - Produtos e Tributações'!F691&lt;&gt;"",'02 - Produtos e Tributações'!F691,""))</f>
        <v>0</v>
      </c>
      <c r="F676" s="174" t="b">
        <f>IF(B676&lt;&gt;"",IF(A676&lt;&gt;"",IF('02 - Produtos e Tributações'!G691&lt;&gt;"",'02 - Produtos e Tributações'!G691,"")))</f>
        <v>0</v>
      </c>
      <c r="G676" s="174" t="b">
        <f>IF(B676&lt;&gt;"",IF('02 - Produtos e Tributações'!I691&lt;&gt;"",'02 - Produtos e Tributações'!I691,IF(K676=101,0,IF(K676=102,41,IF(K676=103,0,IF(K676=201,0,IF(K676=202,0,IF(K676=203,0,IF(K676=300,41,IF(K676=400,41,IF(K676=500,60)))))))))))</f>
        <v>0</v>
      </c>
      <c r="H676" s="174" t="b">
        <f>IF(B676&lt;&gt;"",IF('02 - Produtos e Tributações'!L691&lt;&gt;"",'02 - Produtos e Tributações'!L691,IF(L676=101,0,IF(L676=102,41,IF(L676=103,0,IF(L676=201,0,IF(L676=202,0,IF(L676=203,0,IF(L676=300,41,IF(L676=400,41,IF(L676=500,60)))))))))))</f>
        <v>0</v>
      </c>
      <c r="I676" s="174" t="b">
        <f>IF(B676&lt;&gt;"",IF('02 - Produtos e Tributações'!K691&lt;&gt;"",'02 - Produtos e Tributações'!K691,"0,00"))</f>
        <v>0</v>
      </c>
      <c r="J676" s="174" t="b">
        <f>IF(B676&lt;&gt;"",IF('02 - Produtos e Tributações'!N691&lt;&gt;"",'02 - Produtos e Tributações'!N691,"0,00"))</f>
        <v>0</v>
      </c>
      <c r="K676" s="174" t="b">
        <f>IF(B676&lt;&gt;"",IF('02 - Produtos e Tributações'!J691&lt;&gt;"",'02 - Produtos e Tributações'!J691,"null"))</f>
        <v>0</v>
      </c>
      <c r="L676" s="174" t="b">
        <f>IF(B676&lt;&gt;"",IF('02 - Produtos e Tributações'!M691&lt;&gt;"",'02 - Produtos e Tributações'!M691,"null"))</f>
        <v>0</v>
      </c>
      <c r="M676" s="170" t="b">
        <f>IF(B676&lt;&gt;"",IF('02 -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676" s="170" t="str">
        <f t="shared" si="1"/>
        <v/>
      </c>
      <c r="O676" s="170" t="str">
        <f t="shared" si="4"/>
        <v/>
      </c>
      <c r="P676" s="170" t="str">
        <f t="shared" si="2"/>
        <v/>
      </c>
      <c r="Q676" s="125" t="b">
        <f>IF(B676&lt;&gt;"",IF('02 - Produtos e Tributações'!C691&lt;&gt;"",'02 - Produtos e Tributações'!C691,"UN"))</f>
        <v>0</v>
      </c>
      <c r="R676" s="179" t="b">
        <f>IF(B676&lt;&gt;"",IF('02 - Produtos e Tributações'!O691&lt;&gt;"",'02 - Produtos e Tributações'!O691,""))</f>
        <v>0</v>
      </c>
      <c r="S676" s="125" t="b">
        <f>IF(B676&lt;&gt;"",IF('02 - Produtos e Tributações'!P691&lt;&gt;"",'02 - Produtos e Tributações'!P691,""))</f>
        <v>0</v>
      </c>
      <c r="T676" s="180" t="b">
        <f>IF(B676&lt;&gt;"",IF('02 - Produtos e Tributações'!Q691&lt;&gt;"",'02 - Produtos e Tributações'!Q691,""))</f>
        <v>0</v>
      </c>
      <c r="U676" s="171" t="str">
        <f t="shared" si="3"/>
        <v/>
      </c>
    </row>
    <row r="677" ht="15.75" customHeight="1">
      <c r="A677" s="170" t="b">
        <f>IF('02 - Produtos e Tributações'!B692 &lt;&gt;"",A676+1)</f>
        <v>0</v>
      </c>
      <c r="B677" s="170" t="str">
        <f>IF('02 - Produtos e Tributações'!B692&lt;&gt;"",'02 - Produtos e Tributações'!U692,"")</f>
        <v/>
      </c>
      <c r="C677" s="174" t="b">
        <f>IF(B677&lt;&gt;"",IF('02 - Produtos e Tributações'!H692&lt;&gt;"",IF('02 - Produtos e Tributações'!H692="TERCEIRIZADA","T",IF('02 - Produtos e Tributações'!H692="PROPRIA","P")), IF(B677&lt;&gt;"",IF('02 - Produtos e Tributações'!H692="","T"))))</f>
        <v>0</v>
      </c>
      <c r="D677" s="174" t="b">
        <f>IF(B677&lt;&gt;"",IF('02 - Produtos e Tributações'!E692&lt;&gt;"",'02 - Produtos e Tributações'!E692,""))</f>
        <v>0</v>
      </c>
      <c r="E677" s="174" t="b">
        <f>IF(B677&lt;&gt;"",IF('02 - Produtos e Tributações'!F692&lt;&gt;"",'02 - Produtos e Tributações'!F692,""))</f>
        <v>0</v>
      </c>
      <c r="F677" s="174" t="b">
        <f>IF(B677&lt;&gt;"",IF(A677&lt;&gt;"",IF('02 - Produtos e Tributações'!G692&lt;&gt;"",'02 - Produtos e Tributações'!G692,"")))</f>
        <v>0</v>
      </c>
      <c r="G677" s="174" t="b">
        <f>IF(B677&lt;&gt;"",IF('02 - Produtos e Tributações'!I692&lt;&gt;"",'02 - Produtos e Tributações'!I692,IF(K677=101,0,IF(K677=102,41,IF(K677=103,0,IF(K677=201,0,IF(K677=202,0,IF(K677=203,0,IF(K677=300,41,IF(K677=400,41,IF(K677=500,60)))))))))))</f>
        <v>0</v>
      </c>
      <c r="H677" s="174" t="b">
        <f>IF(B677&lt;&gt;"",IF('02 - Produtos e Tributações'!L692&lt;&gt;"",'02 - Produtos e Tributações'!L692,IF(L677=101,0,IF(L677=102,41,IF(L677=103,0,IF(L677=201,0,IF(L677=202,0,IF(L677=203,0,IF(L677=300,41,IF(L677=400,41,IF(L677=500,60)))))))))))</f>
        <v>0</v>
      </c>
      <c r="I677" s="174" t="b">
        <f>IF(B677&lt;&gt;"",IF('02 - Produtos e Tributações'!K692&lt;&gt;"",'02 - Produtos e Tributações'!K692,"0,00"))</f>
        <v>0</v>
      </c>
      <c r="J677" s="174" t="b">
        <f>IF(B677&lt;&gt;"",IF('02 - Produtos e Tributações'!N692&lt;&gt;"",'02 - Produtos e Tributações'!N692,"0,00"))</f>
        <v>0</v>
      </c>
      <c r="K677" s="174" t="b">
        <f>IF(B677&lt;&gt;"",IF('02 - Produtos e Tributações'!J692&lt;&gt;"",'02 - Produtos e Tributações'!J692,"null"))</f>
        <v>0</v>
      </c>
      <c r="L677" s="174" t="b">
        <f>IF(B677&lt;&gt;"",IF('02 - Produtos e Tributações'!M692&lt;&gt;"",'02 - Produtos e Tributações'!M692,"null"))</f>
        <v>0</v>
      </c>
      <c r="M677" s="170" t="b">
        <f>IF(B677&lt;&gt;"",IF('02 -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677" s="170" t="str">
        <f t="shared" si="1"/>
        <v/>
      </c>
      <c r="O677" s="170" t="str">
        <f t="shared" si="4"/>
        <v/>
      </c>
      <c r="P677" s="170" t="str">
        <f t="shared" si="2"/>
        <v/>
      </c>
      <c r="Q677" s="125" t="b">
        <f>IF(B677&lt;&gt;"",IF('02 - Produtos e Tributações'!C692&lt;&gt;"",'02 - Produtos e Tributações'!C692,"UN"))</f>
        <v>0</v>
      </c>
      <c r="R677" s="179" t="b">
        <f>IF(B677&lt;&gt;"",IF('02 - Produtos e Tributações'!O692&lt;&gt;"",'02 - Produtos e Tributações'!O692,""))</f>
        <v>0</v>
      </c>
      <c r="S677" s="125" t="b">
        <f>IF(B677&lt;&gt;"",IF('02 - Produtos e Tributações'!P692&lt;&gt;"",'02 - Produtos e Tributações'!P692,""))</f>
        <v>0</v>
      </c>
      <c r="T677" s="180" t="b">
        <f>IF(B677&lt;&gt;"",IF('02 - Produtos e Tributações'!Q692&lt;&gt;"",'02 - Produtos e Tributações'!Q692,""))</f>
        <v>0</v>
      </c>
      <c r="U677" s="171" t="str">
        <f t="shared" si="3"/>
        <v/>
      </c>
    </row>
    <row r="678" ht="15.75" customHeight="1">
      <c r="A678" s="170" t="b">
        <f>IF('02 - Produtos e Tributações'!B693 &lt;&gt;"",A677+1)</f>
        <v>0</v>
      </c>
      <c r="B678" s="170" t="str">
        <f>IF('02 - Produtos e Tributações'!B693&lt;&gt;"",'02 - Produtos e Tributações'!U693,"")</f>
        <v/>
      </c>
      <c r="C678" s="174" t="b">
        <f>IF(B678&lt;&gt;"",IF('02 - Produtos e Tributações'!H693&lt;&gt;"",IF('02 - Produtos e Tributações'!H693="TERCEIRIZADA","T",IF('02 - Produtos e Tributações'!H693="PROPRIA","P")), IF(B678&lt;&gt;"",IF('02 - Produtos e Tributações'!H693="","T"))))</f>
        <v>0</v>
      </c>
      <c r="D678" s="174" t="b">
        <f>IF(B678&lt;&gt;"",IF('02 - Produtos e Tributações'!E693&lt;&gt;"",'02 - Produtos e Tributações'!E693,""))</f>
        <v>0</v>
      </c>
      <c r="E678" s="174" t="b">
        <f>IF(B678&lt;&gt;"",IF('02 - Produtos e Tributações'!F693&lt;&gt;"",'02 - Produtos e Tributações'!F693,""))</f>
        <v>0</v>
      </c>
      <c r="F678" s="174" t="b">
        <f>IF(B678&lt;&gt;"",IF(A678&lt;&gt;"",IF('02 - Produtos e Tributações'!G693&lt;&gt;"",'02 - Produtos e Tributações'!G693,"")))</f>
        <v>0</v>
      </c>
      <c r="G678" s="174" t="b">
        <f>IF(B678&lt;&gt;"",IF('02 - Produtos e Tributações'!I693&lt;&gt;"",'02 - Produtos e Tributações'!I693,IF(K678=101,0,IF(K678=102,41,IF(K678=103,0,IF(K678=201,0,IF(K678=202,0,IF(K678=203,0,IF(K678=300,41,IF(K678=400,41,IF(K678=500,60)))))))))))</f>
        <v>0</v>
      </c>
      <c r="H678" s="174" t="b">
        <f>IF(B678&lt;&gt;"",IF('02 - Produtos e Tributações'!L693&lt;&gt;"",'02 - Produtos e Tributações'!L693,IF(L678=101,0,IF(L678=102,41,IF(L678=103,0,IF(L678=201,0,IF(L678=202,0,IF(L678=203,0,IF(L678=300,41,IF(L678=400,41,IF(L678=500,60)))))))))))</f>
        <v>0</v>
      </c>
      <c r="I678" s="174" t="b">
        <f>IF(B678&lt;&gt;"",IF('02 - Produtos e Tributações'!K693&lt;&gt;"",'02 - Produtos e Tributações'!K693,"0,00"))</f>
        <v>0</v>
      </c>
      <c r="J678" s="174" t="b">
        <f>IF(B678&lt;&gt;"",IF('02 - Produtos e Tributações'!N693&lt;&gt;"",'02 - Produtos e Tributações'!N693,"0,00"))</f>
        <v>0</v>
      </c>
      <c r="K678" s="174" t="b">
        <f>IF(B678&lt;&gt;"",IF('02 - Produtos e Tributações'!J693&lt;&gt;"",'02 - Produtos e Tributações'!J693,"null"))</f>
        <v>0</v>
      </c>
      <c r="L678" s="174" t="b">
        <f>IF(B678&lt;&gt;"",IF('02 - Produtos e Tributações'!M693&lt;&gt;"",'02 - Produtos e Tributações'!M693,"null"))</f>
        <v>0</v>
      </c>
      <c r="M678" s="170" t="b">
        <f>IF(B678&lt;&gt;"",IF('02 -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678" s="170" t="str">
        <f t="shared" si="1"/>
        <v/>
      </c>
      <c r="O678" s="170" t="str">
        <f t="shared" si="4"/>
        <v/>
      </c>
      <c r="P678" s="170" t="str">
        <f t="shared" si="2"/>
        <v/>
      </c>
      <c r="Q678" s="125" t="b">
        <f>IF(B678&lt;&gt;"",IF('02 - Produtos e Tributações'!C693&lt;&gt;"",'02 - Produtos e Tributações'!C693,"UN"))</f>
        <v>0</v>
      </c>
      <c r="R678" s="179" t="b">
        <f>IF(B678&lt;&gt;"",IF('02 - Produtos e Tributações'!O693&lt;&gt;"",'02 - Produtos e Tributações'!O693,""))</f>
        <v>0</v>
      </c>
      <c r="S678" s="125" t="b">
        <f>IF(B678&lt;&gt;"",IF('02 - Produtos e Tributações'!P693&lt;&gt;"",'02 - Produtos e Tributações'!P693,""))</f>
        <v>0</v>
      </c>
      <c r="T678" s="180" t="b">
        <f>IF(B678&lt;&gt;"",IF('02 - Produtos e Tributações'!Q693&lt;&gt;"",'02 - Produtos e Tributações'!Q693,""))</f>
        <v>0</v>
      </c>
      <c r="U678" s="171" t="str">
        <f t="shared" si="3"/>
        <v/>
      </c>
    </row>
    <row r="679" ht="15.75" customHeight="1">
      <c r="A679" s="170" t="b">
        <f>IF('02 - Produtos e Tributações'!B694 &lt;&gt;"",A678+1)</f>
        <v>0</v>
      </c>
      <c r="B679" s="170" t="str">
        <f>IF('02 - Produtos e Tributações'!B694&lt;&gt;"",'02 - Produtos e Tributações'!U694,"")</f>
        <v/>
      </c>
      <c r="C679" s="174" t="b">
        <f>IF(B679&lt;&gt;"",IF('02 - Produtos e Tributações'!H694&lt;&gt;"",IF('02 - Produtos e Tributações'!H694="TERCEIRIZADA","T",IF('02 - Produtos e Tributações'!H694="PROPRIA","P")), IF(B679&lt;&gt;"",IF('02 - Produtos e Tributações'!H694="","T"))))</f>
        <v>0</v>
      </c>
      <c r="D679" s="174" t="b">
        <f>IF(B679&lt;&gt;"",IF('02 - Produtos e Tributações'!E694&lt;&gt;"",'02 - Produtos e Tributações'!E694,""))</f>
        <v>0</v>
      </c>
      <c r="E679" s="174" t="b">
        <f>IF(B679&lt;&gt;"",IF('02 - Produtos e Tributações'!F694&lt;&gt;"",'02 - Produtos e Tributações'!F694,""))</f>
        <v>0</v>
      </c>
      <c r="F679" s="174" t="b">
        <f>IF(B679&lt;&gt;"",IF(A679&lt;&gt;"",IF('02 - Produtos e Tributações'!G694&lt;&gt;"",'02 - Produtos e Tributações'!G694,"")))</f>
        <v>0</v>
      </c>
      <c r="G679" s="174" t="b">
        <f>IF(B679&lt;&gt;"",IF('02 - Produtos e Tributações'!I694&lt;&gt;"",'02 - Produtos e Tributações'!I694,IF(K679=101,0,IF(K679=102,41,IF(K679=103,0,IF(K679=201,0,IF(K679=202,0,IF(K679=203,0,IF(K679=300,41,IF(K679=400,41,IF(K679=500,60)))))))))))</f>
        <v>0</v>
      </c>
      <c r="H679" s="174" t="b">
        <f>IF(B679&lt;&gt;"",IF('02 - Produtos e Tributações'!L694&lt;&gt;"",'02 - Produtos e Tributações'!L694,IF(L679=101,0,IF(L679=102,41,IF(L679=103,0,IF(L679=201,0,IF(L679=202,0,IF(L679=203,0,IF(L679=300,41,IF(L679=400,41,IF(L679=500,60)))))))))))</f>
        <v>0</v>
      </c>
      <c r="I679" s="174" t="b">
        <f>IF(B679&lt;&gt;"",IF('02 - Produtos e Tributações'!K694&lt;&gt;"",'02 - Produtos e Tributações'!K694,"0,00"))</f>
        <v>0</v>
      </c>
      <c r="J679" s="174" t="b">
        <f>IF(B679&lt;&gt;"",IF('02 - Produtos e Tributações'!N694&lt;&gt;"",'02 - Produtos e Tributações'!N694,"0,00"))</f>
        <v>0</v>
      </c>
      <c r="K679" s="174" t="b">
        <f>IF(B679&lt;&gt;"",IF('02 - Produtos e Tributações'!J694&lt;&gt;"",'02 - Produtos e Tributações'!J694,"null"))</f>
        <v>0</v>
      </c>
      <c r="L679" s="174" t="b">
        <f>IF(B679&lt;&gt;"",IF('02 - Produtos e Tributações'!M694&lt;&gt;"",'02 - Produtos e Tributações'!M694,"null"))</f>
        <v>0</v>
      </c>
      <c r="M679" s="170" t="b">
        <f>IF(B679&lt;&gt;"",IF('02 -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679" s="170" t="str">
        <f t="shared" si="1"/>
        <v/>
      </c>
      <c r="O679" s="170" t="str">
        <f t="shared" si="4"/>
        <v/>
      </c>
      <c r="P679" s="170" t="str">
        <f t="shared" si="2"/>
        <v/>
      </c>
      <c r="Q679" s="125" t="b">
        <f>IF(B679&lt;&gt;"",IF('02 - Produtos e Tributações'!C694&lt;&gt;"",'02 - Produtos e Tributações'!C694,"UN"))</f>
        <v>0</v>
      </c>
      <c r="R679" s="179" t="b">
        <f>IF(B679&lt;&gt;"",IF('02 - Produtos e Tributações'!O694&lt;&gt;"",'02 - Produtos e Tributações'!O694,""))</f>
        <v>0</v>
      </c>
      <c r="S679" s="125" t="b">
        <f>IF(B679&lt;&gt;"",IF('02 - Produtos e Tributações'!P694&lt;&gt;"",'02 - Produtos e Tributações'!P694,""))</f>
        <v>0</v>
      </c>
      <c r="T679" s="180" t="b">
        <f>IF(B679&lt;&gt;"",IF('02 - Produtos e Tributações'!Q694&lt;&gt;"",'02 - Produtos e Tributações'!Q694,""))</f>
        <v>0</v>
      </c>
      <c r="U679" s="171" t="str">
        <f t="shared" si="3"/>
        <v/>
      </c>
    </row>
    <row r="680" ht="15.75" customHeight="1">
      <c r="A680" s="170" t="b">
        <f>IF('02 - Produtos e Tributações'!B695 &lt;&gt;"",A679+1)</f>
        <v>0</v>
      </c>
      <c r="B680" s="170" t="str">
        <f>IF('02 - Produtos e Tributações'!B695&lt;&gt;"",'02 - Produtos e Tributações'!U695,"")</f>
        <v/>
      </c>
      <c r="C680" s="174" t="b">
        <f>IF(B680&lt;&gt;"",IF('02 - Produtos e Tributações'!H695&lt;&gt;"",IF('02 - Produtos e Tributações'!H695="TERCEIRIZADA","T",IF('02 - Produtos e Tributações'!H695="PROPRIA","P")), IF(B680&lt;&gt;"",IF('02 - Produtos e Tributações'!H695="","T"))))</f>
        <v>0</v>
      </c>
      <c r="D680" s="174" t="b">
        <f>IF(B680&lt;&gt;"",IF('02 - Produtos e Tributações'!E695&lt;&gt;"",'02 - Produtos e Tributações'!E695,""))</f>
        <v>0</v>
      </c>
      <c r="E680" s="174" t="b">
        <f>IF(B680&lt;&gt;"",IF('02 - Produtos e Tributações'!F695&lt;&gt;"",'02 - Produtos e Tributações'!F695,""))</f>
        <v>0</v>
      </c>
      <c r="F680" s="174" t="b">
        <f>IF(B680&lt;&gt;"",IF(A680&lt;&gt;"",IF('02 - Produtos e Tributações'!G695&lt;&gt;"",'02 - Produtos e Tributações'!G695,"")))</f>
        <v>0</v>
      </c>
      <c r="G680" s="174" t="b">
        <f>IF(B680&lt;&gt;"",IF('02 - Produtos e Tributações'!I695&lt;&gt;"",'02 - Produtos e Tributações'!I695,IF(K680=101,0,IF(K680=102,41,IF(K680=103,0,IF(K680=201,0,IF(K680=202,0,IF(K680=203,0,IF(K680=300,41,IF(K680=400,41,IF(K680=500,60)))))))))))</f>
        <v>0</v>
      </c>
      <c r="H680" s="174" t="b">
        <f>IF(B680&lt;&gt;"",IF('02 - Produtos e Tributações'!L695&lt;&gt;"",'02 - Produtos e Tributações'!L695,IF(L680=101,0,IF(L680=102,41,IF(L680=103,0,IF(L680=201,0,IF(L680=202,0,IF(L680=203,0,IF(L680=300,41,IF(L680=400,41,IF(L680=500,60)))))))))))</f>
        <v>0</v>
      </c>
      <c r="I680" s="174" t="b">
        <f>IF(B680&lt;&gt;"",IF('02 - Produtos e Tributações'!K695&lt;&gt;"",'02 - Produtos e Tributações'!K695,"0,00"))</f>
        <v>0</v>
      </c>
      <c r="J680" s="174" t="b">
        <f>IF(B680&lt;&gt;"",IF('02 - Produtos e Tributações'!N695&lt;&gt;"",'02 - Produtos e Tributações'!N695,"0,00"))</f>
        <v>0</v>
      </c>
      <c r="K680" s="174" t="b">
        <f>IF(B680&lt;&gt;"",IF('02 - Produtos e Tributações'!J695&lt;&gt;"",'02 - Produtos e Tributações'!J695,"null"))</f>
        <v>0</v>
      </c>
      <c r="L680" s="174" t="b">
        <f>IF(B680&lt;&gt;"",IF('02 - Produtos e Tributações'!M695&lt;&gt;"",'02 - Produtos e Tributações'!M695,"null"))</f>
        <v>0</v>
      </c>
      <c r="M680" s="170" t="b">
        <f>IF(B680&lt;&gt;"",IF('02 -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680" s="170" t="str">
        <f t="shared" si="1"/>
        <v/>
      </c>
      <c r="O680" s="170" t="str">
        <f t="shared" si="4"/>
        <v/>
      </c>
      <c r="P680" s="170" t="str">
        <f t="shared" si="2"/>
        <v/>
      </c>
      <c r="Q680" s="125" t="b">
        <f>IF(B680&lt;&gt;"",IF('02 - Produtos e Tributações'!C695&lt;&gt;"",'02 - Produtos e Tributações'!C695,"UN"))</f>
        <v>0</v>
      </c>
      <c r="R680" s="179" t="b">
        <f>IF(B680&lt;&gt;"",IF('02 - Produtos e Tributações'!O695&lt;&gt;"",'02 - Produtos e Tributações'!O695,""))</f>
        <v>0</v>
      </c>
      <c r="S680" s="125" t="b">
        <f>IF(B680&lt;&gt;"",IF('02 - Produtos e Tributações'!P695&lt;&gt;"",'02 - Produtos e Tributações'!P695,""))</f>
        <v>0</v>
      </c>
      <c r="T680" s="180" t="b">
        <f>IF(B680&lt;&gt;"",IF('02 - Produtos e Tributações'!Q695&lt;&gt;"",'02 - Produtos e Tributações'!Q695,""))</f>
        <v>0</v>
      </c>
      <c r="U680" s="171" t="str">
        <f t="shared" si="3"/>
        <v/>
      </c>
    </row>
    <row r="681" ht="15.75" customHeight="1">
      <c r="A681" s="170" t="b">
        <f>IF('02 - Produtos e Tributações'!B696 &lt;&gt;"",A680+1)</f>
        <v>0</v>
      </c>
      <c r="B681" s="170" t="str">
        <f>IF('02 - Produtos e Tributações'!B696&lt;&gt;"",'02 - Produtos e Tributações'!U696,"")</f>
        <v/>
      </c>
      <c r="C681" s="174" t="b">
        <f>IF(B681&lt;&gt;"",IF('02 - Produtos e Tributações'!H696&lt;&gt;"",IF('02 - Produtos e Tributações'!H696="TERCEIRIZADA","T",IF('02 - Produtos e Tributações'!H696="PROPRIA","P")), IF(B681&lt;&gt;"",IF('02 - Produtos e Tributações'!H696="","T"))))</f>
        <v>0</v>
      </c>
      <c r="D681" s="174" t="b">
        <f>IF(B681&lt;&gt;"",IF('02 - Produtos e Tributações'!E696&lt;&gt;"",'02 - Produtos e Tributações'!E696,""))</f>
        <v>0</v>
      </c>
      <c r="E681" s="174" t="b">
        <f>IF(B681&lt;&gt;"",IF('02 - Produtos e Tributações'!F696&lt;&gt;"",'02 - Produtos e Tributações'!F696,""))</f>
        <v>0</v>
      </c>
      <c r="F681" s="174" t="b">
        <f>IF(B681&lt;&gt;"",IF(A681&lt;&gt;"",IF('02 - Produtos e Tributações'!G696&lt;&gt;"",'02 - Produtos e Tributações'!G696,"")))</f>
        <v>0</v>
      </c>
      <c r="G681" s="174" t="b">
        <f>IF(B681&lt;&gt;"",IF('02 - Produtos e Tributações'!I696&lt;&gt;"",'02 - Produtos e Tributações'!I696,IF(K681=101,0,IF(K681=102,41,IF(K681=103,0,IF(K681=201,0,IF(K681=202,0,IF(K681=203,0,IF(K681=300,41,IF(K681=400,41,IF(K681=500,60)))))))))))</f>
        <v>0</v>
      </c>
      <c r="H681" s="174" t="b">
        <f>IF(B681&lt;&gt;"",IF('02 - Produtos e Tributações'!L696&lt;&gt;"",'02 - Produtos e Tributações'!L696,IF(L681=101,0,IF(L681=102,41,IF(L681=103,0,IF(L681=201,0,IF(L681=202,0,IF(L681=203,0,IF(L681=300,41,IF(L681=400,41,IF(L681=500,60)))))))))))</f>
        <v>0</v>
      </c>
      <c r="I681" s="174" t="b">
        <f>IF(B681&lt;&gt;"",IF('02 - Produtos e Tributações'!K696&lt;&gt;"",'02 - Produtos e Tributações'!K696,"0,00"))</f>
        <v>0</v>
      </c>
      <c r="J681" s="174" t="b">
        <f>IF(B681&lt;&gt;"",IF('02 - Produtos e Tributações'!N696&lt;&gt;"",'02 - Produtos e Tributações'!N696,"0,00"))</f>
        <v>0</v>
      </c>
      <c r="K681" s="174" t="b">
        <f>IF(B681&lt;&gt;"",IF('02 - Produtos e Tributações'!J696&lt;&gt;"",'02 - Produtos e Tributações'!J696,"null"))</f>
        <v>0</v>
      </c>
      <c r="L681" s="174" t="b">
        <f>IF(B681&lt;&gt;"",IF('02 - Produtos e Tributações'!M696&lt;&gt;"",'02 - Produtos e Tributações'!M696,"null"))</f>
        <v>0</v>
      </c>
      <c r="M681" s="170" t="b">
        <f>IF(B681&lt;&gt;"",IF('02 -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681" s="170" t="str">
        <f t="shared" si="1"/>
        <v/>
      </c>
      <c r="O681" s="170" t="str">
        <f t="shared" si="4"/>
        <v/>
      </c>
      <c r="P681" s="170" t="str">
        <f t="shared" si="2"/>
        <v/>
      </c>
      <c r="Q681" s="125" t="b">
        <f>IF(B681&lt;&gt;"",IF('02 - Produtos e Tributações'!C696&lt;&gt;"",'02 - Produtos e Tributações'!C696,"UN"))</f>
        <v>0</v>
      </c>
      <c r="R681" s="179" t="b">
        <f>IF(B681&lt;&gt;"",IF('02 - Produtos e Tributações'!O696&lt;&gt;"",'02 - Produtos e Tributações'!O696,""))</f>
        <v>0</v>
      </c>
      <c r="S681" s="125" t="b">
        <f>IF(B681&lt;&gt;"",IF('02 - Produtos e Tributações'!P696&lt;&gt;"",'02 - Produtos e Tributações'!P696,""))</f>
        <v>0</v>
      </c>
      <c r="T681" s="180" t="b">
        <f>IF(B681&lt;&gt;"",IF('02 - Produtos e Tributações'!Q696&lt;&gt;"",'02 - Produtos e Tributações'!Q696,""))</f>
        <v>0</v>
      </c>
      <c r="U681" s="171" t="str">
        <f t="shared" si="3"/>
        <v/>
      </c>
    </row>
    <row r="682" ht="15.75" customHeight="1">
      <c r="A682" s="170" t="b">
        <f>IF('02 - Produtos e Tributações'!B697 &lt;&gt;"",A681+1)</f>
        <v>0</v>
      </c>
      <c r="B682" s="170" t="str">
        <f>IF('02 - Produtos e Tributações'!B697&lt;&gt;"",'02 - Produtos e Tributações'!U697,"")</f>
        <v/>
      </c>
      <c r="C682" s="174" t="b">
        <f>IF(B682&lt;&gt;"",IF('02 - Produtos e Tributações'!H697&lt;&gt;"",IF('02 - Produtos e Tributações'!H697="TERCEIRIZADA","T",IF('02 - Produtos e Tributações'!H697="PROPRIA","P")), IF(B682&lt;&gt;"",IF('02 - Produtos e Tributações'!H697="","T"))))</f>
        <v>0</v>
      </c>
      <c r="D682" s="174" t="b">
        <f>IF(B682&lt;&gt;"",IF('02 - Produtos e Tributações'!E697&lt;&gt;"",'02 - Produtos e Tributações'!E697,""))</f>
        <v>0</v>
      </c>
      <c r="E682" s="174" t="b">
        <f>IF(B682&lt;&gt;"",IF('02 - Produtos e Tributações'!F697&lt;&gt;"",'02 - Produtos e Tributações'!F697,""))</f>
        <v>0</v>
      </c>
      <c r="F682" s="174" t="b">
        <f>IF(B682&lt;&gt;"",IF(A682&lt;&gt;"",IF('02 - Produtos e Tributações'!G697&lt;&gt;"",'02 - Produtos e Tributações'!G697,"")))</f>
        <v>0</v>
      </c>
      <c r="G682" s="174" t="b">
        <f>IF(B682&lt;&gt;"",IF('02 - Produtos e Tributações'!I697&lt;&gt;"",'02 - Produtos e Tributações'!I697,IF(K682=101,0,IF(K682=102,41,IF(K682=103,0,IF(K682=201,0,IF(K682=202,0,IF(K682=203,0,IF(K682=300,41,IF(K682=400,41,IF(K682=500,60)))))))))))</f>
        <v>0</v>
      </c>
      <c r="H682" s="174" t="b">
        <f>IF(B682&lt;&gt;"",IF('02 - Produtos e Tributações'!L697&lt;&gt;"",'02 - Produtos e Tributações'!L697,IF(L682=101,0,IF(L682=102,41,IF(L682=103,0,IF(L682=201,0,IF(L682=202,0,IF(L682=203,0,IF(L682=300,41,IF(L682=400,41,IF(L682=500,60)))))))))))</f>
        <v>0</v>
      </c>
      <c r="I682" s="174" t="b">
        <f>IF(B682&lt;&gt;"",IF('02 - Produtos e Tributações'!K697&lt;&gt;"",'02 - Produtos e Tributações'!K697,"0,00"))</f>
        <v>0</v>
      </c>
      <c r="J682" s="174" t="b">
        <f>IF(B682&lt;&gt;"",IF('02 - Produtos e Tributações'!N697&lt;&gt;"",'02 - Produtos e Tributações'!N697,"0,00"))</f>
        <v>0</v>
      </c>
      <c r="K682" s="174" t="b">
        <f>IF(B682&lt;&gt;"",IF('02 - Produtos e Tributações'!J697&lt;&gt;"",'02 - Produtos e Tributações'!J697,"null"))</f>
        <v>0</v>
      </c>
      <c r="L682" s="174" t="b">
        <f>IF(B682&lt;&gt;"",IF('02 - Produtos e Tributações'!M697&lt;&gt;"",'02 - Produtos e Tributações'!M697,"null"))</f>
        <v>0</v>
      </c>
      <c r="M682" s="170" t="b">
        <f>IF(B682&lt;&gt;"",IF('02 -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682" s="170" t="str">
        <f t="shared" si="1"/>
        <v/>
      </c>
      <c r="O682" s="170" t="str">
        <f t="shared" si="4"/>
        <v/>
      </c>
      <c r="P682" s="170" t="str">
        <f t="shared" si="2"/>
        <v/>
      </c>
      <c r="Q682" s="125" t="b">
        <f>IF(B682&lt;&gt;"",IF('02 - Produtos e Tributações'!C697&lt;&gt;"",'02 - Produtos e Tributações'!C697,"UN"))</f>
        <v>0</v>
      </c>
      <c r="R682" s="179" t="b">
        <f>IF(B682&lt;&gt;"",IF('02 - Produtos e Tributações'!O697&lt;&gt;"",'02 - Produtos e Tributações'!O697,""))</f>
        <v>0</v>
      </c>
      <c r="S682" s="125" t="b">
        <f>IF(B682&lt;&gt;"",IF('02 - Produtos e Tributações'!P697&lt;&gt;"",'02 - Produtos e Tributações'!P697,""))</f>
        <v>0</v>
      </c>
      <c r="T682" s="180" t="b">
        <f>IF(B682&lt;&gt;"",IF('02 - Produtos e Tributações'!Q697&lt;&gt;"",'02 - Produtos e Tributações'!Q697,""))</f>
        <v>0</v>
      </c>
      <c r="U682" s="171" t="str">
        <f t="shared" si="3"/>
        <v/>
      </c>
    </row>
    <row r="683" ht="15.75" customHeight="1">
      <c r="A683" s="170" t="b">
        <f>IF('02 - Produtos e Tributações'!B698 &lt;&gt;"",A682+1)</f>
        <v>0</v>
      </c>
      <c r="B683" s="170" t="str">
        <f>IF('02 - Produtos e Tributações'!B698&lt;&gt;"",'02 - Produtos e Tributações'!U698,"")</f>
        <v/>
      </c>
      <c r="C683" s="174" t="b">
        <f>IF(B683&lt;&gt;"",IF('02 - Produtos e Tributações'!H698&lt;&gt;"",IF('02 - Produtos e Tributações'!H698="TERCEIRIZADA","T",IF('02 - Produtos e Tributações'!H698="PROPRIA","P")), IF(B683&lt;&gt;"",IF('02 - Produtos e Tributações'!H698="","T"))))</f>
        <v>0</v>
      </c>
      <c r="D683" s="174" t="b">
        <f>IF(B683&lt;&gt;"",IF('02 - Produtos e Tributações'!E698&lt;&gt;"",'02 - Produtos e Tributações'!E698,""))</f>
        <v>0</v>
      </c>
      <c r="E683" s="174" t="b">
        <f>IF(B683&lt;&gt;"",IF('02 - Produtos e Tributações'!F698&lt;&gt;"",'02 - Produtos e Tributações'!F698,""))</f>
        <v>0</v>
      </c>
      <c r="F683" s="174" t="b">
        <f>IF(B683&lt;&gt;"",IF(A683&lt;&gt;"",IF('02 - Produtos e Tributações'!G698&lt;&gt;"",'02 - Produtos e Tributações'!G698,"")))</f>
        <v>0</v>
      </c>
      <c r="G683" s="174" t="b">
        <f>IF(B683&lt;&gt;"",IF('02 - Produtos e Tributações'!I698&lt;&gt;"",'02 - Produtos e Tributações'!I698,IF(K683=101,0,IF(K683=102,41,IF(K683=103,0,IF(K683=201,0,IF(K683=202,0,IF(K683=203,0,IF(K683=300,41,IF(K683=400,41,IF(K683=500,60)))))))))))</f>
        <v>0</v>
      </c>
      <c r="H683" s="174" t="b">
        <f>IF(B683&lt;&gt;"",IF('02 - Produtos e Tributações'!L698&lt;&gt;"",'02 - Produtos e Tributações'!L698,IF(L683=101,0,IF(L683=102,41,IF(L683=103,0,IF(L683=201,0,IF(L683=202,0,IF(L683=203,0,IF(L683=300,41,IF(L683=400,41,IF(L683=500,60)))))))))))</f>
        <v>0</v>
      </c>
      <c r="I683" s="174" t="b">
        <f>IF(B683&lt;&gt;"",IF('02 - Produtos e Tributações'!K698&lt;&gt;"",'02 - Produtos e Tributações'!K698,"0,00"))</f>
        <v>0</v>
      </c>
      <c r="J683" s="174" t="b">
        <f>IF(B683&lt;&gt;"",IF('02 - Produtos e Tributações'!N698&lt;&gt;"",'02 - Produtos e Tributações'!N698,"0,00"))</f>
        <v>0</v>
      </c>
      <c r="K683" s="174" t="b">
        <f>IF(B683&lt;&gt;"",IF('02 - Produtos e Tributações'!J698&lt;&gt;"",'02 - Produtos e Tributações'!J698,"null"))</f>
        <v>0</v>
      </c>
      <c r="L683" s="174" t="b">
        <f>IF(B683&lt;&gt;"",IF('02 - Produtos e Tributações'!M698&lt;&gt;"",'02 - Produtos e Tributações'!M698,"null"))</f>
        <v>0</v>
      </c>
      <c r="M683" s="170" t="b">
        <f>IF(B683&lt;&gt;"",IF('02 -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683" s="170" t="str">
        <f t="shared" si="1"/>
        <v/>
      </c>
      <c r="O683" s="170" t="str">
        <f t="shared" si="4"/>
        <v/>
      </c>
      <c r="P683" s="170" t="str">
        <f t="shared" si="2"/>
        <v/>
      </c>
      <c r="Q683" s="125" t="b">
        <f>IF(B683&lt;&gt;"",IF('02 - Produtos e Tributações'!C698&lt;&gt;"",'02 - Produtos e Tributações'!C698,"UN"))</f>
        <v>0</v>
      </c>
      <c r="R683" s="179" t="b">
        <f>IF(B683&lt;&gt;"",IF('02 - Produtos e Tributações'!O698&lt;&gt;"",'02 - Produtos e Tributações'!O698,""))</f>
        <v>0</v>
      </c>
      <c r="S683" s="125" t="b">
        <f>IF(B683&lt;&gt;"",IF('02 - Produtos e Tributações'!P698&lt;&gt;"",'02 - Produtos e Tributações'!P698,""))</f>
        <v>0</v>
      </c>
      <c r="T683" s="180" t="b">
        <f>IF(B683&lt;&gt;"",IF('02 - Produtos e Tributações'!Q698&lt;&gt;"",'02 - Produtos e Tributações'!Q698,""))</f>
        <v>0</v>
      </c>
      <c r="U683" s="171" t="str">
        <f t="shared" si="3"/>
        <v/>
      </c>
    </row>
    <row r="684" ht="15.75" customHeight="1">
      <c r="A684" s="170" t="b">
        <f>IF('02 - Produtos e Tributações'!B699 &lt;&gt;"",A683+1)</f>
        <v>0</v>
      </c>
      <c r="B684" s="170" t="str">
        <f>IF('02 - Produtos e Tributações'!B699&lt;&gt;"",'02 - Produtos e Tributações'!U699,"")</f>
        <v/>
      </c>
      <c r="C684" s="174" t="b">
        <f>IF(B684&lt;&gt;"",IF('02 - Produtos e Tributações'!H699&lt;&gt;"",IF('02 - Produtos e Tributações'!H699="TERCEIRIZADA","T",IF('02 - Produtos e Tributações'!H699="PROPRIA","P")), IF(B684&lt;&gt;"",IF('02 - Produtos e Tributações'!H699="","T"))))</f>
        <v>0</v>
      </c>
      <c r="D684" s="174" t="b">
        <f>IF(B684&lt;&gt;"",IF('02 - Produtos e Tributações'!E699&lt;&gt;"",'02 - Produtos e Tributações'!E699,""))</f>
        <v>0</v>
      </c>
      <c r="E684" s="174" t="b">
        <f>IF(B684&lt;&gt;"",IF('02 - Produtos e Tributações'!F699&lt;&gt;"",'02 - Produtos e Tributações'!F699,""))</f>
        <v>0</v>
      </c>
      <c r="F684" s="174" t="b">
        <f>IF(B684&lt;&gt;"",IF(A684&lt;&gt;"",IF('02 - Produtos e Tributações'!G699&lt;&gt;"",'02 - Produtos e Tributações'!G699,"")))</f>
        <v>0</v>
      </c>
      <c r="G684" s="174" t="b">
        <f>IF(B684&lt;&gt;"",IF('02 - Produtos e Tributações'!I699&lt;&gt;"",'02 - Produtos e Tributações'!I699,IF(K684=101,0,IF(K684=102,41,IF(K684=103,0,IF(K684=201,0,IF(K684=202,0,IF(K684=203,0,IF(K684=300,41,IF(K684=400,41,IF(K684=500,60)))))))))))</f>
        <v>0</v>
      </c>
      <c r="H684" s="174" t="b">
        <f>IF(B684&lt;&gt;"",IF('02 - Produtos e Tributações'!L699&lt;&gt;"",'02 - Produtos e Tributações'!L699,IF(L684=101,0,IF(L684=102,41,IF(L684=103,0,IF(L684=201,0,IF(L684=202,0,IF(L684=203,0,IF(L684=300,41,IF(L684=400,41,IF(L684=500,60)))))))))))</f>
        <v>0</v>
      </c>
      <c r="I684" s="174" t="b">
        <f>IF(B684&lt;&gt;"",IF('02 - Produtos e Tributações'!K699&lt;&gt;"",'02 - Produtos e Tributações'!K699,"0,00"))</f>
        <v>0</v>
      </c>
      <c r="J684" s="174" t="b">
        <f>IF(B684&lt;&gt;"",IF('02 - Produtos e Tributações'!N699&lt;&gt;"",'02 - Produtos e Tributações'!N699,"0,00"))</f>
        <v>0</v>
      </c>
      <c r="K684" s="174" t="b">
        <f>IF(B684&lt;&gt;"",IF('02 - Produtos e Tributações'!J699&lt;&gt;"",'02 - Produtos e Tributações'!J699,"null"))</f>
        <v>0</v>
      </c>
      <c r="L684" s="174" t="b">
        <f>IF(B684&lt;&gt;"",IF('02 - Produtos e Tributações'!M699&lt;&gt;"",'02 - Produtos e Tributações'!M699,"null"))</f>
        <v>0</v>
      </c>
      <c r="M684" s="170" t="b">
        <f>IF(B684&lt;&gt;"",IF('02 -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684" s="170" t="str">
        <f t="shared" si="1"/>
        <v/>
      </c>
      <c r="O684" s="170" t="str">
        <f t="shared" si="4"/>
        <v/>
      </c>
      <c r="P684" s="170" t="str">
        <f t="shared" si="2"/>
        <v/>
      </c>
      <c r="Q684" s="125" t="b">
        <f>IF(B684&lt;&gt;"",IF('02 - Produtos e Tributações'!C699&lt;&gt;"",'02 - Produtos e Tributações'!C699,"UN"))</f>
        <v>0</v>
      </c>
      <c r="R684" s="179" t="b">
        <f>IF(B684&lt;&gt;"",IF('02 - Produtos e Tributações'!O699&lt;&gt;"",'02 - Produtos e Tributações'!O699,""))</f>
        <v>0</v>
      </c>
      <c r="S684" s="125" t="b">
        <f>IF(B684&lt;&gt;"",IF('02 - Produtos e Tributações'!P699&lt;&gt;"",'02 - Produtos e Tributações'!P699,""))</f>
        <v>0</v>
      </c>
      <c r="T684" s="180" t="b">
        <f>IF(B684&lt;&gt;"",IF('02 - Produtos e Tributações'!Q699&lt;&gt;"",'02 - Produtos e Tributações'!Q699,""))</f>
        <v>0</v>
      </c>
      <c r="U684" s="171" t="str">
        <f t="shared" si="3"/>
        <v/>
      </c>
    </row>
    <row r="685" ht="15.75" customHeight="1">
      <c r="A685" s="170" t="b">
        <f>IF('02 - Produtos e Tributações'!B700 &lt;&gt;"",A684+1)</f>
        <v>0</v>
      </c>
      <c r="B685" s="170" t="str">
        <f>IF('02 - Produtos e Tributações'!B700&lt;&gt;"",'02 - Produtos e Tributações'!U700,"")</f>
        <v/>
      </c>
      <c r="C685" s="174" t="b">
        <f>IF(B685&lt;&gt;"",IF('02 - Produtos e Tributações'!H700&lt;&gt;"",IF('02 - Produtos e Tributações'!H700="TERCEIRIZADA","T",IF('02 - Produtos e Tributações'!H700="PROPRIA","P")), IF(B685&lt;&gt;"",IF('02 - Produtos e Tributações'!H700="","T"))))</f>
        <v>0</v>
      </c>
      <c r="D685" s="174" t="b">
        <f>IF(B685&lt;&gt;"",IF('02 - Produtos e Tributações'!E700&lt;&gt;"",'02 - Produtos e Tributações'!E700,""))</f>
        <v>0</v>
      </c>
      <c r="E685" s="174" t="b">
        <f>IF(B685&lt;&gt;"",IF('02 - Produtos e Tributações'!F700&lt;&gt;"",'02 - Produtos e Tributações'!F700,""))</f>
        <v>0</v>
      </c>
      <c r="F685" s="174" t="b">
        <f>IF(B685&lt;&gt;"",IF(A685&lt;&gt;"",IF('02 - Produtos e Tributações'!G700&lt;&gt;"",'02 - Produtos e Tributações'!G700,"")))</f>
        <v>0</v>
      </c>
      <c r="G685" s="174" t="b">
        <f>IF(B685&lt;&gt;"",IF('02 - Produtos e Tributações'!I700&lt;&gt;"",'02 - Produtos e Tributações'!I700,IF(K685=101,0,IF(K685=102,41,IF(K685=103,0,IF(K685=201,0,IF(K685=202,0,IF(K685=203,0,IF(K685=300,41,IF(K685=400,41,IF(K685=500,60)))))))))))</f>
        <v>0</v>
      </c>
      <c r="H685" s="174" t="b">
        <f>IF(B685&lt;&gt;"",IF('02 - Produtos e Tributações'!L700&lt;&gt;"",'02 - Produtos e Tributações'!L700,IF(L685=101,0,IF(L685=102,41,IF(L685=103,0,IF(L685=201,0,IF(L685=202,0,IF(L685=203,0,IF(L685=300,41,IF(L685=400,41,IF(L685=500,60)))))))))))</f>
        <v>0</v>
      </c>
      <c r="I685" s="174" t="b">
        <f>IF(B685&lt;&gt;"",IF('02 - Produtos e Tributações'!K700&lt;&gt;"",'02 - Produtos e Tributações'!K700,"0,00"))</f>
        <v>0</v>
      </c>
      <c r="J685" s="174" t="b">
        <f>IF(B685&lt;&gt;"",IF('02 - Produtos e Tributações'!N700&lt;&gt;"",'02 - Produtos e Tributações'!N700,"0,00"))</f>
        <v>0</v>
      </c>
      <c r="K685" s="174" t="b">
        <f>IF(B685&lt;&gt;"",IF('02 - Produtos e Tributações'!J700&lt;&gt;"",'02 - Produtos e Tributações'!J700,"null"))</f>
        <v>0</v>
      </c>
      <c r="L685" s="174" t="b">
        <f>IF(B685&lt;&gt;"",IF('02 - Produtos e Tributações'!M700&lt;&gt;"",'02 - Produtos e Tributações'!M700,"null"))</f>
        <v>0</v>
      </c>
      <c r="M685" s="170" t="b">
        <f>IF(B685&lt;&gt;"",IF('02 -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685" s="170" t="str">
        <f t="shared" si="1"/>
        <v/>
      </c>
      <c r="O685" s="170" t="str">
        <f t="shared" si="4"/>
        <v/>
      </c>
      <c r="P685" s="170" t="str">
        <f t="shared" si="2"/>
        <v/>
      </c>
      <c r="Q685" s="125" t="b">
        <f>IF(B685&lt;&gt;"",IF('02 - Produtos e Tributações'!C700&lt;&gt;"",'02 - Produtos e Tributações'!C700,"UN"))</f>
        <v>0</v>
      </c>
      <c r="R685" s="179" t="b">
        <f>IF(B685&lt;&gt;"",IF('02 - Produtos e Tributações'!O700&lt;&gt;"",'02 - Produtos e Tributações'!O700,""))</f>
        <v>0</v>
      </c>
      <c r="S685" s="125" t="b">
        <f>IF(B685&lt;&gt;"",IF('02 - Produtos e Tributações'!P700&lt;&gt;"",'02 - Produtos e Tributações'!P700,""))</f>
        <v>0</v>
      </c>
      <c r="T685" s="180" t="b">
        <f>IF(B685&lt;&gt;"",IF('02 - Produtos e Tributações'!Q700&lt;&gt;"",'02 - Produtos e Tributações'!Q700,""))</f>
        <v>0</v>
      </c>
      <c r="U685" s="171" t="str">
        <f t="shared" si="3"/>
        <v/>
      </c>
    </row>
    <row r="686" ht="15.75" customHeight="1">
      <c r="A686" s="170" t="b">
        <f>IF('02 - Produtos e Tributações'!B701 &lt;&gt;"",A685+1)</f>
        <v>0</v>
      </c>
      <c r="B686" s="170" t="str">
        <f>IF('02 - Produtos e Tributações'!B701&lt;&gt;"",'02 - Produtos e Tributações'!U701,"")</f>
        <v/>
      </c>
      <c r="C686" s="174" t="b">
        <f>IF(B686&lt;&gt;"",IF('02 - Produtos e Tributações'!H701&lt;&gt;"",IF('02 - Produtos e Tributações'!H701="TERCEIRIZADA","T",IF('02 - Produtos e Tributações'!H701="PROPRIA","P")), IF(B686&lt;&gt;"",IF('02 - Produtos e Tributações'!H701="","T"))))</f>
        <v>0</v>
      </c>
      <c r="D686" s="174" t="b">
        <f>IF(B686&lt;&gt;"",IF('02 - Produtos e Tributações'!E701&lt;&gt;"",'02 - Produtos e Tributações'!E701,""))</f>
        <v>0</v>
      </c>
      <c r="E686" s="174" t="b">
        <f>IF(B686&lt;&gt;"",IF('02 - Produtos e Tributações'!F701&lt;&gt;"",'02 - Produtos e Tributações'!F701,""))</f>
        <v>0</v>
      </c>
      <c r="F686" s="174" t="b">
        <f>IF(B686&lt;&gt;"",IF(A686&lt;&gt;"",IF('02 - Produtos e Tributações'!G701&lt;&gt;"",'02 - Produtos e Tributações'!G701,"")))</f>
        <v>0</v>
      </c>
      <c r="G686" s="174" t="b">
        <f>IF(B686&lt;&gt;"",IF('02 - Produtos e Tributações'!I701&lt;&gt;"",'02 - Produtos e Tributações'!I701,IF(K686=101,0,IF(K686=102,41,IF(K686=103,0,IF(K686=201,0,IF(K686=202,0,IF(K686=203,0,IF(K686=300,41,IF(K686=400,41,IF(K686=500,60)))))))))))</f>
        <v>0</v>
      </c>
      <c r="H686" s="174" t="b">
        <f>IF(B686&lt;&gt;"",IF('02 - Produtos e Tributações'!L701&lt;&gt;"",'02 - Produtos e Tributações'!L701,IF(L686=101,0,IF(L686=102,41,IF(L686=103,0,IF(L686=201,0,IF(L686=202,0,IF(L686=203,0,IF(L686=300,41,IF(L686=400,41,IF(L686=500,60)))))))))))</f>
        <v>0</v>
      </c>
      <c r="I686" s="174" t="b">
        <f>IF(B686&lt;&gt;"",IF('02 - Produtos e Tributações'!K701&lt;&gt;"",'02 - Produtos e Tributações'!K701,"0,00"))</f>
        <v>0</v>
      </c>
      <c r="J686" s="174" t="b">
        <f>IF(B686&lt;&gt;"",IF('02 - Produtos e Tributações'!N701&lt;&gt;"",'02 - Produtos e Tributações'!N701,"0,00"))</f>
        <v>0</v>
      </c>
      <c r="K686" s="174" t="b">
        <f>IF(B686&lt;&gt;"",IF('02 - Produtos e Tributações'!J701&lt;&gt;"",'02 - Produtos e Tributações'!J701,"null"))</f>
        <v>0</v>
      </c>
      <c r="L686" s="174" t="b">
        <f>IF(B686&lt;&gt;"",IF('02 - Produtos e Tributações'!M701&lt;&gt;"",'02 - Produtos e Tributações'!M701,"null"))</f>
        <v>0</v>
      </c>
      <c r="M686" s="170" t="b">
        <f>IF(B686&lt;&gt;"",IF('02 -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686" s="170" t="str">
        <f t="shared" si="1"/>
        <v/>
      </c>
      <c r="O686" s="170" t="str">
        <f t="shared" si="4"/>
        <v/>
      </c>
      <c r="P686" s="170" t="str">
        <f t="shared" si="2"/>
        <v/>
      </c>
      <c r="Q686" s="125" t="b">
        <f>IF(B686&lt;&gt;"",IF('02 - Produtos e Tributações'!C701&lt;&gt;"",'02 - Produtos e Tributações'!C701,"UN"))</f>
        <v>0</v>
      </c>
      <c r="R686" s="179" t="b">
        <f>IF(B686&lt;&gt;"",IF('02 - Produtos e Tributações'!O701&lt;&gt;"",'02 - Produtos e Tributações'!O701,""))</f>
        <v>0</v>
      </c>
      <c r="S686" s="125" t="b">
        <f>IF(B686&lt;&gt;"",IF('02 - Produtos e Tributações'!P701&lt;&gt;"",'02 - Produtos e Tributações'!P701,""))</f>
        <v>0</v>
      </c>
      <c r="T686" s="180" t="b">
        <f>IF(B686&lt;&gt;"",IF('02 - Produtos e Tributações'!Q701&lt;&gt;"",'02 - Produtos e Tributações'!Q701,""))</f>
        <v>0</v>
      </c>
      <c r="U686" s="171" t="str">
        <f t="shared" si="3"/>
        <v/>
      </c>
    </row>
    <row r="687" ht="15.75" customHeight="1">
      <c r="A687" s="170" t="b">
        <f>IF('02 - Produtos e Tributações'!B702 &lt;&gt;"",A686+1)</f>
        <v>0</v>
      </c>
      <c r="B687" s="170" t="str">
        <f>IF('02 - Produtos e Tributações'!B702&lt;&gt;"",'02 - Produtos e Tributações'!U702,"")</f>
        <v/>
      </c>
      <c r="C687" s="174" t="b">
        <f>IF(B687&lt;&gt;"",IF('02 - Produtos e Tributações'!H702&lt;&gt;"",IF('02 - Produtos e Tributações'!H702="TERCEIRIZADA","T",IF('02 - Produtos e Tributações'!H702="PROPRIA","P")), IF(B687&lt;&gt;"",IF('02 - Produtos e Tributações'!H702="","T"))))</f>
        <v>0</v>
      </c>
      <c r="D687" s="174" t="b">
        <f>IF(B687&lt;&gt;"",IF('02 - Produtos e Tributações'!E702&lt;&gt;"",'02 - Produtos e Tributações'!E702,""))</f>
        <v>0</v>
      </c>
      <c r="E687" s="174" t="b">
        <f>IF(B687&lt;&gt;"",IF('02 - Produtos e Tributações'!F702&lt;&gt;"",'02 - Produtos e Tributações'!F702,""))</f>
        <v>0</v>
      </c>
      <c r="F687" s="174" t="b">
        <f>IF(B687&lt;&gt;"",IF(A687&lt;&gt;"",IF('02 - Produtos e Tributações'!G702&lt;&gt;"",'02 - Produtos e Tributações'!G702,"")))</f>
        <v>0</v>
      </c>
      <c r="G687" s="174" t="b">
        <f>IF(B687&lt;&gt;"",IF('02 - Produtos e Tributações'!I702&lt;&gt;"",'02 - Produtos e Tributações'!I702,IF(K687=101,0,IF(K687=102,41,IF(K687=103,0,IF(K687=201,0,IF(K687=202,0,IF(K687=203,0,IF(K687=300,41,IF(K687=400,41,IF(K687=500,60)))))))))))</f>
        <v>0</v>
      </c>
      <c r="H687" s="174" t="b">
        <f>IF(B687&lt;&gt;"",IF('02 - Produtos e Tributações'!L702&lt;&gt;"",'02 - Produtos e Tributações'!L702,IF(L687=101,0,IF(L687=102,41,IF(L687=103,0,IF(L687=201,0,IF(L687=202,0,IF(L687=203,0,IF(L687=300,41,IF(L687=400,41,IF(L687=500,60)))))))))))</f>
        <v>0</v>
      </c>
      <c r="I687" s="174" t="b">
        <f>IF(B687&lt;&gt;"",IF('02 - Produtos e Tributações'!K702&lt;&gt;"",'02 - Produtos e Tributações'!K702,"0,00"))</f>
        <v>0</v>
      </c>
      <c r="J687" s="174" t="b">
        <f>IF(B687&lt;&gt;"",IF('02 - Produtos e Tributações'!N702&lt;&gt;"",'02 - Produtos e Tributações'!N702,"0,00"))</f>
        <v>0</v>
      </c>
      <c r="K687" s="174" t="b">
        <f>IF(B687&lt;&gt;"",IF('02 - Produtos e Tributações'!J702&lt;&gt;"",'02 - Produtos e Tributações'!J702,"null"))</f>
        <v>0</v>
      </c>
      <c r="L687" s="174" t="b">
        <f>IF(B687&lt;&gt;"",IF('02 - Produtos e Tributações'!M702&lt;&gt;"",'02 - Produtos e Tributações'!M702,"null"))</f>
        <v>0</v>
      </c>
      <c r="M687" s="170" t="b">
        <f>IF(B687&lt;&gt;"",IF('02 -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687" s="170" t="str">
        <f t="shared" si="1"/>
        <v/>
      </c>
      <c r="O687" s="170" t="str">
        <f t="shared" si="4"/>
        <v/>
      </c>
      <c r="P687" s="170" t="str">
        <f t="shared" si="2"/>
        <v/>
      </c>
      <c r="Q687" s="125" t="b">
        <f>IF(B687&lt;&gt;"",IF('02 - Produtos e Tributações'!C702&lt;&gt;"",'02 - Produtos e Tributações'!C702,"UN"))</f>
        <v>0</v>
      </c>
      <c r="R687" s="179" t="b">
        <f>IF(B687&lt;&gt;"",IF('02 - Produtos e Tributações'!O702&lt;&gt;"",'02 - Produtos e Tributações'!O702,""))</f>
        <v>0</v>
      </c>
      <c r="S687" s="125" t="b">
        <f>IF(B687&lt;&gt;"",IF('02 - Produtos e Tributações'!P702&lt;&gt;"",'02 - Produtos e Tributações'!P702,""))</f>
        <v>0</v>
      </c>
      <c r="T687" s="180" t="b">
        <f>IF(B687&lt;&gt;"",IF('02 - Produtos e Tributações'!Q702&lt;&gt;"",'02 - Produtos e Tributações'!Q702,""))</f>
        <v>0</v>
      </c>
      <c r="U687" s="171" t="str">
        <f t="shared" si="3"/>
        <v/>
      </c>
    </row>
    <row r="688" ht="15.75" customHeight="1">
      <c r="A688" s="170" t="b">
        <f>IF('02 - Produtos e Tributações'!B703 &lt;&gt;"",A687+1)</f>
        <v>0</v>
      </c>
      <c r="B688" s="170" t="str">
        <f>IF('02 - Produtos e Tributações'!B703&lt;&gt;"",'02 - Produtos e Tributações'!U703,"")</f>
        <v/>
      </c>
      <c r="C688" s="174" t="b">
        <f>IF(B688&lt;&gt;"",IF('02 - Produtos e Tributações'!H703&lt;&gt;"",IF('02 - Produtos e Tributações'!H703="TERCEIRIZADA","T",IF('02 - Produtos e Tributações'!H703="PROPRIA","P")), IF(B688&lt;&gt;"",IF('02 - Produtos e Tributações'!H703="","T"))))</f>
        <v>0</v>
      </c>
      <c r="D688" s="174" t="b">
        <f>IF(B688&lt;&gt;"",IF('02 - Produtos e Tributações'!E703&lt;&gt;"",'02 - Produtos e Tributações'!E703,""))</f>
        <v>0</v>
      </c>
      <c r="E688" s="174" t="b">
        <f>IF(B688&lt;&gt;"",IF('02 - Produtos e Tributações'!F703&lt;&gt;"",'02 - Produtos e Tributações'!F703,""))</f>
        <v>0</v>
      </c>
      <c r="F688" s="174" t="b">
        <f>IF(B688&lt;&gt;"",IF(A688&lt;&gt;"",IF('02 - Produtos e Tributações'!G703&lt;&gt;"",'02 - Produtos e Tributações'!G703,"")))</f>
        <v>0</v>
      </c>
      <c r="G688" s="174" t="b">
        <f>IF(B688&lt;&gt;"",IF('02 - Produtos e Tributações'!I703&lt;&gt;"",'02 - Produtos e Tributações'!I703,IF(K688=101,0,IF(K688=102,41,IF(K688=103,0,IF(K688=201,0,IF(K688=202,0,IF(K688=203,0,IF(K688=300,41,IF(K688=400,41,IF(K688=500,60)))))))))))</f>
        <v>0</v>
      </c>
      <c r="H688" s="174" t="b">
        <f>IF(B688&lt;&gt;"",IF('02 - Produtos e Tributações'!L703&lt;&gt;"",'02 - Produtos e Tributações'!L703,IF(L688=101,0,IF(L688=102,41,IF(L688=103,0,IF(L688=201,0,IF(L688=202,0,IF(L688=203,0,IF(L688=300,41,IF(L688=400,41,IF(L688=500,60)))))))))))</f>
        <v>0</v>
      </c>
      <c r="I688" s="174" t="b">
        <f>IF(B688&lt;&gt;"",IF('02 - Produtos e Tributações'!K703&lt;&gt;"",'02 - Produtos e Tributações'!K703,"0,00"))</f>
        <v>0</v>
      </c>
      <c r="J688" s="174" t="b">
        <f>IF(B688&lt;&gt;"",IF('02 - Produtos e Tributações'!N703&lt;&gt;"",'02 - Produtos e Tributações'!N703,"0,00"))</f>
        <v>0</v>
      </c>
      <c r="K688" s="174" t="b">
        <f>IF(B688&lt;&gt;"",IF('02 - Produtos e Tributações'!J703&lt;&gt;"",'02 - Produtos e Tributações'!J703,"null"))</f>
        <v>0</v>
      </c>
      <c r="L688" s="174" t="b">
        <f>IF(B688&lt;&gt;"",IF('02 - Produtos e Tributações'!M703&lt;&gt;"",'02 - Produtos e Tributações'!M703,"null"))</f>
        <v>0</v>
      </c>
      <c r="M688" s="170" t="b">
        <f>IF(B688&lt;&gt;"",IF('02 -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688" s="170" t="str">
        <f t="shared" si="1"/>
        <v/>
      </c>
      <c r="O688" s="170" t="str">
        <f t="shared" si="4"/>
        <v/>
      </c>
      <c r="P688" s="170" t="str">
        <f t="shared" si="2"/>
        <v/>
      </c>
      <c r="Q688" s="125" t="b">
        <f>IF(B688&lt;&gt;"",IF('02 - Produtos e Tributações'!C703&lt;&gt;"",'02 - Produtos e Tributações'!C703,"UN"))</f>
        <v>0</v>
      </c>
      <c r="R688" s="179" t="b">
        <f>IF(B688&lt;&gt;"",IF('02 - Produtos e Tributações'!O703&lt;&gt;"",'02 - Produtos e Tributações'!O703,""))</f>
        <v>0</v>
      </c>
      <c r="S688" s="125" t="b">
        <f>IF(B688&lt;&gt;"",IF('02 - Produtos e Tributações'!P703&lt;&gt;"",'02 - Produtos e Tributações'!P703,""))</f>
        <v>0</v>
      </c>
      <c r="T688" s="180" t="b">
        <f>IF(B688&lt;&gt;"",IF('02 - Produtos e Tributações'!Q703&lt;&gt;"",'02 - Produtos e Tributações'!Q703,""))</f>
        <v>0</v>
      </c>
      <c r="U688" s="171" t="str">
        <f t="shared" si="3"/>
        <v/>
      </c>
    </row>
    <row r="689" ht="15.75" customHeight="1">
      <c r="A689" s="170" t="b">
        <f>IF('02 - Produtos e Tributações'!B704 &lt;&gt;"",A688+1)</f>
        <v>0</v>
      </c>
      <c r="B689" s="170" t="str">
        <f>IF('02 - Produtos e Tributações'!B704&lt;&gt;"",'02 - Produtos e Tributações'!U704,"")</f>
        <v/>
      </c>
      <c r="C689" s="174" t="b">
        <f>IF(B689&lt;&gt;"",IF('02 - Produtos e Tributações'!H704&lt;&gt;"",IF('02 - Produtos e Tributações'!H704="TERCEIRIZADA","T",IF('02 - Produtos e Tributações'!H704="PROPRIA","P")), IF(B689&lt;&gt;"",IF('02 - Produtos e Tributações'!H704="","T"))))</f>
        <v>0</v>
      </c>
      <c r="D689" s="174" t="b">
        <f>IF(B689&lt;&gt;"",IF('02 - Produtos e Tributações'!E704&lt;&gt;"",'02 - Produtos e Tributações'!E704,""))</f>
        <v>0</v>
      </c>
      <c r="E689" s="174" t="b">
        <f>IF(B689&lt;&gt;"",IF('02 - Produtos e Tributações'!F704&lt;&gt;"",'02 - Produtos e Tributações'!F704,""))</f>
        <v>0</v>
      </c>
      <c r="F689" s="174" t="b">
        <f>IF(B689&lt;&gt;"",IF(A689&lt;&gt;"",IF('02 - Produtos e Tributações'!G704&lt;&gt;"",'02 - Produtos e Tributações'!G704,"")))</f>
        <v>0</v>
      </c>
      <c r="G689" s="174" t="b">
        <f>IF(B689&lt;&gt;"",IF('02 - Produtos e Tributações'!I704&lt;&gt;"",'02 - Produtos e Tributações'!I704,IF(K689=101,0,IF(K689=102,41,IF(K689=103,0,IF(K689=201,0,IF(K689=202,0,IF(K689=203,0,IF(K689=300,41,IF(K689=400,41,IF(K689=500,60)))))))))))</f>
        <v>0</v>
      </c>
      <c r="H689" s="174" t="b">
        <f>IF(B689&lt;&gt;"",IF('02 - Produtos e Tributações'!L704&lt;&gt;"",'02 - Produtos e Tributações'!L704,IF(L689=101,0,IF(L689=102,41,IF(L689=103,0,IF(L689=201,0,IF(L689=202,0,IF(L689=203,0,IF(L689=300,41,IF(L689=400,41,IF(L689=500,60)))))))))))</f>
        <v>0</v>
      </c>
      <c r="I689" s="174" t="b">
        <f>IF(B689&lt;&gt;"",IF('02 - Produtos e Tributações'!K704&lt;&gt;"",'02 - Produtos e Tributações'!K704,"0,00"))</f>
        <v>0</v>
      </c>
      <c r="J689" s="174" t="b">
        <f>IF(B689&lt;&gt;"",IF('02 - Produtos e Tributações'!N704&lt;&gt;"",'02 - Produtos e Tributações'!N704,"0,00"))</f>
        <v>0</v>
      </c>
      <c r="K689" s="174" t="b">
        <f>IF(B689&lt;&gt;"",IF('02 - Produtos e Tributações'!J704&lt;&gt;"",'02 - Produtos e Tributações'!J704,"null"))</f>
        <v>0</v>
      </c>
      <c r="L689" s="174" t="b">
        <f>IF(B689&lt;&gt;"",IF('02 - Produtos e Tributações'!M704&lt;&gt;"",'02 - Produtos e Tributações'!M704,"null"))</f>
        <v>0</v>
      </c>
      <c r="M689" s="170" t="b">
        <f>IF(B689&lt;&gt;"",IF('02 -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689" s="170" t="str">
        <f t="shared" si="1"/>
        <v/>
      </c>
      <c r="O689" s="170" t="str">
        <f t="shared" si="4"/>
        <v/>
      </c>
      <c r="P689" s="170" t="str">
        <f t="shared" si="2"/>
        <v/>
      </c>
      <c r="Q689" s="125" t="b">
        <f>IF(B689&lt;&gt;"",IF('02 - Produtos e Tributações'!C704&lt;&gt;"",'02 - Produtos e Tributações'!C704,"UN"))</f>
        <v>0</v>
      </c>
      <c r="R689" s="179" t="b">
        <f>IF(B689&lt;&gt;"",IF('02 - Produtos e Tributações'!O704&lt;&gt;"",'02 - Produtos e Tributações'!O704,""))</f>
        <v>0</v>
      </c>
      <c r="S689" s="125" t="b">
        <f>IF(B689&lt;&gt;"",IF('02 - Produtos e Tributações'!P704&lt;&gt;"",'02 - Produtos e Tributações'!P704,""))</f>
        <v>0</v>
      </c>
      <c r="T689" s="180" t="b">
        <f>IF(B689&lt;&gt;"",IF('02 - Produtos e Tributações'!Q704&lt;&gt;"",'02 - Produtos e Tributações'!Q704,""))</f>
        <v>0</v>
      </c>
      <c r="U689" s="171" t="str">
        <f t="shared" si="3"/>
        <v/>
      </c>
    </row>
    <row r="690" ht="15.75" customHeight="1">
      <c r="A690" s="170" t="b">
        <f>IF('02 - Produtos e Tributações'!B705 &lt;&gt;"",A689+1)</f>
        <v>0</v>
      </c>
      <c r="B690" s="170" t="str">
        <f>IF('02 - Produtos e Tributações'!B705&lt;&gt;"",'02 - Produtos e Tributações'!U705,"")</f>
        <v/>
      </c>
      <c r="C690" s="174" t="b">
        <f>IF(B690&lt;&gt;"",IF('02 - Produtos e Tributações'!H705&lt;&gt;"",IF('02 - Produtos e Tributações'!H705="TERCEIRIZADA","T",IF('02 - Produtos e Tributações'!H705="PROPRIA","P")), IF(B690&lt;&gt;"",IF('02 - Produtos e Tributações'!H705="","T"))))</f>
        <v>0</v>
      </c>
      <c r="D690" s="174" t="b">
        <f>IF(B690&lt;&gt;"",IF('02 - Produtos e Tributações'!E705&lt;&gt;"",'02 - Produtos e Tributações'!E705,""))</f>
        <v>0</v>
      </c>
      <c r="E690" s="174" t="b">
        <f>IF(B690&lt;&gt;"",IF('02 - Produtos e Tributações'!F705&lt;&gt;"",'02 - Produtos e Tributações'!F705,""))</f>
        <v>0</v>
      </c>
      <c r="F690" s="174" t="b">
        <f>IF(B690&lt;&gt;"",IF(A690&lt;&gt;"",IF('02 - Produtos e Tributações'!G705&lt;&gt;"",'02 - Produtos e Tributações'!G705,"")))</f>
        <v>0</v>
      </c>
      <c r="G690" s="174" t="b">
        <f>IF(B690&lt;&gt;"",IF('02 - Produtos e Tributações'!I705&lt;&gt;"",'02 - Produtos e Tributações'!I705,IF(K690=101,0,IF(K690=102,41,IF(K690=103,0,IF(K690=201,0,IF(K690=202,0,IF(K690=203,0,IF(K690=300,41,IF(K690=400,41,IF(K690=500,60)))))))))))</f>
        <v>0</v>
      </c>
      <c r="H690" s="174" t="b">
        <f>IF(B690&lt;&gt;"",IF('02 - Produtos e Tributações'!L705&lt;&gt;"",'02 - Produtos e Tributações'!L705,IF(L690=101,0,IF(L690=102,41,IF(L690=103,0,IF(L690=201,0,IF(L690=202,0,IF(L690=203,0,IF(L690=300,41,IF(L690=400,41,IF(L690=500,60)))))))))))</f>
        <v>0</v>
      </c>
      <c r="I690" s="174" t="b">
        <f>IF(B690&lt;&gt;"",IF('02 - Produtos e Tributações'!K705&lt;&gt;"",'02 - Produtos e Tributações'!K705,"0,00"))</f>
        <v>0</v>
      </c>
      <c r="J690" s="174" t="b">
        <f>IF(B690&lt;&gt;"",IF('02 - Produtos e Tributações'!N705&lt;&gt;"",'02 - Produtos e Tributações'!N705,"0,00"))</f>
        <v>0</v>
      </c>
      <c r="K690" s="174" t="b">
        <f>IF(B690&lt;&gt;"",IF('02 - Produtos e Tributações'!J705&lt;&gt;"",'02 - Produtos e Tributações'!J705,"null"))</f>
        <v>0</v>
      </c>
      <c r="L690" s="174" t="b">
        <f>IF(B690&lt;&gt;"",IF('02 - Produtos e Tributações'!M705&lt;&gt;"",'02 - Produtos e Tributações'!M705,"null"))</f>
        <v>0</v>
      </c>
      <c r="M690" s="170" t="b">
        <f>IF(B690&lt;&gt;"",IF('02 -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690" s="170" t="str">
        <f t="shared" si="1"/>
        <v/>
      </c>
      <c r="O690" s="170" t="str">
        <f t="shared" si="4"/>
        <v/>
      </c>
      <c r="P690" s="170" t="str">
        <f t="shared" si="2"/>
        <v/>
      </c>
      <c r="Q690" s="125" t="b">
        <f>IF(B690&lt;&gt;"",IF('02 - Produtos e Tributações'!C705&lt;&gt;"",'02 - Produtos e Tributações'!C705,"UN"))</f>
        <v>0</v>
      </c>
      <c r="R690" s="179" t="b">
        <f>IF(B690&lt;&gt;"",IF('02 - Produtos e Tributações'!O705&lt;&gt;"",'02 - Produtos e Tributações'!O705,""))</f>
        <v>0</v>
      </c>
      <c r="S690" s="125" t="b">
        <f>IF(B690&lt;&gt;"",IF('02 - Produtos e Tributações'!P705&lt;&gt;"",'02 - Produtos e Tributações'!P705,""))</f>
        <v>0</v>
      </c>
      <c r="T690" s="180" t="b">
        <f>IF(B690&lt;&gt;"",IF('02 - Produtos e Tributações'!Q705&lt;&gt;"",'02 - Produtos e Tributações'!Q705,""))</f>
        <v>0</v>
      </c>
      <c r="U690" s="171" t="str">
        <f t="shared" si="3"/>
        <v/>
      </c>
    </row>
    <row r="691" ht="15.75" customHeight="1">
      <c r="A691" s="170" t="b">
        <f>IF('02 - Produtos e Tributações'!B706 &lt;&gt;"",A690+1)</f>
        <v>0</v>
      </c>
      <c r="B691" s="170" t="str">
        <f>IF('02 - Produtos e Tributações'!B706&lt;&gt;"",'02 - Produtos e Tributações'!U706,"")</f>
        <v/>
      </c>
      <c r="C691" s="174" t="b">
        <f>IF(B691&lt;&gt;"",IF('02 - Produtos e Tributações'!H706&lt;&gt;"",IF('02 - Produtos e Tributações'!H706="TERCEIRIZADA","T",IF('02 - Produtos e Tributações'!H706="PROPRIA","P")), IF(B691&lt;&gt;"",IF('02 - Produtos e Tributações'!H706="","T"))))</f>
        <v>0</v>
      </c>
      <c r="D691" s="174" t="b">
        <f>IF(B691&lt;&gt;"",IF('02 - Produtos e Tributações'!E706&lt;&gt;"",'02 - Produtos e Tributações'!E706,""))</f>
        <v>0</v>
      </c>
      <c r="E691" s="174" t="b">
        <f>IF(B691&lt;&gt;"",IF('02 - Produtos e Tributações'!F706&lt;&gt;"",'02 - Produtos e Tributações'!F706,""))</f>
        <v>0</v>
      </c>
      <c r="F691" s="174" t="b">
        <f>IF(B691&lt;&gt;"",IF(A691&lt;&gt;"",IF('02 - Produtos e Tributações'!G706&lt;&gt;"",'02 - Produtos e Tributações'!G706,"")))</f>
        <v>0</v>
      </c>
      <c r="G691" s="174" t="b">
        <f>IF(B691&lt;&gt;"",IF('02 - Produtos e Tributações'!I706&lt;&gt;"",'02 - Produtos e Tributações'!I706,IF(K691=101,0,IF(K691=102,41,IF(K691=103,0,IF(K691=201,0,IF(K691=202,0,IF(K691=203,0,IF(K691=300,41,IF(K691=400,41,IF(K691=500,60)))))))))))</f>
        <v>0</v>
      </c>
      <c r="H691" s="174" t="b">
        <f>IF(B691&lt;&gt;"",IF('02 - Produtos e Tributações'!L706&lt;&gt;"",'02 - Produtos e Tributações'!L706,IF(L691=101,0,IF(L691=102,41,IF(L691=103,0,IF(L691=201,0,IF(L691=202,0,IF(L691=203,0,IF(L691=300,41,IF(L691=400,41,IF(L691=500,60)))))))))))</f>
        <v>0</v>
      </c>
      <c r="I691" s="174" t="b">
        <f>IF(B691&lt;&gt;"",IF('02 - Produtos e Tributações'!K706&lt;&gt;"",'02 - Produtos e Tributações'!K706,"0,00"))</f>
        <v>0</v>
      </c>
      <c r="J691" s="174" t="b">
        <f>IF(B691&lt;&gt;"",IF('02 - Produtos e Tributações'!N706&lt;&gt;"",'02 - Produtos e Tributações'!N706,"0,00"))</f>
        <v>0</v>
      </c>
      <c r="K691" s="174" t="b">
        <f>IF(B691&lt;&gt;"",IF('02 - Produtos e Tributações'!J706&lt;&gt;"",'02 - Produtos e Tributações'!J706,"null"))</f>
        <v>0</v>
      </c>
      <c r="L691" s="174" t="b">
        <f>IF(B691&lt;&gt;"",IF('02 - Produtos e Tributações'!M706&lt;&gt;"",'02 - Produtos e Tributações'!M706,"null"))</f>
        <v>0</v>
      </c>
      <c r="M691" s="170" t="b">
        <f>IF(B691&lt;&gt;"",IF('02 -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691" s="170" t="str">
        <f t="shared" si="1"/>
        <v/>
      </c>
      <c r="O691" s="170" t="str">
        <f t="shared" si="4"/>
        <v/>
      </c>
      <c r="P691" s="170" t="str">
        <f t="shared" si="2"/>
        <v/>
      </c>
      <c r="Q691" s="125" t="b">
        <f>IF(B691&lt;&gt;"",IF('02 - Produtos e Tributações'!C706&lt;&gt;"",'02 - Produtos e Tributações'!C706,"UN"))</f>
        <v>0</v>
      </c>
      <c r="R691" s="179" t="b">
        <f>IF(B691&lt;&gt;"",IF('02 - Produtos e Tributações'!O706&lt;&gt;"",'02 - Produtos e Tributações'!O706,""))</f>
        <v>0</v>
      </c>
      <c r="S691" s="125" t="b">
        <f>IF(B691&lt;&gt;"",IF('02 - Produtos e Tributações'!P706&lt;&gt;"",'02 - Produtos e Tributações'!P706,""))</f>
        <v>0</v>
      </c>
      <c r="T691" s="180" t="b">
        <f>IF(B691&lt;&gt;"",IF('02 - Produtos e Tributações'!Q706&lt;&gt;"",'02 - Produtos e Tributações'!Q706,""))</f>
        <v>0</v>
      </c>
      <c r="U691" s="171" t="str">
        <f t="shared" si="3"/>
        <v/>
      </c>
    </row>
    <row r="692" ht="15.75" customHeight="1">
      <c r="A692" s="170" t="b">
        <f>IF('02 - Produtos e Tributações'!B707 &lt;&gt;"",A691+1)</f>
        <v>0</v>
      </c>
      <c r="B692" s="170" t="str">
        <f>IF('02 - Produtos e Tributações'!B707&lt;&gt;"",'02 - Produtos e Tributações'!U707,"")</f>
        <v/>
      </c>
      <c r="C692" s="174" t="b">
        <f>IF(B692&lt;&gt;"",IF('02 - Produtos e Tributações'!H707&lt;&gt;"",IF('02 - Produtos e Tributações'!H707="TERCEIRIZADA","T",IF('02 - Produtos e Tributações'!H707="PROPRIA","P")), IF(B692&lt;&gt;"",IF('02 - Produtos e Tributações'!H707="","T"))))</f>
        <v>0</v>
      </c>
      <c r="D692" s="174" t="b">
        <f>IF(B692&lt;&gt;"",IF('02 - Produtos e Tributações'!E707&lt;&gt;"",'02 - Produtos e Tributações'!E707,""))</f>
        <v>0</v>
      </c>
      <c r="E692" s="174" t="b">
        <f>IF(B692&lt;&gt;"",IF('02 - Produtos e Tributações'!F707&lt;&gt;"",'02 - Produtos e Tributações'!F707,""))</f>
        <v>0</v>
      </c>
      <c r="F692" s="174" t="b">
        <f>IF(B692&lt;&gt;"",IF(A692&lt;&gt;"",IF('02 - Produtos e Tributações'!G707&lt;&gt;"",'02 - Produtos e Tributações'!G707,"")))</f>
        <v>0</v>
      </c>
      <c r="G692" s="174" t="b">
        <f>IF(B692&lt;&gt;"",IF('02 - Produtos e Tributações'!I707&lt;&gt;"",'02 - Produtos e Tributações'!I707,IF(K692=101,0,IF(K692=102,41,IF(K692=103,0,IF(K692=201,0,IF(K692=202,0,IF(K692=203,0,IF(K692=300,41,IF(K692=400,41,IF(K692=500,60)))))))))))</f>
        <v>0</v>
      </c>
      <c r="H692" s="174" t="b">
        <f>IF(B692&lt;&gt;"",IF('02 - Produtos e Tributações'!L707&lt;&gt;"",'02 - Produtos e Tributações'!L707,IF(L692=101,0,IF(L692=102,41,IF(L692=103,0,IF(L692=201,0,IF(L692=202,0,IF(L692=203,0,IF(L692=300,41,IF(L692=400,41,IF(L692=500,60)))))))))))</f>
        <v>0</v>
      </c>
      <c r="I692" s="174" t="b">
        <f>IF(B692&lt;&gt;"",IF('02 - Produtos e Tributações'!K707&lt;&gt;"",'02 - Produtos e Tributações'!K707,"0,00"))</f>
        <v>0</v>
      </c>
      <c r="J692" s="174" t="b">
        <f>IF(B692&lt;&gt;"",IF('02 - Produtos e Tributações'!N707&lt;&gt;"",'02 - Produtos e Tributações'!N707,"0,00"))</f>
        <v>0</v>
      </c>
      <c r="K692" s="174" t="b">
        <f>IF(B692&lt;&gt;"",IF('02 - Produtos e Tributações'!J707&lt;&gt;"",'02 - Produtos e Tributações'!J707,"null"))</f>
        <v>0</v>
      </c>
      <c r="L692" s="174" t="b">
        <f>IF(B692&lt;&gt;"",IF('02 - Produtos e Tributações'!M707&lt;&gt;"",'02 - Produtos e Tributações'!M707,"null"))</f>
        <v>0</v>
      </c>
      <c r="M692" s="170" t="b">
        <f>IF(B692&lt;&gt;"",IF('02 -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692" s="170" t="str">
        <f t="shared" si="1"/>
        <v/>
      </c>
      <c r="O692" s="170" t="str">
        <f t="shared" si="4"/>
        <v/>
      </c>
      <c r="P692" s="170" t="str">
        <f t="shared" si="2"/>
        <v/>
      </c>
      <c r="Q692" s="125" t="b">
        <f>IF(B692&lt;&gt;"",IF('02 - Produtos e Tributações'!C707&lt;&gt;"",'02 - Produtos e Tributações'!C707,"UN"))</f>
        <v>0</v>
      </c>
      <c r="R692" s="179" t="b">
        <f>IF(B692&lt;&gt;"",IF('02 - Produtos e Tributações'!O707&lt;&gt;"",'02 - Produtos e Tributações'!O707,""))</f>
        <v>0</v>
      </c>
      <c r="S692" s="125" t="b">
        <f>IF(B692&lt;&gt;"",IF('02 - Produtos e Tributações'!P707&lt;&gt;"",'02 - Produtos e Tributações'!P707,""))</f>
        <v>0</v>
      </c>
      <c r="T692" s="180" t="b">
        <f>IF(B692&lt;&gt;"",IF('02 - Produtos e Tributações'!Q707&lt;&gt;"",'02 - Produtos e Tributações'!Q707,""))</f>
        <v>0</v>
      </c>
      <c r="U692" s="171" t="str">
        <f t="shared" si="3"/>
        <v/>
      </c>
    </row>
    <row r="693" ht="15.75" customHeight="1">
      <c r="A693" s="170" t="b">
        <f>IF('02 - Produtos e Tributações'!B708 &lt;&gt;"",A692+1)</f>
        <v>0</v>
      </c>
      <c r="B693" s="170" t="str">
        <f>IF('02 - Produtos e Tributações'!B708&lt;&gt;"",'02 - Produtos e Tributações'!U708,"")</f>
        <v/>
      </c>
      <c r="C693" s="174" t="b">
        <f>IF(B693&lt;&gt;"",IF('02 - Produtos e Tributações'!H708&lt;&gt;"",IF('02 - Produtos e Tributações'!H708="TERCEIRIZADA","T",IF('02 - Produtos e Tributações'!H708="PROPRIA","P")), IF(B693&lt;&gt;"",IF('02 - Produtos e Tributações'!H708="","T"))))</f>
        <v>0</v>
      </c>
      <c r="D693" s="174" t="b">
        <f>IF(B693&lt;&gt;"",IF('02 - Produtos e Tributações'!E708&lt;&gt;"",'02 - Produtos e Tributações'!E708,""))</f>
        <v>0</v>
      </c>
      <c r="E693" s="174" t="b">
        <f>IF(B693&lt;&gt;"",IF('02 - Produtos e Tributações'!F708&lt;&gt;"",'02 - Produtos e Tributações'!F708,""))</f>
        <v>0</v>
      </c>
      <c r="F693" s="174" t="b">
        <f>IF(B693&lt;&gt;"",IF(A693&lt;&gt;"",IF('02 - Produtos e Tributações'!G708&lt;&gt;"",'02 - Produtos e Tributações'!G708,"")))</f>
        <v>0</v>
      </c>
      <c r="G693" s="174" t="b">
        <f>IF(B693&lt;&gt;"",IF('02 - Produtos e Tributações'!I708&lt;&gt;"",'02 - Produtos e Tributações'!I708,IF(K693=101,0,IF(K693=102,41,IF(K693=103,0,IF(K693=201,0,IF(K693=202,0,IF(K693=203,0,IF(K693=300,41,IF(K693=400,41,IF(K693=500,60)))))))))))</f>
        <v>0</v>
      </c>
      <c r="H693" s="174" t="b">
        <f>IF(B693&lt;&gt;"",IF('02 - Produtos e Tributações'!L708&lt;&gt;"",'02 - Produtos e Tributações'!L708,IF(L693=101,0,IF(L693=102,41,IF(L693=103,0,IF(L693=201,0,IF(L693=202,0,IF(L693=203,0,IF(L693=300,41,IF(L693=400,41,IF(L693=500,60)))))))))))</f>
        <v>0</v>
      </c>
      <c r="I693" s="174" t="b">
        <f>IF(B693&lt;&gt;"",IF('02 - Produtos e Tributações'!K708&lt;&gt;"",'02 - Produtos e Tributações'!K708,"0,00"))</f>
        <v>0</v>
      </c>
      <c r="J693" s="174" t="b">
        <f>IF(B693&lt;&gt;"",IF('02 - Produtos e Tributações'!N708&lt;&gt;"",'02 - Produtos e Tributações'!N708,"0,00"))</f>
        <v>0</v>
      </c>
      <c r="K693" s="174" t="b">
        <f>IF(B693&lt;&gt;"",IF('02 - Produtos e Tributações'!J708&lt;&gt;"",'02 - Produtos e Tributações'!J708,"null"))</f>
        <v>0</v>
      </c>
      <c r="L693" s="174" t="b">
        <f>IF(B693&lt;&gt;"",IF('02 - Produtos e Tributações'!M708&lt;&gt;"",'02 - Produtos e Tributações'!M708,"null"))</f>
        <v>0</v>
      </c>
      <c r="M693" s="170" t="b">
        <f>IF(B693&lt;&gt;"",IF('02 -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693" s="170" t="str">
        <f t="shared" si="1"/>
        <v/>
      </c>
      <c r="O693" s="170" t="str">
        <f t="shared" si="4"/>
        <v/>
      </c>
      <c r="P693" s="170" t="str">
        <f t="shared" si="2"/>
        <v/>
      </c>
      <c r="Q693" s="125" t="b">
        <f>IF(B693&lt;&gt;"",IF('02 - Produtos e Tributações'!C708&lt;&gt;"",'02 - Produtos e Tributações'!C708,"UN"))</f>
        <v>0</v>
      </c>
      <c r="R693" s="179" t="b">
        <f>IF(B693&lt;&gt;"",IF('02 - Produtos e Tributações'!O708&lt;&gt;"",'02 - Produtos e Tributações'!O708,""))</f>
        <v>0</v>
      </c>
      <c r="S693" s="125" t="b">
        <f>IF(B693&lt;&gt;"",IF('02 - Produtos e Tributações'!P708&lt;&gt;"",'02 - Produtos e Tributações'!P708,""))</f>
        <v>0</v>
      </c>
      <c r="T693" s="180" t="b">
        <f>IF(B693&lt;&gt;"",IF('02 - Produtos e Tributações'!Q708&lt;&gt;"",'02 - Produtos e Tributações'!Q708,""))</f>
        <v>0</v>
      </c>
      <c r="U693" s="171" t="str">
        <f t="shared" si="3"/>
        <v/>
      </c>
    </row>
    <row r="694" ht="15.75" customHeight="1">
      <c r="A694" s="170" t="b">
        <f>IF('02 - Produtos e Tributações'!B709 &lt;&gt;"",A693+1)</f>
        <v>0</v>
      </c>
      <c r="B694" s="170" t="str">
        <f>IF('02 - Produtos e Tributações'!B709&lt;&gt;"",'02 - Produtos e Tributações'!U709,"")</f>
        <v/>
      </c>
      <c r="C694" s="174" t="b">
        <f>IF(B694&lt;&gt;"",IF('02 - Produtos e Tributações'!H709&lt;&gt;"",IF('02 - Produtos e Tributações'!H709="TERCEIRIZADA","T",IF('02 - Produtos e Tributações'!H709="PROPRIA","P")), IF(B694&lt;&gt;"",IF('02 - Produtos e Tributações'!H709="","T"))))</f>
        <v>0</v>
      </c>
      <c r="D694" s="174" t="b">
        <f>IF(B694&lt;&gt;"",IF('02 - Produtos e Tributações'!E709&lt;&gt;"",'02 - Produtos e Tributações'!E709,""))</f>
        <v>0</v>
      </c>
      <c r="E694" s="174" t="b">
        <f>IF(B694&lt;&gt;"",IF('02 - Produtos e Tributações'!F709&lt;&gt;"",'02 - Produtos e Tributações'!F709,""))</f>
        <v>0</v>
      </c>
      <c r="F694" s="174" t="b">
        <f>IF(B694&lt;&gt;"",IF(A694&lt;&gt;"",IF('02 - Produtos e Tributações'!G709&lt;&gt;"",'02 - Produtos e Tributações'!G709,"")))</f>
        <v>0</v>
      </c>
      <c r="G694" s="174" t="b">
        <f>IF(B694&lt;&gt;"",IF('02 - Produtos e Tributações'!I709&lt;&gt;"",'02 - Produtos e Tributações'!I709,IF(K694=101,0,IF(K694=102,41,IF(K694=103,0,IF(K694=201,0,IF(K694=202,0,IF(K694=203,0,IF(K694=300,41,IF(K694=400,41,IF(K694=500,60)))))))))))</f>
        <v>0</v>
      </c>
      <c r="H694" s="174" t="b">
        <f>IF(B694&lt;&gt;"",IF('02 - Produtos e Tributações'!L709&lt;&gt;"",'02 - Produtos e Tributações'!L709,IF(L694=101,0,IF(L694=102,41,IF(L694=103,0,IF(L694=201,0,IF(L694=202,0,IF(L694=203,0,IF(L694=300,41,IF(L694=400,41,IF(L694=500,60)))))))))))</f>
        <v>0</v>
      </c>
      <c r="I694" s="174" t="b">
        <f>IF(B694&lt;&gt;"",IF('02 - Produtos e Tributações'!K709&lt;&gt;"",'02 - Produtos e Tributações'!K709,"0,00"))</f>
        <v>0</v>
      </c>
      <c r="J694" s="174" t="b">
        <f>IF(B694&lt;&gt;"",IF('02 - Produtos e Tributações'!N709&lt;&gt;"",'02 - Produtos e Tributações'!N709,"0,00"))</f>
        <v>0</v>
      </c>
      <c r="K694" s="174" t="b">
        <f>IF(B694&lt;&gt;"",IF('02 - Produtos e Tributações'!J709&lt;&gt;"",'02 - Produtos e Tributações'!J709,"null"))</f>
        <v>0</v>
      </c>
      <c r="L694" s="174" t="b">
        <f>IF(B694&lt;&gt;"",IF('02 - Produtos e Tributações'!M709&lt;&gt;"",'02 - Produtos e Tributações'!M709,"null"))</f>
        <v>0</v>
      </c>
      <c r="M694" s="170" t="b">
        <f>IF(B694&lt;&gt;"",IF('02 -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694" s="170" t="str">
        <f t="shared" si="1"/>
        <v/>
      </c>
      <c r="O694" s="170" t="str">
        <f t="shared" si="4"/>
        <v/>
      </c>
      <c r="P694" s="170" t="str">
        <f t="shared" si="2"/>
        <v/>
      </c>
      <c r="Q694" s="125" t="b">
        <f>IF(B694&lt;&gt;"",IF('02 - Produtos e Tributações'!C709&lt;&gt;"",'02 - Produtos e Tributações'!C709,"UN"))</f>
        <v>0</v>
      </c>
      <c r="R694" s="179" t="b">
        <f>IF(B694&lt;&gt;"",IF('02 - Produtos e Tributações'!O709&lt;&gt;"",'02 - Produtos e Tributações'!O709,""))</f>
        <v>0</v>
      </c>
      <c r="S694" s="125" t="b">
        <f>IF(B694&lt;&gt;"",IF('02 - Produtos e Tributações'!P709&lt;&gt;"",'02 - Produtos e Tributações'!P709,""))</f>
        <v>0</v>
      </c>
      <c r="T694" s="180" t="b">
        <f>IF(B694&lt;&gt;"",IF('02 - Produtos e Tributações'!Q709&lt;&gt;"",'02 - Produtos e Tributações'!Q709,""))</f>
        <v>0</v>
      </c>
      <c r="U694" s="171" t="str">
        <f t="shared" si="3"/>
        <v/>
      </c>
    </row>
    <row r="695" ht="15.75" customHeight="1">
      <c r="A695" s="170" t="b">
        <f>IF('02 - Produtos e Tributações'!B710 &lt;&gt;"",A694+1)</f>
        <v>0</v>
      </c>
      <c r="B695" s="170" t="str">
        <f>IF('02 - Produtos e Tributações'!B710&lt;&gt;"",'02 - Produtos e Tributações'!U710,"")</f>
        <v/>
      </c>
      <c r="C695" s="174" t="b">
        <f>IF(B695&lt;&gt;"",IF('02 - Produtos e Tributações'!H710&lt;&gt;"",IF('02 - Produtos e Tributações'!H710="TERCEIRIZADA","T",IF('02 - Produtos e Tributações'!H710="PROPRIA","P")), IF(B695&lt;&gt;"",IF('02 - Produtos e Tributações'!H710="","T"))))</f>
        <v>0</v>
      </c>
      <c r="D695" s="174" t="b">
        <f>IF(B695&lt;&gt;"",IF('02 - Produtos e Tributações'!E710&lt;&gt;"",'02 - Produtos e Tributações'!E710,""))</f>
        <v>0</v>
      </c>
      <c r="E695" s="174" t="b">
        <f>IF(B695&lt;&gt;"",IF('02 - Produtos e Tributações'!F710&lt;&gt;"",'02 - Produtos e Tributações'!F710,""))</f>
        <v>0</v>
      </c>
      <c r="F695" s="174" t="b">
        <f>IF(B695&lt;&gt;"",IF(A695&lt;&gt;"",IF('02 - Produtos e Tributações'!G710&lt;&gt;"",'02 - Produtos e Tributações'!G710,"")))</f>
        <v>0</v>
      </c>
      <c r="G695" s="174" t="b">
        <f>IF(B695&lt;&gt;"",IF('02 - Produtos e Tributações'!I710&lt;&gt;"",'02 - Produtos e Tributações'!I710,IF(K695=101,0,IF(K695=102,41,IF(K695=103,0,IF(K695=201,0,IF(K695=202,0,IF(K695=203,0,IF(K695=300,41,IF(K695=400,41,IF(K695=500,60)))))))))))</f>
        <v>0</v>
      </c>
      <c r="H695" s="174" t="b">
        <f>IF(B695&lt;&gt;"",IF('02 - Produtos e Tributações'!L710&lt;&gt;"",'02 - Produtos e Tributações'!L710,IF(L695=101,0,IF(L695=102,41,IF(L695=103,0,IF(L695=201,0,IF(L695=202,0,IF(L695=203,0,IF(L695=300,41,IF(L695=400,41,IF(L695=500,60)))))))))))</f>
        <v>0</v>
      </c>
      <c r="I695" s="174" t="b">
        <f>IF(B695&lt;&gt;"",IF('02 - Produtos e Tributações'!K710&lt;&gt;"",'02 - Produtos e Tributações'!K710,"0,00"))</f>
        <v>0</v>
      </c>
      <c r="J695" s="174" t="b">
        <f>IF(B695&lt;&gt;"",IF('02 - Produtos e Tributações'!N710&lt;&gt;"",'02 - Produtos e Tributações'!N710,"0,00"))</f>
        <v>0</v>
      </c>
      <c r="K695" s="174" t="b">
        <f>IF(B695&lt;&gt;"",IF('02 - Produtos e Tributações'!J710&lt;&gt;"",'02 - Produtos e Tributações'!J710,"null"))</f>
        <v>0</v>
      </c>
      <c r="L695" s="174" t="b">
        <f>IF(B695&lt;&gt;"",IF('02 - Produtos e Tributações'!M710&lt;&gt;"",'02 - Produtos e Tributações'!M710,"null"))</f>
        <v>0</v>
      </c>
      <c r="M695" s="170" t="b">
        <f>IF(B695&lt;&gt;"",IF('02 -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695" s="170" t="str">
        <f t="shared" si="1"/>
        <v/>
      </c>
      <c r="O695" s="170" t="str">
        <f t="shared" si="4"/>
        <v/>
      </c>
      <c r="P695" s="170" t="str">
        <f t="shared" si="2"/>
        <v/>
      </c>
      <c r="Q695" s="125" t="b">
        <f>IF(B695&lt;&gt;"",IF('02 - Produtos e Tributações'!C710&lt;&gt;"",'02 - Produtos e Tributações'!C710,"UN"))</f>
        <v>0</v>
      </c>
      <c r="R695" s="179" t="b">
        <f>IF(B695&lt;&gt;"",IF('02 - Produtos e Tributações'!O710&lt;&gt;"",'02 - Produtos e Tributações'!O710,""))</f>
        <v>0</v>
      </c>
      <c r="S695" s="125" t="b">
        <f>IF(B695&lt;&gt;"",IF('02 - Produtos e Tributações'!P710&lt;&gt;"",'02 - Produtos e Tributações'!P710,""))</f>
        <v>0</v>
      </c>
      <c r="T695" s="180" t="b">
        <f>IF(B695&lt;&gt;"",IF('02 - Produtos e Tributações'!Q710&lt;&gt;"",'02 - Produtos e Tributações'!Q710,""))</f>
        <v>0</v>
      </c>
      <c r="U695" s="171" t="str">
        <f t="shared" si="3"/>
        <v/>
      </c>
    </row>
    <row r="696" ht="15.75" customHeight="1">
      <c r="A696" s="170" t="b">
        <f>IF('02 - Produtos e Tributações'!B711 &lt;&gt;"",A695+1)</f>
        <v>0</v>
      </c>
      <c r="B696" s="170" t="str">
        <f>IF('02 - Produtos e Tributações'!B711&lt;&gt;"",'02 - Produtos e Tributações'!U711,"")</f>
        <v/>
      </c>
      <c r="C696" s="174" t="b">
        <f>IF(B696&lt;&gt;"",IF('02 - Produtos e Tributações'!H711&lt;&gt;"",IF('02 - Produtos e Tributações'!H711="TERCEIRIZADA","T",IF('02 - Produtos e Tributações'!H711="PROPRIA","P")), IF(B696&lt;&gt;"",IF('02 - Produtos e Tributações'!H711="","T"))))</f>
        <v>0</v>
      </c>
      <c r="D696" s="174" t="b">
        <f>IF(B696&lt;&gt;"",IF('02 - Produtos e Tributações'!E711&lt;&gt;"",'02 - Produtos e Tributações'!E711,""))</f>
        <v>0</v>
      </c>
      <c r="E696" s="174" t="b">
        <f>IF(B696&lt;&gt;"",IF('02 - Produtos e Tributações'!F711&lt;&gt;"",'02 - Produtos e Tributações'!F711,""))</f>
        <v>0</v>
      </c>
      <c r="F696" s="174" t="b">
        <f>IF(B696&lt;&gt;"",IF(A696&lt;&gt;"",IF('02 - Produtos e Tributações'!G711&lt;&gt;"",'02 - Produtos e Tributações'!G711,"")))</f>
        <v>0</v>
      </c>
      <c r="G696" s="174" t="b">
        <f>IF(B696&lt;&gt;"",IF('02 - Produtos e Tributações'!I711&lt;&gt;"",'02 - Produtos e Tributações'!I711,IF(K696=101,0,IF(K696=102,41,IF(K696=103,0,IF(K696=201,0,IF(K696=202,0,IF(K696=203,0,IF(K696=300,41,IF(K696=400,41,IF(K696=500,60)))))))))))</f>
        <v>0</v>
      </c>
      <c r="H696" s="174" t="b">
        <f>IF(B696&lt;&gt;"",IF('02 - Produtos e Tributações'!L711&lt;&gt;"",'02 - Produtos e Tributações'!L711,IF(L696=101,0,IF(L696=102,41,IF(L696=103,0,IF(L696=201,0,IF(L696=202,0,IF(L696=203,0,IF(L696=300,41,IF(L696=400,41,IF(L696=500,60)))))))))))</f>
        <v>0</v>
      </c>
      <c r="I696" s="174" t="b">
        <f>IF(B696&lt;&gt;"",IF('02 - Produtos e Tributações'!K711&lt;&gt;"",'02 - Produtos e Tributações'!K711,"0,00"))</f>
        <v>0</v>
      </c>
      <c r="J696" s="174" t="b">
        <f>IF(B696&lt;&gt;"",IF('02 - Produtos e Tributações'!N711&lt;&gt;"",'02 - Produtos e Tributações'!N711,"0,00"))</f>
        <v>0</v>
      </c>
      <c r="K696" s="174" t="b">
        <f>IF(B696&lt;&gt;"",IF('02 - Produtos e Tributações'!J711&lt;&gt;"",'02 - Produtos e Tributações'!J711,"null"))</f>
        <v>0</v>
      </c>
      <c r="L696" s="174" t="b">
        <f>IF(B696&lt;&gt;"",IF('02 - Produtos e Tributações'!M711&lt;&gt;"",'02 - Produtos e Tributações'!M711,"null"))</f>
        <v>0</v>
      </c>
      <c r="M696" s="170" t="b">
        <f>IF(B696&lt;&gt;"",IF('02 -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696" s="170" t="str">
        <f t="shared" si="1"/>
        <v/>
      </c>
      <c r="O696" s="170" t="str">
        <f t="shared" si="4"/>
        <v/>
      </c>
      <c r="P696" s="170" t="str">
        <f t="shared" si="2"/>
        <v/>
      </c>
      <c r="Q696" s="125" t="b">
        <f>IF(B696&lt;&gt;"",IF('02 - Produtos e Tributações'!C711&lt;&gt;"",'02 - Produtos e Tributações'!C711,"UN"))</f>
        <v>0</v>
      </c>
      <c r="R696" s="179" t="b">
        <f>IF(B696&lt;&gt;"",IF('02 - Produtos e Tributações'!O711&lt;&gt;"",'02 - Produtos e Tributações'!O711,""))</f>
        <v>0</v>
      </c>
      <c r="S696" s="125" t="b">
        <f>IF(B696&lt;&gt;"",IF('02 - Produtos e Tributações'!P711&lt;&gt;"",'02 - Produtos e Tributações'!P711,""))</f>
        <v>0</v>
      </c>
      <c r="T696" s="180" t="b">
        <f>IF(B696&lt;&gt;"",IF('02 - Produtos e Tributações'!Q711&lt;&gt;"",'02 - Produtos e Tributações'!Q711,""))</f>
        <v>0</v>
      </c>
      <c r="U696" s="171" t="str">
        <f t="shared" si="3"/>
        <v/>
      </c>
    </row>
    <row r="697" ht="15.75" customHeight="1">
      <c r="A697" s="170" t="b">
        <f>IF('02 - Produtos e Tributações'!B712 &lt;&gt;"",A696+1)</f>
        <v>0</v>
      </c>
      <c r="B697" s="170" t="str">
        <f>IF('02 - Produtos e Tributações'!B712&lt;&gt;"",'02 - Produtos e Tributações'!U712,"")</f>
        <v/>
      </c>
      <c r="C697" s="174" t="b">
        <f>IF(B697&lt;&gt;"",IF('02 - Produtos e Tributações'!H712&lt;&gt;"",IF('02 - Produtos e Tributações'!H712="TERCEIRIZADA","T",IF('02 - Produtos e Tributações'!H712="PROPRIA","P")), IF(B697&lt;&gt;"",IF('02 - Produtos e Tributações'!H712="","T"))))</f>
        <v>0</v>
      </c>
      <c r="D697" s="174" t="b">
        <f>IF(B697&lt;&gt;"",IF('02 - Produtos e Tributações'!E712&lt;&gt;"",'02 - Produtos e Tributações'!E712,""))</f>
        <v>0</v>
      </c>
      <c r="E697" s="174" t="b">
        <f>IF(B697&lt;&gt;"",IF('02 - Produtos e Tributações'!F712&lt;&gt;"",'02 - Produtos e Tributações'!F712,""))</f>
        <v>0</v>
      </c>
      <c r="F697" s="174" t="b">
        <f>IF(B697&lt;&gt;"",IF(A697&lt;&gt;"",IF('02 - Produtos e Tributações'!G712&lt;&gt;"",'02 - Produtos e Tributações'!G712,"")))</f>
        <v>0</v>
      </c>
      <c r="G697" s="174" t="b">
        <f>IF(B697&lt;&gt;"",IF('02 - Produtos e Tributações'!I712&lt;&gt;"",'02 - Produtos e Tributações'!I712,IF(K697=101,0,IF(K697=102,41,IF(K697=103,0,IF(K697=201,0,IF(K697=202,0,IF(K697=203,0,IF(K697=300,41,IF(K697=400,41,IF(K697=500,60)))))))))))</f>
        <v>0</v>
      </c>
      <c r="H697" s="174" t="b">
        <f>IF(B697&lt;&gt;"",IF('02 - Produtos e Tributações'!L712&lt;&gt;"",'02 - Produtos e Tributações'!L712,IF(L697=101,0,IF(L697=102,41,IF(L697=103,0,IF(L697=201,0,IF(L697=202,0,IF(L697=203,0,IF(L697=300,41,IF(L697=400,41,IF(L697=500,60)))))))))))</f>
        <v>0</v>
      </c>
      <c r="I697" s="174" t="b">
        <f>IF(B697&lt;&gt;"",IF('02 - Produtos e Tributações'!K712&lt;&gt;"",'02 - Produtos e Tributações'!K712,"0,00"))</f>
        <v>0</v>
      </c>
      <c r="J697" s="174" t="b">
        <f>IF(B697&lt;&gt;"",IF('02 - Produtos e Tributações'!N712&lt;&gt;"",'02 - Produtos e Tributações'!N712,"0,00"))</f>
        <v>0</v>
      </c>
      <c r="K697" s="174" t="b">
        <f>IF(B697&lt;&gt;"",IF('02 - Produtos e Tributações'!J712&lt;&gt;"",'02 - Produtos e Tributações'!J712,"null"))</f>
        <v>0</v>
      </c>
      <c r="L697" s="174" t="b">
        <f>IF(B697&lt;&gt;"",IF('02 - Produtos e Tributações'!M712&lt;&gt;"",'02 - Produtos e Tributações'!M712,"null"))</f>
        <v>0</v>
      </c>
      <c r="M697" s="170" t="b">
        <f>IF(B697&lt;&gt;"",IF('02 -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697" s="170" t="str">
        <f t="shared" si="1"/>
        <v/>
      </c>
      <c r="O697" s="170" t="str">
        <f t="shared" si="4"/>
        <v/>
      </c>
      <c r="P697" s="170" t="str">
        <f t="shared" si="2"/>
        <v/>
      </c>
      <c r="Q697" s="125" t="b">
        <f>IF(B697&lt;&gt;"",IF('02 - Produtos e Tributações'!C712&lt;&gt;"",'02 - Produtos e Tributações'!C712,"UN"))</f>
        <v>0</v>
      </c>
      <c r="R697" s="179" t="b">
        <f>IF(B697&lt;&gt;"",IF('02 - Produtos e Tributações'!O712&lt;&gt;"",'02 - Produtos e Tributações'!O712,""))</f>
        <v>0</v>
      </c>
      <c r="S697" s="125" t="b">
        <f>IF(B697&lt;&gt;"",IF('02 - Produtos e Tributações'!P712&lt;&gt;"",'02 - Produtos e Tributações'!P712,""))</f>
        <v>0</v>
      </c>
      <c r="T697" s="180" t="b">
        <f>IF(B697&lt;&gt;"",IF('02 - Produtos e Tributações'!Q712&lt;&gt;"",'02 - Produtos e Tributações'!Q712,""))</f>
        <v>0</v>
      </c>
      <c r="U697" s="171" t="str">
        <f t="shared" si="3"/>
        <v/>
      </c>
    </row>
    <row r="698" ht="15.75" customHeight="1">
      <c r="A698" s="170" t="b">
        <f>IF('02 - Produtos e Tributações'!B713 &lt;&gt;"",A697+1)</f>
        <v>0</v>
      </c>
      <c r="B698" s="170" t="str">
        <f>IF('02 - Produtos e Tributações'!B713&lt;&gt;"",'02 - Produtos e Tributações'!U713,"")</f>
        <v/>
      </c>
      <c r="C698" s="174" t="b">
        <f>IF(B698&lt;&gt;"",IF('02 - Produtos e Tributações'!H713&lt;&gt;"",IF('02 - Produtos e Tributações'!H713="TERCEIRIZADA","T",IF('02 - Produtos e Tributações'!H713="PROPRIA","P")), IF(B698&lt;&gt;"",IF('02 - Produtos e Tributações'!H713="","T"))))</f>
        <v>0</v>
      </c>
      <c r="D698" s="174" t="b">
        <f>IF(B698&lt;&gt;"",IF('02 - Produtos e Tributações'!E713&lt;&gt;"",'02 - Produtos e Tributações'!E713,""))</f>
        <v>0</v>
      </c>
      <c r="E698" s="174" t="b">
        <f>IF(B698&lt;&gt;"",IF('02 - Produtos e Tributações'!F713&lt;&gt;"",'02 - Produtos e Tributações'!F713,""))</f>
        <v>0</v>
      </c>
      <c r="F698" s="174" t="b">
        <f>IF(B698&lt;&gt;"",IF(A698&lt;&gt;"",IF('02 - Produtos e Tributações'!G713&lt;&gt;"",'02 - Produtos e Tributações'!G713,"")))</f>
        <v>0</v>
      </c>
      <c r="G698" s="174" t="b">
        <f>IF(B698&lt;&gt;"",IF('02 - Produtos e Tributações'!I713&lt;&gt;"",'02 - Produtos e Tributações'!I713,IF(K698=101,0,IF(K698=102,41,IF(K698=103,0,IF(K698=201,0,IF(K698=202,0,IF(K698=203,0,IF(K698=300,41,IF(K698=400,41,IF(K698=500,60)))))))))))</f>
        <v>0</v>
      </c>
      <c r="H698" s="174" t="b">
        <f>IF(B698&lt;&gt;"",IF('02 - Produtos e Tributações'!L713&lt;&gt;"",'02 - Produtos e Tributações'!L713,IF(L698=101,0,IF(L698=102,41,IF(L698=103,0,IF(L698=201,0,IF(L698=202,0,IF(L698=203,0,IF(L698=300,41,IF(L698=400,41,IF(L698=500,60)))))))))))</f>
        <v>0</v>
      </c>
      <c r="I698" s="174" t="b">
        <f>IF(B698&lt;&gt;"",IF('02 - Produtos e Tributações'!K713&lt;&gt;"",'02 - Produtos e Tributações'!K713,"0,00"))</f>
        <v>0</v>
      </c>
      <c r="J698" s="174" t="b">
        <f>IF(B698&lt;&gt;"",IF('02 - Produtos e Tributações'!N713&lt;&gt;"",'02 - Produtos e Tributações'!N713,"0,00"))</f>
        <v>0</v>
      </c>
      <c r="K698" s="174" t="b">
        <f>IF(B698&lt;&gt;"",IF('02 - Produtos e Tributações'!J713&lt;&gt;"",'02 - Produtos e Tributações'!J713,"null"))</f>
        <v>0</v>
      </c>
      <c r="L698" s="174" t="b">
        <f>IF(B698&lt;&gt;"",IF('02 - Produtos e Tributações'!M713&lt;&gt;"",'02 - Produtos e Tributações'!M713,"null"))</f>
        <v>0</v>
      </c>
      <c r="M698" s="170" t="b">
        <f>IF(B698&lt;&gt;"",IF('02 -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698" s="170" t="str">
        <f t="shared" si="1"/>
        <v/>
      </c>
      <c r="O698" s="170" t="str">
        <f t="shared" si="4"/>
        <v/>
      </c>
      <c r="P698" s="170" t="str">
        <f t="shared" si="2"/>
        <v/>
      </c>
      <c r="Q698" s="125" t="b">
        <f>IF(B698&lt;&gt;"",IF('02 - Produtos e Tributações'!C713&lt;&gt;"",'02 - Produtos e Tributações'!C713,"UN"))</f>
        <v>0</v>
      </c>
      <c r="R698" s="179" t="b">
        <f>IF(B698&lt;&gt;"",IF('02 - Produtos e Tributações'!O713&lt;&gt;"",'02 - Produtos e Tributações'!O713,""))</f>
        <v>0</v>
      </c>
      <c r="S698" s="125" t="b">
        <f>IF(B698&lt;&gt;"",IF('02 - Produtos e Tributações'!P713&lt;&gt;"",'02 - Produtos e Tributações'!P713,""))</f>
        <v>0</v>
      </c>
      <c r="T698" s="180" t="b">
        <f>IF(B698&lt;&gt;"",IF('02 - Produtos e Tributações'!Q713&lt;&gt;"",'02 - Produtos e Tributações'!Q713,""))</f>
        <v>0</v>
      </c>
      <c r="U698" s="171" t="str">
        <f t="shared" si="3"/>
        <v/>
      </c>
    </row>
    <row r="699" ht="15.75" customHeight="1">
      <c r="A699" s="170" t="b">
        <f>IF('02 - Produtos e Tributações'!B714 &lt;&gt;"",A698+1)</f>
        <v>0</v>
      </c>
      <c r="B699" s="170" t="str">
        <f>IF('02 - Produtos e Tributações'!B714&lt;&gt;"",'02 - Produtos e Tributações'!U714,"")</f>
        <v/>
      </c>
      <c r="C699" s="174" t="b">
        <f>IF(B699&lt;&gt;"",IF('02 - Produtos e Tributações'!H714&lt;&gt;"",IF('02 - Produtos e Tributações'!H714="TERCEIRIZADA","T",IF('02 - Produtos e Tributações'!H714="PROPRIA","P")), IF(B699&lt;&gt;"",IF('02 - Produtos e Tributações'!H714="","T"))))</f>
        <v>0</v>
      </c>
      <c r="D699" s="174" t="b">
        <f>IF(B699&lt;&gt;"",IF('02 - Produtos e Tributações'!E714&lt;&gt;"",'02 - Produtos e Tributações'!E714,""))</f>
        <v>0</v>
      </c>
      <c r="E699" s="174" t="b">
        <f>IF(B699&lt;&gt;"",IF('02 - Produtos e Tributações'!F714&lt;&gt;"",'02 - Produtos e Tributações'!F714,""))</f>
        <v>0</v>
      </c>
      <c r="F699" s="174" t="b">
        <f>IF(B699&lt;&gt;"",IF(A699&lt;&gt;"",IF('02 - Produtos e Tributações'!G714&lt;&gt;"",'02 - Produtos e Tributações'!G714,"")))</f>
        <v>0</v>
      </c>
      <c r="G699" s="174" t="b">
        <f>IF(B699&lt;&gt;"",IF('02 - Produtos e Tributações'!I714&lt;&gt;"",'02 - Produtos e Tributações'!I714,IF(K699=101,0,IF(K699=102,41,IF(K699=103,0,IF(K699=201,0,IF(K699=202,0,IF(K699=203,0,IF(K699=300,41,IF(K699=400,41,IF(K699=500,60)))))))))))</f>
        <v>0</v>
      </c>
      <c r="H699" s="174" t="b">
        <f>IF(B699&lt;&gt;"",IF('02 - Produtos e Tributações'!L714&lt;&gt;"",'02 - Produtos e Tributações'!L714,IF(L699=101,0,IF(L699=102,41,IF(L699=103,0,IF(L699=201,0,IF(L699=202,0,IF(L699=203,0,IF(L699=300,41,IF(L699=400,41,IF(L699=500,60)))))))))))</f>
        <v>0</v>
      </c>
      <c r="I699" s="174" t="b">
        <f>IF(B699&lt;&gt;"",IF('02 - Produtos e Tributações'!K714&lt;&gt;"",'02 - Produtos e Tributações'!K714,"0,00"))</f>
        <v>0</v>
      </c>
      <c r="J699" s="174" t="b">
        <f>IF(B699&lt;&gt;"",IF('02 - Produtos e Tributações'!N714&lt;&gt;"",'02 - Produtos e Tributações'!N714,"0,00"))</f>
        <v>0</v>
      </c>
      <c r="K699" s="174" t="b">
        <f>IF(B699&lt;&gt;"",IF('02 - Produtos e Tributações'!J714&lt;&gt;"",'02 - Produtos e Tributações'!J714,"null"))</f>
        <v>0</v>
      </c>
      <c r="L699" s="174" t="b">
        <f>IF(B699&lt;&gt;"",IF('02 - Produtos e Tributações'!M714&lt;&gt;"",'02 - Produtos e Tributações'!M714,"null"))</f>
        <v>0</v>
      </c>
      <c r="M699" s="170" t="b">
        <f>IF(B699&lt;&gt;"",IF('02 -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699" s="170" t="str">
        <f t="shared" si="1"/>
        <v/>
      </c>
      <c r="O699" s="170" t="str">
        <f t="shared" si="4"/>
        <v/>
      </c>
      <c r="P699" s="170" t="str">
        <f t="shared" si="2"/>
        <v/>
      </c>
      <c r="Q699" s="125" t="b">
        <f>IF(B699&lt;&gt;"",IF('02 - Produtos e Tributações'!C714&lt;&gt;"",'02 - Produtos e Tributações'!C714,"UN"))</f>
        <v>0</v>
      </c>
      <c r="R699" s="179" t="b">
        <f>IF(B699&lt;&gt;"",IF('02 - Produtos e Tributações'!O714&lt;&gt;"",'02 - Produtos e Tributações'!O714,""))</f>
        <v>0</v>
      </c>
      <c r="S699" s="125" t="b">
        <f>IF(B699&lt;&gt;"",IF('02 - Produtos e Tributações'!P714&lt;&gt;"",'02 - Produtos e Tributações'!P714,""))</f>
        <v>0</v>
      </c>
      <c r="T699" s="180" t="b">
        <f>IF(B699&lt;&gt;"",IF('02 - Produtos e Tributações'!Q714&lt;&gt;"",'02 - Produtos e Tributações'!Q714,""))</f>
        <v>0</v>
      </c>
      <c r="U699" s="171" t="str">
        <f t="shared" si="3"/>
        <v/>
      </c>
    </row>
    <row r="700" ht="15.75" customHeight="1">
      <c r="A700" s="170" t="b">
        <f>IF('02 - Produtos e Tributações'!B715 &lt;&gt;"",A699+1)</f>
        <v>0</v>
      </c>
      <c r="B700" s="170" t="str">
        <f>IF('02 - Produtos e Tributações'!B715&lt;&gt;"",'02 - Produtos e Tributações'!U715,"")</f>
        <v/>
      </c>
      <c r="C700" s="174" t="b">
        <f>IF(B700&lt;&gt;"",IF('02 - Produtos e Tributações'!H715&lt;&gt;"",IF('02 - Produtos e Tributações'!H715="TERCEIRIZADA","T",IF('02 - Produtos e Tributações'!H715="PROPRIA","P")), IF(B700&lt;&gt;"",IF('02 - Produtos e Tributações'!H715="","T"))))</f>
        <v>0</v>
      </c>
      <c r="D700" s="174" t="b">
        <f>IF(B700&lt;&gt;"",IF('02 - Produtos e Tributações'!E715&lt;&gt;"",'02 - Produtos e Tributações'!E715,""))</f>
        <v>0</v>
      </c>
      <c r="E700" s="174" t="b">
        <f>IF(B700&lt;&gt;"",IF('02 - Produtos e Tributações'!F715&lt;&gt;"",'02 - Produtos e Tributações'!F715,""))</f>
        <v>0</v>
      </c>
      <c r="F700" s="174" t="b">
        <f>IF(B700&lt;&gt;"",IF(A700&lt;&gt;"",IF('02 - Produtos e Tributações'!G715&lt;&gt;"",'02 - Produtos e Tributações'!G715,"")))</f>
        <v>0</v>
      </c>
      <c r="G700" s="174" t="b">
        <f>IF(B700&lt;&gt;"",IF('02 - Produtos e Tributações'!I715&lt;&gt;"",'02 - Produtos e Tributações'!I715,IF(K700=101,0,IF(K700=102,41,IF(K700=103,0,IF(K700=201,0,IF(K700=202,0,IF(K700=203,0,IF(K700=300,41,IF(K700=400,41,IF(K700=500,60)))))))))))</f>
        <v>0</v>
      </c>
      <c r="H700" s="174" t="b">
        <f>IF(B700&lt;&gt;"",IF('02 - Produtos e Tributações'!L715&lt;&gt;"",'02 - Produtos e Tributações'!L715,IF(L700=101,0,IF(L700=102,41,IF(L700=103,0,IF(L700=201,0,IF(L700=202,0,IF(L700=203,0,IF(L700=300,41,IF(L700=400,41,IF(L700=500,60)))))))))))</f>
        <v>0</v>
      </c>
      <c r="I700" s="174" t="b">
        <f>IF(B700&lt;&gt;"",IF('02 - Produtos e Tributações'!K715&lt;&gt;"",'02 - Produtos e Tributações'!K715,"0,00"))</f>
        <v>0</v>
      </c>
      <c r="J700" s="174" t="b">
        <f>IF(B700&lt;&gt;"",IF('02 - Produtos e Tributações'!N715&lt;&gt;"",'02 - Produtos e Tributações'!N715,"0,00"))</f>
        <v>0</v>
      </c>
      <c r="K700" s="174" t="b">
        <f>IF(B700&lt;&gt;"",IF('02 - Produtos e Tributações'!J715&lt;&gt;"",'02 - Produtos e Tributações'!J715,"null"))</f>
        <v>0</v>
      </c>
      <c r="L700" s="174" t="b">
        <f>IF(B700&lt;&gt;"",IF('02 - Produtos e Tributações'!M715&lt;&gt;"",'02 - Produtos e Tributações'!M715,"null"))</f>
        <v>0</v>
      </c>
      <c r="M700" s="170" t="b">
        <f>IF(B700&lt;&gt;"",IF('02 -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700" s="170" t="str">
        <f t="shared" si="1"/>
        <v/>
      </c>
      <c r="O700" s="170" t="str">
        <f t="shared" si="4"/>
        <v/>
      </c>
      <c r="P700" s="170" t="str">
        <f t="shared" si="2"/>
        <v/>
      </c>
      <c r="Q700" s="125" t="b">
        <f>IF(B700&lt;&gt;"",IF('02 - Produtos e Tributações'!C715&lt;&gt;"",'02 - Produtos e Tributações'!C715,"UN"))</f>
        <v>0</v>
      </c>
      <c r="R700" s="179" t="b">
        <f>IF(B700&lt;&gt;"",IF('02 - Produtos e Tributações'!O715&lt;&gt;"",'02 - Produtos e Tributações'!O715,""))</f>
        <v>0</v>
      </c>
      <c r="S700" s="125" t="b">
        <f>IF(B700&lt;&gt;"",IF('02 - Produtos e Tributações'!P715&lt;&gt;"",'02 - Produtos e Tributações'!P715,""))</f>
        <v>0</v>
      </c>
      <c r="T700" s="180" t="b">
        <f>IF(B700&lt;&gt;"",IF('02 - Produtos e Tributações'!Q715&lt;&gt;"",'02 - Produtos e Tributações'!Q715,""))</f>
        <v>0</v>
      </c>
      <c r="U700" s="171" t="str">
        <f t="shared" si="3"/>
        <v/>
      </c>
    </row>
    <row r="701" ht="15.75" customHeight="1">
      <c r="A701" s="170" t="b">
        <f>IF('02 - Produtos e Tributações'!B716 &lt;&gt;"",A700+1)</f>
        <v>0</v>
      </c>
      <c r="B701" s="170" t="str">
        <f>IF('02 - Produtos e Tributações'!B716&lt;&gt;"",'02 - Produtos e Tributações'!U716,"")</f>
        <v/>
      </c>
      <c r="C701" s="174" t="b">
        <f>IF(B701&lt;&gt;"",IF('02 - Produtos e Tributações'!H716&lt;&gt;"",IF('02 - Produtos e Tributações'!H716="TERCEIRIZADA","T",IF('02 - Produtos e Tributações'!H716="PROPRIA","P")), IF(B701&lt;&gt;"",IF('02 - Produtos e Tributações'!H716="","T"))))</f>
        <v>0</v>
      </c>
      <c r="D701" s="174" t="b">
        <f>IF(B701&lt;&gt;"",IF('02 - Produtos e Tributações'!E716&lt;&gt;"",'02 - Produtos e Tributações'!E716,""))</f>
        <v>0</v>
      </c>
      <c r="E701" s="174" t="b">
        <f>IF(B701&lt;&gt;"",IF('02 - Produtos e Tributações'!F716&lt;&gt;"",'02 - Produtos e Tributações'!F716,""))</f>
        <v>0</v>
      </c>
      <c r="F701" s="174" t="b">
        <f>IF(B701&lt;&gt;"",IF(A701&lt;&gt;"",IF('02 - Produtos e Tributações'!G716&lt;&gt;"",'02 - Produtos e Tributações'!G716,"")))</f>
        <v>0</v>
      </c>
      <c r="G701" s="174" t="b">
        <f>IF(B701&lt;&gt;"",IF('02 - Produtos e Tributações'!I716&lt;&gt;"",'02 - Produtos e Tributações'!I716,IF(K701=101,0,IF(K701=102,41,IF(K701=103,0,IF(K701=201,0,IF(K701=202,0,IF(K701=203,0,IF(K701=300,41,IF(K701=400,41,IF(K701=500,60)))))))))))</f>
        <v>0</v>
      </c>
      <c r="H701" s="174" t="b">
        <f>IF(B701&lt;&gt;"",IF('02 - Produtos e Tributações'!L716&lt;&gt;"",'02 - Produtos e Tributações'!L716,IF(L701=101,0,IF(L701=102,41,IF(L701=103,0,IF(L701=201,0,IF(L701=202,0,IF(L701=203,0,IF(L701=300,41,IF(L701=400,41,IF(L701=500,60)))))))))))</f>
        <v>0</v>
      </c>
      <c r="I701" s="174" t="b">
        <f>IF(B701&lt;&gt;"",IF('02 - Produtos e Tributações'!K716&lt;&gt;"",'02 - Produtos e Tributações'!K716,"0,00"))</f>
        <v>0</v>
      </c>
      <c r="J701" s="174" t="b">
        <f>IF(B701&lt;&gt;"",IF('02 - Produtos e Tributações'!N716&lt;&gt;"",'02 - Produtos e Tributações'!N716,"0,00"))</f>
        <v>0</v>
      </c>
      <c r="K701" s="174" t="b">
        <f>IF(B701&lt;&gt;"",IF('02 - Produtos e Tributações'!J716&lt;&gt;"",'02 - Produtos e Tributações'!J716,"null"))</f>
        <v>0</v>
      </c>
      <c r="L701" s="174" t="b">
        <f>IF(B701&lt;&gt;"",IF('02 - Produtos e Tributações'!M716&lt;&gt;"",'02 - Produtos e Tributações'!M716,"null"))</f>
        <v>0</v>
      </c>
      <c r="M701" s="170" t="b">
        <f>IF(B701&lt;&gt;"",IF('02 -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701" s="170" t="str">
        <f t="shared" si="1"/>
        <v/>
      </c>
      <c r="O701" s="170" t="str">
        <f t="shared" si="4"/>
        <v/>
      </c>
      <c r="P701" s="170" t="str">
        <f t="shared" si="2"/>
        <v/>
      </c>
      <c r="Q701" s="125" t="b">
        <f>IF(B701&lt;&gt;"",IF('02 - Produtos e Tributações'!C716&lt;&gt;"",'02 - Produtos e Tributações'!C716,"UN"))</f>
        <v>0</v>
      </c>
      <c r="R701" s="179" t="b">
        <f>IF(B701&lt;&gt;"",IF('02 - Produtos e Tributações'!O716&lt;&gt;"",'02 - Produtos e Tributações'!O716,""))</f>
        <v>0</v>
      </c>
      <c r="S701" s="125" t="b">
        <f>IF(B701&lt;&gt;"",IF('02 - Produtos e Tributações'!P716&lt;&gt;"",'02 - Produtos e Tributações'!P716,""))</f>
        <v>0</v>
      </c>
      <c r="T701" s="180" t="b">
        <f>IF(B701&lt;&gt;"",IF('02 - Produtos e Tributações'!Q716&lt;&gt;"",'02 - Produtos e Tributações'!Q716,""))</f>
        <v>0</v>
      </c>
      <c r="U701" s="171" t="str">
        <f t="shared" si="3"/>
        <v/>
      </c>
    </row>
    <row r="702" ht="15.75" customHeight="1">
      <c r="A702" s="170" t="b">
        <f>IF('02 - Produtos e Tributações'!B717 &lt;&gt;"",A701+1)</f>
        <v>0</v>
      </c>
      <c r="B702" s="170" t="str">
        <f>IF('02 - Produtos e Tributações'!B717&lt;&gt;"",'02 - Produtos e Tributações'!U717,"")</f>
        <v/>
      </c>
      <c r="C702" s="174" t="b">
        <f>IF(B702&lt;&gt;"",IF('02 - Produtos e Tributações'!H717&lt;&gt;"",IF('02 - Produtos e Tributações'!H717="TERCEIRIZADA","T",IF('02 - Produtos e Tributações'!H717="PROPRIA","P")), IF(B702&lt;&gt;"",IF('02 - Produtos e Tributações'!H717="","T"))))</f>
        <v>0</v>
      </c>
      <c r="D702" s="174" t="b">
        <f>IF(B702&lt;&gt;"",IF('02 - Produtos e Tributações'!E717&lt;&gt;"",'02 - Produtos e Tributações'!E717,""))</f>
        <v>0</v>
      </c>
      <c r="E702" s="174" t="b">
        <f>IF(B702&lt;&gt;"",IF('02 - Produtos e Tributações'!F717&lt;&gt;"",'02 - Produtos e Tributações'!F717,""))</f>
        <v>0</v>
      </c>
      <c r="F702" s="174" t="b">
        <f>IF(B702&lt;&gt;"",IF(A702&lt;&gt;"",IF('02 - Produtos e Tributações'!G717&lt;&gt;"",'02 - Produtos e Tributações'!G717,"")))</f>
        <v>0</v>
      </c>
      <c r="G702" s="174" t="b">
        <f>IF(B702&lt;&gt;"",IF('02 - Produtos e Tributações'!I717&lt;&gt;"",'02 - Produtos e Tributações'!I717,IF(K702=101,0,IF(K702=102,41,IF(K702=103,0,IF(K702=201,0,IF(K702=202,0,IF(K702=203,0,IF(K702=300,41,IF(K702=400,41,IF(K702=500,60)))))))))))</f>
        <v>0</v>
      </c>
      <c r="H702" s="174" t="b">
        <f>IF(B702&lt;&gt;"",IF('02 - Produtos e Tributações'!L717&lt;&gt;"",'02 - Produtos e Tributações'!L717,IF(L702=101,0,IF(L702=102,41,IF(L702=103,0,IF(L702=201,0,IF(L702=202,0,IF(L702=203,0,IF(L702=300,41,IF(L702=400,41,IF(L702=500,60)))))))))))</f>
        <v>0</v>
      </c>
      <c r="I702" s="174" t="b">
        <f>IF(B702&lt;&gt;"",IF('02 - Produtos e Tributações'!K717&lt;&gt;"",'02 - Produtos e Tributações'!K717,"0,00"))</f>
        <v>0</v>
      </c>
      <c r="J702" s="174" t="b">
        <f>IF(B702&lt;&gt;"",IF('02 - Produtos e Tributações'!N717&lt;&gt;"",'02 - Produtos e Tributações'!N717,"0,00"))</f>
        <v>0</v>
      </c>
      <c r="K702" s="174" t="b">
        <f>IF(B702&lt;&gt;"",IF('02 - Produtos e Tributações'!J717&lt;&gt;"",'02 - Produtos e Tributações'!J717,"null"))</f>
        <v>0</v>
      </c>
      <c r="L702" s="174" t="b">
        <f>IF(B702&lt;&gt;"",IF('02 - Produtos e Tributações'!M717&lt;&gt;"",'02 - Produtos e Tributações'!M717,"null"))</f>
        <v>0</v>
      </c>
      <c r="M702" s="170" t="b">
        <f>IF(B702&lt;&gt;"",IF('02 -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702" s="170" t="str">
        <f t="shared" si="1"/>
        <v/>
      </c>
      <c r="O702" s="170" t="str">
        <f t="shared" si="4"/>
        <v/>
      </c>
      <c r="P702" s="170" t="str">
        <f t="shared" si="2"/>
        <v/>
      </c>
      <c r="Q702" s="125" t="b">
        <f>IF(B702&lt;&gt;"",IF('02 - Produtos e Tributações'!C717&lt;&gt;"",'02 - Produtos e Tributações'!C717,"UN"))</f>
        <v>0</v>
      </c>
      <c r="R702" s="179" t="b">
        <f>IF(B702&lt;&gt;"",IF('02 - Produtos e Tributações'!O717&lt;&gt;"",'02 - Produtos e Tributações'!O717,""))</f>
        <v>0</v>
      </c>
      <c r="S702" s="125" t="b">
        <f>IF(B702&lt;&gt;"",IF('02 - Produtos e Tributações'!P717&lt;&gt;"",'02 - Produtos e Tributações'!P717,""))</f>
        <v>0</v>
      </c>
      <c r="T702" s="180" t="b">
        <f>IF(B702&lt;&gt;"",IF('02 - Produtos e Tributações'!Q717&lt;&gt;"",'02 - Produtos e Tributações'!Q717,""))</f>
        <v>0</v>
      </c>
      <c r="U702" s="171" t="str">
        <f t="shared" si="3"/>
        <v/>
      </c>
    </row>
    <row r="703" ht="15.75" customHeight="1">
      <c r="A703" s="170" t="b">
        <f>IF('02 - Produtos e Tributações'!B718 &lt;&gt;"",A702+1)</f>
        <v>0</v>
      </c>
      <c r="B703" s="170" t="str">
        <f>IF('02 - Produtos e Tributações'!B718&lt;&gt;"",'02 - Produtos e Tributações'!U718,"")</f>
        <v/>
      </c>
      <c r="C703" s="174" t="b">
        <f>IF(B703&lt;&gt;"",IF('02 - Produtos e Tributações'!H718&lt;&gt;"",IF('02 - Produtos e Tributações'!H718="TERCEIRIZADA","T",IF('02 - Produtos e Tributações'!H718="PROPRIA","P")), IF(B703&lt;&gt;"",IF('02 - Produtos e Tributações'!H718="","T"))))</f>
        <v>0</v>
      </c>
      <c r="D703" s="174" t="b">
        <f>IF(B703&lt;&gt;"",IF('02 - Produtos e Tributações'!E718&lt;&gt;"",'02 - Produtos e Tributações'!E718,""))</f>
        <v>0</v>
      </c>
      <c r="E703" s="174" t="b">
        <f>IF(B703&lt;&gt;"",IF('02 - Produtos e Tributações'!F718&lt;&gt;"",'02 - Produtos e Tributações'!F718,""))</f>
        <v>0</v>
      </c>
      <c r="F703" s="174" t="b">
        <f>IF(B703&lt;&gt;"",IF(A703&lt;&gt;"",IF('02 - Produtos e Tributações'!G718&lt;&gt;"",'02 - Produtos e Tributações'!G718,"")))</f>
        <v>0</v>
      </c>
      <c r="G703" s="174" t="b">
        <f>IF(B703&lt;&gt;"",IF('02 - Produtos e Tributações'!I718&lt;&gt;"",'02 - Produtos e Tributações'!I718,IF(K703=101,0,IF(K703=102,41,IF(K703=103,0,IF(K703=201,0,IF(K703=202,0,IF(K703=203,0,IF(K703=300,41,IF(K703=400,41,IF(K703=500,60)))))))))))</f>
        <v>0</v>
      </c>
      <c r="H703" s="174" t="b">
        <f>IF(B703&lt;&gt;"",IF('02 - Produtos e Tributações'!L718&lt;&gt;"",'02 - Produtos e Tributações'!L718,IF(L703=101,0,IF(L703=102,41,IF(L703=103,0,IF(L703=201,0,IF(L703=202,0,IF(L703=203,0,IF(L703=300,41,IF(L703=400,41,IF(L703=500,60)))))))))))</f>
        <v>0</v>
      </c>
      <c r="I703" s="174" t="b">
        <f>IF(B703&lt;&gt;"",IF('02 - Produtos e Tributações'!K718&lt;&gt;"",'02 - Produtos e Tributações'!K718,"0,00"))</f>
        <v>0</v>
      </c>
      <c r="J703" s="174" t="b">
        <f>IF(B703&lt;&gt;"",IF('02 - Produtos e Tributações'!N718&lt;&gt;"",'02 - Produtos e Tributações'!N718,"0,00"))</f>
        <v>0</v>
      </c>
      <c r="K703" s="174" t="b">
        <f>IF(B703&lt;&gt;"",IF('02 - Produtos e Tributações'!J718&lt;&gt;"",'02 - Produtos e Tributações'!J718,"null"))</f>
        <v>0</v>
      </c>
      <c r="L703" s="174" t="b">
        <f>IF(B703&lt;&gt;"",IF('02 - Produtos e Tributações'!M718&lt;&gt;"",'02 - Produtos e Tributações'!M718,"null"))</f>
        <v>0</v>
      </c>
      <c r="M703" s="170" t="b">
        <f>IF(B703&lt;&gt;"",IF('02 -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703" s="170" t="str">
        <f t="shared" si="1"/>
        <v/>
      </c>
      <c r="O703" s="170" t="str">
        <f t="shared" si="4"/>
        <v/>
      </c>
      <c r="P703" s="170" t="str">
        <f t="shared" si="2"/>
        <v/>
      </c>
      <c r="Q703" s="125" t="b">
        <f>IF(B703&lt;&gt;"",IF('02 - Produtos e Tributações'!C718&lt;&gt;"",'02 - Produtos e Tributações'!C718,"UN"))</f>
        <v>0</v>
      </c>
      <c r="R703" s="179" t="b">
        <f>IF(B703&lt;&gt;"",IF('02 - Produtos e Tributações'!O718&lt;&gt;"",'02 - Produtos e Tributações'!O718,""))</f>
        <v>0</v>
      </c>
      <c r="S703" s="125" t="b">
        <f>IF(B703&lt;&gt;"",IF('02 - Produtos e Tributações'!P718&lt;&gt;"",'02 - Produtos e Tributações'!P718,""))</f>
        <v>0</v>
      </c>
      <c r="T703" s="180" t="b">
        <f>IF(B703&lt;&gt;"",IF('02 - Produtos e Tributações'!Q718&lt;&gt;"",'02 - Produtos e Tributações'!Q718,""))</f>
        <v>0</v>
      </c>
      <c r="U703" s="171" t="str">
        <f t="shared" si="3"/>
        <v/>
      </c>
    </row>
    <row r="704" ht="15.75" customHeight="1">
      <c r="A704" s="170" t="b">
        <f>IF('02 - Produtos e Tributações'!B719 &lt;&gt;"",A703+1)</f>
        <v>0</v>
      </c>
      <c r="B704" s="170" t="str">
        <f>IF('02 - Produtos e Tributações'!B719&lt;&gt;"",'02 - Produtos e Tributações'!U719,"")</f>
        <v/>
      </c>
      <c r="C704" s="174" t="b">
        <f>IF(B704&lt;&gt;"",IF('02 - Produtos e Tributações'!H719&lt;&gt;"",IF('02 - Produtos e Tributações'!H719="TERCEIRIZADA","T",IF('02 - Produtos e Tributações'!H719="PROPRIA","P")), IF(B704&lt;&gt;"",IF('02 - Produtos e Tributações'!H719="","T"))))</f>
        <v>0</v>
      </c>
      <c r="D704" s="174" t="b">
        <f>IF(B704&lt;&gt;"",IF('02 - Produtos e Tributações'!E719&lt;&gt;"",'02 - Produtos e Tributações'!E719,""))</f>
        <v>0</v>
      </c>
      <c r="E704" s="174" t="b">
        <f>IF(B704&lt;&gt;"",IF('02 - Produtos e Tributações'!F719&lt;&gt;"",'02 - Produtos e Tributações'!F719,""))</f>
        <v>0</v>
      </c>
      <c r="F704" s="174" t="b">
        <f>IF(B704&lt;&gt;"",IF(A704&lt;&gt;"",IF('02 - Produtos e Tributações'!G719&lt;&gt;"",'02 - Produtos e Tributações'!G719,"")))</f>
        <v>0</v>
      </c>
      <c r="G704" s="174" t="b">
        <f>IF(B704&lt;&gt;"",IF('02 - Produtos e Tributações'!I719&lt;&gt;"",'02 - Produtos e Tributações'!I719,IF(K704=101,0,IF(K704=102,41,IF(K704=103,0,IF(K704=201,0,IF(K704=202,0,IF(K704=203,0,IF(K704=300,41,IF(K704=400,41,IF(K704=500,60)))))))))))</f>
        <v>0</v>
      </c>
      <c r="H704" s="174" t="b">
        <f>IF(B704&lt;&gt;"",IF('02 - Produtos e Tributações'!L719&lt;&gt;"",'02 - Produtos e Tributações'!L719,IF(L704=101,0,IF(L704=102,41,IF(L704=103,0,IF(L704=201,0,IF(L704=202,0,IF(L704=203,0,IF(L704=300,41,IF(L704=400,41,IF(L704=500,60)))))))))))</f>
        <v>0</v>
      </c>
      <c r="I704" s="174" t="b">
        <f>IF(B704&lt;&gt;"",IF('02 - Produtos e Tributações'!K719&lt;&gt;"",'02 - Produtos e Tributações'!K719,"0,00"))</f>
        <v>0</v>
      </c>
      <c r="J704" s="174" t="b">
        <f>IF(B704&lt;&gt;"",IF('02 - Produtos e Tributações'!N719&lt;&gt;"",'02 - Produtos e Tributações'!N719,"0,00"))</f>
        <v>0</v>
      </c>
      <c r="K704" s="174" t="b">
        <f>IF(B704&lt;&gt;"",IF('02 - Produtos e Tributações'!J719&lt;&gt;"",'02 - Produtos e Tributações'!J719,"null"))</f>
        <v>0</v>
      </c>
      <c r="L704" s="174" t="b">
        <f>IF(B704&lt;&gt;"",IF('02 - Produtos e Tributações'!M719&lt;&gt;"",'02 - Produtos e Tributações'!M719,"null"))</f>
        <v>0</v>
      </c>
      <c r="M704" s="170" t="b">
        <f>IF(B704&lt;&gt;"",IF('02 -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704" s="170" t="str">
        <f t="shared" si="1"/>
        <v/>
      </c>
      <c r="O704" s="170" t="str">
        <f t="shared" si="4"/>
        <v/>
      </c>
      <c r="P704" s="170" t="str">
        <f t="shared" si="2"/>
        <v/>
      </c>
      <c r="Q704" s="125" t="b">
        <f>IF(B704&lt;&gt;"",IF('02 - Produtos e Tributações'!C719&lt;&gt;"",'02 - Produtos e Tributações'!C719,"UN"))</f>
        <v>0</v>
      </c>
      <c r="R704" s="179" t="b">
        <f>IF(B704&lt;&gt;"",IF('02 - Produtos e Tributações'!O719&lt;&gt;"",'02 - Produtos e Tributações'!O719,""))</f>
        <v>0</v>
      </c>
      <c r="S704" s="125" t="b">
        <f>IF(B704&lt;&gt;"",IF('02 - Produtos e Tributações'!P719&lt;&gt;"",'02 - Produtos e Tributações'!P719,""))</f>
        <v>0</v>
      </c>
      <c r="T704" s="180" t="b">
        <f>IF(B704&lt;&gt;"",IF('02 - Produtos e Tributações'!Q719&lt;&gt;"",'02 - Produtos e Tributações'!Q719,""))</f>
        <v>0</v>
      </c>
      <c r="U704" s="171" t="str">
        <f t="shared" si="3"/>
        <v/>
      </c>
    </row>
    <row r="705" ht="15.75" customHeight="1">
      <c r="A705" s="170" t="b">
        <f>IF('02 - Produtos e Tributações'!B720 &lt;&gt;"",A704+1)</f>
        <v>0</v>
      </c>
      <c r="B705" s="170" t="str">
        <f>IF('02 - Produtos e Tributações'!B720&lt;&gt;"",'02 - Produtos e Tributações'!U720,"")</f>
        <v/>
      </c>
      <c r="C705" s="174" t="b">
        <f>IF(B705&lt;&gt;"",IF('02 - Produtos e Tributações'!H720&lt;&gt;"",IF('02 - Produtos e Tributações'!H720="TERCEIRIZADA","T",IF('02 - Produtos e Tributações'!H720="PROPRIA","P")), IF(B705&lt;&gt;"",IF('02 - Produtos e Tributações'!H720="","T"))))</f>
        <v>0</v>
      </c>
      <c r="D705" s="174" t="b">
        <f>IF(B705&lt;&gt;"",IF('02 - Produtos e Tributações'!E720&lt;&gt;"",'02 - Produtos e Tributações'!E720,""))</f>
        <v>0</v>
      </c>
      <c r="E705" s="174" t="b">
        <f>IF(B705&lt;&gt;"",IF('02 - Produtos e Tributações'!F720&lt;&gt;"",'02 - Produtos e Tributações'!F720,""))</f>
        <v>0</v>
      </c>
      <c r="F705" s="174" t="b">
        <f>IF(B705&lt;&gt;"",IF(A705&lt;&gt;"",IF('02 - Produtos e Tributações'!G720&lt;&gt;"",'02 - Produtos e Tributações'!G720,"")))</f>
        <v>0</v>
      </c>
      <c r="G705" s="174" t="b">
        <f>IF(B705&lt;&gt;"",IF('02 - Produtos e Tributações'!I720&lt;&gt;"",'02 - Produtos e Tributações'!I720,IF(K705=101,0,IF(K705=102,41,IF(K705=103,0,IF(K705=201,0,IF(K705=202,0,IF(K705=203,0,IF(K705=300,41,IF(K705=400,41,IF(K705=500,60)))))))))))</f>
        <v>0</v>
      </c>
      <c r="H705" s="174" t="b">
        <f>IF(B705&lt;&gt;"",IF('02 - Produtos e Tributações'!L720&lt;&gt;"",'02 - Produtos e Tributações'!L720,IF(L705=101,0,IF(L705=102,41,IF(L705=103,0,IF(L705=201,0,IF(L705=202,0,IF(L705=203,0,IF(L705=300,41,IF(L705=400,41,IF(L705=500,60)))))))))))</f>
        <v>0</v>
      </c>
      <c r="I705" s="174" t="b">
        <f>IF(B705&lt;&gt;"",IF('02 - Produtos e Tributações'!K720&lt;&gt;"",'02 - Produtos e Tributações'!K720,"0,00"))</f>
        <v>0</v>
      </c>
      <c r="J705" s="174" t="b">
        <f>IF(B705&lt;&gt;"",IF('02 - Produtos e Tributações'!N720&lt;&gt;"",'02 - Produtos e Tributações'!N720,"0,00"))</f>
        <v>0</v>
      </c>
      <c r="K705" s="174" t="b">
        <f>IF(B705&lt;&gt;"",IF('02 - Produtos e Tributações'!J720&lt;&gt;"",'02 - Produtos e Tributações'!J720,"null"))</f>
        <v>0</v>
      </c>
      <c r="L705" s="174" t="b">
        <f>IF(B705&lt;&gt;"",IF('02 - Produtos e Tributações'!M720&lt;&gt;"",'02 - Produtos e Tributações'!M720,"null"))</f>
        <v>0</v>
      </c>
      <c r="M705" s="170" t="b">
        <f>IF(B705&lt;&gt;"",IF('02 -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705" s="170" t="str">
        <f t="shared" si="1"/>
        <v/>
      </c>
      <c r="O705" s="170" t="str">
        <f t="shared" si="4"/>
        <v/>
      </c>
      <c r="P705" s="170" t="str">
        <f t="shared" si="2"/>
        <v/>
      </c>
      <c r="Q705" s="125" t="b">
        <f>IF(B705&lt;&gt;"",IF('02 - Produtos e Tributações'!C720&lt;&gt;"",'02 - Produtos e Tributações'!C720,"UN"))</f>
        <v>0</v>
      </c>
      <c r="R705" s="179" t="b">
        <f>IF(B705&lt;&gt;"",IF('02 - Produtos e Tributações'!O720&lt;&gt;"",'02 - Produtos e Tributações'!O720,""))</f>
        <v>0</v>
      </c>
      <c r="S705" s="125" t="b">
        <f>IF(B705&lt;&gt;"",IF('02 - Produtos e Tributações'!P720&lt;&gt;"",'02 - Produtos e Tributações'!P720,""))</f>
        <v>0</v>
      </c>
      <c r="T705" s="180" t="b">
        <f>IF(B705&lt;&gt;"",IF('02 - Produtos e Tributações'!Q720&lt;&gt;"",'02 - Produtos e Tributações'!Q720,""))</f>
        <v>0</v>
      </c>
      <c r="U705" s="171" t="str">
        <f t="shared" si="3"/>
        <v/>
      </c>
    </row>
    <row r="706" ht="15.75" customHeight="1">
      <c r="A706" s="170" t="b">
        <f>IF('02 - Produtos e Tributações'!B721 &lt;&gt;"",A705+1)</f>
        <v>0</v>
      </c>
      <c r="B706" s="170" t="str">
        <f>IF('02 - Produtos e Tributações'!B721&lt;&gt;"",'02 - Produtos e Tributações'!U721,"")</f>
        <v/>
      </c>
      <c r="C706" s="174" t="b">
        <f>IF(B706&lt;&gt;"",IF('02 - Produtos e Tributações'!H721&lt;&gt;"",IF('02 - Produtos e Tributações'!H721="TERCEIRIZADA","T",IF('02 - Produtos e Tributações'!H721="PROPRIA","P")), IF(B706&lt;&gt;"",IF('02 - Produtos e Tributações'!H721="","T"))))</f>
        <v>0</v>
      </c>
      <c r="D706" s="174" t="b">
        <f>IF(B706&lt;&gt;"",IF('02 - Produtos e Tributações'!E721&lt;&gt;"",'02 - Produtos e Tributações'!E721,""))</f>
        <v>0</v>
      </c>
      <c r="E706" s="174" t="b">
        <f>IF(B706&lt;&gt;"",IF('02 - Produtos e Tributações'!F721&lt;&gt;"",'02 - Produtos e Tributações'!F721,""))</f>
        <v>0</v>
      </c>
      <c r="F706" s="174" t="b">
        <f>IF(B706&lt;&gt;"",IF(A706&lt;&gt;"",IF('02 - Produtos e Tributações'!G721&lt;&gt;"",'02 - Produtos e Tributações'!G721,"")))</f>
        <v>0</v>
      </c>
      <c r="G706" s="174" t="b">
        <f>IF(B706&lt;&gt;"",IF('02 - Produtos e Tributações'!I721&lt;&gt;"",'02 - Produtos e Tributações'!I721,IF(K706=101,0,IF(K706=102,41,IF(K706=103,0,IF(K706=201,0,IF(K706=202,0,IF(K706=203,0,IF(K706=300,41,IF(K706=400,41,IF(K706=500,60)))))))))))</f>
        <v>0</v>
      </c>
      <c r="H706" s="174" t="b">
        <f>IF(B706&lt;&gt;"",IF('02 - Produtos e Tributações'!L721&lt;&gt;"",'02 - Produtos e Tributações'!L721,IF(L706=101,0,IF(L706=102,41,IF(L706=103,0,IF(L706=201,0,IF(L706=202,0,IF(L706=203,0,IF(L706=300,41,IF(L706=400,41,IF(L706=500,60)))))))))))</f>
        <v>0</v>
      </c>
      <c r="I706" s="174" t="b">
        <f>IF(B706&lt;&gt;"",IF('02 - Produtos e Tributações'!K721&lt;&gt;"",'02 - Produtos e Tributações'!K721,"0,00"))</f>
        <v>0</v>
      </c>
      <c r="J706" s="174" t="b">
        <f>IF(B706&lt;&gt;"",IF('02 - Produtos e Tributações'!N721&lt;&gt;"",'02 - Produtos e Tributações'!N721,"0,00"))</f>
        <v>0</v>
      </c>
      <c r="K706" s="174" t="b">
        <f>IF(B706&lt;&gt;"",IF('02 - Produtos e Tributações'!J721&lt;&gt;"",'02 - Produtos e Tributações'!J721,"null"))</f>
        <v>0</v>
      </c>
      <c r="L706" s="174" t="b">
        <f>IF(B706&lt;&gt;"",IF('02 - Produtos e Tributações'!M721&lt;&gt;"",'02 - Produtos e Tributações'!M721,"null"))</f>
        <v>0</v>
      </c>
      <c r="M706" s="170" t="b">
        <f>IF(B706&lt;&gt;"",IF('02 -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706" s="170" t="str">
        <f t="shared" si="1"/>
        <v/>
      </c>
      <c r="O706" s="170" t="str">
        <f t="shared" si="4"/>
        <v/>
      </c>
      <c r="P706" s="170" t="str">
        <f t="shared" si="2"/>
        <v/>
      </c>
      <c r="Q706" s="125" t="b">
        <f>IF(B706&lt;&gt;"",IF('02 - Produtos e Tributações'!C721&lt;&gt;"",'02 - Produtos e Tributações'!C721,"UN"))</f>
        <v>0</v>
      </c>
      <c r="R706" s="179" t="b">
        <f>IF(B706&lt;&gt;"",IF('02 - Produtos e Tributações'!O721&lt;&gt;"",'02 - Produtos e Tributações'!O721,""))</f>
        <v>0</v>
      </c>
      <c r="S706" s="125" t="b">
        <f>IF(B706&lt;&gt;"",IF('02 - Produtos e Tributações'!P721&lt;&gt;"",'02 - Produtos e Tributações'!P721,""))</f>
        <v>0</v>
      </c>
      <c r="T706" s="180" t="b">
        <f>IF(B706&lt;&gt;"",IF('02 - Produtos e Tributações'!Q721&lt;&gt;"",'02 - Produtos e Tributações'!Q721,""))</f>
        <v>0</v>
      </c>
      <c r="U706" s="171" t="str">
        <f t="shared" si="3"/>
        <v/>
      </c>
    </row>
    <row r="707" ht="15.75" customHeight="1">
      <c r="A707" s="170" t="b">
        <f>IF('02 - Produtos e Tributações'!B722 &lt;&gt;"",A706+1)</f>
        <v>0</v>
      </c>
      <c r="B707" s="170" t="str">
        <f>IF('02 - Produtos e Tributações'!B722&lt;&gt;"",'02 - Produtos e Tributações'!U722,"")</f>
        <v/>
      </c>
      <c r="C707" s="174" t="b">
        <f>IF(B707&lt;&gt;"",IF('02 - Produtos e Tributações'!H722&lt;&gt;"",IF('02 - Produtos e Tributações'!H722="TERCEIRIZADA","T",IF('02 - Produtos e Tributações'!H722="PROPRIA","P")), IF(B707&lt;&gt;"",IF('02 - Produtos e Tributações'!H722="","T"))))</f>
        <v>0</v>
      </c>
      <c r="D707" s="174" t="b">
        <f>IF(B707&lt;&gt;"",IF('02 - Produtos e Tributações'!E722&lt;&gt;"",'02 - Produtos e Tributações'!E722,""))</f>
        <v>0</v>
      </c>
      <c r="E707" s="174" t="b">
        <f>IF(B707&lt;&gt;"",IF('02 - Produtos e Tributações'!F722&lt;&gt;"",'02 - Produtos e Tributações'!F722,""))</f>
        <v>0</v>
      </c>
      <c r="F707" s="174" t="b">
        <f>IF(B707&lt;&gt;"",IF(A707&lt;&gt;"",IF('02 - Produtos e Tributações'!G722&lt;&gt;"",'02 - Produtos e Tributações'!G722,"")))</f>
        <v>0</v>
      </c>
      <c r="G707" s="174" t="b">
        <f>IF(B707&lt;&gt;"",IF('02 - Produtos e Tributações'!I722&lt;&gt;"",'02 - Produtos e Tributações'!I722,IF(K707=101,0,IF(K707=102,41,IF(K707=103,0,IF(K707=201,0,IF(K707=202,0,IF(K707=203,0,IF(K707=300,41,IF(K707=400,41,IF(K707=500,60)))))))))))</f>
        <v>0</v>
      </c>
      <c r="H707" s="174" t="b">
        <f>IF(B707&lt;&gt;"",IF('02 - Produtos e Tributações'!L722&lt;&gt;"",'02 - Produtos e Tributações'!L722,IF(L707=101,0,IF(L707=102,41,IF(L707=103,0,IF(L707=201,0,IF(L707=202,0,IF(L707=203,0,IF(L707=300,41,IF(L707=400,41,IF(L707=500,60)))))))))))</f>
        <v>0</v>
      </c>
      <c r="I707" s="174" t="b">
        <f>IF(B707&lt;&gt;"",IF('02 - Produtos e Tributações'!K722&lt;&gt;"",'02 - Produtos e Tributações'!K722,"0,00"))</f>
        <v>0</v>
      </c>
      <c r="J707" s="174" t="b">
        <f>IF(B707&lt;&gt;"",IF('02 - Produtos e Tributações'!N722&lt;&gt;"",'02 - Produtos e Tributações'!N722,"0,00"))</f>
        <v>0</v>
      </c>
      <c r="K707" s="174" t="b">
        <f>IF(B707&lt;&gt;"",IF('02 - Produtos e Tributações'!J722&lt;&gt;"",'02 - Produtos e Tributações'!J722,"null"))</f>
        <v>0</v>
      </c>
      <c r="L707" s="174" t="b">
        <f>IF(B707&lt;&gt;"",IF('02 - Produtos e Tributações'!M722&lt;&gt;"",'02 - Produtos e Tributações'!M722,"null"))</f>
        <v>0</v>
      </c>
      <c r="M707" s="170" t="b">
        <f>IF(B707&lt;&gt;"",IF('02 -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707" s="170" t="str">
        <f t="shared" si="1"/>
        <v/>
      </c>
      <c r="O707" s="170" t="str">
        <f t="shared" si="4"/>
        <v/>
      </c>
      <c r="P707" s="170" t="str">
        <f t="shared" si="2"/>
        <v/>
      </c>
      <c r="Q707" s="125" t="b">
        <f>IF(B707&lt;&gt;"",IF('02 - Produtos e Tributações'!C722&lt;&gt;"",'02 - Produtos e Tributações'!C722,"UN"))</f>
        <v>0</v>
      </c>
      <c r="R707" s="179" t="b">
        <f>IF(B707&lt;&gt;"",IF('02 - Produtos e Tributações'!O722&lt;&gt;"",'02 - Produtos e Tributações'!O722,""))</f>
        <v>0</v>
      </c>
      <c r="S707" s="125" t="b">
        <f>IF(B707&lt;&gt;"",IF('02 - Produtos e Tributações'!P722&lt;&gt;"",'02 - Produtos e Tributações'!P722,""))</f>
        <v>0</v>
      </c>
      <c r="T707" s="180" t="b">
        <f>IF(B707&lt;&gt;"",IF('02 - Produtos e Tributações'!Q722&lt;&gt;"",'02 - Produtos e Tributações'!Q722,""))</f>
        <v>0</v>
      </c>
      <c r="U707" s="171" t="str">
        <f t="shared" si="3"/>
        <v/>
      </c>
    </row>
    <row r="708" ht="15.75" customHeight="1">
      <c r="A708" s="170" t="b">
        <f>IF('02 - Produtos e Tributações'!B723 &lt;&gt;"",A707+1)</f>
        <v>0</v>
      </c>
      <c r="B708" s="170" t="str">
        <f>IF('02 - Produtos e Tributações'!B723&lt;&gt;"",'02 - Produtos e Tributações'!U723,"")</f>
        <v/>
      </c>
      <c r="C708" s="174" t="b">
        <f>IF(B708&lt;&gt;"",IF('02 - Produtos e Tributações'!H723&lt;&gt;"",IF('02 - Produtos e Tributações'!H723="TERCEIRIZADA","T",IF('02 - Produtos e Tributações'!H723="PROPRIA","P")), IF(B708&lt;&gt;"",IF('02 - Produtos e Tributações'!H723="","T"))))</f>
        <v>0</v>
      </c>
      <c r="D708" s="174" t="b">
        <f>IF(B708&lt;&gt;"",IF('02 - Produtos e Tributações'!E723&lt;&gt;"",'02 - Produtos e Tributações'!E723,""))</f>
        <v>0</v>
      </c>
      <c r="E708" s="174" t="b">
        <f>IF(B708&lt;&gt;"",IF('02 - Produtos e Tributações'!F723&lt;&gt;"",'02 - Produtos e Tributações'!F723,""))</f>
        <v>0</v>
      </c>
      <c r="F708" s="174" t="b">
        <f>IF(B708&lt;&gt;"",IF(A708&lt;&gt;"",IF('02 - Produtos e Tributações'!G723&lt;&gt;"",'02 - Produtos e Tributações'!G723,"")))</f>
        <v>0</v>
      </c>
      <c r="G708" s="174" t="b">
        <f>IF(B708&lt;&gt;"",IF('02 - Produtos e Tributações'!I723&lt;&gt;"",'02 - Produtos e Tributações'!I723,IF(K708=101,0,IF(K708=102,41,IF(K708=103,0,IF(K708=201,0,IF(K708=202,0,IF(K708=203,0,IF(K708=300,41,IF(K708=400,41,IF(K708=500,60)))))))))))</f>
        <v>0</v>
      </c>
      <c r="H708" s="174" t="b">
        <f>IF(B708&lt;&gt;"",IF('02 - Produtos e Tributações'!L723&lt;&gt;"",'02 - Produtos e Tributações'!L723,IF(L708=101,0,IF(L708=102,41,IF(L708=103,0,IF(L708=201,0,IF(L708=202,0,IF(L708=203,0,IF(L708=300,41,IF(L708=400,41,IF(L708=500,60)))))))))))</f>
        <v>0</v>
      </c>
      <c r="I708" s="174" t="b">
        <f>IF(B708&lt;&gt;"",IF('02 - Produtos e Tributações'!K723&lt;&gt;"",'02 - Produtos e Tributações'!K723,"0,00"))</f>
        <v>0</v>
      </c>
      <c r="J708" s="174" t="b">
        <f>IF(B708&lt;&gt;"",IF('02 - Produtos e Tributações'!N723&lt;&gt;"",'02 - Produtos e Tributações'!N723,"0,00"))</f>
        <v>0</v>
      </c>
      <c r="K708" s="174" t="b">
        <f>IF(B708&lt;&gt;"",IF('02 - Produtos e Tributações'!J723&lt;&gt;"",'02 - Produtos e Tributações'!J723,"null"))</f>
        <v>0</v>
      </c>
      <c r="L708" s="174" t="b">
        <f>IF(B708&lt;&gt;"",IF('02 - Produtos e Tributações'!M723&lt;&gt;"",'02 - Produtos e Tributações'!M723,"null"))</f>
        <v>0</v>
      </c>
      <c r="M708" s="170" t="b">
        <f>IF(B708&lt;&gt;"",IF('02 -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708" s="170" t="str">
        <f t="shared" si="1"/>
        <v/>
      </c>
      <c r="O708" s="170" t="str">
        <f t="shared" si="4"/>
        <v/>
      </c>
      <c r="P708" s="170" t="str">
        <f t="shared" si="2"/>
        <v/>
      </c>
      <c r="Q708" s="125" t="b">
        <f>IF(B708&lt;&gt;"",IF('02 - Produtos e Tributações'!C723&lt;&gt;"",'02 - Produtos e Tributações'!C723,"UN"))</f>
        <v>0</v>
      </c>
      <c r="R708" s="179" t="b">
        <f>IF(B708&lt;&gt;"",IF('02 - Produtos e Tributações'!O723&lt;&gt;"",'02 - Produtos e Tributações'!O723,""))</f>
        <v>0</v>
      </c>
      <c r="S708" s="125" t="b">
        <f>IF(B708&lt;&gt;"",IF('02 - Produtos e Tributações'!P723&lt;&gt;"",'02 - Produtos e Tributações'!P723,""))</f>
        <v>0</v>
      </c>
      <c r="T708" s="180" t="b">
        <f>IF(B708&lt;&gt;"",IF('02 - Produtos e Tributações'!Q723&lt;&gt;"",'02 - Produtos e Tributações'!Q723,""))</f>
        <v>0</v>
      </c>
      <c r="U708" s="171" t="str">
        <f t="shared" si="3"/>
        <v/>
      </c>
    </row>
    <row r="709" ht="15.75" customHeight="1">
      <c r="A709" s="170" t="b">
        <f>IF('02 - Produtos e Tributações'!B724 &lt;&gt;"",A708+1)</f>
        <v>0</v>
      </c>
      <c r="B709" s="170" t="str">
        <f>IF('02 - Produtos e Tributações'!B724&lt;&gt;"",'02 - Produtos e Tributações'!U724,"")</f>
        <v/>
      </c>
      <c r="C709" s="174" t="b">
        <f>IF(B709&lt;&gt;"",IF('02 - Produtos e Tributações'!H724&lt;&gt;"",IF('02 - Produtos e Tributações'!H724="TERCEIRIZADA","T",IF('02 - Produtos e Tributações'!H724="PROPRIA","P")), IF(B709&lt;&gt;"",IF('02 - Produtos e Tributações'!H724="","T"))))</f>
        <v>0</v>
      </c>
      <c r="D709" s="174" t="b">
        <f>IF(B709&lt;&gt;"",IF('02 - Produtos e Tributações'!E724&lt;&gt;"",'02 - Produtos e Tributações'!E724,""))</f>
        <v>0</v>
      </c>
      <c r="E709" s="174" t="b">
        <f>IF(B709&lt;&gt;"",IF('02 - Produtos e Tributações'!F724&lt;&gt;"",'02 - Produtos e Tributações'!F724,""))</f>
        <v>0</v>
      </c>
      <c r="F709" s="174" t="b">
        <f>IF(B709&lt;&gt;"",IF(A709&lt;&gt;"",IF('02 - Produtos e Tributações'!G724&lt;&gt;"",'02 - Produtos e Tributações'!G724,"")))</f>
        <v>0</v>
      </c>
      <c r="G709" s="174" t="b">
        <f>IF(B709&lt;&gt;"",IF('02 - Produtos e Tributações'!I724&lt;&gt;"",'02 - Produtos e Tributações'!I724,IF(K709=101,0,IF(K709=102,41,IF(K709=103,0,IF(K709=201,0,IF(K709=202,0,IF(K709=203,0,IF(K709=300,41,IF(K709=400,41,IF(K709=500,60)))))))))))</f>
        <v>0</v>
      </c>
      <c r="H709" s="174" t="b">
        <f>IF(B709&lt;&gt;"",IF('02 - Produtos e Tributações'!L724&lt;&gt;"",'02 - Produtos e Tributações'!L724,IF(L709=101,0,IF(L709=102,41,IF(L709=103,0,IF(L709=201,0,IF(L709=202,0,IF(L709=203,0,IF(L709=300,41,IF(L709=400,41,IF(L709=500,60)))))))))))</f>
        <v>0</v>
      </c>
      <c r="I709" s="174" t="b">
        <f>IF(B709&lt;&gt;"",IF('02 - Produtos e Tributações'!K724&lt;&gt;"",'02 - Produtos e Tributações'!K724,"0,00"))</f>
        <v>0</v>
      </c>
      <c r="J709" s="174" t="b">
        <f>IF(B709&lt;&gt;"",IF('02 - Produtos e Tributações'!N724&lt;&gt;"",'02 - Produtos e Tributações'!N724,"0,00"))</f>
        <v>0</v>
      </c>
      <c r="K709" s="174" t="b">
        <f>IF(B709&lt;&gt;"",IF('02 - Produtos e Tributações'!J724&lt;&gt;"",'02 - Produtos e Tributações'!J724,"null"))</f>
        <v>0</v>
      </c>
      <c r="L709" s="174" t="b">
        <f>IF(B709&lt;&gt;"",IF('02 - Produtos e Tributações'!M724&lt;&gt;"",'02 - Produtos e Tributações'!M724,"null"))</f>
        <v>0</v>
      </c>
      <c r="M709" s="170" t="b">
        <f>IF(B709&lt;&gt;"",IF('02 -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709" s="170" t="str">
        <f t="shared" si="1"/>
        <v/>
      </c>
      <c r="O709" s="170" t="str">
        <f t="shared" si="4"/>
        <v/>
      </c>
      <c r="P709" s="170" t="str">
        <f t="shared" si="2"/>
        <v/>
      </c>
      <c r="Q709" s="125" t="b">
        <f>IF(B709&lt;&gt;"",IF('02 - Produtos e Tributações'!C724&lt;&gt;"",'02 - Produtos e Tributações'!C724,"UN"))</f>
        <v>0</v>
      </c>
      <c r="R709" s="179" t="b">
        <f>IF(B709&lt;&gt;"",IF('02 - Produtos e Tributações'!O724&lt;&gt;"",'02 - Produtos e Tributações'!O724,""))</f>
        <v>0</v>
      </c>
      <c r="S709" s="125" t="b">
        <f>IF(B709&lt;&gt;"",IF('02 - Produtos e Tributações'!P724&lt;&gt;"",'02 - Produtos e Tributações'!P724,""))</f>
        <v>0</v>
      </c>
      <c r="T709" s="180" t="b">
        <f>IF(B709&lt;&gt;"",IF('02 - Produtos e Tributações'!Q724&lt;&gt;"",'02 - Produtos e Tributações'!Q724,""))</f>
        <v>0</v>
      </c>
      <c r="U709" s="171" t="str">
        <f t="shared" si="3"/>
        <v/>
      </c>
    </row>
    <row r="710" ht="15.75" customHeight="1">
      <c r="A710" s="170" t="b">
        <f>IF('02 - Produtos e Tributações'!B725 &lt;&gt;"",A709+1)</f>
        <v>0</v>
      </c>
      <c r="B710" s="170" t="str">
        <f>IF('02 - Produtos e Tributações'!B725&lt;&gt;"",'02 - Produtos e Tributações'!U725,"")</f>
        <v/>
      </c>
      <c r="C710" s="174" t="b">
        <f>IF(B710&lt;&gt;"",IF('02 - Produtos e Tributações'!H725&lt;&gt;"",IF('02 - Produtos e Tributações'!H725="TERCEIRIZADA","T",IF('02 - Produtos e Tributações'!H725="PROPRIA","P")), IF(B710&lt;&gt;"",IF('02 - Produtos e Tributações'!H725="","T"))))</f>
        <v>0</v>
      </c>
      <c r="D710" s="174" t="b">
        <f>IF(B710&lt;&gt;"",IF('02 - Produtos e Tributações'!E725&lt;&gt;"",'02 - Produtos e Tributações'!E725,""))</f>
        <v>0</v>
      </c>
      <c r="E710" s="174" t="b">
        <f>IF(B710&lt;&gt;"",IF('02 - Produtos e Tributações'!F725&lt;&gt;"",'02 - Produtos e Tributações'!F725,""))</f>
        <v>0</v>
      </c>
      <c r="F710" s="174" t="b">
        <f>IF(B710&lt;&gt;"",IF(A710&lt;&gt;"",IF('02 - Produtos e Tributações'!G725&lt;&gt;"",'02 - Produtos e Tributações'!G725,"")))</f>
        <v>0</v>
      </c>
      <c r="G710" s="174" t="b">
        <f>IF(B710&lt;&gt;"",IF('02 - Produtos e Tributações'!I725&lt;&gt;"",'02 - Produtos e Tributações'!I725,IF(K710=101,0,IF(K710=102,41,IF(K710=103,0,IF(K710=201,0,IF(K710=202,0,IF(K710=203,0,IF(K710=300,41,IF(K710=400,41,IF(K710=500,60)))))))))))</f>
        <v>0</v>
      </c>
      <c r="H710" s="174" t="b">
        <f>IF(B710&lt;&gt;"",IF('02 - Produtos e Tributações'!L725&lt;&gt;"",'02 - Produtos e Tributações'!L725,IF(L710=101,0,IF(L710=102,41,IF(L710=103,0,IF(L710=201,0,IF(L710=202,0,IF(L710=203,0,IF(L710=300,41,IF(L710=400,41,IF(L710=500,60)))))))))))</f>
        <v>0</v>
      </c>
      <c r="I710" s="174" t="b">
        <f>IF(B710&lt;&gt;"",IF('02 - Produtos e Tributações'!K725&lt;&gt;"",'02 - Produtos e Tributações'!K725,"0,00"))</f>
        <v>0</v>
      </c>
      <c r="J710" s="174" t="b">
        <f>IF(B710&lt;&gt;"",IF('02 - Produtos e Tributações'!N725&lt;&gt;"",'02 - Produtos e Tributações'!N725,"0,00"))</f>
        <v>0</v>
      </c>
      <c r="K710" s="174" t="b">
        <f>IF(B710&lt;&gt;"",IF('02 - Produtos e Tributações'!J725&lt;&gt;"",'02 - Produtos e Tributações'!J725,"null"))</f>
        <v>0</v>
      </c>
      <c r="L710" s="174" t="b">
        <f>IF(B710&lt;&gt;"",IF('02 - Produtos e Tributações'!M725&lt;&gt;"",'02 - Produtos e Tributações'!M725,"null"))</f>
        <v>0</v>
      </c>
      <c r="M710" s="170" t="b">
        <f>IF(B710&lt;&gt;"",IF('02 -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710" s="170" t="str">
        <f t="shared" si="1"/>
        <v/>
      </c>
      <c r="O710" s="170" t="str">
        <f t="shared" si="4"/>
        <v/>
      </c>
      <c r="P710" s="170" t="str">
        <f t="shared" si="2"/>
        <v/>
      </c>
      <c r="Q710" s="125" t="b">
        <f>IF(B710&lt;&gt;"",IF('02 - Produtos e Tributações'!C725&lt;&gt;"",'02 - Produtos e Tributações'!C725,"UN"))</f>
        <v>0</v>
      </c>
      <c r="R710" s="179" t="b">
        <f>IF(B710&lt;&gt;"",IF('02 - Produtos e Tributações'!O725&lt;&gt;"",'02 - Produtos e Tributações'!O725,""))</f>
        <v>0</v>
      </c>
      <c r="S710" s="125" t="b">
        <f>IF(B710&lt;&gt;"",IF('02 - Produtos e Tributações'!P725&lt;&gt;"",'02 - Produtos e Tributações'!P725,""))</f>
        <v>0</v>
      </c>
      <c r="T710" s="180" t="b">
        <f>IF(B710&lt;&gt;"",IF('02 - Produtos e Tributações'!Q725&lt;&gt;"",'02 - Produtos e Tributações'!Q725,""))</f>
        <v>0</v>
      </c>
      <c r="U710" s="171" t="str">
        <f t="shared" si="3"/>
        <v/>
      </c>
    </row>
    <row r="711" ht="15.75" customHeight="1">
      <c r="A711" s="170" t="b">
        <f>IF('02 - Produtos e Tributações'!B726 &lt;&gt;"",A710+1)</f>
        <v>0</v>
      </c>
      <c r="B711" s="170" t="str">
        <f>IF('02 - Produtos e Tributações'!B726&lt;&gt;"",'02 - Produtos e Tributações'!U726,"")</f>
        <v/>
      </c>
      <c r="C711" s="174" t="b">
        <f>IF(B711&lt;&gt;"",IF('02 - Produtos e Tributações'!H726&lt;&gt;"",IF('02 - Produtos e Tributações'!H726="TERCEIRIZADA","T",IF('02 - Produtos e Tributações'!H726="PROPRIA","P")), IF(B711&lt;&gt;"",IF('02 - Produtos e Tributações'!H726="","T"))))</f>
        <v>0</v>
      </c>
      <c r="D711" s="174" t="b">
        <f>IF(B711&lt;&gt;"",IF('02 - Produtos e Tributações'!E726&lt;&gt;"",'02 - Produtos e Tributações'!E726,""))</f>
        <v>0</v>
      </c>
      <c r="E711" s="174" t="b">
        <f>IF(B711&lt;&gt;"",IF('02 - Produtos e Tributações'!F726&lt;&gt;"",'02 - Produtos e Tributações'!F726,""))</f>
        <v>0</v>
      </c>
      <c r="F711" s="174" t="b">
        <f>IF(B711&lt;&gt;"",IF(A711&lt;&gt;"",IF('02 - Produtos e Tributações'!G726&lt;&gt;"",'02 - Produtos e Tributações'!G726,"")))</f>
        <v>0</v>
      </c>
      <c r="G711" s="174" t="b">
        <f>IF(B711&lt;&gt;"",IF('02 - Produtos e Tributações'!I726&lt;&gt;"",'02 - Produtos e Tributações'!I726,IF(K711=101,0,IF(K711=102,41,IF(K711=103,0,IF(K711=201,0,IF(K711=202,0,IF(K711=203,0,IF(K711=300,41,IF(K711=400,41,IF(K711=500,60)))))))))))</f>
        <v>0</v>
      </c>
      <c r="H711" s="174" t="b">
        <f>IF(B711&lt;&gt;"",IF('02 - Produtos e Tributações'!L726&lt;&gt;"",'02 - Produtos e Tributações'!L726,IF(L711=101,0,IF(L711=102,41,IF(L711=103,0,IF(L711=201,0,IF(L711=202,0,IF(L711=203,0,IF(L711=300,41,IF(L711=400,41,IF(L711=500,60)))))))))))</f>
        <v>0</v>
      </c>
      <c r="I711" s="174" t="b">
        <f>IF(B711&lt;&gt;"",IF('02 - Produtos e Tributações'!K726&lt;&gt;"",'02 - Produtos e Tributações'!K726,"0,00"))</f>
        <v>0</v>
      </c>
      <c r="J711" s="174" t="b">
        <f>IF(B711&lt;&gt;"",IF('02 - Produtos e Tributações'!N726&lt;&gt;"",'02 - Produtos e Tributações'!N726,"0,00"))</f>
        <v>0</v>
      </c>
      <c r="K711" s="174" t="b">
        <f>IF(B711&lt;&gt;"",IF('02 - Produtos e Tributações'!J726&lt;&gt;"",'02 - Produtos e Tributações'!J726,"null"))</f>
        <v>0</v>
      </c>
      <c r="L711" s="174" t="b">
        <f>IF(B711&lt;&gt;"",IF('02 - Produtos e Tributações'!M726&lt;&gt;"",'02 - Produtos e Tributações'!M726,"null"))</f>
        <v>0</v>
      </c>
      <c r="M711" s="170" t="b">
        <f>IF(B711&lt;&gt;"",IF('02 -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711" s="170" t="str">
        <f t="shared" si="1"/>
        <v/>
      </c>
      <c r="O711" s="170" t="str">
        <f t="shared" si="4"/>
        <v/>
      </c>
      <c r="P711" s="170" t="str">
        <f t="shared" si="2"/>
        <v/>
      </c>
      <c r="Q711" s="125" t="b">
        <f>IF(B711&lt;&gt;"",IF('02 - Produtos e Tributações'!C726&lt;&gt;"",'02 - Produtos e Tributações'!C726,"UN"))</f>
        <v>0</v>
      </c>
      <c r="R711" s="179" t="b">
        <f>IF(B711&lt;&gt;"",IF('02 - Produtos e Tributações'!O726&lt;&gt;"",'02 - Produtos e Tributações'!O726,""))</f>
        <v>0</v>
      </c>
      <c r="S711" s="125" t="b">
        <f>IF(B711&lt;&gt;"",IF('02 - Produtos e Tributações'!P726&lt;&gt;"",'02 - Produtos e Tributações'!P726,""))</f>
        <v>0</v>
      </c>
      <c r="T711" s="180" t="b">
        <f>IF(B711&lt;&gt;"",IF('02 - Produtos e Tributações'!Q726&lt;&gt;"",'02 - Produtos e Tributações'!Q726,""))</f>
        <v>0</v>
      </c>
      <c r="U711" s="171" t="str">
        <f t="shared" si="3"/>
        <v/>
      </c>
    </row>
    <row r="712" ht="15.75" customHeight="1">
      <c r="A712" s="170" t="b">
        <f>IF('02 - Produtos e Tributações'!B727 &lt;&gt;"",A711+1)</f>
        <v>0</v>
      </c>
      <c r="B712" s="170" t="str">
        <f>IF('02 - Produtos e Tributações'!B727&lt;&gt;"",'02 - Produtos e Tributações'!U727,"")</f>
        <v/>
      </c>
      <c r="C712" s="174" t="b">
        <f>IF(B712&lt;&gt;"",IF('02 - Produtos e Tributações'!H727&lt;&gt;"",IF('02 - Produtos e Tributações'!H727="TERCEIRIZADA","T",IF('02 - Produtos e Tributações'!H727="PROPRIA","P")), IF(B712&lt;&gt;"",IF('02 - Produtos e Tributações'!H727="","T"))))</f>
        <v>0</v>
      </c>
      <c r="D712" s="174" t="b">
        <f>IF(B712&lt;&gt;"",IF('02 - Produtos e Tributações'!E727&lt;&gt;"",'02 - Produtos e Tributações'!E727,""))</f>
        <v>0</v>
      </c>
      <c r="E712" s="174" t="b">
        <f>IF(B712&lt;&gt;"",IF('02 - Produtos e Tributações'!F727&lt;&gt;"",'02 - Produtos e Tributações'!F727,""))</f>
        <v>0</v>
      </c>
      <c r="F712" s="174" t="b">
        <f>IF(B712&lt;&gt;"",IF(A712&lt;&gt;"",IF('02 - Produtos e Tributações'!G727&lt;&gt;"",'02 - Produtos e Tributações'!G727,"")))</f>
        <v>0</v>
      </c>
      <c r="G712" s="174" t="b">
        <f>IF(B712&lt;&gt;"",IF('02 - Produtos e Tributações'!I727&lt;&gt;"",'02 - Produtos e Tributações'!I727,IF(K712=101,0,IF(K712=102,41,IF(K712=103,0,IF(K712=201,0,IF(K712=202,0,IF(K712=203,0,IF(K712=300,41,IF(K712=400,41,IF(K712=500,60)))))))))))</f>
        <v>0</v>
      </c>
      <c r="H712" s="174" t="b">
        <f>IF(B712&lt;&gt;"",IF('02 - Produtos e Tributações'!L727&lt;&gt;"",'02 - Produtos e Tributações'!L727,IF(L712=101,0,IF(L712=102,41,IF(L712=103,0,IF(L712=201,0,IF(L712=202,0,IF(L712=203,0,IF(L712=300,41,IF(L712=400,41,IF(L712=500,60)))))))))))</f>
        <v>0</v>
      </c>
      <c r="I712" s="174" t="b">
        <f>IF(B712&lt;&gt;"",IF('02 - Produtos e Tributações'!K727&lt;&gt;"",'02 - Produtos e Tributações'!K727,"0,00"))</f>
        <v>0</v>
      </c>
      <c r="J712" s="174" t="b">
        <f>IF(B712&lt;&gt;"",IF('02 - Produtos e Tributações'!N727&lt;&gt;"",'02 - Produtos e Tributações'!N727,"0,00"))</f>
        <v>0</v>
      </c>
      <c r="K712" s="174" t="b">
        <f>IF(B712&lt;&gt;"",IF('02 - Produtos e Tributações'!J727&lt;&gt;"",'02 - Produtos e Tributações'!J727,"null"))</f>
        <v>0</v>
      </c>
      <c r="L712" s="174" t="b">
        <f>IF(B712&lt;&gt;"",IF('02 - Produtos e Tributações'!M727&lt;&gt;"",'02 - Produtos e Tributações'!M727,"null"))</f>
        <v>0</v>
      </c>
      <c r="M712" s="170" t="b">
        <f>IF(B712&lt;&gt;"",IF('02 -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712" s="170" t="str">
        <f t="shared" si="1"/>
        <v/>
      </c>
      <c r="O712" s="170" t="str">
        <f t="shared" si="4"/>
        <v/>
      </c>
      <c r="P712" s="170" t="str">
        <f t="shared" si="2"/>
        <v/>
      </c>
      <c r="Q712" s="125" t="b">
        <f>IF(B712&lt;&gt;"",IF('02 - Produtos e Tributações'!C727&lt;&gt;"",'02 - Produtos e Tributações'!C727,"UN"))</f>
        <v>0</v>
      </c>
      <c r="R712" s="179" t="b">
        <f>IF(B712&lt;&gt;"",IF('02 - Produtos e Tributações'!O727&lt;&gt;"",'02 - Produtos e Tributações'!O727,""))</f>
        <v>0</v>
      </c>
      <c r="S712" s="125" t="b">
        <f>IF(B712&lt;&gt;"",IF('02 - Produtos e Tributações'!P727&lt;&gt;"",'02 - Produtos e Tributações'!P727,""))</f>
        <v>0</v>
      </c>
      <c r="T712" s="180" t="b">
        <f>IF(B712&lt;&gt;"",IF('02 - Produtos e Tributações'!Q727&lt;&gt;"",'02 - Produtos e Tributações'!Q727,""))</f>
        <v>0</v>
      </c>
      <c r="U712" s="171" t="str">
        <f t="shared" si="3"/>
        <v/>
      </c>
    </row>
    <row r="713" ht="15.75" customHeight="1">
      <c r="A713" s="170" t="b">
        <f>IF('02 - Produtos e Tributações'!B728 &lt;&gt;"",A712+1)</f>
        <v>0</v>
      </c>
      <c r="B713" s="170" t="str">
        <f>IF('02 - Produtos e Tributações'!B728&lt;&gt;"",'02 - Produtos e Tributações'!U728,"")</f>
        <v/>
      </c>
      <c r="C713" s="174" t="b">
        <f>IF(B713&lt;&gt;"",IF('02 - Produtos e Tributações'!H728&lt;&gt;"",IF('02 - Produtos e Tributações'!H728="TERCEIRIZADA","T",IF('02 - Produtos e Tributações'!H728="PROPRIA","P")), IF(B713&lt;&gt;"",IF('02 - Produtos e Tributações'!H728="","T"))))</f>
        <v>0</v>
      </c>
      <c r="D713" s="174" t="b">
        <f>IF(B713&lt;&gt;"",IF('02 - Produtos e Tributações'!E728&lt;&gt;"",'02 - Produtos e Tributações'!E728,""))</f>
        <v>0</v>
      </c>
      <c r="E713" s="174" t="b">
        <f>IF(B713&lt;&gt;"",IF('02 - Produtos e Tributações'!F728&lt;&gt;"",'02 - Produtos e Tributações'!F728,""))</f>
        <v>0</v>
      </c>
      <c r="F713" s="174" t="b">
        <f>IF(B713&lt;&gt;"",IF(A713&lt;&gt;"",IF('02 - Produtos e Tributações'!G728&lt;&gt;"",'02 - Produtos e Tributações'!G728,"")))</f>
        <v>0</v>
      </c>
      <c r="G713" s="174" t="b">
        <f>IF(B713&lt;&gt;"",IF('02 - Produtos e Tributações'!I728&lt;&gt;"",'02 - Produtos e Tributações'!I728,IF(K713=101,0,IF(K713=102,41,IF(K713=103,0,IF(K713=201,0,IF(K713=202,0,IF(K713=203,0,IF(K713=300,41,IF(K713=400,41,IF(K713=500,60)))))))))))</f>
        <v>0</v>
      </c>
      <c r="H713" s="174" t="b">
        <f>IF(B713&lt;&gt;"",IF('02 - Produtos e Tributações'!L728&lt;&gt;"",'02 - Produtos e Tributações'!L728,IF(L713=101,0,IF(L713=102,41,IF(L713=103,0,IF(L713=201,0,IF(L713=202,0,IF(L713=203,0,IF(L713=300,41,IF(L713=400,41,IF(L713=500,60)))))))))))</f>
        <v>0</v>
      </c>
      <c r="I713" s="174" t="b">
        <f>IF(B713&lt;&gt;"",IF('02 - Produtos e Tributações'!K728&lt;&gt;"",'02 - Produtos e Tributações'!K728,"0,00"))</f>
        <v>0</v>
      </c>
      <c r="J713" s="174" t="b">
        <f>IF(B713&lt;&gt;"",IF('02 - Produtos e Tributações'!N728&lt;&gt;"",'02 - Produtos e Tributações'!N728,"0,00"))</f>
        <v>0</v>
      </c>
      <c r="K713" s="174" t="b">
        <f>IF(B713&lt;&gt;"",IF('02 - Produtos e Tributações'!J728&lt;&gt;"",'02 - Produtos e Tributações'!J728,"null"))</f>
        <v>0</v>
      </c>
      <c r="L713" s="174" t="b">
        <f>IF(B713&lt;&gt;"",IF('02 - Produtos e Tributações'!M728&lt;&gt;"",'02 - Produtos e Tributações'!M728,"null"))</f>
        <v>0</v>
      </c>
      <c r="M713" s="170" t="b">
        <f>IF(B713&lt;&gt;"",IF('02 -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713" s="170" t="str">
        <f t="shared" si="1"/>
        <v/>
      </c>
      <c r="O713" s="170" t="str">
        <f t="shared" si="4"/>
        <v/>
      </c>
      <c r="P713" s="170" t="str">
        <f t="shared" si="2"/>
        <v/>
      </c>
      <c r="Q713" s="125" t="b">
        <f>IF(B713&lt;&gt;"",IF('02 - Produtos e Tributações'!C728&lt;&gt;"",'02 - Produtos e Tributações'!C728,"UN"))</f>
        <v>0</v>
      </c>
      <c r="R713" s="179" t="b">
        <f>IF(B713&lt;&gt;"",IF('02 - Produtos e Tributações'!O728&lt;&gt;"",'02 - Produtos e Tributações'!O728,""))</f>
        <v>0</v>
      </c>
      <c r="S713" s="125" t="b">
        <f>IF(B713&lt;&gt;"",IF('02 - Produtos e Tributações'!P728&lt;&gt;"",'02 - Produtos e Tributações'!P728,""))</f>
        <v>0</v>
      </c>
      <c r="T713" s="180" t="b">
        <f>IF(B713&lt;&gt;"",IF('02 - Produtos e Tributações'!Q728&lt;&gt;"",'02 - Produtos e Tributações'!Q728,""))</f>
        <v>0</v>
      </c>
      <c r="U713" s="171" t="str">
        <f t="shared" si="3"/>
        <v/>
      </c>
    </row>
    <row r="714" ht="15.75" customHeight="1">
      <c r="A714" s="170" t="b">
        <f>IF('02 - Produtos e Tributações'!B729 &lt;&gt;"",A713+1)</f>
        <v>0</v>
      </c>
      <c r="B714" s="170" t="str">
        <f>IF('02 - Produtos e Tributações'!B729&lt;&gt;"",'02 - Produtos e Tributações'!U729,"")</f>
        <v/>
      </c>
      <c r="C714" s="174" t="b">
        <f>IF(B714&lt;&gt;"",IF('02 - Produtos e Tributações'!H729&lt;&gt;"",IF('02 - Produtos e Tributações'!H729="TERCEIRIZADA","T",IF('02 - Produtos e Tributações'!H729="PROPRIA","P")), IF(B714&lt;&gt;"",IF('02 - Produtos e Tributações'!H729="","T"))))</f>
        <v>0</v>
      </c>
      <c r="D714" s="174" t="b">
        <f>IF(B714&lt;&gt;"",IF('02 - Produtos e Tributações'!E729&lt;&gt;"",'02 - Produtos e Tributações'!E729,""))</f>
        <v>0</v>
      </c>
      <c r="E714" s="174" t="b">
        <f>IF(B714&lt;&gt;"",IF('02 - Produtos e Tributações'!F729&lt;&gt;"",'02 - Produtos e Tributações'!F729,""))</f>
        <v>0</v>
      </c>
      <c r="F714" s="174" t="b">
        <f>IF(B714&lt;&gt;"",IF(A714&lt;&gt;"",IF('02 - Produtos e Tributações'!G729&lt;&gt;"",'02 - Produtos e Tributações'!G729,"")))</f>
        <v>0</v>
      </c>
      <c r="G714" s="174" t="b">
        <f>IF(B714&lt;&gt;"",IF('02 - Produtos e Tributações'!I729&lt;&gt;"",'02 - Produtos e Tributações'!I729,IF(K714=101,0,IF(K714=102,41,IF(K714=103,0,IF(K714=201,0,IF(K714=202,0,IF(K714=203,0,IF(K714=300,41,IF(K714=400,41,IF(K714=500,60)))))))))))</f>
        <v>0</v>
      </c>
      <c r="H714" s="174" t="b">
        <f>IF(B714&lt;&gt;"",IF('02 - Produtos e Tributações'!L729&lt;&gt;"",'02 - Produtos e Tributações'!L729,IF(L714=101,0,IF(L714=102,41,IF(L714=103,0,IF(L714=201,0,IF(L714=202,0,IF(L714=203,0,IF(L714=300,41,IF(L714=400,41,IF(L714=500,60)))))))))))</f>
        <v>0</v>
      </c>
      <c r="I714" s="174" t="b">
        <f>IF(B714&lt;&gt;"",IF('02 - Produtos e Tributações'!K729&lt;&gt;"",'02 - Produtos e Tributações'!K729,"0,00"))</f>
        <v>0</v>
      </c>
      <c r="J714" s="174" t="b">
        <f>IF(B714&lt;&gt;"",IF('02 - Produtos e Tributações'!N729&lt;&gt;"",'02 - Produtos e Tributações'!N729,"0,00"))</f>
        <v>0</v>
      </c>
      <c r="K714" s="174" t="b">
        <f>IF(B714&lt;&gt;"",IF('02 - Produtos e Tributações'!J729&lt;&gt;"",'02 - Produtos e Tributações'!J729,"null"))</f>
        <v>0</v>
      </c>
      <c r="L714" s="174" t="b">
        <f>IF(B714&lt;&gt;"",IF('02 - Produtos e Tributações'!M729&lt;&gt;"",'02 - Produtos e Tributações'!M729,"null"))</f>
        <v>0</v>
      </c>
      <c r="M714" s="170" t="b">
        <f>IF(B714&lt;&gt;"",IF('02 -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714" s="170" t="str">
        <f t="shared" si="1"/>
        <v/>
      </c>
      <c r="O714" s="170" t="str">
        <f t="shared" si="4"/>
        <v/>
      </c>
      <c r="P714" s="170" t="str">
        <f t="shared" si="2"/>
        <v/>
      </c>
      <c r="Q714" s="125" t="b">
        <f>IF(B714&lt;&gt;"",IF('02 - Produtos e Tributações'!C729&lt;&gt;"",'02 - Produtos e Tributações'!C729,"UN"))</f>
        <v>0</v>
      </c>
      <c r="R714" s="179" t="b">
        <f>IF(B714&lt;&gt;"",IF('02 - Produtos e Tributações'!O729&lt;&gt;"",'02 - Produtos e Tributações'!O729,""))</f>
        <v>0</v>
      </c>
      <c r="S714" s="125" t="b">
        <f>IF(B714&lt;&gt;"",IF('02 - Produtos e Tributações'!P729&lt;&gt;"",'02 - Produtos e Tributações'!P729,""))</f>
        <v>0</v>
      </c>
      <c r="T714" s="180" t="b">
        <f>IF(B714&lt;&gt;"",IF('02 - Produtos e Tributações'!Q729&lt;&gt;"",'02 - Produtos e Tributações'!Q729,""))</f>
        <v>0</v>
      </c>
      <c r="U714" s="171" t="str">
        <f t="shared" si="3"/>
        <v/>
      </c>
    </row>
    <row r="715" ht="15.75" customHeight="1">
      <c r="A715" s="170" t="b">
        <f>IF('02 - Produtos e Tributações'!B730 &lt;&gt;"",A714+1)</f>
        <v>0</v>
      </c>
      <c r="B715" s="170" t="str">
        <f>IF('02 - Produtos e Tributações'!B730&lt;&gt;"",'02 - Produtos e Tributações'!U730,"")</f>
        <v/>
      </c>
      <c r="C715" s="174" t="b">
        <f>IF(B715&lt;&gt;"",IF('02 - Produtos e Tributações'!H730&lt;&gt;"",IF('02 - Produtos e Tributações'!H730="TERCEIRIZADA","T",IF('02 - Produtos e Tributações'!H730="PROPRIA","P")), IF(B715&lt;&gt;"",IF('02 - Produtos e Tributações'!H730="","T"))))</f>
        <v>0</v>
      </c>
      <c r="D715" s="174" t="b">
        <f>IF(B715&lt;&gt;"",IF('02 - Produtos e Tributações'!E730&lt;&gt;"",'02 - Produtos e Tributações'!E730,""))</f>
        <v>0</v>
      </c>
      <c r="E715" s="174" t="b">
        <f>IF(B715&lt;&gt;"",IF('02 - Produtos e Tributações'!F730&lt;&gt;"",'02 - Produtos e Tributações'!F730,""))</f>
        <v>0</v>
      </c>
      <c r="F715" s="174" t="b">
        <f>IF(B715&lt;&gt;"",IF(A715&lt;&gt;"",IF('02 - Produtos e Tributações'!G730&lt;&gt;"",'02 - Produtos e Tributações'!G730,"")))</f>
        <v>0</v>
      </c>
      <c r="G715" s="174" t="b">
        <f>IF(B715&lt;&gt;"",IF('02 - Produtos e Tributações'!I730&lt;&gt;"",'02 - Produtos e Tributações'!I730,IF(K715=101,0,IF(K715=102,41,IF(K715=103,0,IF(K715=201,0,IF(K715=202,0,IF(K715=203,0,IF(K715=300,41,IF(K715=400,41,IF(K715=500,60)))))))))))</f>
        <v>0</v>
      </c>
      <c r="H715" s="174" t="b">
        <f>IF(B715&lt;&gt;"",IF('02 - Produtos e Tributações'!L730&lt;&gt;"",'02 - Produtos e Tributações'!L730,IF(L715=101,0,IF(L715=102,41,IF(L715=103,0,IF(L715=201,0,IF(L715=202,0,IF(L715=203,0,IF(L715=300,41,IF(L715=400,41,IF(L715=500,60)))))))))))</f>
        <v>0</v>
      </c>
      <c r="I715" s="174" t="b">
        <f>IF(B715&lt;&gt;"",IF('02 - Produtos e Tributações'!K730&lt;&gt;"",'02 - Produtos e Tributações'!K730,"0,00"))</f>
        <v>0</v>
      </c>
      <c r="J715" s="174" t="b">
        <f>IF(B715&lt;&gt;"",IF('02 - Produtos e Tributações'!N730&lt;&gt;"",'02 - Produtos e Tributações'!N730,"0,00"))</f>
        <v>0</v>
      </c>
      <c r="K715" s="174" t="b">
        <f>IF(B715&lt;&gt;"",IF('02 - Produtos e Tributações'!J730&lt;&gt;"",'02 - Produtos e Tributações'!J730,"null"))</f>
        <v>0</v>
      </c>
      <c r="L715" s="174" t="b">
        <f>IF(B715&lt;&gt;"",IF('02 - Produtos e Tributações'!M730&lt;&gt;"",'02 - Produtos e Tributações'!M730,"null"))</f>
        <v>0</v>
      </c>
      <c r="M715" s="170" t="b">
        <f>IF(B715&lt;&gt;"",IF('02 -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715" s="170" t="str">
        <f t="shared" si="1"/>
        <v/>
      </c>
      <c r="O715" s="170" t="str">
        <f t="shared" si="4"/>
        <v/>
      </c>
      <c r="P715" s="170" t="str">
        <f t="shared" si="2"/>
        <v/>
      </c>
      <c r="Q715" s="125" t="b">
        <f>IF(B715&lt;&gt;"",IF('02 - Produtos e Tributações'!C730&lt;&gt;"",'02 - Produtos e Tributações'!C730,"UN"))</f>
        <v>0</v>
      </c>
      <c r="R715" s="179" t="b">
        <f>IF(B715&lt;&gt;"",IF('02 - Produtos e Tributações'!O730&lt;&gt;"",'02 - Produtos e Tributações'!O730,""))</f>
        <v>0</v>
      </c>
      <c r="S715" s="125" t="b">
        <f>IF(B715&lt;&gt;"",IF('02 - Produtos e Tributações'!P730&lt;&gt;"",'02 - Produtos e Tributações'!P730,""))</f>
        <v>0</v>
      </c>
      <c r="T715" s="180" t="b">
        <f>IF(B715&lt;&gt;"",IF('02 - Produtos e Tributações'!Q730&lt;&gt;"",'02 - Produtos e Tributações'!Q730,""))</f>
        <v>0</v>
      </c>
      <c r="U715" s="171" t="str">
        <f t="shared" si="3"/>
        <v/>
      </c>
    </row>
    <row r="716" ht="15.75" customHeight="1">
      <c r="A716" s="170" t="b">
        <f>IF('02 - Produtos e Tributações'!B731 &lt;&gt;"",A715+1)</f>
        <v>0</v>
      </c>
      <c r="B716" s="170" t="str">
        <f>IF('02 - Produtos e Tributações'!B731&lt;&gt;"",'02 - Produtos e Tributações'!U731,"")</f>
        <v/>
      </c>
      <c r="C716" s="174" t="b">
        <f>IF(B716&lt;&gt;"",IF('02 - Produtos e Tributações'!H731&lt;&gt;"",IF('02 - Produtos e Tributações'!H731="TERCEIRIZADA","T",IF('02 - Produtos e Tributações'!H731="PROPRIA","P")), IF(B716&lt;&gt;"",IF('02 - Produtos e Tributações'!H731="","T"))))</f>
        <v>0</v>
      </c>
      <c r="D716" s="174" t="b">
        <f>IF(B716&lt;&gt;"",IF('02 - Produtos e Tributações'!E731&lt;&gt;"",'02 - Produtos e Tributações'!E731,""))</f>
        <v>0</v>
      </c>
      <c r="E716" s="174" t="b">
        <f>IF(B716&lt;&gt;"",IF('02 - Produtos e Tributações'!F731&lt;&gt;"",'02 - Produtos e Tributações'!F731,""))</f>
        <v>0</v>
      </c>
      <c r="F716" s="174" t="b">
        <f>IF(B716&lt;&gt;"",IF(A716&lt;&gt;"",IF('02 - Produtos e Tributações'!G731&lt;&gt;"",'02 - Produtos e Tributações'!G731,"")))</f>
        <v>0</v>
      </c>
      <c r="G716" s="174" t="b">
        <f>IF(B716&lt;&gt;"",IF('02 - Produtos e Tributações'!I731&lt;&gt;"",'02 - Produtos e Tributações'!I731,IF(K716=101,0,IF(K716=102,41,IF(K716=103,0,IF(K716=201,0,IF(K716=202,0,IF(K716=203,0,IF(K716=300,41,IF(K716=400,41,IF(K716=500,60)))))))))))</f>
        <v>0</v>
      </c>
      <c r="H716" s="174" t="b">
        <f>IF(B716&lt;&gt;"",IF('02 - Produtos e Tributações'!L731&lt;&gt;"",'02 - Produtos e Tributações'!L731,IF(L716=101,0,IF(L716=102,41,IF(L716=103,0,IF(L716=201,0,IF(L716=202,0,IF(L716=203,0,IF(L716=300,41,IF(L716=400,41,IF(L716=500,60)))))))))))</f>
        <v>0</v>
      </c>
      <c r="I716" s="174" t="b">
        <f>IF(B716&lt;&gt;"",IF('02 - Produtos e Tributações'!K731&lt;&gt;"",'02 - Produtos e Tributações'!K731,"0,00"))</f>
        <v>0</v>
      </c>
      <c r="J716" s="174" t="b">
        <f>IF(B716&lt;&gt;"",IF('02 - Produtos e Tributações'!N731&lt;&gt;"",'02 - Produtos e Tributações'!N731,"0,00"))</f>
        <v>0</v>
      </c>
      <c r="K716" s="174" t="b">
        <f>IF(B716&lt;&gt;"",IF('02 - Produtos e Tributações'!J731&lt;&gt;"",'02 - Produtos e Tributações'!J731,"null"))</f>
        <v>0</v>
      </c>
      <c r="L716" s="174" t="b">
        <f>IF(B716&lt;&gt;"",IF('02 - Produtos e Tributações'!M731&lt;&gt;"",'02 - Produtos e Tributações'!M731,"null"))</f>
        <v>0</v>
      </c>
      <c r="M716" s="170" t="b">
        <f>IF(B716&lt;&gt;"",IF('02 -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716" s="170" t="str">
        <f t="shared" si="1"/>
        <v/>
      </c>
      <c r="O716" s="170" t="str">
        <f t="shared" si="4"/>
        <v/>
      </c>
      <c r="P716" s="170" t="str">
        <f t="shared" si="2"/>
        <v/>
      </c>
      <c r="Q716" s="125" t="b">
        <f>IF(B716&lt;&gt;"",IF('02 - Produtos e Tributações'!C731&lt;&gt;"",'02 - Produtos e Tributações'!C731,"UN"))</f>
        <v>0</v>
      </c>
      <c r="R716" s="179" t="b">
        <f>IF(B716&lt;&gt;"",IF('02 - Produtos e Tributações'!O731&lt;&gt;"",'02 - Produtos e Tributações'!O731,""))</f>
        <v>0</v>
      </c>
      <c r="S716" s="125" t="b">
        <f>IF(B716&lt;&gt;"",IF('02 - Produtos e Tributações'!P731&lt;&gt;"",'02 - Produtos e Tributações'!P731,""))</f>
        <v>0</v>
      </c>
      <c r="T716" s="180" t="b">
        <f>IF(B716&lt;&gt;"",IF('02 - Produtos e Tributações'!Q731&lt;&gt;"",'02 - Produtos e Tributações'!Q731,""))</f>
        <v>0</v>
      </c>
      <c r="U716" s="171" t="str">
        <f t="shared" si="3"/>
        <v/>
      </c>
    </row>
    <row r="717" ht="15.75" customHeight="1">
      <c r="A717" s="170" t="b">
        <f>IF('02 - Produtos e Tributações'!B732 &lt;&gt;"",A716+1)</f>
        <v>0</v>
      </c>
      <c r="B717" s="170" t="str">
        <f>IF('02 - Produtos e Tributações'!B732&lt;&gt;"",'02 - Produtos e Tributações'!U732,"")</f>
        <v/>
      </c>
      <c r="C717" s="174" t="b">
        <f>IF(B717&lt;&gt;"",IF('02 - Produtos e Tributações'!H732&lt;&gt;"",IF('02 - Produtos e Tributações'!H732="TERCEIRIZADA","T",IF('02 - Produtos e Tributações'!H732="PROPRIA","P")), IF(B717&lt;&gt;"",IF('02 - Produtos e Tributações'!H732="","T"))))</f>
        <v>0</v>
      </c>
      <c r="D717" s="174" t="b">
        <f>IF(B717&lt;&gt;"",IF('02 - Produtos e Tributações'!E732&lt;&gt;"",'02 - Produtos e Tributações'!E732,""))</f>
        <v>0</v>
      </c>
      <c r="E717" s="174" t="b">
        <f>IF(B717&lt;&gt;"",IF('02 - Produtos e Tributações'!F732&lt;&gt;"",'02 - Produtos e Tributações'!F732,""))</f>
        <v>0</v>
      </c>
      <c r="F717" s="174" t="b">
        <f>IF(B717&lt;&gt;"",IF(A717&lt;&gt;"",IF('02 - Produtos e Tributações'!G732&lt;&gt;"",'02 - Produtos e Tributações'!G732,"")))</f>
        <v>0</v>
      </c>
      <c r="G717" s="174" t="b">
        <f>IF(B717&lt;&gt;"",IF('02 - Produtos e Tributações'!I732&lt;&gt;"",'02 - Produtos e Tributações'!I732,IF(K717=101,0,IF(K717=102,41,IF(K717=103,0,IF(K717=201,0,IF(K717=202,0,IF(K717=203,0,IF(K717=300,41,IF(K717=400,41,IF(K717=500,60)))))))))))</f>
        <v>0</v>
      </c>
      <c r="H717" s="174" t="b">
        <f>IF(B717&lt;&gt;"",IF('02 - Produtos e Tributações'!L732&lt;&gt;"",'02 - Produtos e Tributações'!L732,IF(L717=101,0,IF(L717=102,41,IF(L717=103,0,IF(L717=201,0,IF(L717=202,0,IF(L717=203,0,IF(L717=300,41,IF(L717=400,41,IF(L717=500,60)))))))))))</f>
        <v>0</v>
      </c>
      <c r="I717" s="174" t="b">
        <f>IF(B717&lt;&gt;"",IF('02 - Produtos e Tributações'!K732&lt;&gt;"",'02 - Produtos e Tributações'!K732,"0,00"))</f>
        <v>0</v>
      </c>
      <c r="J717" s="174" t="b">
        <f>IF(B717&lt;&gt;"",IF('02 - Produtos e Tributações'!N732&lt;&gt;"",'02 - Produtos e Tributações'!N732,"0,00"))</f>
        <v>0</v>
      </c>
      <c r="K717" s="174" t="b">
        <f>IF(B717&lt;&gt;"",IF('02 - Produtos e Tributações'!J732&lt;&gt;"",'02 - Produtos e Tributações'!J732,"null"))</f>
        <v>0</v>
      </c>
      <c r="L717" s="174" t="b">
        <f>IF(B717&lt;&gt;"",IF('02 - Produtos e Tributações'!M732&lt;&gt;"",'02 - Produtos e Tributações'!M732,"null"))</f>
        <v>0</v>
      </c>
      <c r="M717" s="170" t="b">
        <f>IF(B717&lt;&gt;"",IF('02 -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717" s="170" t="str">
        <f t="shared" si="1"/>
        <v/>
      </c>
      <c r="O717" s="170" t="str">
        <f t="shared" si="4"/>
        <v/>
      </c>
      <c r="P717" s="170" t="str">
        <f t="shared" si="2"/>
        <v/>
      </c>
      <c r="Q717" s="125" t="b">
        <f>IF(B717&lt;&gt;"",IF('02 - Produtos e Tributações'!C732&lt;&gt;"",'02 - Produtos e Tributações'!C732,"UN"))</f>
        <v>0</v>
      </c>
      <c r="R717" s="179" t="b">
        <f>IF(B717&lt;&gt;"",IF('02 - Produtos e Tributações'!O732&lt;&gt;"",'02 - Produtos e Tributações'!O732,""))</f>
        <v>0</v>
      </c>
      <c r="S717" s="125" t="b">
        <f>IF(B717&lt;&gt;"",IF('02 - Produtos e Tributações'!P732&lt;&gt;"",'02 - Produtos e Tributações'!P732,""))</f>
        <v>0</v>
      </c>
      <c r="T717" s="180" t="b">
        <f>IF(B717&lt;&gt;"",IF('02 - Produtos e Tributações'!Q732&lt;&gt;"",'02 - Produtos e Tributações'!Q732,""))</f>
        <v>0</v>
      </c>
      <c r="U717" s="171" t="str">
        <f t="shared" si="3"/>
        <v/>
      </c>
    </row>
    <row r="718" ht="15.75" customHeight="1">
      <c r="A718" s="170" t="b">
        <f>IF('02 - Produtos e Tributações'!B733 &lt;&gt;"",A717+1)</f>
        <v>0</v>
      </c>
      <c r="B718" s="170" t="str">
        <f>IF('02 - Produtos e Tributações'!B733&lt;&gt;"",'02 - Produtos e Tributações'!U733,"")</f>
        <v/>
      </c>
      <c r="C718" s="174" t="b">
        <f>IF(B718&lt;&gt;"",IF('02 - Produtos e Tributações'!H733&lt;&gt;"",IF('02 - Produtos e Tributações'!H733="TERCEIRIZADA","T",IF('02 - Produtos e Tributações'!H733="PROPRIA","P")), IF(B718&lt;&gt;"",IF('02 - Produtos e Tributações'!H733="","T"))))</f>
        <v>0</v>
      </c>
      <c r="D718" s="174" t="b">
        <f>IF(B718&lt;&gt;"",IF('02 - Produtos e Tributações'!E733&lt;&gt;"",'02 - Produtos e Tributações'!E733,""))</f>
        <v>0</v>
      </c>
      <c r="E718" s="174" t="b">
        <f>IF(B718&lt;&gt;"",IF('02 - Produtos e Tributações'!F733&lt;&gt;"",'02 - Produtos e Tributações'!F733,""))</f>
        <v>0</v>
      </c>
      <c r="F718" s="174" t="b">
        <f>IF(B718&lt;&gt;"",IF(A718&lt;&gt;"",IF('02 - Produtos e Tributações'!G733&lt;&gt;"",'02 - Produtos e Tributações'!G733,"")))</f>
        <v>0</v>
      </c>
      <c r="G718" s="174" t="b">
        <f>IF(B718&lt;&gt;"",IF('02 - Produtos e Tributações'!I733&lt;&gt;"",'02 - Produtos e Tributações'!I733,IF(K718=101,0,IF(K718=102,41,IF(K718=103,0,IF(K718=201,0,IF(K718=202,0,IF(K718=203,0,IF(K718=300,41,IF(K718=400,41,IF(K718=500,60)))))))))))</f>
        <v>0</v>
      </c>
      <c r="H718" s="174" t="b">
        <f>IF(B718&lt;&gt;"",IF('02 - Produtos e Tributações'!L733&lt;&gt;"",'02 - Produtos e Tributações'!L733,IF(L718=101,0,IF(L718=102,41,IF(L718=103,0,IF(L718=201,0,IF(L718=202,0,IF(L718=203,0,IF(L718=300,41,IF(L718=400,41,IF(L718=500,60)))))))))))</f>
        <v>0</v>
      </c>
      <c r="I718" s="174" t="b">
        <f>IF(B718&lt;&gt;"",IF('02 - Produtos e Tributações'!K733&lt;&gt;"",'02 - Produtos e Tributações'!K733,"0,00"))</f>
        <v>0</v>
      </c>
      <c r="J718" s="174" t="b">
        <f>IF(B718&lt;&gt;"",IF('02 - Produtos e Tributações'!N733&lt;&gt;"",'02 - Produtos e Tributações'!N733,"0,00"))</f>
        <v>0</v>
      </c>
      <c r="K718" s="174" t="b">
        <f>IF(B718&lt;&gt;"",IF('02 - Produtos e Tributações'!J733&lt;&gt;"",'02 - Produtos e Tributações'!J733,"null"))</f>
        <v>0</v>
      </c>
      <c r="L718" s="174" t="b">
        <f>IF(B718&lt;&gt;"",IF('02 - Produtos e Tributações'!M733&lt;&gt;"",'02 - Produtos e Tributações'!M733,"null"))</f>
        <v>0</v>
      </c>
      <c r="M718" s="170" t="b">
        <f>IF(B718&lt;&gt;"",IF('02 -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718" s="170" t="str">
        <f t="shared" si="1"/>
        <v/>
      </c>
      <c r="O718" s="170" t="str">
        <f t="shared" si="4"/>
        <v/>
      </c>
      <c r="P718" s="170" t="str">
        <f t="shared" si="2"/>
        <v/>
      </c>
      <c r="Q718" s="125" t="b">
        <f>IF(B718&lt;&gt;"",IF('02 - Produtos e Tributações'!C733&lt;&gt;"",'02 - Produtos e Tributações'!C733,"UN"))</f>
        <v>0</v>
      </c>
      <c r="R718" s="179" t="b">
        <f>IF(B718&lt;&gt;"",IF('02 - Produtos e Tributações'!O733&lt;&gt;"",'02 - Produtos e Tributações'!O733,""))</f>
        <v>0</v>
      </c>
      <c r="S718" s="125" t="b">
        <f>IF(B718&lt;&gt;"",IF('02 - Produtos e Tributações'!P733&lt;&gt;"",'02 - Produtos e Tributações'!P733,""))</f>
        <v>0</v>
      </c>
      <c r="T718" s="180" t="b">
        <f>IF(B718&lt;&gt;"",IF('02 - Produtos e Tributações'!Q733&lt;&gt;"",'02 - Produtos e Tributações'!Q733,""))</f>
        <v>0</v>
      </c>
      <c r="U718" s="171" t="str">
        <f t="shared" si="3"/>
        <v/>
      </c>
    </row>
    <row r="719" ht="15.75" customHeight="1">
      <c r="A719" s="170" t="b">
        <f>IF('02 - Produtos e Tributações'!B734 &lt;&gt;"",A718+1)</f>
        <v>0</v>
      </c>
      <c r="B719" s="170" t="str">
        <f>IF('02 - Produtos e Tributações'!B734&lt;&gt;"",'02 - Produtos e Tributações'!U734,"")</f>
        <v/>
      </c>
      <c r="C719" s="174" t="b">
        <f>IF(B719&lt;&gt;"",IF('02 - Produtos e Tributações'!H734&lt;&gt;"",IF('02 - Produtos e Tributações'!H734="TERCEIRIZADA","T",IF('02 - Produtos e Tributações'!H734="PROPRIA","P")), IF(B719&lt;&gt;"",IF('02 - Produtos e Tributações'!H734="","T"))))</f>
        <v>0</v>
      </c>
      <c r="D719" s="174" t="b">
        <f>IF(B719&lt;&gt;"",IF('02 - Produtos e Tributações'!E734&lt;&gt;"",'02 - Produtos e Tributações'!E734,""))</f>
        <v>0</v>
      </c>
      <c r="E719" s="174" t="b">
        <f>IF(B719&lt;&gt;"",IF('02 - Produtos e Tributações'!F734&lt;&gt;"",'02 - Produtos e Tributações'!F734,""))</f>
        <v>0</v>
      </c>
      <c r="F719" s="174" t="b">
        <f>IF(B719&lt;&gt;"",IF(A719&lt;&gt;"",IF('02 - Produtos e Tributações'!G734&lt;&gt;"",'02 - Produtos e Tributações'!G734,"")))</f>
        <v>0</v>
      </c>
      <c r="G719" s="174" t="b">
        <f>IF(B719&lt;&gt;"",IF('02 - Produtos e Tributações'!I734&lt;&gt;"",'02 - Produtos e Tributações'!I734,IF(K719=101,0,IF(K719=102,41,IF(K719=103,0,IF(K719=201,0,IF(K719=202,0,IF(K719=203,0,IF(K719=300,41,IF(K719=400,41,IF(K719=500,60)))))))))))</f>
        <v>0</v>
      </c>
      <c r="H719" s="174" t="b">
        <f>IF(B719&lt;&gt;"",IF('02 - Produtos e Tributações'!L734&lt;&gt;"",'02 - Produtos e Tributações'!L734,IF(L719=101,0,IF(L719=102,41,IF(L719=103,0,IF(L719=201,0,IF(L719=202,0,IF(L719=203,0,IF(L719=300,41,IF(L719=400,41,IF(L719=500,60)))))))))))</f>
        <v>0</v>
      </c>
      <c r="I719" s="174" t="b">
        <f>IF(B719&lt;&gt;"",IF('02 - Produtos e Tributações'!K734&lt;&gt;"",'02 - Produtos e Tributações'!K734,"0,00"))</f>
        <v>0</v>
      </c>
      <c r="J719" s="174" t="b">
        <f>IF(B719&lt;&gt;"",IF('02 - Produtos e Tributações'!N734&lt;&gt;"",'02 - Produtos e Tributações'!N734,"0,00"))</f>
        <v>0</v>
      </c>
      <c r="K719" s="174" t="b">
        <f>IF(B719&lt;&gt;"",IF('02 - Produtos e Tributações'!J734&lt;&gt;"",'02 - Produtos e Tributações'!J734,"null"))</f>
        <v>0</v>
      </c>
      <c r="L719" s="174" t="b">
        <f>IF(B719&lt;&gt;"",IF('02 - Produtos e Tributações'!M734&lt;&gt;"",'02 - Produtos e Tributações'!M734,"null"))</f>
        <v>0</v>
      </c>
      <c r="M719" s="170" t="b">
        <f>IF(B719&lt;&gt;"",IF('02 -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719" s="170" t="str">
        <f t="shared" si="1"/>
        <v/>
      </c>
      <c r="O719" s="170" t="str">
        <f t="shared" si="4"/>
        <v/>
      </c>
      <c r="P719" s="170" t="str">
        <f t="shared" si="2"/>
        <v/>
      </c>
      <c r="Q719" s="125" t="b">
        <f>IF(B719&lt;&gt;"",IF('02 - Produtos e Tributações'!C734&lt;&gt;"",'02 - Produtos e Tributações'!C734,"UN"))</f>
        <v>0</v>
      </c>
      <c r="R719" s="179" t="b">
        <f>IF(B719&lt;&gt;"",IF('02 - Produtos e Tributações'!O734&lt;&gt;"",'02 - Produtos e Tributações'!O734,""))</f>
        <v>0</v>
      </c>
      <c r="S719" s="125" t="b">
        <f>IF(B719&lt;&gt;"",IF('02 - Produtos e Tributações'!P734&lt;&gt;"",'02 - Produtos e Tributações'!P734,""))</f>
        <v>0</v>
      </c>
      <c r="T719" s="180" t="b">
        <f>IF(B719&lt;&gt;"",IF('02 - Produtos e Tributações'!Q734&lt;&gt;"",'02 - Produtos e Tributações'!Q734,""))</f>
        <v>0</v>
      </c>
      <c r="U719" s="171" t="str">
        <f t="shared" si="3"/>
        <v/>
      </c>
    </row>
    <row r="720" ht="15.75" customHeight="1">
      <c r="A720" s="170" t="b">
        <f>IF('02 - Produtos e Tributações'!B735 &lt;&gt;"",A719+1)</f>
        <v>0</v>
      </c>
      <c r="B720" s="170" t="str">
        <f>IF('02 - Produtos e Tributações'!B735&lt;&gt;"",'02 - Produtos e Tributações'!U735,"")</f>
        <v/>
      </c>
      <c r="C720" s="174" t="b">
        <f>IF(B720&lt;&gt;"",IF('02 - Produtos e Tributações'!H735&lt;&gt;"",IF('02 - Produtos e Tributações'!H735="TERCEIRIZADA","T",IF('02 - Produtos e Tributações'!H735="PROPRIA","P")), IF(B720&lt;&gt;"",IF('02 - Produtos e Tributações'!H735="","T"))))</f>
        <v>0</v>
      </c>
      <c r="D720" s="174" t="b">
        <f>IF(B720&lt;&gt;"",IF('02 - Produtos e Tributações'!E735&lt;&gt;"",'02 - Produtos e Tributações'!E735,""))</f>
        <v>0</v>
      </c>
      <c r="E720" s="174" t="b">
        <f>IF(B720&lt;&gt;"",IF('02 - Produtos e Tributações'!F735&lt;&gt;"",'02 - Produtos e Tributações'!F735,""))</f>
        <v>0</v>
      </c>
      <c r="F720" s="174" t="b">
        <f>IF(B720&lt;&gt;"",IF(A720&lt;&gt;"",IF('02 - Produtos e Tributações'!G735&lt;&gt;"",'02 - Produtos e Tributações'!G735,"")))</f>
        <v>0</v>
      </c>
      <c r="G720" s="174" t="b">
        <f>IF(B720&lt;&gt;"",IF('02 - Produtos e Tributações'!I735&lt;&gt;"",'02 - Produtos e Tributações'!I735,IF(K720=101,0,IF(K720=102,41,IF(K720=103,0,IF(K720=201,0,IF(K720=202,0,IF(K720=203,0,IF(K720=300,41,IF(K720=400,41,IF(K720=500,60)))))))))))</f>
        <v>0</v>
      </c>
      <c r="H720" s="174" t="b">
        <f>IF(B720&lt;&gt;"",IF('02 - Produtos e Tributações'!L735&lt;&gt;"",'02 - Produtos e Tributações'!L735,IF(L720=101,0,IF(L720=102,41,IF(L720=103,0,IF(L720=201,0,IF(L720=202,0,IF(L720=203,0,IF(L720=300,41,IF(L720=400,41,IF(L720=500,60)))))))))))</f>
        <v>0</v>
      </c>
      <c r="I720" s="174" t="b">
        <f>IF(B720&lt;&gt;"",IF('02 - Produtos e Tributações'!K735&lt;&gt;"",'02 - Produtos e Tributações'!K735,"0,00"))</f>
        <v>0</v>
      </c>
      <c r="J720" s="174" t="b">
        <f>IF(B720&lt;&gt;"",IF('02 - Produtos e Tributações'!N735&lt;&gt;"",'02 - Produtos e Tributações'!N735,"0,00"))</f>
        <v>0</v>
      </c>
      <c r="K720" s="174" t="b">
        <f>IF(B720&lt;&gt;"",IF('02 - Produtos e Tributações'!J735&lt;&gt;"",'02 - Produtos e Tributações'!J735,"null"))</f>
        <v>0</v>
      </c>
      <c r="L720" s="174" t="b">
        <f>IF(B720&lt;&gt;"",IF('02 - Produtos e Tributações'!M735&lt;&gt;"",'02 - Produtos e Tributações'!M735,"null"))</f>
        <v>0</v>
      </c>
      <c r="M720" s="170" t="b">
        <f>IF(B720&lt;&gt;"",IF('02 -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720" s="170" t="str">
        <f t="shared" si="1"/>
        <v/>
      </c>
      <c r="O720" s="170" t="str">
        <f t="shared" si="4"/>
        <v/>
      </c>
      <c r="P720" s="170" t="str">
        <f t="shared" si="2"/>
        <v/>
      </c>
      <c r="Q720" s="125" t="b">
        <f>IF(B720&lt;&gt;"",IF('02 - Produtos e Tributações'!C735&lt;&gt;"",'02 - Produtos e Tributações'!C735,"UN"))</f>
        <v>0</v>
      </c>
      <c r="R720" s="179" t="b">
        <f>IF(B720&lt;&gt;"",IF('02 - Produtos e Tributações'!O735&lt;&gt;"",'02 - Produtos e Tributações'!O735,""))</f>
        <v>0</v>
      </c>
      <c r="S720" s="125" t="b">
        <f>IF(B720&lt;&gt;"",IF('02 - Produtos e Tributações'!P735&lt;&gt;"",'02 - Produtos e Tributações'!P735,""))</f>
        <v>0</v>
      </c>
      <c r="T720" s="180" t="b">
        <f>IF(B720&lt;&gt;"",IF('02 - Produtos e Tributações'!Q735&lt;&gt;"",'02 - Produtos e Tributações'!Q735,""))</f>
        <v>0</v>
      </c>
      <c r="U720" s="171" t="str">
        <f t="shared" si="3"/>
        <v/>
      </c>
    </row>
    <row r="721" ht="15.75" customHeight="1">
      <c r="A721" s="170" t="b">
        <f>IF('02 - Produtos e Tributações'!B736 &lt;&gt;"",A720+1)</f>
        <v>0</v>
      </c>
      <c r="B721" s="170" t="str">
        <f>IF('02 - Produtos e Tributações'!B736&lt;&gt;"",'02 - Produtos e Tributações'!U736,"")</f>
        <v/>
      </c>
      <c r="C721" s="174" t="b">
        <f>IF(B721&lt;&gt;"",IF('02 - Produtos e Tributações'!H736&lt;&gt;"",IF('02 - Produtos e Tributações'!H736="TERCEIRIZADA","T",IF('02 - Produtos e Tributações'!H736="PROPRIA","P")), IF(B721&lt;&gt;"",IF('02 - Produtos e Tributações'!H736="","T"))))</f>
        <v>0</v>
      </c>
      <c r="D721" s="174" t="b">
        <f>IF(B721&lt;&gt;"",IF('02 - Produtos e Tributações'!E736&lt;&gt;"",'02 - Produtos e Tributações'!E736,""))</f>
        <v>0</v>
      </c>
      <c r="E721" s="174" t="b">
        <f>IF(B721&lt;&gt;"",IF('02 - Produtos e Tributações'!F736&lt;&gt;"",'02 - Produtos e Tributações'!F736,""))</f>
        <v>0</v>
      </c>
      <c r="F721" s="174" t="b">
        <f>IF(B721&lt;&gt;"",IF(A721&lt;&gt;"",IF('02 - Produtos e Tributações'!G736&lt;&gt;"",'02 - Produtos e Tributações'!G736,"")))</f>
        <v>0</v>
      </c>
      <c r="G721" s="174" t="b">
        <f>IF(B721&lt;&gt;"",IF('02 - Produtos e Tributações'!I736&lt;&gt;"",'02 - Produtos e Tributações'!I736,IF(K721=101,0,IF(K721=102,41,IF(K721=103,0,IF(K721=201,0,IF(K721=202,0,IF(K721=203,0,IF(K721=300,41,IF(K721=400,41,IF(K721=500,60)))))))))))</f>
        <v>0</v>
      </c>
      <c r="H721" s="174" t="b">
        <f>IF(B721&lt;&gt;"",IF('02 - Produtos e Tributações'!L736&lt;&gt;"",'02 - Produtos e Tributações'!L736,IF(L721=101,0,IF(L721=102,41,IF(L721=103,0,IF(L721=201,0,IF(L721=202,0,IF(L721=203,0,IF(L721=300,41,IF(L721=400,41,IF(L721=500,60)))))))))))</f>
        <v>0</v>
      </c>
      <c r="I721" s="174" t="b">
        <f>IF(B721&lt;&gt;"",IF('02 - Produtos e Tributações'!K736&lt;&gt;"",'02 - Produtos e Tributações'!K736,"0,00"))</f>
        <v>0</v>
      </c>
      <c r="J721" s="174" t="b">
        <f>IF(B721&lt;&gt;"",IF('02 - Produtos e Tributações'!N736&lt;&gt;"",'02 - Produtos e Tributações'!N736,"0,00"))</f>
        <v>0</v>
      </c>
      <c r="K721" s="174" t="b">
        <f>IF(B721&lt;&gt;"",IF('02 - Produtos e Tributações'!J736&lt;&gt;"",'02 - Produtos e Tributações'!J736,"null"))</f>
        <v>0</v>
      </c>
      <c r="L721" s="174" t="b">
        <f>IF(B721&lt;&gt;"",IF('02 - Produtos e Tributações'!M736&lt;&gt;"",'02 - Produtos e Tributações'!M736,"null"))</f>
        <v>0</v>
      </c>
      <c r="M721" s="170" t="b">
        <f>IF(B721&lt;&gt;"",IF('02 -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721" s="170" t="str">
        <f t="shared" si="1"/>
        <v/>
      </c>
      <c r="O721" s="170" t="str">
        <f t="shared" si="4"/>
        <v/>
      </c>
      <c r="P721" s="170" t="str">
        <f t="shared" si="2"/>
        <v/>
      </c>
      <c r="Q721" s="125" t="b">
        <f>IF(B721&lt;&gt;"",IF('02 - Produtos e Tributações'!C736&lt;&gt;"",'02 - Produtos e Tributações'!C736,"UN"))</f>
        <v>0</v>
      </c>
      <c r="R721" s="179" t="b">
        <f>IF(B721&lt;&gt;"",IF('02 - Produtos e Tributações'!O736&lt;&gt;"",'02 - Produtos e Tributações'!O736,""))</f>
        <v>0</v>
      </c>
      <c r="S721" s="125" t="b">
        <f>IF(B721&lt;&gt;"",IF('02 - Produtos e Tributações'!P736&lt;&gt;"",'02 - Produtos e Tributações'!P736,""))</f>
        <v>0</v>
      </c>
      <c r="T721" s="180" t="b">
        <f>IF(B721&lt;&gt;"",IF('02 - Produtos e Tributações'!Q736&lt;&gt;"",'02 - Produtos e Tributações'!Q736,""))</f>
        <v>0</v>
      </c>
      <c r="U721" s="171" t="str">
        <f t="shared" si="3"/>
        <v/>
      </c>
    </row>
    <row r="722" ht="15.75" customHeight="1">
      <c r="A722" s="170" t="b">
        <f>IF('02 - Produtos e Tributações'!B737 &lt;&gt;"",A721+1)</f>
        <v>0</v>
      </c>
      <c r="B722" s="170" t="str">
        <f>IF('02 - Produtos e Tributações'!B737&lt;&gt;"",'02 - Produtos e Tributações'!U737,"")</f>
        <v/>
      </c>
      <c r="C722" s="174" t="b">
        <f>IF(B722&lt;&gt;"",IF('02 - Produtos e Tributações'!H737&lt;&gt;"",IF('02 - Produtos e Tributações'!H737="TERCEIRIZADA","T",IF('02 - Produtos e Tributações'!H737="PROPRIA","P")), IF(B722&lt;&gt;"",IF('02 - Produtos e Tributações'!H737="","T"))))</f>
        <v>0</v>
      </c>
      <c r="D722" s="174" t="b">
        <f>IF(B722&lt;&gt;"",IF('02 - Produtos e Tributações'!E737&lt;&gt;"",'02 - Produtos e Tributações'!E737,""))</f>
        <v>0</v>
      </c>
      <c r="E722" s="174" t="b">
        <f>IF(B722&lt;&gt;"",IF('02 - Produtos e Tributações'!F737&lt;&gt;"",'02 - Produtos e Tributações'!F737,""))</f>
        <v>0</v>
      </c>
      <c r="F722" s="174" t="b">
        <f>IF(B722&lt;&gt;"",IF(A722&lt;&gt;"",IF('02 - Produtos e Tributações'!G737&lt;&gt;"",'02 - Produtos e Tributações'!G737,"")))</f>
        <v>0</v>
      </c>
      <c r="G722" s="174" t="b">
        <f>IF(B722&lt;&gt;"",IF('02 - Produtos e Tributações'!I737&lt;&gt;"",'02 - Produtos e Tributações'!I737,IF(K722=101,0,IF(K722=102,41,IF(K722=103,0,IF(K722=201,0,IF(K722=202,0,IF(K722=203,0,IF(K722=300,41,IF(K722=400,41,IF(K722=500,60)))))))))))</f>
        <v>0</v>
      </c>
      <c r="H722" s="174" t="b">
        <f>IF(B722&lt;&gt;"",IF('02 - Produtos e Tributações'!L737&lt;&gt;"",'02 - Produtos e Tributações'!L737,IF(L722=101,0,IF(L722=102,41,IF(L722=103,0,IF(L722=201,0,IF(L722=202,0,IF(L722=203,0,IF(L722=300,41,IF(L722=400,41,IF(L722=500,60)))))))))))</f>
        <v>0</v>
      </c>
      <c r="I722" s="174" t="b">
        <f>IF(B722&lt;&gt;"",IF('02 - Produtos e Tributações'!K737&lt;&gt;"",'02 - Produtos e Tributações'!K737,"0,00"))</f>
        <v>0</v>
      </c>
      <c r="J722" s="174" t="b">
        <f>IF(B722&lt;&gt;"",IF('02 - Produtos e Tributações'!N737&lt;&gt;"",'02 - Produtos e Tributações'!N737,"0,00"))</f>
        <v>0</v>
      </c>
      <c r="K722" s="174" t="b">
        <f>IF(B722&lt;&gt;"",IF('02 - Produtos e Tributações'!J737&lt;&gt;"",'02 - Produtos e Tributações'!J737,"null"))</f>
        <v>0</v>
      </c>
      <c r="L722" s="174" t="b">
        <f>IF(B722&lt;&gt;"",IF('02 - Produtos e Tributações'!M737&lt;&gt;"",'02 - Produtos e Tributações'!M737,"null"))</f>
        <v>0</v>
      </c>
      <c r="M722" s="170" t="b">
        <f>IF(B722&lt;&gt;"",IF('02 -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722" s="170" t="str">
        <f t="shared" si="1"/>
        <v/>
      </c>
      <c r="O722" s="170" t="str">
        <f t="shared" si="4"/>
        <v/>
      </c>
      <c r="P722" s="170" t="str">
        <f t="shared" si="2"/>
        <v/>
      </c>
      <c r="Q722" s="125" t="b">
        <f>IF(B722&lt;&gt;"",IF('02 - Produtos e Tributações'!C737&lt;&gt;"",'02 - Produtos e Tributações'!C737,"UN"))</f>
        <v>0</v>
      </c>
      <c r="R722" s="179" t="b">
        <f>IF(B722&lt;&gt;"",IF('02 - Produtos e Tributações'!O737&lt;&gt;"",'02 - Produtos e Tributações'!O737,""))</f>
        <v>0</v>
      </c>
      <c r="S722" s="125" t="b">
        <f>IF(B722&lt;&gt;"",IF('02 - Produtos e Tributações'!P737&lt;&gt;"",'02 - Produtos e Tributações'!P737,""))</f>
        <v>0</v>
      </c>
      <c r="T722" s="180" t="b">
        <f>IF(B722&lt;&gt;"",IF('02 - Produtos e Tributações'!Q737&lt;&gt;"",'02 - Produtos e Tributações'!Q737,""))</f>
        <v>0</v>
      </c>
      <c r="U722" s="171" t="str">
        <f t="shared" si="3"/>
        <v/>
      </c>
    </row>
    <row r="723" ht="15.75" customHeight="1">
      <c r="A723" s="170" t="b">
        <f>IF('02 - Produtos e Tributações'!B738 &lt;&gt;"",A722+1)</f>
        <v>0</v>
      </c>
      <c r="B723" s="170" t="str">
        <f>IF('02 - Produtos e Tributações'!B738&lt;&gt;"",'02 - Produtos e Tributações'!U738,"")</f>
        <v/>
      </c>
      <c r="C723" s="174" t="b">
        <f>IF(B723&lt;&gt;"",IF('02 - Produtos e Tributações'!H738&lt;&gt;"",IF('02 - Produtos e Tributações'!H738="TERCEIRIZADA","T",IF('02 - Produtos e Tributações'!H738="PROPRIA","P")), IF(B723&lt;&gt;"",IF('02 - Produtos e Tributações'!H738="","T"))))</f>
        <v>0</v>
      </c>
      <c r="D723" s="174" t="b">
        <f>IF(B723&lt;&gt;"",IF('02 - Produtos e Tributações'!E738&lt;&gt;"",'02 - Produtos e Tributações'!E738,""))</f>
        <v>0</v>
      </c>
      <c r="E723" s="174" t="b">
        <f>IF(B723&lt;&gt;"",IF('02 - Produtos e Tributações'!F738&lt;&gt;"",'02 - Produtos e Tributações'!F738,""))</f>
        <v>0</v>
      </c>
      <c r="F723" s="174" t="b">
        <f>IF(B723&lt;&gt;"",IF(A723&lt;&gt;"",IF('02 - Produtos e Tributações'!G738&lt;&gt;"",'02 - Produtos e Tributações'!G738,"")))</f>
        <v>0</v>
      </c>
      <c r="G723" s="174" t="b">
        <f>IF(B723&lt;&gt;"",IF('02 - Produtos e Tributações'!I738&lt;&gt;"",'02 - Produtos e Tributações'!I738,IF(K723=101,0,IF(K723=102,41,IF(K723=103,0,IF(K723=201,0,IF(K723=202,0,IF(K723=203,0,IF(K723=300,41,IF(K723=400,41,IF(K723=500,60)))))))))))</f>
        <v>0</v>
      </c>
      <c r="H723" s="174" t="b">
        <f>IF(B723&lt;&gt;"",IF('02 - Produtos e Tributações'!L738&lt;&gt;"",'02 - Produtos e Tributações'!L738,IF(L723=101,0,IF(L723=102,41,IF(L723=103,0,IF(L723=201,0,IF(L723=202,0,IF(L723=203,0,IF(L723=300,41,IF(L723=400,41,IF(L723=500,60)))))))))))</f>
        <v>0</v>
      </c>
      <c r="I723" s="174" t="b">
        <f>IF(B723&lt;&gt;"",IF('02 - Produtos e Tributações'!K738&lt;&gt;"",'02 - Produtos e Tributações'!K738,"0,00"))</f>
        <v>0</v>
      </c>
      <c r="J723" s="174" t="b">
        <f>IF(B723&lt;&gt;"",IF('02 - Produtos e Tributações'!N738&lt;&gt;"",'02 - Produtos e Tributações'!N738,"0,00"))</f>
        <v>0</v>
      </c>
      <c r="K723" s="174" t="b">
        <f>IF(B723&lt;&gt;"",IF('02 - Produtos e Tributações'!J738&lt;&gt;"",'02 - Produtos e Tributações'!J738,"null"))</f>
        <v>0</v>
      </c>
      <c r="L723" s="174" t="b">
        <f>IF(B723&lt;&gt;"",IF('02 - Produtos e Tributações'!M738&lt;&gt;"",'02 - Produtos e Tributações'!M738,"null"))</f>
        <v>0</v>
      </c>
      <c r="M723" s="170" t="b">
        <f>IF(B723&lt;&gt;"",IF('02 -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723" s="170" t="str">
        <f t="shared" si="1"/>
        <v/>
      </c>
      <c r="O723" s="170" t="str">
        <f t="shared" si="4"/>
        <v/>
      </c>
      <c r="P723" s="170" t="str">
        <f t="shared" si="2"/>
        <v/>
      </c>
      <c r="Q723" s="125" t="b">
        <f>IF(B723&lt;&gt;"",IF('02 - Produtos e Tributações'!C738&lt;&gt;"",'02 - Produtos e Tributações'!C738,"UN"))</f>
        <v>0</v>
      </c>
      <c r="R723" s="179" t="b">
        <f>IF(B723&lt;&gt;"",IF('02 - Produtos e Tributações'!O738&lt;&gt;"",'02 - Produtos e Tributações'!O738,""))</f>
        <v>0</v>
      </c>
      <c r="S723" s="125" t="b">
        <f>IF(B723&lt;&gt;"",IF('02 - Produtos e Tributações'!P738&lt;&gt;"",'02 - Produtos e Tributações'!P738,""))</f>
        <v>0</v>
      </c>
      <c r="T723" s="180" t="b">
        <f>IF(B723&lt;&gt;"",IF('02 - Produtos e Tributações'!Q738&lt;&gt;"",'02 - Produtos e Tributações'!Q738,""))</f>
        <v>0</v>
      </c>
      <c r="U723" s="171" t="str">
        <f t="shared" si="3"/>
        <v/>
      </c>
    </row>
    <row r="724" ht="15.75" customHeight="1">
      <c r="A724" s="170" t="b">
        <f>IF('02 - Produtos e Tributações'!B739 &lt;&gt;"",A723+1)</f>
        <v>0</v>
      </c>
      <c r="B724" s="170" t="str">
        <f>IF('02 - Produtos e Tributações'!B739&lt;&gt;"",'02 - Produtos e Tributações'!U739,"")</f>
        <v/>
      </c>
      <c r="C724" s="174" t="b">
        <f>IF(B724&lt;&gt;"",IF('02 - Produtos e Tributações'!H739&lt;&gt;"",IF('02 - Produtos e Tributações'!H739="TERCEIRIZADA","T",IF('02 - Produtos e Tributações'!H739="PROPRIA","P")), IF(B724&lt;&gt;"",IF('02 - Produtos e Tributações'!H739="","T"))))</f>
        <v>0</v>
      </c>
      <c r="D724" s="174" t="b">
        <f>IF(B724&lt;&gt;"",IF('02 - Produtos e Tributações'!E739&lt;&gt;"",'02 - Produtos e Tributações'!E739,""))</f>
        <v>0</v>
      </c>
      <c r="E724" s="174" t="b">
        <f>IF(B724&lt;&gt;"",IF('02 - Produtos e Tributações'!F739&lt;&gt;"",'02 - Produtos e Tributações'!F739,""))</f>
        <v>0</v>
      </c>
      <c r="F724" s="174" t="b">
        <f>IF(B724&lt;&gt;"",IF(A724&lt;&gt;"",IF('02 - Produtos e Tributações'!G739&lt;&gt;"",'02 - Produtos e Tributações'!G739,"")))</f>
        <v>0</v>
      </c>
      <c r="G724" s="174" t="b">
        <f>IF(B724&lt;&gt;"",IF('02 - Produtos e Tributações'!I739&lt;&gt;"",'02 - Produtos e Tributações'!I739,IF(K724=101,0,IF(K724=102,41,IF(K724=103,0,IF(K724=201,0,IF(K724=202,0,IF(K724=203,0,IF(K724=300,41,IF(K724=400,41,IF(K724=500,60)))))))))))</f>
        <v>0</v>
      </c>
      <c r="H724" s="174" t="b">
        <f>IF(B724&lt;&gt;"",IF('02 - Produtos e Tributações'!L739&lt;&gt;"",'02 - Produtos e Tributações'!L739,IF(L724=101,0,IF(L724=102,41,IF(L724=103,0,IF(L724=201,0,IF(L724=202,0,IF(L724=203,0,IF(L724=300,41,IF(L724=400,41,IF(L724=500,60)))))))))))</f>
        <v>0</v>
      </c>
      <c r="I724" s="174" t="b">
        <f>IF(B724&lt;&gt;"",IF('02 - Produtos e Tributações'!K739&lt;&gt;"",'02 - Produtos e Tributações'!K739,"0,00"))</f>
        <v>0</v>
      </c>
      <c r="J724" s="174" t="b">
        <f>IF(B724&lt;&gt;"",IF('02 - Produtos e Tributações'!N739&lt;&gt;"",'02 - Produtos e Tributações'!N739,"0,00"))</f>
        <v>0</v>
      </c>
      <c r="K724" s="174" t="b">
        <f>IF(B724&lt;&gt;"",IF('02 - Produtos e Tributações'!J739&lt;&gt;"",'02 - Produtos e Tributações'!J739,"null"))</f>
        <v>0</v>
      </c>
      <c r="L724" s="174" t="b">
        <f>IF(B724&lt;&gt;"",IF('02 - Produtos e Tributações'!M739&lt;&gt;"",'02 - Produtos e Tributações'!M739,"null"))</f>
        <v>0</v>
      </c>
      <c r="M724" s="170" t="b">
        <f>IF(B724&lt;&gt;"",IF('02 -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724" s="170" t="str">
        <f t="shared" si="1"/>
        <v/>
      </c>
      <c r="O724" s="170" t="str">
        <f t="shared" si="4"/>
        <v/>
      </c>
      <c r="P724" s="170" t="str">
        <f t="shared" si="2"/>
        <v/>
      </c>
      <c r="Q724" s="125" t="b">
        <f>IF(B724&lt;&gt;"",IF('02 - Produtos e Tributações'!C739&lt;&gt;"",'02 - Produtos e Tributações'!C739,"UN"))</f>
        <v>0</v>
      </c>
      <c r="R724" s="179" t="b">
        <f>IF(B724&lt;&gt;"",IF('02 - Produtos e Tributações'!O739&lt;&gt;"",'02 - Produtos e Tributações'!O739,""))</f>
        <v>0</v>
      </c>
      <c r="S724" s="125" t="b">
        <f>IF(B724&lt;&gt;"",IF('02 - Produtos e Tributações'!P739&lt;&gt;"",'02 - Produtos e Tributações'!P739,""))</f>
        <v>0</v>
      </c>
      <c r="T724" s="180" t="b">
        <f>IF(B724&lt;&gt;"",IF('02 - Produtos e Tributações'!Q739&lt;&gt;"",'02 - Produtos e Tributações'!Q739,""))</f>
        <v>0</v>
      </c>
      <c r="U724" s="171" t="str">
        <f t="shared" si="3"/>
        <v/>
      </c>
    </row>
    <row r="725" ht="15.75" customHeight="1">
      <c r="A725" s="170" t="b">
        <f>IF('02 - Produtos e Tributações'!B740 &lt;&gt;"",A724+1)</f>
        <v>0</v>
      </c>
      <c r="B725" s="170" t="str">
        <f>IF('02 - Produtos e Tributações'!B740&lt;&gt;"",'02 - Produtos e Tributações'!U740,"")</f>
        <v/>
      </c>
      <c r="C725" s="174" t="b">
        <f>IF(B725&lt;&gt;"",IF('02 - Produtos e Tributações'!H740&lt;&gt;"",IF('02 - Produtos e Tributações'!H740="TERCEIRIZADA","T",IF('02 - Produtos e Tributações'!H740="PROPRIA","P")), IF(B725&lt;&gt;"",IF('02 - Produtos e Tributações'!H740="","T"))))</f>
        <v>0</v>
      </c>
      <c r="D725" s="174" t="b">
        <f>IF(B725&lt;&gt;"",IF('02 - Produtos e Tributações'!E740&lt;&gt;"",'02 - Produtos e Tributações'!E740,""))</f>
        <v>0</v>
      </c>
      <c r="E725" s="174" t="b">
        <f>IF(B725&lt;&gt;"",IF('02 - Produtos e Tributações'!F740&lt;&gt;"",'02 - Produtos e Tributações'!F740,""))</f>
        <v>0</v>
      </c>
      <c r="F725" s="174" t="b">
        <f>IF(B725&lt;&gt;"",IF(A725&lt;&gt;"",IF('02 - Produtos e Tributações'!G740&lt;&gt;"",'02 - Produtos e Tributações'!G740,"")))</f>
        <v>0</v>
      </c>
      <c r="G725" s="174" t="b">
        <f>IF(B725&lt;&gt;"",IF('02 - Produtos e Tributações'!I740&lt;&gt;"",'02 - Produtos e Tributações'!I740,IF(K725=101,0,IF(K725=102,41,IF(K725=103,0,IF(K725=201,0,IF(K725=202,0,IF(K725=203,0,IF(K725=300,41,IF(K725=400,41,IF(K725=500,60)))))))))))</f>
        <v>0</v>
      </c>
      <c r="H725" s="174" t="b">
        <f>IF(B725&lt;&gt;"",IF('02 - Produtos e Tributações'!L740&lt;&gt;"",'02 - Produtos e Tributações'!L740,IF(L725=101,0,IF(L725=102,41,IF(L725=103,0,IF(L725=201,0,IF(L725=202,0,IF(L725=203,0,IF(L725=300,41,IF(L725=400,41,IF(L725=500,60)))))))))))</f>
        <v>0</v>
      </c>
      <c r="I725" s="174" t="b">
        <f>IF(B725&lt;&gt;"",IF('02 - Produtos e Tributações'!K740&lt;&gt;"",'02 - Produtos e Tributações'!K740,"0,00"))</f>
        <v>0</v>
      </c>
      <c r="J725" s="174" t="b">
        <f>IF(B725&lt;&gt;"",IF('02 - Produtos e Tributações'!N740&lt;&gt;"",'02 - Produtos e Tributações'!N740,"0,00"))</f>
        <v>0</v>
      </c>
      <c r="K725" s="174" t="b">
        <f>IF(B725&lt;&gt;"",IF('02 - Produtos e Tributações'!J740&lt;&gt;"",'02 - Produtos e Tributações'!J740,"null"))</f>
        <v>0</v>
      </c>
      <c r="L725" s="174" t="b">
        <f>IF(B725&lt;&gt;"",IF('02 - Produtos e Tributações'!M740&lt;&gt;"",'02 - Produtos e Tributações'!M740,"null"))</f>
        <v>0</v>
      </c>
      <c r="M725" s="170" t="b">
        <f>IF(B725&lt;&gt;"",IF('02 -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725" s="170" t="str">
        <f t="shared" si="1"/>
        <v/>
      </c>
      <c r="O725" s="170" t="str">
        <f t="shared" si="4"/>
        <v/>
      </c>
      <c r="P725" s="170" t="str">
        <f t="shared" si="2"/>
        <v/>
      </c>
      <c r="Q725" s="125" t="b">
        <f>IF(B725&lt;&gt;"",IF('02 - Produtos e Tributações'!C740&lt;&gt;"",'02 - Produtos e Tributações'!C740,"UN"))</f>
        <v>0</v>
      </c>
      <c r="R725" s="179" t="b">
        <f>IF(B725&lt;&gt;"",IF('02 - Produtos e Tributações'!O740&lt;&gt;"",'02 - Produtos e Tributações'!O740,""))</f>
        <v>0</v>
      </c>
      <c r="S725" s="125" t="b">
        <f>IF(B725&lt;&gt;"",IF('02 - Produtos e Tributações'!P740&lt;&gt;"",'02 - Produtos e Tributações'!P740,""))</f>
        <v>0</v>
      </c>
      <c r="T725" s="180" t="b">
        <f>IF(B725&lt;&gt;"",IF('02 - Produtos e Tributações'!Q740&lt;&gt;"",'02 - Produtos e Tributações'!Q740,""))</f>
        <v>0</v>
      </c>
      <c r="U725" s="171" t="str">
        <f t="shared" si="3"/>
        <v/>
      </c>
    </row>
    <row r="726" ht="15.75" customHeight="1">
      <c r="A726" s="170" t="b">
        <f>IF('02 - Produtos e Tributações'!B741 &lt;&gt;"",A725+1)</f>
        <v>0</v>
      </c>
      <c r="B726" s="170" t="str">
        <f>IF('02 - Produtos e Tributações'!B741&lt;&gt;"",'02 - Produtos e Tributações'!U741,"")</f>
        <v/>
      </c>
      <c r="C726" s="174" t="b">
        <f>IF(B726&lt;&gt;"",IF('02 - Produtos e Tributações'!H741&lt;&gt;"",IF('02 - Produtos e Tributações'!H741="TERCEIRIZADA","T",IF('02 - Produtos e Tributações'!H741="PROPRIA","P")), IF(B726&lt;&gt;"",IF('02 - Produtos e Tributações'!H741="","T"))))</f>
        <v>0</v>
      </c>
      <c r="D726" s="174" t="b">
        <f>IF(B726&lt;&gt;"",IF('02 - Produtos e Tributações'!E741&lt;&gt;"",'02 - Produtos e Tributações'!E741,""))</f>
        <v>0</v>
      </c>
      <c r="E726" s="174" t="b">
        <f>IF(B726&lt;&gt;"",IF('02 - Produtos e Tributações'!F741&lt;&gt;"",'02 - Produtos e Tributações'!F741,""))</f>
        <v>0</v>
      </c>
      <c r="F726" s="174" t="b">
        <f>IF(B726&lt;&gt;"",IF(A726&lt;&gt;"",IF('02 - Produtos e Tributações'!G741&lt;&gt;"",'02 - Produtos e Tributações'!G741,"")))</f>
        <v>0</v>
      </c>
      <c r="G726" s="174" t="b">
        <f>IF(B726&lt;&gt;"",IF('02 - Produtos e Tributações'!I741&lt;&gt;"",'02 - Produtos e Tributações'!I741,IF(K726=101,0,IF(K726=102,41,IF(K726=103,0,IF(K726=201,0,IF(K726=202,0,IF(K726=203,0,IF(K726=300,41,IF(K726=400,41,IF(K726=500,60)))))))))))</f>
        <v>0</v>
      </c>
      <c r="H726" s="174" t="b">
        <f>IF(B726&lt;&gt;"",IF('02 - Produtos e Tributações'!L741&lt;&gt;"",'02 - Produtos e Tributações'!L741,IF(L726=101,0,IF(L726=102,41,IF(L726=103,0,IF(L726=201,0,IF(L726=202,0,IF(L726=203,0,IF(L726=300,41,IF(L726=400,41,IF(L726=500,60)))))))))))</f>
        <v>0</v>
      </c>
      <c r="I726" s="174" t="b">
        <f>IF(B726&lt;&gt;"",IF('02 - Produtos e Tributações'!K741&lt;&gt;"",'02 - Produtos e Tributações'!K741,"0,00"))</f>
        <v>0</v>
      </c>
      <c r="J726" s="174" t="b">
        <f>IF(B726&lt;&gt;"",IF('02 - Produtos e Tributações'!N741&lt;&gt;"",'02 - Produtos e Tributações'!N741,"0,00"))</f>
        <v>0</v>
      </c>
      <c r="K726" s="174" t="b">
        <f>IF(B726&lt;&gt;"",IF('02 - Produtos e Tributações'!J741&lt;&gt;"",'02 - Produtos e Tributações'!J741,"null"))</f>
        <v>0</v>
      </c>
      <c r="L726" s="174" t="b">
        <f>IF(B726&lt;&gt;"",IF('02 - Produtos e Tributações'!M741&lt;&gt;"",'02 - Produtos e Tributações'!M741,"null"))</f>
        <v>0</v>
      </c>
      <c r="M726" s="170" t="b">
        <f>IF(B726&lt;&gt;"",IF('02 -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726" s="170" t="str">
        <f t="shared" si="1"/>
        <v/>
      </c>
      <c r="O726" s="170" t="str">
        <f t="shared" si="4"/>
        <v/>
      </c>
      <c r="P726" s="170" t="str">
        <f t="shared" si="2"/>
        <v/>
      </c>
      <c r="Q726" s="125" t="b">
        <f>IF(B726&lt;&gt;"",IF('02 - Produtos e Tributações'!C741&lt;&gt;"",'02 - Produtos e Tributações'!C741,"UN"))</f>
        <v>0</v>
      </c>
      <c r="R726" s="179" t="b">
        <f>IF(B726&lt;&gt;"",IF('02 - Produtos e Tributações'!O741&lt;&gt;"",'02 - Produtos e Tributações'!O741,""))</f>
        <v>0</v>
      </c>
      <c r="S726" s="125" t="b">
        <f>IF(B726&lt;&gt;"",IF('02 - Produtos e Tributações'!P741&lt;&gt;"",'02 - Produtos e Tributações'!P741,""))</f>
        <v>0</v>
      </c>
      <c r="T726" s="180" t="b">
        <f>IF(B726&lt;&gt;"",IF('02 - Produtos e Tributações'!Q741&lt;&gt;"",'02 - Produtos e Tributações'!Q741,""))</f>
        <v>0</v>
      </c>
      <c r="U726" s="171" t="str">
        <f t="shared" si="3"/>
        <v/>
      </c>
    </row>
    <row r="727" ht="15.75" customHeight="1">
      <c r="A727" s="170" t="b">
        <f>IF('02 - Produtos e Tributações'!B742 &lt;&gt;"",A726+1)</f>
        <v>0</v>
      </c>
      <c r="B727" s="170" t="str">
        <f>IF('02 - Produtos e Tributações'!B742&lt;&gt;"",'02 - Produtos e Tributações'!U742,"")</f>
        <v/>
      </c>
      <c r="C727" s="174" t="b">
        <f>IF(B727&lt;&gt;"",IF('02 - Produtos e Tributações'!H742&lt;&gt;"",IF('02 - Produtos e Tributações'!H742="TERCEIRIZADA","T",IF('02 - Produtos e Tributações'!H742="PROPRIA","P")), IF(B727&lt;&gt;"",IF('02 - Produtos e Tributações'!H742="","T"))))</f>
        <v>0</v>
      </c>
      <c r="D727" s="174" t="b">
        <f>IF(B727&lt;&gt;"",IF('02 - Produtos e Tributações'!E742&lt;&gt;"",'02 - Produtos e Tributações'!E742,""))</f>
        <v>0</v>
      </c>
      <c r="E727" s="174" t="b">
        <f>IF(B727&lt;&gt;"",IF('02 - Produtos e Tributações'!F742&lt;&gt;"",'02 - Produtos e Tributações'!F742,""))</f>
        <v>0</v>
      </c>
      <c r="F727" s="174" t="b">
        <f>IF(B727&lt;&gt;"",IF(A727&lt;&gt;"",IF('02 - Produtos e Tributações'!G742&lt;&gt;"",'02 - Produtos e Tributações'!G742,"")))</f>
        <v>0</v>
      </c>
      <c r="G727" s="174" t="b">
        <f>IF(B727&lt;&gt;"",IF('02 - Produtos e Tributações'!I742&lt;&gt;"",'02 - Produtos e Tributações'!I742,IF(K727=101,0,IF(K727=102,41,IF(K727=103,0,IF(K727=201,0,IF(K727=202,0,IF(K727=203,0,IF(K727=300,41,IF(K727=400,41,IF(K727=500,60)))))))))))</f>
        <v>0</v>
      </c>
      <c r="H727" s="174" t="b">
        <f>IF(B727&lt;&gt;"",IF('02 - Produtos e Tributações'!L742&lt;&gt;"",'02 - Produtos e Tributações'!L742,IF(L727=101,0,IF(L727=102,41,IF(L727=103,0,IF(L727=201,0,IF(L727=202,0,IF(L727=203,0,IF(L727=300,41,IF(L727=400,41,IF(L727=500,60)))))))))))</f>
        <v>0</v>
      </c>
      <c r="I727" s="174" t="b">
        <f>IF(B727&lt;&gt;"",IF('02 - Produtos e Tributações'!K742&lt;&gt;"",'02 - Produtos e Tributações'!K742,"0,00"))</f>
        <v>0</v>
      </c>
      <c r="J727" s="174" t="b">
        <f>IF(B727&lt;&gt;"",IF('02 - Produtos e Tributações'!N742&lt;&gt;"",'02 - Produtos e Tributações'!N742,"0,00"))</f>
        <v>0</v>
      </c>
      <c r="K727" s="174" t="b">
        <f>IF(B727&lt;&gt;"",IF('02 - Produtos e Tributações'!J742&lt;&gt;"",'02 - Produtos e Tributações'!J742,"null"))</f>
        <v>0</v>
      </c>
      <c r="L727" s="174" t="b">
        <f>IF(B727&lt;&gt;"",IF('02 - Produtos e Tributações'!M742&lt;&gt;"",'02 - Produtos e Tributações'!M742,"null"))</f>
        <v>0</v>
      </c>
      <c r="M727" s="170" t="b">
        <f>IF(B727&lt;&gt;"",IF('02 -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727" s="170" t="str">
        <f t="shared" si="1"/>
        <v/>
      </c>
      <c r="O727" s="170" t="str">
        <f t="shared" si="4"/>
        <v/>
      </c>
      <c r="P727" s="170" t="str">
        <f t="shared" si="2"/>
        <v/>
      </c>
      <c r="Q727" s="125" t="b">
        <f>IF(B727&lt;&gt;"",IF('02 - Produtos e Tributações'!C742&lt;&gt;"",'02 - Produtos e Tributações'!C742,"UN"))</f>
        <v>0</v>
      </c>
      <c r="R727" s="179" t="b">
        <f>IF(B727&lt;&gt;"",IF('02 - Produtos e Tributações'!O742&lt;&gt;"",'02 - Produtos e Tributações'!O742,""))</f>
        <v>0</v>
      </c>
      <c r="S727" s="125" t="b">
        <f>IF(B727&lt;&gt;"",IF('02 - Produtos e Tributações'!P742&lt;&gt;"",'02 - Produtos e Tributações'!P742,""))</f>
        <v>0</v>
      </c>
      <c r="T727" s="180" t="b">
        <f>IF(B727&lt;&gt;"",IF('02 - Produtos e Tributações'!Q742&lt;&gt;"",'02 - Produtos e Tributações'!Q742,""))</f>
        <v>0</v>
      </c>
      <c r="U727" s="171" t="str">
        <f t="shared" si="3"/>
        <v/>
      </c>
    </row>
    <row r="728" ht="15.75" customHeight="1">
      <c r="A728" s="170" t="b">
        <f>IF('02 - Produtos e Tributações'!B743 &lt;&gt;"",A727+1)</f>
        <v>0</v>
      </c>
      <c r="B728" s="170" t="str">
        <f>IF('02 - Produtos e Tributações'!B743&lt;&gt;"",'02 - Produtos e Tributações'!U743,"")</f>
        <v/>
      </c>
      <c r="C728" s="174" t="b">
        <f>IF(B728&lt;&gt;"",IF('02 - Produtos e Tributações'!H743&lt;&gt;"",IF('02 - Produtos e Tributações'!H743="TERCEIRIZADA","T",IF('02 - Produtos e Tributações'!H743="PROPRIA","P")), IF(B728&lt;&gt;"",IF('02 - Produtos e Tributações'!H743="","T"))))</f>
        <v>0</v>
      </c>
      <c r="D728" s="174" t="b">
        <f>IF(B728&lt;&gt;"",IF('02 - Produtos e Tributações'!E743&lt;&gt;"",'02 - Produtos e Tributações'!E743,""))</f>
        <v>0</v>
      </c>
      <c r="E728" s="174" t="b">
        <f>IF(B728&lt;&gt;"",IF('02 - Produtos e Tributações'!F743&lt;&gt;"",'02 - Produtos e Tributações'!F743,""))</f>
        <v>0</v>
      </c>
      <c r="F728" s="174" t="b">
        <f>IF(B728&lt;&gt;"",IF(A728&lt;&gt;"",IF('02 - Produtos e Tributações'!G743&lt;&gt;"",'02 - Produtos e Tributações'!G743,"")))</f>
        <v>0</v>
      </c>
      <c r="G728" s="174" t="b">
        <f>IF(B728&lt;&gt;"",IF('02 - Produtos e Tributações'!I743&lt;&gt;"",'02 - Produtos e Tributações'!I743,IF(K728=101,0,IF(K728=102,41,IF(K728=103,0,IF(K728=201,0,IF(K728=202,0,IF(K728=203,0,IF(K728=300,41,IF(K728=400,41,IF(K728=500,60)))))))))))</f>
        <v>0</v>
      </c>
      <c r="H728" s="174" t="b">
        <f>IF(B728&lt;&gt;"",IF('02 - Produtos e Tributações'!L743&lt;&gt;"",'02 - Produtos e Tributações'!L743,IF(L728=101,0,IF(L728=102,41,IF(L728=103,0,IF(L728=201,0,IF(L728=202,0,IF(L728=203,0,IF(L728=300,41,IF(L728=400,41,IF(L728=500,60)))))))))))</f>
        <v>0</v>
      </c>
      <c r="I728" s="174" t="b">
        <f>IF(B728&lt;&gt;"",IF('02 - Produtos e Tributações'!K743&lt;&gt;"",'02 - Produtos e Tributações'!K743,"0,00"))</f>
        <v>0</v>
      </c>
      <c r="J728" s="174" t="b">
        <f>IF(B728&lt;&gt;"",IF('02 - Produtos e Tributações'!N743&lt;&gt;"",'02 - Produtos e Tributações'!N743,"0,00"))</f>
        <v>0</v>
      </c>
      <c r="K728" s="174" t="b">
        <f>IF(B728&lt;&gt;"",IF('02 - Produtos e Tributações'!J743&lt;&gt;"",'02 - Produtos e Tributações'!J743,"null"))</f>
        <v>0</v>
      </c>
      <c r="L728" s="174" t="b">
        <f>IF(B728&lt;&gt;"",IF('02 - Produtos e Tributações'!M743&lt;&gt;"",'02 - Produtos e Tributações'!M743,"null"))</f>
        <v>0</v>
      </c>
      <c r="M728" s="170" t="b">
        <f>IF(B728&lt;&gt;"",IF('02 -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728" s="170" t="str">
        <f t="shared" si="1"/>
        <v/>
      </c>
      <c r="O728" s="170" t="str">
        <f t="shared" si="4"/>
        <v/>
      </c>
      <c r="P728" s="170" t="str">
        <f t="shared" si="2"/>
        <v/>
      </c>
      <c r="Q728" s="125" t="b">
        <f>IF(B728&lt;&gt;"",IF('02 - Produtos e Tributações'!C743&lt;&gt;"",'02 - Produtos e Tributações'!C743,"UN"))</f>
        <v>0</v>
      </c>
      <c r="R728" s="179" t="b">
        <f>IF(B728&lt;&gt;"",IF('02 - Produtos e Tributações'!O743&lt;&gt;"",'02 - Produtos e Tributações'!O743,""))</f>
        <v>0</v>
      </c>
      <c r="S728" s="125" t="b">
        <f>IF(B728&lt;&gt;"",IF('02 - Produtos e Tributações'!P743&lt;&gt;"",'02 - Produtos e Tributações'!P743,""))</f>
        <v>0</v>
      </c>
      <c r="T728" s="180" t="b">
        <f>IF(B728&lt;&gt;"",IF('02 - Produtos e Tributações'!Q743&lt;&gt;"",'02 - Produtos e Tributações'!Q743,""))</f>
        <v>0</v>
      </c>
      <c r="U728" s="171" t="str">
        <f t="shared" si="3"/>
        <v/>
      </c>
    </row>
    <row r="729" ht="15.75" customHeight="1">
      <c r="A729" s="170" t="b">
        <f>IF('02 - Produtos e Tributações'!B744 &lt;&gt;"",A728+1)</f>
        <v>0</v>
      </c>
      <c r="B729" s="170" t="str">
        <f>IF('02 - Produtos e Tributações'!B744&lt;&gt;"",'02 - Produtos e Tributações'!U744,"")</f>
        <v/>
      </c>
      <c r="C729" s="174" t="b">
        <f>IF(B729&lt;&gt;"",IF('02 - Produtos e Tributações'!H744&lt;&gt;"",IF('02 - Produtos e Tributações'!H744="TERCEIRIZADA","T",IF('02 - Produtos e Tributações'!H744="PROPRIA","P")), IF(B729&lt;&gt;"",IF('02 - Produtos e Tributações'!H744="","T"))))</f>
        <v>0</v>
      </c>
      <c r="D729" s="174" t="b">
        <f>IF(B729&lt;&gt;"",IF('02 - Produtos e Tributações'!E744&lt;&gt;"",'02 - Produtos e Tributações'!E744,""))</f>
        <v>0</v>
      </c>
      <c r="E729" s="174" t="b">
        <f>IF(B729&lt;&gt;"",IF('02 - Produtos e Tributações'!F744&lt;&gt;"",'02 - Produtos e Tributações'!F744,""))</f>
        <v>0</v>
      </c>
      <c r="F729" s="174" t="b">
        <f>IF(B729&lt;&gt;"",IF(A729&lt;&gt;"",IF('02 - Produtos e Tributações'!G744&lt;&gt;"",'02 - Produtos e Tributações'!G744,"")))</f>
        <v>0</v>
      </c>
      <c r="G729" s="174" t="b">
        <f>IF(B729&lt;&gt;"",IF('02 - Produtos e Tributações'!I744&lt;&gt;"",'02 - Produtos e Tributações'!I744,IF(K729=101,0,IF(K729=102,41,IF(K729=103,0,IF(K729=201,0,IF(K729=202,0,IF(K729=203,0,IF(K729=300,41,IF(K729=400,41,IF(K729=500,60)))))))))))</f>
        <v>0</v>
      </c>
      <c r="H729" s="174" t="b">
        <f>IF(B729&lt;&gt;"",IF('02 - Produtos e Tributações'!L744&lt;&gt;"",'02 - Produtos e Tributações'!L744,IF(L729=101,0,IF(L729=102,41,IF(L729=103,0,IF(L729=201,0,IF(L729=202,0,IF(L729=203,0,IF(L729=300,41,IF(L729=400,41,IF(L729=500,60)))))))))))</f>
        <v>0</v>
      </c>
      <c r="I729" s="174" t="b">
        <f>IF(B729&lt;&gt;"",IF('02 - Produtos e Tributações'!K744&lt;&gt;"",'02 - Produtos e Tributações'!K744,"0,00"))</f>
        <v>0</v>
      </c>
      <c r="J729" s="174" t="b">
        <f>IF(B729&lt;&gt;"",IF('02 - Produtos e Tributações'!N744&lt;&gt;"",'02 - Produtos e Tributações'!N744,"0,00"))</f>
        <v>0</v>
      </c>
      <c r="K729" s="174" t="b">
        <f>IF(B729&lt;&gt;"",IF('02 - Produtos e Tributações'!J744&lt;&gt;"",'02 - Produtos e Tributações'!J744,"null"))</f>
        <v>0</v>
      </c>
      <c r="L729" s="174" t="b">
        <f>IF(B729&lt;&gt;"",IF('02 - Produtos e Tributações'!M744&lt;&gt;"",'02 - Produtos e Tributações'!M744,"null"))</f>
        <v>0</v>
      </c>
      <c r="M729" s="170" t="b">
        <f>IF(B729&lt;&gt;"",IF('02 -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729" s="170" t="str">
        <f t="shared" si="1"/>
        <v/>
      </c>
      <c r="O729" s="170" t="str">
        <f t="shared" si="4"/>
        <v/>
      </c>
      <c r="P729" s="170" t="str">
        <f t="shared" si="2"/>
        <v/>
      </c>
      <c r="Q729" s="125" t="b">
        <f>IF(B729&lt;&gt;"",IF('02 - Produtos e Tributações'!C744&lt;&gt;"",'02 - Produtos e Tributações'!C744,"UN"))</f>
        <v>0</v>
      </c>
      <c r="R729" s="179" t="b">
        <f>IF(B729&lt;&gt;"",IF('02 - Produtos e Tributações'!O744&lt;&gt;"",'02 - Produtos e Tributações'!O744,""))</f>
        <v>0</v>
      </c>
      <c r="S729" s="125" t="b">
        <f>IF(B729&lt;&gt;"",IF('02 - Produtos e Tributações'!P744&lt;&gt;"",'02 - Produtos e Tributações'!P744,""))</f>
        <v>0</v>
      </c>
      <c r="T729" s="180" t="b">
        <f>IF(B729&lt;&gt;"",IF('02 - Produtos e Tributações'!Q744&lt;&gt;"",'02 - Produtos e Tributações'!Q744,""))</f>
        <v>0</v>
      </c>
      <c r="U729" s="171" t="str">
        <f t="shared" si="3"/>
        <v/>
      </c>
    </row>
    <row r="730" ht="15.75" customHeight="1">
      <c r="A730" s="170" t="b">
        <f>IF('02 - Produtos e Tributações'!B745 &lt;&gt;"",A729+1)</f>
        <v>0</v>
      </c>
      <c r="B730" s="170" t="str">
        <f>IF('02 - Produtos e Tributações'!B745&lt;&gt;"",'02 - Produtos e Tributações'!U745,"")</f>
        <v/>
      </c>
      <c r="C730" s="174" t="b">
        <f>IF(B730&lt;&gt;"",IF('02 - Produtos e Tributações'!H745&lt;&gt;"",IF('02 - Produtos e Tributações'!H745="TERCEIRIZADA","T",IF('02 - Produtos e Tributações'!H745="PROPRIA","P")), IF(B730&lt;&gt;"",IF('02 - Produtos e Tributações'!H745="","T"))))</f>
        <v>0</v>
      </c>
      <c r="D730" s="174" t="b">
        <f>IF(B730&lt;&gt;"",IF('02 - Produtos e Tributações'!E745&lt;&gt;"",'02 - Produtos e Tributações'!E745,""))</f>
        <v>0</v>
      </c>
      <c r="E730" s="174" t="b">
        <f>IF(B730&lt;&gt;"",IF('02 - Produtos e Tributações'!F745&lt;&gt;"",'02 - Produtos e Tributações'!F745,""))</f>
        <v>0</v>
      </c>
      <c r="F730" s="174" t="b">
        <f>IF(B730&lt;&gt;"",IF(A730&lt;&gt;"",IF('02 - Produtos e Tributações'!G745&lt;&gt;"",'02 - Produtos e Tributações'!G745,"")))</f>
        <v>0</v>
      </c>
      <c r="G730" s="174" t="b">
        <f>IF(B730&lt;&gt;"",IF('02 - Produtos e Tributações'!I745&lt;&gt;"",'02 - Produtos e Tributações'!I745,IF(K730=101,0,IF(K730=102,41,IF(K730=103,0,IF(K730=201,0,IF(K730=202,0,IF(K730=203,0,IF(K730=300,41,IF(K730=400,41,IF(K730=500,60)))))))))))</f>
        <v>0</v>
      </c>
      <c r="H730" s="174" t="b">
        <f>IF(B730&lt;&gt;"",IF('02 - Produtos e Tributações'!L745&lt;&gt;"",'02 - Produtos e Tributações'!L745,IF(L730=101,0,IF(L730=102,41,IF(L730=103,0,IF(L730=201,0,IF(L730=202,0,IF(L730=203,0,IF(L730=300,41,IF(L730=400,41,IF(L730=500,60)))))))))))</f>
        <v>0</v>
      </c>
      <c r="I730" s="174" t="b">
        <f>IF(B730&lt;&gt;"",IF('02 - Produtos e Tributações'!K745&lt;&gt;"",'02 - Produtos e Tributações'!K745,"0,00"))</f>
        <v>0</v>
      </c>
      <c r="J730" s="174" t="b">
        <f>IF(B730&lt;&gt;"",IF('02 - Produtos e Tributações'!N745&lt;&gt;"",'02 - Produtos e Tributações'!N745,"0,00"))</f>
        <v>0</v>
      </c>
      <c r="K730" s="174" t="b">
        <f>IF(B730&lt;&gt;"",IF('02 - Produtos e Tributações'!J745&lt;&gt;"",'02 - Produtos e Tributações'!J745,"null"))</f>
        <v>0</v>
      </c>
      <c r="L730" s="174" t="b">
        <f>IF(B730&lt;&gt;"",IF('02 - Produtos e Tributações'!M745&lt;&gt;"",'02 - Produtos e Tributações'!M745,"null"))</f>
        <v>0</v>
      </c>
      <c r="M730" s="170" t="b">
        <f>IF(B730&lt;&gt;"",IF('02 -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730" s="170" t="str">
        <f t="shared" si="1"/>
        <v/>
      </c>
      <c r="O730" s="170" t="str">
        <f t="shared" si="4"/>
        <v/>
      </c>
      <c r="P730" s="170" t="str">
        <f t="shared" si="2"/>
        <v/>
      </c>
      <c r="Q730" s="125" t="b">
        <f>IF(B730&lt;&gt;"",IF('02 - Produtos e Tributações'!C745&lt;&gt;"",'02 - Produtos e Tributações'!C745,"UN"))</f>
        <v>0</v>
      </c>
      <c r="R730" s="179" t="b">
        <f>IF(B730&lt;&gt;"",IF('02 - Produtos e Tributações'!O745&lt;&gt;"",'02 - Produtos e Tributações'!O745,""))</f>
        <v>0</v>
      </c>
      <c r="S730" s="125" t="b">
        <f>IF(B730&lt;&gt;"",IF('02 - Produtos e Tributações'!P745&lt;&gt;"",'02 - Produtos e Tributações'!P745,""))</f>
        <v>0</v>
      </c>
      <c r="T730" s="180" t="b">
        <f>IF(B730&lt;&gt;"",IF('02 - Produtos e Tributações'!Q745&lt;&gt;"",'02 - Produtos e Tributações'!Q745,""))</f>
        <v>0</v>
      </c>
      <c r="U730" s="171" t="str">
        <f t="shared" si="3"/>
        <v/>
      </c>
    </row>
    <row r="731" ht="15.75" customHeight="1">
      <c r="A731" s="170" t="b">
        <f>IF('02 - Produtos e Tributações'!B746 &lt;&gt;"",A730+1)</f>
        <v>0</v>
      </c>
      <c r="B731" s="170" t="str">
        <f>IF('02 - Produtos e Tributações'!B746&lt;&gt;"",'02 - Produtos e Tributações'!U746,"")</f>
        <v/>
      </c>
      <c r="C731" s="174" t="b">
        <f>IF(B731&lt;&gt;"",IF('02 - Produtos e Tributações'!H746&lt;&gt;"",IF('02 - Produtos e Tributações'!H746="TERCEIRIZADA","T",IF('02 - Produtos e Tributações'!H746="PROPRIA","P")), IF(B731&lt;&gt;"",IF('02 - Produtos e Tributações'!H746="","T"))))</f>
        <v>0</v>
      </c>
      <c r="D731" s="174" t="b">
        <f>IF(B731&lt;&gt;"",IF('02 - Produtos e Tributações'!E746&lt;&gt;"",'02 - Produtos e Tributações'!E746,""))</f>
        <v>0</v>
      </c>
      <c r="E731" s="174" t="b">
        <f>IF(B731&lt;&gt;"",IF('02 - Produtos e Tributações'!F746&lt;&gt;"",'02 - Produtos e Tributações'!F746,""))</f>
        <v>0</v>
      </c>
      <c r="F731" s="174" t="b">
        <f>IF(B731&lt;&gt;"",IF(A731&lt;&gt;"",IF('02 - Produtos e Tributações'!G746&lt;&gt;"",'02 - Produtos e Tributações'!G746,"")))</f>
        <v>0</v>
      </c>
      <c r="G731" s="174" t="b">
        <f>IF(B731&lt;&gt;"",IF('02 - Produtos e Tributações'!I746&lt;&gt;"",'02 - Produtos e Tributações'!I746,IF(K731=101,0,IF(K731=102,41,IF(K731=103,0,IF(K731=201,0,IF(K731=202,0,IF(K731=203,0,IF(K731=300,41,IF(K731=400,41,IF(K731=500,60)))))))))))</f>
        <v>0</v>
      </c>
      <c r="H731" s="174" t="b">
        <f>IF(B731&lt;&gt;"",IF('02 - Produtos e Tributações'!L746&lt;&gt;"",'02 - Produtos e Tributações'!L746,IF(L731=101,0,IF(L731=102,41,IF(L731=103,0,IF(L731=201,0,IF(L731=202,0,IF(L731=203,0,IF(L731=300,41,IF(L731=400,41,IF(L731=500,60)))))))))))</f>
        <v>0</v>
      </c>
      <c r="I731" s="174" t="b">
        <f>IF(B731&lt;&gt;"",IF('02 - Produtos e Tributações'!K746&lt;&gt;"",'02 - Produtos e Tributações'!K746,"0,00"))</f>
        <v>0</v>
      </c>
      <c r="J731" s="174" t="b">
        <f>IF(B731&lt;&gt;"",IF('02 - Produtos e Tributações'!N746&lt;&gt;"",'02 - Produtos e Tributações'!N746,"0,00"))</f>
        <v>0</v>
      </c>
      <c r="K731" s="174" t="b">
        <f>IF(B731&lt;&gt;"",IF('02 - Produtos e Tributações'!J746&lt;&gt;"",'02 - Produtos e Tributações'!J746,"null"))</f>
        <v>0</v>
      </c>
      <c r="L731" s="174" t="b">
        <f>IF(B731&lt;&gt;"",IF('02 - Produtos e Tributações'!M746&lt;&gt;"",'02 - Produtos e Tributações'!M746,"null"))</f>
        <v>0</v>
      </c>
      <c r="M731" s="170" t="b">
        <f>IF(B731&lt;&gt;"",IF('02 -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731" s="170" t="str">
        <f t="shared" si="1"/>
        <v/>
      </c>
      <c r="O731" s="170" t="str">
        <f t="shared" si="4"/>
        <v/>
      </c>
      <c r="P731" s="170" t="str">
        <f t="shared" si="2"/>
        <v/>
      </c>
      <c r="Q731" s="125" t="b">
        <f>IF(B731&lt;&gt;"",IF('02 - Produtos e Tributações'!C746&lt;&gt;"",'02 - Produtos e Tributações'!C746,"UN"))</f>
        <v>0</v>
      </c>
      <c r="R731" s="179" t="b">
        <f>IF(B731&lt;&gt;"",IF('02 - Produtos e Tributações'!O746&lt;&gt;"",'02 - Produtos e Tributações'!O746,""))</f>
        <v>0</v>
      </c>
      <c r="S731" s="125" t="b">
        <f>IF(B731&lt;&gt;"",IF('02 - Produtos e Tributações'!P746&lt;&gt;"",'02 - Produtos e Tributações'!P746,""))</f>
        <v>0</v>
      </c>
      <c r="T731" s="180" t="b">
        <f>IF(B731&lt;&gt;"",IF('02 - Produtos e Tributações'!Q746&lt;&gt;"",'02 - Produtos e Tributações'!Q746,""))</f>
        <v>0</v>
      </c>
      <c r="U731" s="171" t="str">
        <f t="shared" si="3"/>
        <v/>
      </c>
    </row>
    <row r="732" ht="15.75" customHeight="1">
      <c r="A732" s="170" t="b">
        <f>IF('02 - Produtos e Tributações'!B747 &lt;&gt;"",A731+1)</f>
        <v>0</v>
      </c>
      <c r="B732" s="170" t="str">
        <f>IF('02 - Produtos e Tributações'!B747&lt;&gt;"",'02 - Produtos e Tributações'!U747,"")</f>
        <v/>
      </c>
      <c r="C732" s="174" t="b">
        <f>IF(B732&lt;&gt;"",IF('02 - Produtos e Tributações'!H747&lt;&gt;"",IF('02 - Produtos e Tributações'!H747="TERCEIRIZADA","T",IF('02 - Produtos e Tributações'!H747="PROPRIA","P")), IF(B732&lt;&gt;"",IF('02 - Produtos e Tributações'!H747="","T"))))</f>
        <v>0</v>
      </c>
      <c r="D732" s="174" t="b">
        <f>IF(B732&lt;&gt;"",IF('02 - Produtos e Tributações'!E747&lt;&gt;"",'02 - Produtos e Tributações'!E747,""))</f>
        <v>0</v>
      </c>
      <c r="E732" s="174" t="b">
        <f>IF(B732&lt;&gt;"",IF('02 - Produtos e Tributações'!F747&lt;&gt;"",'02 - Produtos e Tributações'!F747,""))</f>
        <v>0</v>
      </c>
      <c r="F732" s="174" t="b">
        <f>IF(B732&lt;&gt;"",IF(A732&lt;&gt;"",IF('02 - Produtos e Tributações'!G747&lt;&gt;"",'02 - Produtos e Tributações'!G747,"")))</f>
        <v>0</v>
      </c>
      <c r="G732" s="174" t="b">
        <f>IF(B732&lt;&gt;"",IF('02 - Produtos e Tributações'!I747&lt;&gt;"",'02 - Produtos e Tributações'!I747,IF(K732=101,0,IF(K732=102,41,IF(K732=103,0,IF(K732=201,0,IF(K732=202,0,IF(K732=203,0,IF(K732=300,41,IF(K732=400,41,IF(K732=500,60)))))))))))</f>
        <v>0</v>
      </c>
      <c r="H732" s="174" t="b">
        <f>IF(B732&lt;&gt;"",IF('02 - Produtos e Tributações'!L747&lt;&gt;"",'02 - Produtos e Tributações'!L747,IF(L732=101,0,IF(L732=102,41,IF(L732=103,0,IF(L732=201,0,IF(L732=202,0,IF(L732=203,0,IF(L732=300,41,IF(L732=400,41,IF(L732=500,60)))))))))))</f>
        <v>0</v>
      </c>
      <c r="I732" s="174" t="b">
        <f>IF(B732&lt;&gt;"",IF('02 - Produtos e Tributações'!K747&lt;&gt;"",'02 - Produtos e Tributações'!K747,"0,00"))</f>
        <v>0</v>
      </c>
      <c r="J732" s="174" t="b">
        <f>IF(B732&lt;&gt;"",IF('02 - Produtos e Tributações'!N747&lt;&gt;"",'02 - Produtos e Tributações'!N747,"0,00"))</f>
        <v>0</v>
      </c>
      <c r="K732" s="174" t="b">
        <f>IF(B732&lt;&gt;"",IF('02 - Produtos e Tributações'!J747&lt;&gt;"",'02 - Produtos e Tributações'!J747,"null"))</f>
        <v>0</v>
      </c>
      <c r="L732" s="174" t="b">
        <f>IF(B732&lt;&gt;"",IF('02 - Produtos e Tributações'!M747&lt;&gt;"",'02 - Produtos e Tributações'!M747,"null"))</f>
        <v>0</v>
      </c>
      <c r="M732" s="170" t="b">
        <f>IF(B732&lt;&gt;"",IF('02 -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732" s="170" t="str">
        <f t="shared" si="1"/>
        <v/>
      </c>
      <c r="O732" s="170" t="str">
        <f t="shared" si="4"/>
        <v/>
      </c>
      <c r="P732" s="170" t="str">
        <f t="shared" si="2"/>
        <v/>
      </c>
      <c r="Q732" s="125" t="b">
        <f>IF(B732&lt;&gt;"",IF('02 - Produtos e Tributações'!C747&lt;&gt;"",'02 - Produtos e Tributações'!C747,"UN"))</f>
        <v>0</v>
      </c>
      <c r="R732" s="179" t="b">
        <f>IF(B732&lt;&gt;"",IF('02 - Produtos e Tributações'!O747&lt;&gt;"",'02 - Produtos e Tributações'!O747,""))</f>
        <v>0</v>
      </c>
      <c r="S732" s="125" t="b">
        <f>IF(B732&lt;&gt;"",IF('02 - Produtos e Tributações'!P747&lt;&gt;"",'02 - Produtos e Tributações'!P747,""))</f>
        <v>0</v>
      </c>
      <c r="T732" s="180" t="b">
        <f>IF(B732&lt;&gt;"",IF('02 - Produtos e Tributações'!Q747&lt;&gt;"",'02 - Produtos e Tributações'!Q747,""))</f>
        <v>0</v>
      </c>
      <c r="U732" s="171" t="str">
        <f t="shared" si="3"/>
        <v/>
      </c>
    </row>
    <row r="733" ht="15.75" customHeight="1">
      <c r="A733" s="170" t="b">
        <f>IF('02 - Produtos e Tributações'!B748 &lt;&gt;"",A732+1)</f>
        <v>0</v>
      </c>
      <c r="B733" s="170" t="str">
        <f>IF('02 - Produtos e Tributações'!B748&lt;&gt;"",'02 - Produtos e Tributações'!U748,"")</f>
        <v/>
      </c>
      <c r="C733" s="174" t="b">
        <f>IF(B733&lt;&gt;"",IF('02 - Produtos e Tributações'!H748&lt;&gt;"",IF('02 - Produtos e Tributações'!H748="TERCEIRIZADA","T",IF('02 - Produtos e Tributações'!H748="PROPRIA","P")), IF(B733&lt;&gt;"",IF('02 - Produtos e Tributações'!H748="","T"))))</f>
        <v>0</v>
      </c>
      <c r="D733" s="174" t="b">
        <f>IF(B733&lt;&gt;"",IF('02 - Produtos e Tributações'!E748&lt;&gt;"",'02 - Produtos e Tributações'!E748,""))</f>
        <v>0</v>
      </c>
      <c r="E733" s="174" t="b">
        <f>IF(B733&lt;&gt;"",IF('02 - Produtos e Tributações'!F748&lt;&gt;"",'02 - Produtos e Tributações'!F748,""))</f>
        <v>0</v>
      </c>
      <c r="F733" s="174" t="b">
        <f>IF(B733&lt;&gt;"",IF(A733&lt;&gt;"",IF('02 - Produtos e Tributações'!G748&lt;&gt;"",'02 - Produtos e Tributações'!G748,"")))</f>
        <v>0</v>
      </c>
      <c r="G733" s="174" t="b">
        <f>IF(B733&lt;&gt;"",IF('02 - Produtos e Tributações'!I748&lt;&gt;"",'02 - Produtos e Tributações'!I748,IF(K733=101,0,IF(K733=102,41,IF(K733=103,0,IF(K733=201,0,IF(K733=202,0,IF(K733=203,0,IF(K733=300,41,IF(K733=400,41,IF(K733=500,60)))))))))))</f>
        <v>0</v>
      </c>
      <c r="H733" s="174" t="b">
        <f>IF(B733&lt;&gt;"",IF('02 - Produtos e Tributações'!L748&lt;&gt;"",'02 - Produtos e Tributações'!L748,IF(L733=101,0,IF(L733=102,41,IF(L733=103,0,IF(L733=201,0,IF(L733=202,0,IF(L733=203,0,IF(L733=300,41,IF(L733=400,41,IF(L733=500,60)))))))))))</f>
        <v>0</v>
      </c>
      <c r="I733" s="174" t="b">
        <f>IF(B733&lt;&gt;"",IF('02 - Produtos e Tributações'!K748&lt;&gt;"",'02 - Produtos e Tributações'!K748,"0,00"))</f>
        <v>0</v>
      </c>
      <c r="J733" s="174" t="b">
        <f>IF(B733&lt;&gt;"",IF('02 - Produtos e Tributações'!N748&lt;&gt;"",'02 - Produtos e Tributações'!N748,"0,00"))</f>
        <v>0</v>
      </c>
      <c r="K733" s="174" t="b">
        <f>IF(B733&lt;&gt;"",IF('02 - Produtos e Tributações'!J748&lt;&gt;"",'02 - Produtos e Tributações'!J748,"null"))</f>
        <v>0</v>
      </c>
      <c r="L733" s="174" t="b">
        <f>IF(B733&lt;&gt;"",IF('02 - Produtos e Tributações'!M748&lt;&gt;"",'02 - Produtos e Tributações'!M748,"null"))</f>
        <v>0</v>
      </c>
      <c r="M733" s="170" t="b">
        <f>IF(B733&lt;&gt;"",IF('02 -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733" s="170" t="str">
        <f t="shared" si="1"/>
        <v/>
      </c>
      <c r="O733" s="170" t="str">
        <f t="shared" si="4"/>
        <v/>
      </c>
      <c r="P733" s="170" t="str">
        <f t="shared" si="2"/>
        <v/>
      </c>
      <c r="Q733" s="125" t="b">
        <f>IF(B733&lt;&gt;"",IF('02 - Produtos e Tributações'!C748&lt;&gt;"",'02 - Produtos e Tributações'!C748,"UN"))</f>
        <v>0</v>
      </c>
      <c r="R733" s="179" t="b">
        <f>IF(B733&lt;&gt;"",IF('02 - Produtos e Tributações'!O748&lt;&gt;"",'02 - Produtos e Tributações'!O748,""))</f>
        <v>0</v>
      </c>
      <c r="S733" s="125" t="b">
        <f>IF(B733&lt;&gt;"",IF('02 - Produtos e Tributações'!P748&lt;&gt;"",'02 - Produtos e Tributações'!P748,""))</f>
        <v>0</v>
      </c>
      <c r="T733" s="180" t="b">
        <f>IF(B733&lt;&gt;"",IF('02 - Produtos e Tributações'!Q748&lt;&gt;"",'02 - Produtos e Tributações'!Q748,""))</f>
        <v>0</v>
      </c>
      <c r="U733" s="171" t="str">
        <f t="shared" si="3"/>
        <v/>
      </c>
    </row>
    <row r="734" ht="15.75" customHeight="1">
      <c r="A734" s="170" t="b">
        <f>IF('02 - Produtos e Tributações'!B749 &lt;&gt;"",A733+1)</f>
        <v>0</v>
      </c>
      <c r="B734" s="170" t="str">
        <f>IF('02 - Produtos e Tributações'!B749&lt;&gt;"",'02 - Produtos e Tributações'!U749,"")</f>
        <v/>
      </c>
      <c r="C734" s="174" t="b">
        <f>IF(B734&lt;&gt;"",IF('02 - Produtos e Tributações'!H749&lt;&gt;"",IF('02 - Produtos e Tributações'!H749="TERCEIRIZADA","T",IF('02 - Produtos e Tributações'!H749="PROPRIA","P")), IF(B734&lt;&gt;"",IF('02 - Produtos e Tributações'!H749="","T"))))</f>
        <v>0</v>
      </c>
      <c r="D734" s="174" t="b">
        <f>IF(B734&lt;&gt;"",IF('02 - Produtos e Tributações'!E749&lt;&gt;"",'02 - Produtos e Tributações'!E749,""))</f>
        <v>0</v>
      </c>
      <c r="E734" s="174" t="b">
        <f>IF(B734&lt;&gt;"",IF('02 - Produtos e Tributações'!F749&lt;&gt;"",'02 - Produtos e Tributações'!F749,""))</f>
        <v>0</v>
      </c>
      <c r="F734" s="174" t="b">
        <f>IF(B734&lt;&gt;"",IF(A734&lt;&gt;"",IF('02 - Produtos e Tributações'!G749&lt;&gt;"",'02 - Produtos e Tributações'!G749,"")))</f>
        <v>0</v>
      </c>
      <c r="G734" s="174" t="b">
        <f>IF(B734&lt;&gt;"",IF('02 - Produtos e Tributações'!I749&lt;&gt;"",'02 - Produtos e Tributações'!I749,IF(K734=101,0,IF(K734=102,41,IF(K734=103,0,IF(K734=201,0,IF(K734=202,0,IF(K734=203,0,IF(K734=300,41,IF(K734=400,41,IF(K734=500,60)))))))))))</f>
        <v>0</v>
      </c>
      <c r="H734" s="174" t="b">
        <f>IF(B734&lt;&gt;"",IF('02 - Produtos e Tributações'!L749&lt;&gt;"",'02 - Produtos e Tributações'!L749,IF(L734=101,0,IF(L734=102,41,IF(L734=103,0,IF(L734=201,0,IF(L734=202,0,IF(L734=203,0,IF(L734=300,41,IF(L734=400,41,IF(L734=500,60)))))))))))</f>
        <v>0</v>
      </c>
      <c r="I734" s="174" t="b">
        <f>IF(B734&lt;&gt;"",IF('02 - Produtos e Tributações'!K749&lt;&gt;"",'02 - Produtos e Tributações'!K749,"0,00"))</f>
        <v>0</v>
      </c>
      <c r="J734" s="174" t="b">
        <f>IF(B734&lt;&gt;"",IF('02 - Produtos e Tributações'!N749&lt;&gt;"",'02 - Produtos e Tributações'!N749,"0,00"))</f>
        <v>0</v>
      </c>
      <c r="K734" s="174" t="b">
        <f>IF(B734&lt;&gt;"",IF('02 - Produtos e Tributações'!J749&lt;&gt;"",'02 - Produtos e Tributações'!J749,"null"))</f>
        <v>0</v>
      </c>
      <c r="L734" s="174" t="b">
        <f>IF(B734&lt;&gt;"",IF('02 - Produtos e Tributações'!M749&lt;&gt;"",'02 - Produtos e Tributações'!M749,"null"))</f>
        <v>0</v>
      </c>
      <c r="M734" s="170" t="b">
        <f>IF(B734&lt;&gt;"",IF('02 -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734" s="170" t="str">
        <f t="shared" si="1"/>
        <v/>
      </c>
      <c r="O734" s="170" t="str">
        <f t="shared" si="4"/>
        <v/>
      </c>
      <c r="P734" s="170" t="str">
        <f t="shared" si="2"/>
        <v/>
      </c>
      <c r="Q734" s="125" t="b">
        <f>IF(B734&lt;&gt;"",IF('02 - Produtos e Tributações'!C749&lt;&gt;"",'02 - Produtos e Tributações'!C749,"UN"))</f>
        <v>0</v>
      </c>
      <c r="R734" s="179" t="b">
        <f>IF(B734&lt;&gt;"",IF('02 - Produtos e Tributações'!O749&lt;&gt;"",'02 - Produtos e Tributações'!O749,""))</f>
        <v>0</v>
      </c>
      <c r="S734" s="125" t="b">
        <f>IF(B734&lt;&gt;"",IF('02 - Produtos e Tributações'!P749&lt;&gt;"",'02 - Produtos e Tributações'!P749,""))</f>
        <v>0</v>
      </c>
      <c r="T734" s="180" t="b">
        <f>IF(B734&lt;&gt;"",IF('02 - Produtos e Tributações'!Q749&lt;&gt;"",'02 - Produtos e Tributações'!Q749,""))</f>
        <v>0</v>
      </c>
      <c r="U734" s="171" t="str">
        <f t="shared" si="3"/>
        <v/>
      </c>
    </row>
    <row r="735" ht="15.75" customHeight="1">
      <c r="A735" s="170" t="b">
        <f>IF('02 - Produtos e Tributações'!B750 &lt;&gt;"",A734+1)</f>
        <v>0</v>
      </c>
      <c r="B735" s="170" t="str">
        <f>IF('02 - Produtos e Tributações'!B750&lt;&gt;"",'02 - Produtos e Tributações'!U750,"")</f>
        <v/>
      </c>
      <c r="C735" s="174" t="b">
        <f>IF(B735&lt;&gt;"",IF('02 - Produtos e Tributações'!H750&lt;&gt;"",IF('02 - Produtos e Tributações'!H750="TERCEIRIZADA","T",IF('02 - Produtos e Tributações'!H750="PROPRIA","P")), IF(B735&lt;&gt;"",IF('02 - Produtos e Tributações'!H750="","T"))))</f>
        <v>0</v>
      </c>
      <c r="D735" s="174" t="b">
        <f>IF(B735&lt;&gt;"",IF('02 - Produtos e Tributações'!E750&lt;&gt;"",'02 - Produtos e Tributações'!E750,""))</f>
        <v>0</v>
      </c>
      <c r="E735" s="174" t="b">
        <f>IF(B735&lt;&gt;"",IF('02 - Produtos e Tributações'!F750&lt;&gt;"",'02 - Produtos e Tributações'!F750,""))</f>
        <v>0</v>
      </c>
      <c r="F735" s="174" t="b">
        <f>IF(B735&lt;&gt;"",IF(A735&lt;&gt;"",IF('02 - Produtos e Tributações'!G750&lt;&gt;"",'02 - Produtos e Tributações'!G750,"")))</f>
        <v>0</v>
      </c>
      <c r="G735" s="174" t="b">
        <f>IF(B735&lt;&gt;"",IF('02 - Produtos e Tributações'!I750&lt;&gt;"",'02 - Produtos e Tributações'!I750,IF(K735=101,0,IF(K735=102,41,IF(K735=103,0,IF(K735=201,0,IF(K735=202,0,IF(K735=203,0,IF(K735=300,41,IF(K735=400,41,IF(K735=500,60)))))))))))</f>
        <v>0</v>
      </c>
      <c r="H735" s="174" t="b">
        <f>IF(B735&lt;&gt;"",IF('02 - Produtos e Tributações'!L750&lt;&gt;"",'02 - Produtos e Tributações'!L750,IF(L735=101,0,IF(L735=102,41,IF(L735=103,0,IF(L735=201,0,IF(L735=202,0,IF(L735=203,0,IF(L735=300,41,IF(L735=400,41,IF(L735=500,60)))))))))))</f>
        <v>0</v>
      </c>
      <c r="I735" s="174" t="b">
        <f>IF(B735&lt;&gt;"",IF('02 - Produtos e Tributações'!K750&lt;&gt;"",'02 - Produtos e Tributações'!K750,"0,00"))</f>
        <v>0</v>
      </c>
      <c r="J735" s="174" t="b">
        <f>IF(B735&lt;&gt;"",IF('02 - Produtos e Tributações'!N750&lt;&gt;"",'02 - Produtos e Tributações'!N750,"0,00"))</f>
        <v>0</v>
      </c>
      <c r="K735" s="174" t="b">
        <f>IF(B735&lt;&gt;"",IF('02 - Produtos e Tributações'!J750&lt;&gt;"",'02 - Produtos e Tributações'!J750,"null"))</f>
        <v>0</v>
      </c>
      <c r="L735" s="174" t="b">
        <f>IF(B735&lt;&gt;"",IF('02 - Produtos e Tributações'!M750&lt;&gt;"",'02 - Produtos e Tributações'!M750,"null"))</f>
        <v>0</v>
      </c>
      <c r="M735" s="170" t="b">
        <f>IF(B735&lt;&gt;"",IF('02 -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735" s="170" t="str">
        <f t="shared" si="1"/>
        <v/>
      </c>
      <c r="O735" s="170" t="str">
        <f t="shared" si="4"/>
        <v/>
      </c>
      <c r="P735" s="170" t="str">
        <f t="shared" si="2"/>
        <v/>
      </c>
      <c r="Q735" s="125" t="b">
        <f>IF(B735&lt;&gt;"",IF('02 - Produtos e Tributações'!C750&lt;&gt;"",'02 - Produtos e Tributações'!C750,"UN"))</f>
        <v>0</v>
      </c>
      <c r="R735" s="179" t="b">
        <f>IF(B735&lt;&gt;"",IF('02 - Produtos e Tributações'!O750&lt;&gt;"",'02 - Produtos e Tributações'!O750,""))</f>
        <v>0</v>
      </c>
      <c r="S735" s="125" t="b">
        <f>IF(B735&lt;&gt;"",IF('02 - Produtos e Tributações'!P750&lt;&gt;"",'02 - Produtos e Tributações'!P750,""))</f>
        <v>0</v>
      </c>
      <c r="T735" s="180" t="b">
        <f>IF(B735&lt;&gt;"",IF('02 - Produtos e Tributações'!Q750&lt;&gt;"",'02 - Produtos e Tributações'!Q750,""))</f>
        <v>0</v>
      </c>
      <c r="U735" s="171" t="str">
        <f t="shared" si="3"/>
        <v/>
      </c>
    </row>
    <row r="736" ht="15.75" customHeight="1">
      <c r="A736" s="170" t="b">
        <f>IF('02 - Produtos e Tributações'!B751 &lt;&gt;"",A735+1)</f>
        <v>0</v>
      </c>
      <c r="B736" s="170" t="str">
        <f>IF('02 - Produtos e Tributações'!B751&lt;&gt;"",'02 - Produtos e Tributações'!U751,"")</f>
        <v/>
      </c>
      <c r="C736" s="174" t="b">
        <f>IF(B736&lt;&gt;"",IF('02 - Produtos e Tributações'!H751&lt;&gt;"",IF('02 - Produtos e Tributações'!H751="TERCEIRIZADA","T",IF('02 - Produtos e Tributações'!H751="PROPRIA","P")), IF(B736&lt;&gt;"",IF('02 - Produtos e Tributações'!H751="","T"))))</f>
        <v>0</v>
      </c>
      <c r="D736" s="174" t="b">
        <f>IF(B736&lt;&gt;"",IF('02 - Produtos e Tributações'!E751&lt;&gt;"",'02 - Produtos e Tributações'!E751,""))</f>
        <v>0</v>
      </c>
      <c r="E736" s="174" t="b">
        <f>IF(B736&lt;&gt;"",IF('02 - Produtos e Tributações'!F751&lt;&gt;"",'02 - Produtos e Tributações'!F751,""))</f>
        <v>0</v>
      </c>
      <c r="F736" s="174" t="b">
        <f>IF(B736&lt;&gt;"",IF(A736&lt;&gt;"",IF('02 - Produtos e Tributações'!G751&lt;&gt;"",'02 - Produtos e Tributações'!G751,"")))</f>
        <v>0</v>
      </c>
      <c r="G736" s="174" t="b">
        <f>IF(B736&lt;&gt;"",IF('02 - Produtos e Tributações'!I751&lt;&gt;"",'02 - Produtos e Tributações'!I751,IF(K736=101,0,IF(K736=102,41,IF(K736=103,0,IF(K736=201,0,IF(K736=202,0,IF(K736=203,0,IF(K736=300,41,IF(K736=400,41,IF(K736=500,60)))))))))))</f>
        <v>0</v>
      </c>
      <c r="H736" s="174" t="b">
        <f>IF(B736&lt;&gt;"",IF('02 - Produtos e Tributações'!L751&lt;&gt;"",'02 - Produtos e Tributações'!L751,IF(L736=101,0,IF(L736=102,41,IF(L736=103,0,IF(L736=201,0,IF(L736=202,0,IF(L736=203,0,IF(L736=300,41,IF(L736=400,41,IF(L736=500,60)))))))))))</f>
        <v>0</v>
      </c>
      <c r="I736" s="174" t="b">
        <f>IF(B736&lt;&gt;"",IF('02 - Produtos e Tributações'!K751&lt;&gt;"",'02 - Produtos e Tributações'!K751,"0,00"))</f>
        <v>0</v>
      </c>
      <c r="J736" s="174" t="b">
        <f>IF(B736&lt;&gt;"",IF('02 - Produtos e Tributações'!N751&lt;&gt;"",'02 - Produtos e Tributações'!N751,"0,00"))</f>
        <v>0</v>
      </c>
      <c r="K736" s="174" t="b">
        <f>IF(B736&lt;&gt;"",IF('02 - Produtos e Tributações'!J751&lt;&gt;"",'02 - Produtos e Tributações'!J751,"null"))</f>
        <v>0</v>
      </c>
      <c r="L736" s="174" t="b">
        <f>IF(B736&lt;&gt;"",IF('02 - Produtos e Tributações'!M751&lt;&gt;"",'02 - Produtos e Tributações'!M751,"null"))</f>
        <v>0</v>
      </c>
      <c r="M736" s="170" t="b">
        <f>IF(B736&lt;&gt;"",IF('02 -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736" s="170" t="str">
        <f t="shared" si="1"/>
        <v/>
      </c>
      <c r="O736" s="170" t="str">
        <f t="shared" si="4"/>
        <v/>
      </c>
      <c r="P736" s="170" t="str">
        <f t="shared" si="2"/>
        <v/>
      </c>
      <c r="Q736" s="125" t="b">
        <f>IF(B736&lt;&gt;"",IF('02 - Produtos e Tributações'!C751&lt;&gt;"",'02 - Produtos e Tributações'!C751,"UN"))</f>
        <v>0</v>
      </c>
      <c r="R736" s="179" t="b">
        <f>IF(B736&lt;&gt;"",IF('02 - Produtos e Tributações'!O751&lt;&gt;"",'02 - Produtos e Tributações'!O751,""))</f>
        <v>0</v>
      </c>
      <c r="S736" s="125" t="b">
        <f>IF(B736&lt;&gt;"",IF('02 - Produtos e Tributações'!P751&lt;&gt;"",'02 - Produtos e Tributações'!P751,""))</f>
        <v>0</v>
      </c>
      <c r="T736" s="180" t="b">
        <f>IF(B736&lt;&gt;"",IF('02 - Produtos e Tributações'!Q751&lt;&gt;"",'02 - Produtos e Tributações'!Q751,""))</f>
        <v>0</v>
      </c>
      <c r="U736" s="171" t="str">
        <f t="shared" si="3"/>
        <v/>
      </c>
    </row>
    <row r="737" ht="15.75" customHeight="1">
      <c r="A737" s="170" t="b">
        <f>IF('02 - Produtos e Tributações'!B752 &lt;&gt;"",A736+1)</f>
        <v>0</v>
      </c>
      <c r="B737" s="170" t="str">
        <f>IF('02 - Produtos e Tributações'!B752&lt;&gt;"",'02 - Produtos e Tributações'!U752,"")</f>
        <v/>
      </c>
      <c r="C737" s="174" t="b">
        <f>IF(B737&lt;&gt;"",IF('02 - Produtos e Tributações'!H752&lt;&gt;"",IF('02 - Produtos e Tributações'!H752="TERCEIRIZADA","T",IF('02 - Produtos e Tributações'!H752="PROPRIA","P")), IF(B737&lt;&gt;"",IF('02 - Produtos e Tributações'!H752="","T"))))</f>
        <v>0</v>
      </c>
      <c r="D737" s="174" t="b">
        <f>IF(B737&lt;&gt;"",IF('02 - Produtos e Tributações'!E752&lt;&gt;"",'02 - Produtos e Tributações'!E752,""))</f>
        <v>0</v>
      </c>
      <c r="E737" s="174" t="b">
        <f>IF(B737&lt;&gt;"",IF('02 - Produtos e Tributações'!F752&lt;&gt;"",'02 - Produtos e Tributações'!F752,""))</f>
        <v>0</v>
      </c>
      <c r="F737" s="174" t="b">
        <f>IF(B737&lt;&gt;"",IF(A737&lt;&gt;"",IF('02 - Produtos e Tributações'!G752&lt;&gt;"",'02 - Produtos e Tributações'!G752,"")))</f>
        <v>0</v>
      </c>
      <c r="G737" s="174" t="b">
        <f>IF(B737&lt;&gt;"",IF('02 - Produtos e Tributações'!I752&lt;&gt;"",'02 - Produtos e Tributações'!I752,IF(K737=101,0,IF(K737=102,41,IF(K737=103,0,IF(K737=201,0,IF(K737=202,0,IF(K737=203,0,IF(K737=300,41,IF(K737=400,41,IF(K737=500,60)))))))))))</f>
        <v>0</v>
      </c>
      <c r="H737" s="174" t="b">
        <f>IF(B737&lt;&gt;"",IF('02 - Produtos e Tributações'!L752&lt;&gt;"",'02 - Produtos e Tributações'!L752,IF(L737=101,0,IF(L737=102,41,IF(L737=103,0,IF(L737=201,0,IF(L737=202,0,IF(L737=203,0,IF(L737=300,41,IF(L737=400,41,IF(L737=500,60)))))))))))</f>
        <v>0</v>
      </c>
      <c r="I737" s="174" t="b">
        <f>IF(B737&lt;&gt;"",IF('02 - Produtos e Tributações'!K752&lt;&gt;"",'02 - Produtos e Tributações'!K752,"0,00"))</f>
        <v>0</v>
      </c>
      <c r="J737" s="174" t="b">
        <f>IF(B737&lt;&gt;"",IF('02 - Produtos e Tributações'!N752&lt;&gt;"",'02 - Produtos e Tributações'!N752,"0,00"))</f>
        <v>0</v>
      </c>
      <c r="K737" s="174" t="b">
        <f>IF(B737&lt;&gt;"",IF('02 - Produtos e Tributações'!J752&lt;&gt;"",'02 - Produtos e Tributações'!J752,"null"))</f>
        <v>0</v>
      </c>
      <c r="L737" s="174" t="b">
        <f>IF(B737&lt;&gt;"",IF('02 - Produtos e Tributações'!M752&lt;&gt;"",'02 - Produtos e Tributações'!M752,"null"))</f>
        <v>0</v>
      </c>
      <c r="M737" s="170" t="b">
        <f>IF(B737&lt;&gt;"",IF('02 -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737" s="170" t="str">
        <f t="shared" si="1"/>
        <v/>
      </c>
      <c r="O737" s="170" t="str">
        <f t="shared" si="4"/>
        <v/>
      </c>
      <c r="P737" s="170" t="str">
        <f t="shared" si="2"/>
        <v/>
      </c>
      <c r="Q737" s="125" t="b">
        <f>IF(B737&lt;&gt;"",IF('02 - Produtos e Tributações'!C752&lt;&gt;"",'02 - Produtos e Tributações'!C752,"UN"))</f>
        <v>0</v>
      </c>
      <c r="R737" s="179" t="b">
        <f>IF(B737&lt;&gt;"",IF('02 - Produtos e Tributações'!O752&lt;&gt;"",'02 - Produtos e Tributações'!O752,""))</f>
        <v>0</v>
      </c>
      <c r="S737" s="125" t="b">
        <f>IF(B737&lt;&gt;"",IF('02 - Produtos e Tributações'!P752&lt;&gt;"",'02 - Produtos e Tributações'!P752,""))</f>
        <v>0</v>
      </c>
      <c r="T737" s="180" t="b">
        <f>IF(B737&lt;&gt;"",IF('02 - Produtos e Tributações'!Q752&lt;&gt;"",'02 - Produtos e Tributações'!Q752,""))</f>
        <v>0</v>
      </c>
      <c r="U737" s="171" t="str">
        <f t="shared" si="3"/>
        <v/>
      </c>
    </row>
    <row r="738" ht="15.75" customHeight="1">
      <c r="A738" s="170" t="b">
        <f>IF('02 - Produtos e Tributações'!B753 &lt;&gt;"",A737+1)</f>
        <v>0</v>
      </c>
      <c r="B738" s="170" t="str">
        <f>IF('02 - Produtos e Tributações'!B753&lt;&gt;"",'02 - Produtos e Tributações'!U753,"")</f>
        <v/>
      </c>
      <c r="C738" s="174" t="b">
        <f>IF(B738&lt;&gt;"",IF('02 - Produtos e Tributações'!H753&lt;&gt;"",IF('02 - Produtos e Tributações'!H753="TERCEIRIZADA","T",IF('02 - Produtos e Tributações'!H753="PROPRIA","P")), IF(B738&lt;&gt;"",IF('02 - Produtos e Tributações'!H753="","T"))))</f>
        <v>0</v>
      </c>
      <c r="D738" s="174" t="b">
        <f>IF(B738&lt;&gt;"",IF('02 - Produtos e Tributações'!E753&lt;&gt;"",'02 - Produtos e Tributações'!E753,""))</f>
        <v>0</v>
      </c>
      <c r="E738" s="174" t="b">
        <f>IF(B738&lt;&gt;"",IF('02 - Produtos e Tributações'!F753&lt;&gt;"",'02 - Produtos e Tributações'!F753,""))</f>
        <v>0</v>
      </c>
      <c r="F738" s="174" t="b">
        <f>IF(B738&lt;&gt;"",IF(A738&lt;&gt;"",IF('02 - Produtos e Tributações'!G753&lt;&gt;"",'02 - Produtos e Tributações'!G753,"")))</f>
        <v>0</v>
      </c>
      <c r="G738" s="174" t="b">
        <f>IF(B738&lt;&gt;"",IF('02 - Produtos e Tributações'!I753&lt;&gt;"",'02 - Produtos e Tributações'!I753,IF(K738=101,0,IF(K738=102,41,IF(K738=103,0,IF(K738=201,0,IF(K738=202,0,IF(K738=203,0,IF(K738=300,41,IF(K738=400,41,IF(K738=500,60)))))))))))</f>
        <v>0</v>
      </c>
      <c r="H738" s="174" t="b">
        <f>IF(B738&lt;&gt;"",IF('02 - Produtos e Tributações'!L753&lt;&gt;"",'02 - Produtos e Tributações'!L753,IF(L738=101,0,IF(L738=102,41,IF(L738=103,0,IF(L738=201,0,IF(L738=202,0,IF(L738=203,0,IF(L738=300,41,IF(L738=400,41,IF(L738=500,60)))))))))))</f>
        <v>0</v>
      </c>
      <c r="I738" s="174" t="b">
        <f>IF(B738&lt;&gt;"",IF('02 - Produtos e Tributações'!K753&lt;&gt;"",'02 - Produtos e Tributações'!K753,"0,00"))</f>
        <v>0</v>
      </c>
      <c r="J738" s="174" t="b">
        <f>IF(B738&lt;&gt;"",IF('02 - Produtos e Tributações'!N753&lt;&gt;"",'02 - Produtos e Tributações'!N753,"0,00"))</f>
        <v>0</v>
      </c>
      <c r="K738" s="174" t="b">
        <f>IF(B738&lt;&gt;"",IF('02 - Produtos e Tributações'!J753&lt;&gt;"",'02 - Produtos e Tributações'!J753,"null"))</f>
        <v>0</v>
      </c>
      <c r="L738" s="174" t="b">
        <f>IF(B738&lt;&gt;"",IF('02 - Produtos e Tributações'!M753&lt;&gt;"",'02 - Produtos e Tributações'!M753,"null"))</f>
        <v>0</v>
      </c>
      <c r="M738" s="170" t="b">
        <f>IF(B738&lt;&gt;"",IF('02 -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738" s="170" t="str">
        <f t="shared" si="1"/>
        <v/>
      </c>
      <c r="O738" s="170" t="str">
        <f t="shared" si="4"/>
        <v/>
      </c>
      <c r="P738" s="170" t="str">
        <f t="shared" si="2"/>
        <v/>
      </c>
      <c r="Q738" s="125" t="b">
        <f>IF(B738&lt;&gt;"",IF('02 - Produtos e Tributações'!C753&lt;&gt;"",'02 - Produtos e Tributações'!C753,"UN"))</f>
        <v>0</v>
      </c>
      <c r="R738" s="179" t="b">
        <f>IF(B738&lt;&gt;"",IF('02 - Produtos e Tributações'!O753&lt;&gt;"",'02 - Produtos e Tributações'!O753,""))</f>
        <v>0</v>
      </c>
      <c r="S738" s="125" t="b">
        <f>IF(B738&lt;&gt;"",IF('02 - Produtos e Tributações'!P753&lt;&gt;"",'02 - Produtos e Tributações'!P753,""))</f>
        <v>0</v>
      </c>
      <c r="T738" s="180" t="b">
        <f>IF(B738&lt;&gt;"",IF('02 - Produtos e Tributações'!Q753&lt;&gt;"",'02 - Produtos e Tributações'!Q753,""))</f>
        <v>0</v>
      </c>
      <c r="U738" s="171" t="str">
        <f t="shared" si="3"/>
        <v/>
      </c>
    </row>
    <row r="739" ht="15.75" customHeight="1">
      <c r="A739" s="170" t="b">
        <f>IF('02 - Produtos e Tributações'!B754 &lt;&gt;"",A738+1)</f>
        <v>0</v>
      </c>
      <c r="B739" s="170" t="str">
        <f>IF('02 - Produtos e Tributações'!B754&lt;&gt;"",'02 - Produtos e Tributações'!U754,"")</f>
        <v/>
      </c>
      <c r="C739" s="174" t="b">
        <f>IF(B739&lt;&gt;"",IF('02 - Produtos e Tributações'!H754&lt;&gt;"",IF('02 - Produtos e Tributações'!H754="TERCEIRIZADA","T",IF('02 - Produtos e Tributações'!H754="PROPRIA","P")), IF(B739&lt;&gt;"",IF('02 - Produtos e Tributações'!H754="","T"))))</f>
        <v>0</v>
      </c>
      <c r="D739" s="174" t="b">
        <f>IF(B739&lt;&gt;"",IF('02 - Produtos e Tributações'!E754&lt;&gt;"",'02 - Produtos e Tributações'!E754,""))</f>
        <v>0</v>
      </c>
      <c r="E739" s="174" t="b">
        <f>IF(B739&lt;&gt;"",IF('02 - Produtos e Tributações'!F754&lt;&gt;"",'02 - Produtos e Tributações'!F754,""))</f>
        <v>0</v>
      </c>
      <c r="F739" s="174" t="b">
        <f>IF(B739&lt;&gt;"",IF(A739&lt;&gt;"",IF('02 - Produtos e Tributações'!G754&lt;&gt;"",'02 - Produtos e Tributações'!G754,"")))</f>
        <v>0</v>
      </c>
      <c r="G739" s="174" t="b">
        <f>IF(B739&lt;&gt;"",IF('02 - Produtos e Tributações'!I754&lt;&gt;"",'02 - Produtos e Tributações'!I754,IF(K739=101,0,IF(K739=102,41,IF(K739=103,0,IF(K739=201,0,IF(K739=202,0,IF(K739=203,0,IF(K739=300,41,IF(K739=400,41,IF(K739=500,60)))))))))))</f>
        <v>0</v>
      </c>
      <c r="H739" s="174" t="b">
        <f>IF(B739&lt;&gt;"",IF('02 - Produtos e Tributações'!L754&lt;&gt;"",'02 - Produtos e Tributações'!L754,IF(L739=101,0,IF(L739=102,41,IF(L739=103,0,IF(L739=201,0,IF(L739=202,0,IF(L739=203,0,IF(L739=300,41,IF(L739=400,41,IF(L739=500,60)))))))))))</f>
        <v>0</v>
      </c>
      <c r="I739" s="174" t="b">
        <f>IF(B739&lt;&gt;"",IF('02 - Produtos e Tributações'!K754&lt;&gt;"",'02 - Produtos e Tributações'!K754,"0,00"))</f>
        <v>0</v>
      </c>
      <c r="J739" s="174" t="b">
        <f>IF(B739&lt;&gt;"",IF('02 - Produtos e Tributações'!N754&lt;&gt;"",'02 - Produtos e Tributações'!N754,"0,00"))</f>
        <v>0</v>
      </c>
      <c r="K739" s="174" t="b">
        <f>IF(B739&lt;&gt;"",IF('02 - Produtos e Tributações'!J754&lt;&gt;"",'02 - Produtos e Tributações'!J754,"null"))</f>
        <v>0</v>
      </c>
      <c r="L739" s="174" t="b">
        <f>IF(B739&lt;&gt;"",IF('02 - Produtos e Tributações'!M754&lt;&gt;"",'02 - Produtos e Tributações'!M754,"null"))</f>
        <v>0</v>
      </c>
      <c r="M739" s="170" t="b">
        <f>IF(B739&lt;&gt;"",IF('02 -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739" s="170" t="str">
        <f t="shared" si="1"/>
        <v/>
      </c>
      <c r="O739" s="170" t="str">
        <f t="shared" si="4"/>
        <v/>
      </c>
      <c r="P739" s="170" t="str">
        <f t="shared" si="2"/>
        <v/>
      </c>
      <c r="Q739" s="125" t="b">
        <f>IF(B739&lt;&gt;"",IF('02 - Produtos e Tributações'!C754&lt;&gt;"",'02 - Produtos e Tributações'!C754,"UN"))</f>
        <v>0</v>
      </c>
      <c r="R739" s="179" t="b">
        <f>IF(B739&lt;&gt;"",IF('02 - Produtos e Tributações'!O754&lt;&gt;"",'02 - Produtos e Tributações'!O754,""))</f>
        <v>0</v>
      </c>
      <c r="S739" s="125" t="b">
        <f>IF(B739&lt;&gt;"",IF('02 - Produtos e Tributações'!P754&lt;&gt;"",'02 - Produtos e Tributações'!P754,""))</f>
        <v>0</v>
      </c>
      <c r="T739" s="180" t="b">
        <f>IF(B739&lt;&gt;"",IF('02 - Produtos e Tributações'!Q754&lt;&gt;"",'02 - Produtos e Tributações'!Q754,""))</f>
        <v>0</v>
      </c>
      <c r="U739" s="171" t="str">
        <f t="shared" si="3"/>
        <v/>
      </c>
    </row>
    <row r="740" ht="15.75" customHeight="1">
      <c r="A740" s="170" t="b">
        <f>IF('02 - Produtos e Tributações'!B755 &lt;&gt;"",A739+1)</f>
        <v>0</v>
      </c>
      <c r="B740" s="170" t="str">
        <f>IF('02 - Produtos e Tributações'!B755&lt;&gt;"",'02 - Produtos e Tributações'!U755,"")</f>
        <v/>
      </c>
      <c r="C740" s="174" t="b">
        <f>IF(B740&lt;&gt;"",IF('02 - Produtos e Tributações'!H755&lt;&gt;"",IF('02 - Produtos e Tributações'!H755="TERCEIRIZADA","T",IF('02 - Produtos e Tributações'!H755="PROPRIA","P")), IF(B740&lt;&gt;"",IF('02 - Produtos e Tributações'!H755="","T"))))</f>
        <v>0</v>
      </c>
      <c r="D740" s="174" t="b">
        <f>IF(B740&lt;&gt;"",IF('02 - Produtos e Tributações'!E755&lt;&gt;"",'02 - Produtos e Tributações'!E755,""))</f>
        <v>0</v>
      </c>
      <c r="E740" s="174" t="b">
        <f>IF(B740&lt;&gt;"",IF('02 - Produtos e Tributações'!F755&lt;&gt;"",'02 - Produtos e Tributações'!F755,""))</f>
        <v>0</v>
      </c>
      <c r="F740" s="174" t="b">
        <f>IF(B740&lt;&gt;"",IF(A740&lt;&gt;"",IF('02 - Produtos e Tributações'!G755&lt;&gt;"",'02 - Produtos e Tributações'!G755,"")))</f>
        <v>0</v>
      </c>
      <c r="G740" s="174" t="b">
        <f>IF(B740&lt;&gt;"",IF('02 - Produtos e Tributações'!I755&lt;&gt;"",'02 - Produtos e Tributações'!I755,IF(K740=101,0,IF(K740=102,41,IF(K740=103,0,IF(K740=201,0,IF(K740=202,0,IF(K740=203,0,IF(K740=300,41,IF(K740=400,41,IF(K740=500,60)))))))))))</f>
        <v>0</v>
      </c>
      <c r="H740" s="174" t="b">
        <f>IF(B740&lt;&gt;"",IF('02 - Produtos e Tributações'!L755&lt;&gt;"",'02 - Produtos e Tributações'!L755,IF(L740=101,0,IF(L740=102,41,IF(L740=103,0,IF(L740=201,0,IF(L740=202,0,IF(L740=203,0,IF(L740=300,41,IF(L740=400,41,IF(L740=500,60)))))))))))</f>
        <v>0</v>
      </c>
      <c r="I740" s="174" t="b">
        <f>IF(B740&lt;&gt;"",IF('02 - Produtos e Tributações'!K755&lt;&gt;"",'02 - Produtos e Tributações'!K755,"0,00"))</f>
        <v>0</v>
      </c>
      <c r="J740" s="174" t="b">
        <f>IF(B740&lt;&gt;"",IF('02 - Produtos e Tributações'!N755&lt;&gt;"",'02 - Produtos e Tributações'!N755,"0,00"))</f>
        <v>0</v>
      </c>
      <c r="K740" s="174" t="b">
        <f>IF(B740&lt;&gt;"",IF('02 - Produtos e Tributações'!J755&lt;&gt;"",'02 - Produtos e Tributações'!J755,"null"))</f>
        <v>0</v>
      </c>
      <c r="L740" s="174" t="b">
        <f>IF(B740&lt;&gt;"",IF('02 - Produtos e Tributações'!M755&lt;&gt;"",'02 - Produtos e Tributações'!M755,"null"))</f>
        <v>0</v>
      </c>
      <c r="M740" s="170" t="b">
        <f>IF(B740&lt;&gt;"",IF('02 -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740" s="170" t="str">
        <f t="shared" si="1"/>
        <v/>
      </c>
      <c r="O740" s="170" t="str">
        <f t="shared" si="4"/>
        <v/>
      </c>
      <c r="P740" s="170" t="str">
        <f t="shared" si="2"/>
        <v/>
      </c>
      <c r="Q740" s="125" t="b">
        <f>IF(B740&lt;&gt;"",IF('02 - Produtos e Tributações'!C755&lt;&gt;"",'02 - Produtos e Tributações'!C755,"UN"))</f>
        <v>0</v>
      </c>
      <c r="R740" s="179" t="b">
        <f>IF(B740&lt;&gt;"",IF('02 - Produtos e Tributações'!O755&lt;&gt;"",'02 - Produtos e Tributações'!O755,""))</f>
        <v>0</v>
      </c>
      <c r="S740" s="125" t="b">
        <f>IF(B740&lt;&gt;"",IF('02 - Produtos e Tributações'!P755&lt;&gt;"",'02 - Produtos e Tributações'!P755,""))</f>
        <v>0</v>
      </c>
      <c r="T740" s="180" t="b">
        <f>IF(B740&lt;&gt;"",IF('02 - Produtos e Tributações'!Q755&lt;&gt;"",'02 - Produtos e Tributações'!Q755,""))</f>
        <v>0</v>
      </c>
      <c r="U740" s="171" t="str">
        <f t="shared" si="3"/>
        <v/>
      </c>
    </row>
    <row r="741" ht="15.75" customHeight="1">
      <c r="A741" s="170" t="b">
        <f>IF('02 - Produtos e Tributações'!B756 &lt;&gt;"",A740+1)</f>
        <v>0</v>
      </c>
      <c r="B741" s="170" t="str">
        <f>IF('02 - Produtos e Tributações'!B756&lt;&gt;"",'02 - Produtos e Tributações'!U756,"")</f>
        <v/>
      </c>
      <c r="C741" s="174" t="b">
        <f>IF(B741&lt;&gt;"",IF('02 - Produtos e Tributações'!H756&lt;&gt;"",IF('02 - Produtos e Tributações'!H756="TERCEIRIZADA","T",IF('02 - Produtos e Tributações'!H756="PROPRIA","P")), IF(B741&lt;&gt;"",IF('02 - Produtos e Tributações'!H756="","T"))))</f>
        <v>0</v>
      </c>
      <c r="D741" s="174" t="b">
        <f>IF(B741&lt;&gt;"",IF('02 - Produtos e Tributações'!E756&lt;&gt;"",'02 - Produtos e Tributações'!E756,""))</f>
        <v>0</v>
      </c>
      <c r="E741" s="174" t="b">
        <f>IF(B741&lt;&gt;"",IF('02 - Produtos e Tributações'!F756&lt;&gt;"",'02 - Produtos e Tributações'!F756,""))</f>
        <v>0</v>
      </c>
      <c r="F741" s="174" t="b">
        <f>IF(B741&lt;&gt;"",IF(A741&lt;&gt;"",IF('02 - Produtos e Tributações'!G756&lt;&gt;"",'02 - Produtos e Tributações'!G756,"")))</f>
        <v>0</v>
      </c>
      <c r="G741" s="174" t="b">
        <f>IF(B741&lt;&gt;"",IF('02 - Produtos e Tributações'!I756&lt;&gt;"",'02 - Produtos e Tributações'!I756,IF(K741=101,0,IF(K741=102,41,IF(K741=103,0,IF(K741=201,0,IF(K741=202,0,IF(K741=203,0,IF(K741=300,41,IF(K741=400,41,IF(K741=500,60)))))))))))</f>
        <v>0</v>
      </c>
      <c r="H741" s="174" t="b">
        <f>IF(B741&lt;&gt;"",IF('02 - Produtos e Tributações'!L756&lt;&gt;"",'02 - Produtos e Tributações'!L756,IF(L741=101,0,IF(L741=102,41,IF(L741=103,0,IF(L741=201,0,IF(L741=202,0,IF(L741=203,0,IF(L741=300,41,IF(L741=400,41,IF(L741=500,60)))))))))))</f>
        <v>0</v>
      </c>
      <c r="I741" s="174" t="b">
        <f>IF(B741&lt;&gt;"",IF('02 - Produtos e Tributações'!K756&lt;&gt;"",'02 - Produtos e Tributações'!K756,"0,00"))</f>
        <v>0</v>
      </c>
      <c r="J741" s="174" t="b">
        <f>IF(B741&lt;&gt;"",IF('02 - Produtos e Tributações'!N756&lt;&gt;"",'02 - Produtos e Tributações'!N756,"0,00"))</f>
        <v>0</v>
      </c>
      <c r="K741" s="174" t="b">
        <f>IF(B741&lt;&gt;"",IF('02 - Produtos e Tributações'!J756&lt;&gt;"",'02 - Produtos e Tributações'!J756,"null"))</f>
        <v>0</v>
      </c>
      <c r="L741" s="174" t="b">
        <f>IF(B741&lt;&gt;"",IF('02 - Produtos e Tributações'!M756&lt;&gt;"",'02 - Produtos e Tributações'!M756,"null"))</f>
        <v>0</v>
      </c>
      <c r="M741" s="170" t="b">
        <f>IF(B741&lt;&gt;"",IF('02 -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741" s="170" t="str">
        <f t="shared" si="1"/>
        <v/>
      </c>
      <c r="O741" s="170" t="str">
        <f t="shared" si="4"/>
        <v/>
      </c>
      <c r="P741" s="170" t="str">
        <f t="shared" si="2"/>
        <v/>
      </c>
      <c r="Q741" s="125" t="b">
        <f>IF(B741&lt;&gt;"",IF('02 - Produtos e Tributações'!C756&lt;&gt;"",'02 - Produtos e Tributações'!C756,"UN"))</f>
        <v>0</v>
      </c>
      <c r="R741" s="179" t="b">
        <f>IF(B741&lt;&gt;"",IF('02 - Produtos e Tributações'!O756&lt;&gt;"",'02 - Produtos e Tributações'!O756,""))</f>
        <v>0</v>
      </c>
      <c r="S741" s="125" t="b">
        <f>IF(B741&lt;&gt;"",IF('02 - Produtos e Tributações'!P756&lt;&gt;"",'02 - Produtos e Tributações'!P756,""))</f>
        <v>0</v>
      </c>
      <c r="T741" s="180" t="b">
        <f>IF(B741&lt;&gt;"",IF('02 - Produtos e Tributações'!Q756&lt;&gt;"",'02 - Produtos e Tributações'!Q756,""))</f>
        <v>0</v>
      </c>
      <c r="U741" s="171" t="str">
        <f t="shared" si="3"/>
        <v/>
      </c>
    </row>
    <row r="742" ht="15.75" customHeight="1">
      <c r="A742" s="170" t="b">
        <f>IF('02 - Produtos e Tributações'!B757 &lt;&gt;"",A741+1)</f>
        <v>0</v>
      </c>
      <c r="B742" s="170" t="str">
        <f>IF('02 - Produtos e Tributações'!B757&lt;&gt;"",'02 - Produtos e Tributações'!U757,"")</f>
        <v/>
      </c>
      <c r="C742" s="174" t="b">
        <f>IF(B742&lt;&gt;"",IF('02 - Produtos e Tributações'!H757&lt;&gt;"",IF('02 - Produtos e Tributações'!H757="TERCEIRIZADA","T",IF('02 - Produtos e Tributações'!H757="PROPRIA","P")), IF(B742&lt;&gt;"",IF('02 - Produtos e Tributações'!H757="","T"))))</f>
        <v>0</v>
      </c>
      <c r="D742" s="174" t="b">
        <f>IF(B742&lt;&gt;"",IF('02 - Produtos e Tributações'!E757&lt;&gt;"",'02 - Produtos e Tributações'!E757,""))</f>
        <v>0</v>
      </c>
      <c r="E742" s="174" t="b">
        <f>IF(B742&lt;&gt;"",IF('02 - Produtos e Tributações'!F757&lt;&gt;"",'02 - Produtos e Tributações'!F757,""))</f>
        <v>0</v>
      </c>
      <c r="F742" s="174" t="b">
        <f>IF(B742&lt;&gt;"",IF(A742&lt;&gt;"",IF('02 - Produtos e Tributações'!G757&lt;&gt;"",'02 - Produtos e Tributações'!G757,"")))</f>
        <v>0</v>
      </c>
      <c r="G742" s="174" t="b">
        <f>IF(B742&lt;&gt;"",IF('02 - Produtos e Tributações'!I757&lt;&gt;"",'02 - Produtos e Tributações'!I757,IF(K742=101,0,IF(K742=102,41,IF(K742=103,0,IF(K742=201,0,IF(K742=202,0,IF(K742=203,0,IF(K742=300,41,IF(K742=400,41,IF(K742=500,60)))))))))))</f>
        <v>0</v>
      </c>
      <c r="H742" s="174" t="b">
        <f>IF(B742&lt;&gt;"",IF('02 - Produtos e Tributações'!L757&lt;&gt;"",'02 - Produtos e Tributações'!L757,IF(L742=101,0,IF(L742=102,41,IF(L742=103,0,IF(L742=201,0,IF(L742=202,0,IF(L742=203,0,IF(L742=300,41,IF(L742=400,41,IF(L742=500,60)))))))))))</f>
        <v>0</v>
      </c>
      <c r="I742" s="174" t="b">
        <f>IF(B742&lt;&gt;"",IF('02 - Produtos e Tributações'!K757&lt;&gt;"",'02 - Produtos e Tributações'!K757,"0,00"))</f>
        <v>0</v>
      </c>
      <c r="J742" s="174" t="b">
        <f>IF(B742&lt;&gt;"",IF('02 - Produtos e Tributações'!N757&lt;&gt;"",'02 - Produtos e Tributações'!N757,"0,00"))</f>
        <v>0</v>
      </c>
      <c r="K742" s="174" t="b">
        <f>IF(B742&lt;&gt;"",IF('02 - Produtos e Tributações'!J757&lt;&gt;"",'02 - Produtos e Tributações'!J757,"null"))</f>
        <v>0</v>
      </c>
      <c r="L742" s="174" t="b">
        <f>IF(B742&lt;&gt;"",IF('02 - Produtos e Tributações'!M757&lt;&gt;"",'02 - Produtos e Tributações'!M757,"null"))</f>
        <v>0</v>
      </c>
      <c r="M742" s="170" t="b">
        <f>IF(B742&lt;&gt;"",IF('02 -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742" s="170" t="str">
        <f t="shared" si="1"/>
        <v/>
      </c>
      <c r="O742" s="170" t="str">
        <f t="shared" si="4"/>
        <v/>
      </c>
      <c r="P742" s="170" t="str">
        <f t="shared" si="2"/>
        <v/>
      </c>
      <c r="Q742" s="125" t="b">
        <f>IF(B742&lt;&gt;"",IF('02 - Produtos e Tributações'!C757&lt;&gt;"",'02 - Produtos e Tributações'!C757,"UN"))</f>
        <v>0</v>
      </c>
      <c r="R742" s="179" t="b">
        <f>IF(B742&lt;&gt;"",IF('02 - Produtos e Tributações'!O757&lt;&gt;"",'02 - Produtos e Tributações'!O757,""))</f>
        <v>0</v>
      </c>
      <c r="S742" s="125" t="b">
        <f>IF(B742&lt;&gt;"",IF('02 - Produtos e Tributações'!P757&lt;&gt;"",'02 - Produtos e Tributações'!P757,""))</f>
        <v>0</v>
      </c>
      <c r="T742" s="180" t="b">
        <f>IF(B742&lt;&gt;"",IF('02 - Produtos e Tributações'!Q757&lt;&gt;"",'02 - Produtos e Tributações'!Q757,""))</f>
        <v>0</v>
      </c>
      <c r="U742" s="171" t="str">
        <f t="shared" si="3"/>
        <v/>
      </c>
    </row>
    <row r="743" ht="15.75" customHeight="1">
      <c r="A743" s="170" t="b">
        <f>IF('02 - Produtos e Tributações'!B758 &lt;&gt;"",A742+1)</f>
        <v>0</v>
      </c>
      <c r="B743" s="170" t="str">
        <f>IF('02 - Produtos e Tributações'!B758&lt;&gt;"",'02 - Produtos e Tributações'!U758,"")</f>
        <v/>
      </c>
      <c r="C743" s="174" t="b">
        <f>IF(B743&lt;&gt;"",IF('02 - Produtos e Tributações'!H758&lt;&gt;"",IF('02 - Produtos e Tributações'!H758="TERCEIRIZADA","T",IF('02 - Produtos e Tributações'!H758="PROPRIA","P")), IF(B743&lt;&gt;"",IF('02 - Produtos e Tributações'!H758="","T"))))</f>
        <v>0</v>
      </c>
      <c r="D743" s="174" t="b">
        <f>IF(B743&lt;&gt;"",IF('02 - Produtos e Tributações'!E758&lt;&gt;"",'02 - Produtos e Tributações'!E758,""))</f>
        <v>0</v>
      </c>
      <c r="E743" s="174" t="b">
        <f>IF(B743&lt;&gt;"",IF('02 - Produtos e Tributações'!F758&lt;&gt;"",'02 - Produtos e Tributações'!F758,""))</f>
        <v>0</v>
      </c>
      <c r="F743" s="174" t="b">
        <f>IF(B743&lt;&gt;"",IF(A743&lt;&gt;"",IF('02 - Produtos e Tributações'!G758&lt;&gt;"",'02 - Produtos e Tributações'!G758,"")))</f>
        <v>0</v>
      </c>
      <c r="G743" s="174" t="b">
        <f>IF(B743&lt;&gt;"",IF('02 - Produtos e Tributações'!I758&lt;&gt;"",'02 - Produtos e Tributações'!I758,IF(K743=101,0,IF(K743=102,41,IF(K743=103,0,IF(K743=201,0,IF(K743=202,0,IF(K743=203,0,IF(K743=300,41,IF(K743=400,41,IF(K743=500,60)))))))))))</f>
        <v>0</v>
      </c>
      <c r="H743" s="174" t="b">
        <f>IF(B743&lt;&gt;"",IF('02 - Produtos e Tributações'!L758&lt;&gt;"",'02 - Produtos e Tributações'!L758,IF(L743=101,0,IF(L743=102,41,IF(L743=103,0,IF(L743=201,0,IF(L743=202,0,IF(L743=203,0,IF(L743=300,41,IF(L743=400,41,IF(L743=500,60)))))))))))</f>
        <v>0</v>
      </c>
      <c r="I743" s="174" t="b">
        <f>IF(B743&lt;&gt;"",IF('02 - Produtos e Tributações'!K758&lt;&gt;"",'02 - Produtos e Tributações'!K758,"0,00"))</f>
        <v>0</v>
      </c>
      <c r="J743" s="174" t="b">
        <f>IF(B743&lt;&gt;"",IF('02 - Produtos e Tributações'!N758&lt;&gt;"",'02 - Produtos e Tributações'!N758,"0,00"))</f>
        <v>0</v>
      </c>
      <c r="K743" s="174" t="b">
        <f>IF(B743&lt;&gt;"",IF('02 - Produtos e Tributações'!J758&lt;&gt;"",'02 - Produtos e Tributações'!J758,"null"))</f>
        <v>0</v>
      </c>
      <c r="L743" s="174" t="b">
        <f>IF(B743&lt;&gt;"",IF('02 - Produtos e Tributações'!M758&lt;&gt;"",'02 - Produtos e Tributações'!M758,"null"))</f>
        <v>0</v>
      </c>
      <c r="M743" s="170" t="b">
        <f>IF(B743&lt;&gt;"",IF('02 -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743" s="170" t="str">
        <f t="shared" si="1"/>
        <v/>
      </c>
      <c r="O743" s="170" t="str">
        <f t="shared" si="4"/>
        <v/>
      </c>
      <c r="P743" s="170" t="str">
        <f t="shared" si="2"/>
        <v/>
      </c>
      <c r="Q743" s="125" t="b">
        <f>IF(B743&lt;&gt;"",IF('02 - Produtos e Tributações'!C758&lt;&gt;"",'02 - Produtos e Tributações'!C758,"UN"))</f>
        <v>0</v>
      </c>
      <c r="R743" s="179" t="b">
        <f>IF(B743&lt;&gt;"",IF('02 - Produtos e Tributações'!O758&lt;&gt;"",'02 - Produtos e Tributações'!O758,""))</f>
        <v>0</v>
      </c>
      <c r="S743" s="125" t="b">
        <f>IF(B743&lt;&gt;"",IF('02 - Produtos e Tributações'!P758&lt;&gt;"",'02 - Produtos e Tributações'!P758,""))</f>
        <v>0</v>
      </c>
      <c r="T743" s="180" t="b">
        <f>IF(B743&lt;&gt;"",IF('02 - Produtos e Tributações'!Q758&lt;&gt;"",'02 - Produtos e Tributações'!Q758,""))</f>
        <v>0</v>
      </c>
      <c r="U743" s="171" t="str">
        <f t="shared" si="3"/>
        <v/>
      </c>
    </row>
    <row r="744" ht="15.75" customHeight="1">
      <c r="A744" s="170" t="b">
        <f>IF('02 - Produtos e Tributações'!B759 &lt;&gt;"",A743+1)</f>
        <v>0</v>
      </c>
      <c r="B744" s="170" t="str">
        <f>IF('02 - Produtos e Tributações'!B759&lt;&gt;"",'02 - Produtos e Tributações'!U759,"")</f>
        <v/>
      </c>
      <c r="C744" s="174" t="b">
        <f>IF(B744&lt;&gt;"",IF('02 - Produtos e Tributações'!H759&lt;&gt;"",IF('02 - Produtos e Tributações'!H759="TERCEIRIZADA","T",IF('02 - Produtos e Tributações'!H759="PROPRIA","P")), IF(B744&lt;&gt;"",IF('02 - Produtos e Tributações'!H759="","T"))))</f>
        <v>0</v>
      </c>
      <c r="D744" s="174" t="b">
        <f>IF(B744&lt;&gt;"",IF('02 - Produtos e Tributações'!E759&lt;&gt;"",'02 - Produtos e Tributações'!E759,""))</f>
        <v>0</v>
      </c>
      <c r="E744" s="174" t="b">
        <f>IF(B744&lt;&gt;"",IF('02 - Produtos e Tributações'!F759&lt;&gt;"",'02 - Produtos e Tributações'!F759,""))</f>
        <v>0</v>
      </c>
      <c r="F744" s="174" t="b">
        <f>IF(B744&lt;&gt;"",IF(A744&lt;&gt;"",IF('02 - Produtos e Tributações'!G759&lt;&gt;"",'02 - Produtos e Tributações'!G759,"")))</f>
        <v>0</v>
      </c>
      <c r="G744" s="174" t="b">
        <f>IF(B744&lt;&gt;"",IF('02 - Produtos e Tributações'!I759&lt;&gt;"",'02 - Produtos e Tributações'!I759,IF(K744=101,0,IF(K744=102,41,IF(K744=103,0,IF(K744=201,0,IF(K744=202,0,IF(K744=203,0,IF(K744=300,41,IF(K744=400,41,IF(K744=500,60)))))))))))</f>
        <v>0</v>
      </c>
      <c r="H744" s="174" t="b">
        <f>IF(B744&lt;&gt;"",IF('02 - Produtos e Tributações'!L759&lt;&gt;"",'02 - Produtos e Tributações'!L759,IF(L744=101,0,IF(L744=102,41,IF(L744=103,0,IF(L744=201,0,IF(L744=202,0,IF(L744=203,0,IF(L744=300,41,IF(L744=400,41,IF(L744=500,60)))))))))))</f>
        <v>0</v>
      </c>
      <c r="I744" s="174" t="b">
        <f>IF(B744&lt;&gt;"",IF('02 - Produtos e Tributações'!K759&lt;&gt;"",'02 - Produtos e Tributações'!K759,"0,00"))</f>
        <v>0</v>
      </c>
      <c r="J744" s="174" t="b">
        <f>IF(B744&lt;&gt;"",IF('02 - Produtos e Tributações'!N759&lt;&gt;"",'02 - Produtos e Tributações'!N759,"0,00"))</f>
        <v>0</v>
      </c>
      <c r="K744" s="174" t="b">
        <f>IF(B744&lt;&gt;"",IF('02 - Produtos e Tributações'!J759&lt;&gt;"",'02 - Produtos e Tributações'!J759,"null"))</f>
        <v>0</v>
      </c>
      <c r="L744" s="174" t="b">
        <f>IF(B744&lt;&gt;"",IF('02 - Produtos e Tributações'!M759&lt;&gt;"",'02 - Produtos e Tributações'!M759,"null"))</f>
        <v>0</v>
      </c>
      <c r="M744" s="170" t="b">
        <f>IF(B744&lt;&gt;"",IF('02 -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744" s="170" t="str">
        <f t="shared" si="1"/>
        <v/>
      </c>
      <c r="O744" s="170" t="str">
        <f t="shared" si="4"/>
        <v/>
      </c>
      <c r="P744" s="170" t="str">
        <f t="shared" si="2"/>
        <v/>
      </c>
      <c r="Q744" s="125" t="b">
        <f>IF(B744&lt;&gt;"",IF('02 - Produtos e Tributações'!C759&lt;&gt;"",'02 - Produtos e Tributações'!C759,"UN"))</f>
        <v>0</v>
      </c>
      <c r="R744" s="179" t="b">
        <f>IF(B744&lt;&gt;"",IF('02 - Produtos e Tributações'!O759&lt;&gt;"",'02 - Produtos e Tributações'!O759,""))</f>
        <v>0</v>
      </c>
      <c r="S744" s="125" t="b">
        <f>IF(B744&lt;&gt;"",IF('02 - Produtos e Tributações'!P759&lt;&gt;"",'02 - Produtos e Tributações'!P759,""))</f>
        <v>0</v>
      </c>
      <c r="T744" s="180" t="b">
        <f>IF(B744&lt;&gt;"",IF('02 - Produtos e Tributações'!Q759&lt;&gt;"",'02 - Produtos e Tributações'!Q759,""))</f>
        <v>0</v>
      </c>
      <c r="U744" s="171" t="str">
        <f t="shared" si="3"/>
        <v/>
      </c>
    </row>
    <row r="745" ht="15.75" customHeight="1">
      <c r="A745" s="170" t="b">
        <f>IF('02 - Produtos e Tributações'!B760 &lt;&gt;"",A744+1)</f>
        <v>0</v>
      </c>
      <c r="B745" s="170" t="str">
        <f>IF('02 - Produtos e Tributações'!B760&lt;&gt;"",'02 - Produtos e Tributações'!U760,"")</f>
        <v/>
      </c>
      <c r="C745" s="174" t="b">
        <f>IF(B745&lt;&gt;"",IF('02 - Produtos e Tributações'!H760&lt;&gt;"",IF('02 - Produtos e Tributações'!H760="TERCEIRIZADA","T",IF('02 - Produtos e Tributações'!H760="PROPRIA","P")), IF(B745&lt;&gt;"",IF('02 - Produtos e Tributações'!H760="","T"))))</f>
        <v>0</v>
      </c>
      <c r="D745" s="174" t="b">
        <f>IF(B745&lt;&gt;"",IF('02 - Produtos e Tributações'!E760&lt;&gt;"",'02 - Produtos e Tributações'!E760,""))</f>
        <v>0</v>
      </c>
      <c r="E745" s="174" t="b">
        <f>IF(B745&lt;&gt;"",IF('02 - Produtos e Tributações'!F760&lt;&gt;"",'02 - Produtos e Tributações'!F760,""))</f>
        <v>0</v>
      </c>
      <c r="F745" s="174" t="b">
        <f>IF(B745&lt;&gt;"",IF(A745&lt;&gt;"",IF('02 - Produtos e Tributações'!G760&lt;&gt;"",'02 - Produtos e Tributações'!G760,"")))</f>
        <v>0</v>
      </c>
      <c r="G745" s="174" t="b">
        <f>IF(B745&lt;&gt;"",IF('02 - Produtos e Tributações'!I760&lt;&gt;"",'02 - Produtos e Tributações'!I760,IF(K745=101,0,IF(K745=102,41,IF(K745=103,0,IF(K745=201,0,IF(K745=202,0,IF(K745=203,0,IF(K745=300,41,IF(K745=400,41,IF(K745=500,60)))))))))))</f>
        <v>0</v>
      </c>
      <c r="H745" s="174" t="b">
        <f>IF(B745&lt;&gt;"",IF('02 - Produtos e Tributações'!L760&lt;&gt;"",'02 - Produtos e Tributações'!L760,IF(L745=101,0,IF(L745=102,41,IF(L745=103,0,IF(L745=201,0,IF(L745=202,0,IF(L745=203,0,IF(L745=300,41,IF(L745=400,41,IF(L745=500,60)))))))))))</f>
        <v>0</v>
      </c>
      <c r="I745" s="174" t="b">
        <f>IF(B745&lt;&gt;"",IF('02 - Produtos e Tributações'!K760&lt;&gt;"",'02 - Produtos e Tributações'!K760,"0,00"))</f>
        <v>0</v>
      </c>
      <c r="J745" s="174" t="b">
        <f>IF(B745&lt;&gt;"",IF('02 - Produtos e Tributações'!N760&lt;&gt;"",'02 - Produtos e Tributações'!N760,"0,00"))</f>
        <v>0</v>
      </c>
      <c r="K745" s="174" t="b">
        <f>IF(B745&lt;&gt;"",IF('02 - Produtos e Tributações'!J760&lt;&gt;"",'02 - Produtos e Tributações'!J760,"null"))</f>
        <v>0</v>
      </c>
      <c r="L745" s="174" t="b">
        <f>IF(B745&lt;&gt;"",IF('02 - Produtos e Tributações'!M760&lt;&gt;"",'02 - Produtos e Tributações'!M760,"null"))</f>
        <v>0</v>
      </c>
      <c r="M745" s="170" t="b">
        <f>IF(B745&lt;&gt;"",IF('02 -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745" s="170" t="str">
        <f t="shared" si="1"/>
        <v/>
      </c>
      <c r="O745" s="170" t="str">
        <f t="shared" si="4"/>
        <v/>
      </c>
      <c r="P745" s="170" t="str">
        <f t="shared" si="2"/>
        <v/>
      </c>
      <c r="Q745" s="125" t="b">
        <f>IF(B745&lt;&gt;"",IF('02 - Produtos e Tributações'!C760&lt;&gt;"",'02 - Produtos e Tributações'!C760,"UN"))</f>
        <v>0</v>
      </c>
      <c r="R745" s="179" t="b">
        <f>IF(B745&lt;&gt;"",IF('02 - Produtos e Tributações'!O760&lt;&gt;"",'02 - Produtos e Tributações'!O760,""))</f>
        <v>0</v>
      </c>
      <c r="S745" s="125" t="b">
        <f>IF(B745&lt;&gt;"",IF('02 - Produtos e Tributações'!P760&lt;&gt;"",'02 - Produtos e Tributações'!P760,""))</f>
        <v>0</v>
      </c>
      <c r="T745" s="180" t="b">
        <f>IF(B745&lt;&gt;"",IF('02 - Produtos e Tributações'!Q760&lt;&gt;"",'02 - Produtos e Tributações'!Q760,""))</f>
        <v>0</v>
      </c>
      <c r="U745" s="171" t="str">
        <f t="shared" si="3"/>
        <v/>
      </c>
    </row>
    <row r="746" ht="15.75" customHeight="1">
      <c r="A746" s="170" t="b">
        <f>IF('02 - Produtos e Tributações'!B761 &lt;&gt;"",A745+1)</f>
        <v>0</v>
      </c>
      <c r="B746" s="170" t="str">
        <f>IF('02 - Produtos e Tributações'!B761&lt;&gt;"",'02 - Produtos e Tributações'!U761,"")</f>
        <v/>
      </c>
      <c r="C746" s="174" t="b">
        <f>IF(B746&lt;&gt;"",IF('02 - Produtos e Tributações'!H761&lt;&gt;"",IF('02 - Produtos e Tributações'!H761="TERCEIRIZADA","T",IF('02 - Produtos e Tributações'!H761="PROPRIA","P")), IF(B746&lt;&gt;"",IF('02 - Produtos e Tributações'!H761="","T"))))</f>
        <v>0</v>
      </c>
      <c r="D746" s="174" t="b">
        <f>IF(B746&lt;&gt;"",IF('02 - Produtos e Tributações'!E761&lt;&gt;"",'02 - Produtos e Tributações'!E761,""))</f>
        <v>0</v>
      </c>
      <c r="E746" s="174" t="b">
        <f>IF(B746&lt;&gt;"",IF('02 - Produtos e Tributações'!F761&lt;&gt;"",'02 - Produtos e Tributações'!F761,""))</f>
        <v>0</v>
      </c>
      <c r="F746" s="174" t="b">
        <f>IF(B746&lt;&gt;"",IF(A746&lt;&gt;"",IF('02 - Produtos e Tributações'!G761&lt;&gt;"",'02 - Produtos e Tributações'!G761,"")))</f>
        <v>0</v>
      </c>
      <c r="G746" s="174" t="b">
        <f>IF(B746&lt;&gt;"",IF('02 - Produtos e Tributações'!I761&lt;&gt;"",'02 - Produtos e Tributações'!I761,IF(K746=101,0,IF(K746=102,41,IF(K746=103,0,IF(K746=201,0,IF(K746=202,0,IF(K746=203,0,IF(K746=300,41,IF(K746=400,41,IF(K746=500,60)))))))))))</f>
        <v>0</v>
      </c>
      <c r="H746" s="174" t="b">
        <f>IF(B746&lt;&gt;"",IF('02 - Produtos e Tributações'!L761&lt;&gt;"",'02 - Produtos e Tributações'!L761,IF(L746=101,0,IF(L746=102,41,IF(L746=103,0,IF(L746=201,0,IF(L746=202,0,IF(L746=203,0,IF(L746=300,41,IF(L746=400,41,IF(L746=500,60)))))))))))</f>
        <v>0</v>
      </c>
      <c r="I746" s="174" t="b">
        <f>IF(B746&lt;&gt;"",IF('02 - Produtos e Tributações'!K761&lt;&gt;"",'02 - Produtos e Tributações'!K761,"0,00"))</f>
        <v>0</v>
      </c>
      <c r="J746" s="174" t="b">
        <f>IF(B746&lt;&gt;"",IF('02 - Produtos e Tributações'!N761&lt;&gt;"",'02 - Produtos e Tributações'!N761,"0,00"))</f>
        <v>0</v>
      </c>
      <c r="K746" s="174" t="b">
        <f>IF(B746&lt;&gt;"",IF('02 - Produtos e Tributações'!J761&lt;&gt;"",'02 - Produtos e Tributações'!J761,"null"))</f>
        <v>0</v>
      </c>
      <c r="L746" s="174" t="b">
        <f>IF(B746&lt;&gt;"",IF('02 - Produtos e Tributações'!M761&lt;&gt;"",'02 - Produtos e Tributações'!M761,"null"))</f>
        <v>0</v>
      </c>
      <c r="M746" s="170" t="b">
        <f>IF(B746&lt;&gt;"",IF('02 -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746" s="170" t="str">
        <f t="shared" si="1"/>
        <v/>
      </c>
      <c r="O746" s="170" t="str">
        <f t="shared" si="4"/>
        <v/>
      </c>
      <c r="P746" s="170" t="str">
        <f t="shared" si="2"/>
        <v/>
      </c>
      <c r="Q746" s="125" t="b">
        <f>IF(B746&lt;&gt;"",IF('02 - Produtos e Tributações'!C761&lt;&gt;"",'02 - Produtos e Tributações'!C761,"UN"))</f>
        <v>0</v>
      </c>
      <c r="R746" s="179" t="b">
        <f>IF(B746&lt;&gt;"",IF('02 - Produtos e Tributações'!O761&lt;&gt;"",'02 - Produtos e Tributações'!O761,""))</f>
        <v>0</v>
      </c>
      <c r="S746" s="125" t="b">
        <f>IF(B746&lt;&gt;"",IF('02 - Produtos e Tributações'!P761&lt;&gt;"",'02 - Produtos e Tributações'!P761,""))</f>
        <v>0</v>
      </c>
      <c r="T746" s="180" t="b">
        <f>IF(B746&lt;&gt;"",IF('02 - Produtos e Tributações'!Q761&lt;&gt;"",'02 - Produtos e Tributações'!Q761,""))</f>
        <v>0</v>
      </c>
      <c r="U746" s="171" t="str">
        <f t="shared" si="3"/>
        <v/>
      </c>
    </row>
    <row r="747" ht="15.75" customHeight="1">
      <c r="A747" s="170" t="b">
        <f>IF('02 - Produtos e Tributações'!B762 &lt;&gt;"",A746+1)</f>
        <v>0</v>
      </c>
      <c r="B747" s="170" t="str">
        <f>IF('02 - Produtos e Tributações'!B762&lt;&gt;"",'02 - Produtos e Tributações'!U762,"")</f>
        <v/>
      </c>
      <c r="C747" s="174" t="b">
        <f>IF(B747&lt;&gt;"",IF('02 - Produtos e Tributações'!H762&lt;&gt;"",IF('02 - Produtos e Tributações'!H762="TERCEIRIZADA","T",IF('02 - Produtos e Tributações'!H762="PROPRIA","P")), IF(B747&lt;&gt;"",IF('02 - Produtos e Tributações'!H762="","T"))))</f>
        <v>0</v>
      </c>
      <c r="D747" s="174" t="b">
        <f>IF(B747&lt;&gt;"",IF('02 - Produtos e Tributações'!E762&lt;&gt;"",'02 - Produtos e Tributações'!E762,""))</f>
        <v>0</v>
      </c>
      <c r="E747" s="174" t="b">
        <f>IF(B747&lt;&gt;"",IF('02 - Produtos e Tributações'!F762&lt;&gt;"",'02 - Produtos e Tributações'!F762,""))</f>
        <v>0</v>
      </c>
      <c r="F747" s="174" t="b">
        <f>IF(B747&lt;&gt;"",IF(A747&lt;&gt;"",IF('02 - Produtos e Tributações'!G762&lt;&gt;"",'02 - Produtos e Tributações'!G762,"")))</f>
        <v>0</v>
      </c>
      <c r="G747" s="174" t="b">
        <f>IF(B747&lt;&gt;"",IF('02 - Produtos e Tributações'!I762&lt;&gt;"",'02 - Produtos e Tributações'!I762,IF(K747=101,0,IF(K747=102,41,IF(K747=103,0,IF(K747=201,0,IF(K747=202,0,IF(K747=203,0,IF(K747=300,41,IF(K747=400,41,IF(K747=500,60)))))))))))</f>
        <v>0</v>
      </c>
      <c r="H747" s="174" t="b">
        <f>IF(B747&lt;&gt;"",IF('02 - Produtos e Tributações'!L762&lt;&gt;"",'02 - Produtos e Tributações'!L762,IF(L747=101,0,IF(L747=102,41,IF(L747=103,0,IF(L747=201,0,IF(L747=202,0,IF(L747=203,0,IF(L747=300,41,IF(L747=400,41,IF(L747=500,60)))))))))))</f>
        <v>0</v>
      </c>
      <c r="I747" s="174" t="b">
        <f>IF(B747&lt;&gt;"",IF('02 - Produtos e Tributações'!K762&lt;&gt;"",'02 - Produtos e Tributações'!K762,"0,00"))</f>
        <v>0</v>
      </c>
      <c r="J747" s="174" t="b">
        <f>IF(B747&lt;&gt;"",IF('02 - Produtos e Tributações'!N762&lt;&gt;"",'02 - Produtos e Tributações'!N762,"0,00"))</f>
        <v>0</v>
      </c>
      <c r="K747" s="174" t="b">
        <f>IF(B747&lt;&gt;"",IF('02 - Produtos e Tributações'!J762&lt;&gt;"",'02 - Produtos e Tributações'!J762,"null"))</f>
        <v>0</v>
      </c>
      <c r="L747" s="174" t="b">
        <f>IF(B747&lt;&gt;"",IF('02 - Produtos e Tributações'!M762&lt;&gt;"",'02 - Produtos e Tributações'!M762,"null"))</f>
        <v>0</v>
      </c>
      <c r="M747" s="170" t="b">
        <f>IF(B747&lt;&gt;"",IF('02 -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747" s="170" t="str">
        <f t="shared" si="1"/>
        <v/>
      </c>
      <c r="O747" s="170" t="str">
        <f t="shared" si="4"/>
        <v/>
      </c>
      <c r="P747" s="170" t="str">
        <f t="shared" si="2"/>
        <v/>
      </c>
      <c r="Q747" s="125" t="b">
        <f>IF(B747&lt;&gt;"",IF('02 - Produtos e Tributações'!C762&lt;&gt;"",'02 - Produtos e Tributações'!C762,"UN"))</f>
        <v>0</v>
      </c>
      <c r="R747" s="179" t="b">
        <f>IF(B747&lt;&gt;"",IF('02 - Produtos e Tributações'!O762&lt;&gt;"",'02 - Produtos e Tributações'!O762,""))</f>
        <v>0</v>
      </c>
      <c r="S747" s="125" t="b">
        <f>IF(B747&lt;&gt;"",IF('02 - Produtos e Tributações'!P762&lt;&gt;"",'02 - Produtos e Tributações'!P762,""))</f>
        <v>0</v>
      </c>
      <c r="T747" s="180" t="b">
        <f>IF(B747&lt;&gt;"",IF('02 - Produtos e Tributações'!Q762&lt;&gt;"",'02 - Produtos e Tributações'!Q762,""))</f>
        <v>0</v>
      </c>
      <c r="U747" s="171" t="str">
        <f t="shared" si="3"/>
        <v/>
      </c>
    </row>
    <row r="748" ht="15.75" customHeight="1">
      <c r="A748" s="170" t="b">
        <f>IF('02 - Produtos e Tributações'!B763 &lt;&gt;"",A747+1)</f>
        <v>0</v>
      </c>
      <c r="B748" s="170" t="str">
        <f>IF('02 - Produtos e Tributações'!B763&lt;&gt;"",'02 - Produtos e Tributações'!U763,"")</f>
        <v/>
      </c>
      <c r="C748" s="174" t="b">
        <f>IF(B748&lt;&gt;"",IF('02 - Produtos e Tributações'!H763&lt;&gt;"",IF('02 - Produtos e Tributações'!H763="TERCEIRIZADA","T",IF('02 - Produtos e Tributações'!H763="PROPRIA","P")), IF(B748&lt;&gt;"",IF('02 - Produtos e Tributações'!H763="","T"))))</f>
        <v>0</v>
      </c>
      <c r="D748" s="174" t="b">
        <f>IF(B748&lt;&gt;"",IF('02 - Produtos e Tributações'!E763&lt;&gt;"",'02 - Produtos e Tributações'!E763,""))</f>
        <v>0</v>
      </c>
      <c r="E748" s="174" t="b">
        <f>IF(B748&lt;&gt;"",IF('02 - Produtos e Tributações'!F763&lt;&gt;"",'02 - Produtos e Tributações'!F763,""))</f>
        <v>0</v>
      </c>
      <c r="F748" s="174" t="b">
        <f>IF(B748&lt;&gt;"",IF(A748&lt;&gt;"",IF('02 - Produtos e Tributações'!G763&lt;&gt;"",'02 - Produtos e Tributações'!G763,"")))</f>
        <v>0</v>
      </c>
      <c r="G748" s="174" t="b">
        <f>IF(B748&lt;&gt;"",IF('02 - Produtos e Tributações'!I763&lt;&gt;"",'02 - Produtos e Tributações'!I763,IF(K748=101,0,IF(K748=102,41,IF(K748=103,0,IF(K748=201,0,IF(K748=202,0,IF(K748=203,0,IF(K748=300,41,IF(K748=400,41,IF(K748=500,60)))))))))))</f>
        <v>0</v>
      </c>
      <c r="H748" s="174" t="b">
        <f>IF(B748&lt;&gt;"",IF('02 - Produtos e Tributações'!L763&lt;&gt;"",'02 - Produtos e Tributações'!L763,IF(L748=101,0,IF(L748=102,41,IF(L748=103,0,IF(L748=201,0,IF(L748=202,0,IF(L748=203,0,IF(L748=300,41,IF(L748=400,41,IF(L748=500,60)))))))))))</f>
        <v>0</v>
      </c>
      <c r="I748" s="174" t="b">
        <f>IF(B748&lt;&gt;"",IF('02 - Produtos e Tributações'!K763&lt;&gt;"",'02 - Produtos e Tributações'!K763,"0,00"))</f>
        <v>0</v>
      </c>
      <c r="J748" s="174" t="b">
        <f>IF(B748&lt;&gt;"",IF('02 - Produtos e Tributações'!N763&lt;&gt;"",'02 - Produtos e Tributações'!N763,"0,00"))</f>
        <v>0</v>
      </c>
      <c r="K748" s="174" t="b">
        <f>IF(B748&lt;&gt;"",IF('02 - Produtos e Tributações'!J763&lt;&gt;"",'02 - Produtos e Tributações'!J763,"null"))</f>
        <v>0</v>
      </c>
      <c r="L748" s="174" t="b">
        <f>IF(B748&lt;&gt;"",IF('02 - Produtos e Tributações'!M763&lt;&gt;"",'02 - Produtos e Tributações'!M763,"null"))</f>
        <v>0</v>
      </c>
      <c r="M748" s="170" t="b">
        <f>IF(B748&lt;&gt;"",IF('02 -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748" s="170" t="str">
        <f t="shared" si="1"/>
        <v/>
      </c>
      <c r="O748" s="170" t="str">
        <f t="shared" si="4"/>
        <v/>
      </c>
      <c r="P748" s="170" t="str">
        <f t="shared" si="2"/>
        <v/>
      </c>
      <c r="Q748" s="125" t="b">
        <f>IF(B748&lt;&gt;"",IF('02 - Produtos e Tributações'!C763&lt;&gt;"",'02 - Produtos e Tributações'!C763,"UN"))</f>
        <v>0</v>
      </c>
      <c r="R748" s="179" t="b">
        <f>IF(B748&lt;&gt;"",IF('02 - Produtos e Tributações'!O763&lt;&gt;"",'02 - Produtos e Tributações'!O763,""))</f>
        <v>0</v>
      </c>
      <c r="S748" s="125" t="b">
        <f>IF(B748&lt;&gt;"",IF('02 - Produtos e Tributações'!P763&lt;&gt;"",'02 - Produtos e Tributações'!P763,""))</f>
        <v>0</v>
      </c>
      <c r="T748" s="180" t="b">
        <f>IF(B748&lt;&gt;"",IF('02 - Produtos e Tributações'!Q763&lt;&gt;"",'02 - Produtos e Tributações'!Q763,""))</f>
        <v>0</v>
      </c>
      <c r="U748" s="171" t="str">
        <f t="shared" si="3"/>
        <v/>
      </c>
    </row>
    <row r="749" ht="15.75" customHeight="1">
      <c r="A749" s="170" t="b">
        <f>IF('02 - Produtos e Tributações'!B764 &lt;&gt;"",A748+1)</f>
        <v>0</v>
      </c>
      <c r="B749" s="170" t="str">
        <f>IF('02 - Produtos e Tributações'!B764&lt;&gt;"",'02 - Produtos e Tributações'!U764,"")</f>
        <v/>
      </c>
      <c r="C749" s="174" t="b">
        <f>IF(B749&lt;&gt;"",IF('02 - Produtos e Tributações'!H764&lt;&gt;"",IF('02 - Produtos e Tributações'!H764="TERCEIRIZADA","T",IF('02 - Produtos e Tributações'!H764="PROPRIA","P")), IF(B749&lt;&gt;"",IF('02 - Produtos e Tributações'!H764="","T"))))</f>
        <v>0</v>
      </c>
      <c r="D749" s="174" t="b">
        <f>IF(B749&lt;&gt;"",IF('02 - Produtos e Tributações'!E764&lt;&gt;"",'02 - Produtos e Tributações'!E764,""))</f>
        <v>0</v>
      </c>
      <c r="E749" s="174" t="b">
        <f>IF(B749&lt;&gt;"",IF('02 - Produtos e Tributações'!F764&lt;&gt;"",'02 - Produtos e Tributações'!F764,""))</f>
        <v>0</v>
      </c>
      <c r="F749" s="174" t="b">
        <f>IF(B749&lt;&gt;"",IF(A749&lt;&gt;"",IF('02 - Produtos e Tributações'!G764&lt;&gt;"",'02 - Produtos e Tributações'!G764,"")))</f>
        <v>0</v>
      </c>
      <c r="G749" s="174" t="b">
        <f>IF(B749&lt;&gt;"",IF('02 - Produtos e Tributações'!I764&lt;&gt;"",'02 - Produtos e Tributações'!I764,IF(K749=101,0,IF(K749=102,41,IF(K749=103,0,IF(K749=201,0,IF(K749=202,0,IF(K749=203,0,IF(K749=300,41,IF(K749=400,41,IF(K749=500,60)))))))))))</f>
        <v>0</v>
      </c>
      <c r="H749" s="174" t="b">
        <f>IF(B749&lt;&gt;"",IF('02 - Produtos e Tributações'!L764&lt;&gt;"",'02 - Produtos e Tributações'!L764,IF(L749=101,0,IF(L749=102,41,IF(L749=103,0,IF(L749=201,0,IF(L749=202,0,IF(L749=203,0,IF(L749=300,41,IF(L749=400,41,IF(L749=500,60)))))))))))</f>
        <v>0</v>
      </c>
      <c r="I749" s="174" t="b">
        <f>IF(B749&lt;&gt;"",IF('02 - Produtos e Tributações'!K764&lt;&gt;"",'02 - Produtos e Tributações'!K764,"0,00"))</f>
        <v>0</v>
      </c>
      <c r="J749" s="174" t="b">
        <f>IF(B749&lt;&gt;"",IF('02 - Produtos e Tributações'!N764&lt;&gt;"",'02 - Produtos e Tributações'!N764,"0,00"))</f>
        <v>0</v>
      </c>
      <c r="K749" s="174" t="b">
        <f>IF(B749&lt;&gt;"",IF('02 - Produtos e Tributações'!J764&lt;&gt;"",'02 - Produtos e Tributações'!J764,"null"))</f>
        <v>0</v>
      </c>
      <c r="L749" s="174" t="b">
        <f>IF(B749&lt;&gt;"",IF('02 - Produtos e Tributações'!M764&lt;&gt;"",'02 - Produtos e Tributações'!M764,"null"))</f>
        <v>0</v>
      </c>
      <c r="M749" s="170" t="b">
        <f>IF(B749&lt;&gt;"",IF('02 -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749" s="170" t="str">
        <f t="shared" si="1"/>
        <v/>
      </c>
      <c r="O749" s="170" t="str">
        <f t="shared" si="4"/>
        <v/>
      </c>
      <c r="P749" s="170" t="str">
        <f t="shared" si="2"/>
        <v/>
      </c>
      <c r="Q749" s="125" t="b">
        <f>IF(B749&lt;&gt;"",IF('02 - Produtos e Tributações'!C764&lt;&gt;"",'02 - Produtos e Tributações'!C764,"UN"))</f>
        <v>0</v>
      </c>
      <c r="R749" s="179" t="b">
        <f>IF(B749&lt;&gt;"",IF('02 - Produtos e Tributações'!O764&lt;&gt;"",'02 - Produtos e Tributações'!O764,""))</f>
        <v>0</v>
      </c>
      <c r="S749" s="125" t="b">
        <f>IF(B749&lt;&gt;"",IF('02 - Produtos e Tributações'!P764&lt;&gt;"",'02 - Produtos e Tributações'!P764,""))</f>
        <v>0</v>
      </c>
      <c r="T749" s="180" t="b">
        <f>IF(B749&lt;&gt;"",IF('02 - Produtos e Tributações'!Q764&lt;&gt;"",'02 - Produtos e Tributações'!Q764,""))</f>
        <v>0</v>
      </c>
      <c r="U749" s="171" t="str">
        <f t="shared" si="3"/>
        <v/>
      </c>
    </row>
    <row r="750" ht="15.75" customHeight="1">
      <c r="A750" s="170" t="b">
        <f>IF('02 - Produtos e Tributações'!B765 &lt;&gt;"",A749+1)</f>
        <v>0</v>
      </c>
      <c r="B750" s="170" t="str">
        <f>IF('02 - Produtos e Tributações'!B765&lt;&gt;"",'02 - Produtos e Tributações'!U765,"")</f>
        <v/>
      </c>
      <c r="C750" s="174" t="b">
        <f>IF(B750&lt;&gt;"",IF('02 - Produtos e Tributações'!H765&lt;&gt;"",IF('02 - Produtos e Tributações'!H765="TERCEIRIZADA","T",IF('02 - Produtos e Tributações'!H765="PROPRIA","P")), IF(B750&lt;&gt;"",IF('02 - Produtos e Tributações'!H765="","T"))))</f>
        <v>0</v>
      </c>
      <c r="D750" s="174" t="b">
        <f>IF(B750&lt;&gt;"",IF('02 - Produtos e Tributações'!E765&lt;&gt;"",'02 - Produtos e Tributações'!E765,""))</f>
        <v>0</v>
      </c>
      <c r="E750" s="174" t="b">
        <f>IF(B750&lt;&gt;"",IF('02 - Produtos e Tributações'!F765&lt;&gt;"",'02 - Produtos e Tributações'!F765,""))</f>
        <v>0</v>
      </c>
      <c r="F750" s="174" t="b">
        <f>IF(B750&lt;&gt;"",IF(A750&lt;&gt;"",IF('02 - Produtos e Tributações'!G765&lt;&gt;"",'02 - Produtos e Tributações'!G765,"")))</f>
        <v>0</v>
      </c>
      <c r="G750" s="174" t="b">
        <f>IF(B750&lt;&gt;"",IF('02 - Produtos e Tributações'!I765&lt;&gt;"",'02 - Produtos e Tributações'!I765,IF(K750=101,0,IF(K750=102,41,IF(K750=103,0,IF(K750=201,0,IF(K750=202,0,IF(K750=203,0,IF(K750=300,41,IF(K750=400,41,IF(K750=500,60)))))))))))</f>
        <v>0</v>
      </c>
      <c r="H750" s="174" t="b">
        <f>IF(B750&lt;&gt;"",IF('02 - Produtos e Tributações'!L765&lt;&gt;"",'02 - Produtos e Tributações'!L765,IF(L750=101,0,IF(L750=102,41,IF(L750=103,0,IF(L750=201,0,IF(L750=202,0,IF(L750=203,0,IF(L750=300,41,IF(L750=400,41,IF(L750=500,60)))))))))))</f>
        <v>0</v>
      </c>
      <c r="I750" s="174" t="b">
        <f>IF(B750&lt;&gt;"",IF('02 - Produtos e Tributações'!K765&lt;&gt;"",'02 - Produtos e Tributações'!K765,"0,00"))</f>
        <v>0</v>
      </c>
      <c r="J750" s="174" t="b">
        <f>IF(B750&lt;&gt;"",IF('02 - Produtos e Tributações'!N765&lt;&gt;"",'02 - Produtos e Tributações'!N765,"0,00"))</f>
        <v>0</v>
      </c>
      <c r="K750" s="174" t="b">
        <f>IF(B750&lt;&gt;"",IF('02 - Produtos e Tributações'!J765&lt;&gt;"",'02 - Produtos e Tributações'!J765,"null"))</f>
        <v>0</v>
      </c>
      <c r="L750" s="174" t="b">
        <f>IF(B750&lt;&gt;"",IF('02 - Produtos e Tributações'!M765&lt;&gt;"",'02 - Produtos e Tributações'!M765,"null"))</f>
        <v>0</v>
      </c>
      <c r="M750" s="170" t="b">
        <f>IF(B750&lt;&gt;"",IF('02 -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750" s="170" t="str">
        <f t="shared" si="1"/>
        <v/>
      </c>
      <c r="O750" s="170" t="str">
        <f t="shared" si="4"/>
        <v/>
      </c>
      <c r="P750" s="170" t="str">
        <f t="shared" si="2"/>
        <v/>
      </c>
      <c r="Q750" s="125" t="b">
        <f>IF(B750&lt;&gt;"",IF('02 - Produtos e Tributações'!C765&lt;&gt;"",'02 - Produtos e Tributações'!C765,"UN"))</f>
        <v>0</v>
      </c>
      <c r="R750" s="179" t="b">
        <f>IF(B750&lt;&gt;"",IF('02 - Produtos e Tributações'!O765&lt;&gt;"",'02 - Produtos e Tributações'!O765,""))</f>
        <v>0</v>
      </c>
      <c r="S750" s="125" t="b">
        <f>IF(B750&lt;&gt;"",IF('02 - Produtos e Tributações'!P765&lt;&gt;"",'02 - Produtos e Tributações'!P765,""))</f>
        <v>0</v>
      </c>
      <c r="T750" s="180" t="b">
        <f>IF(B750&lt;&gt;"",IF('02 - Produtos e Tributações'!Q765&lt;&gt;"",'02 - Produtos e Tributações'!Q765,""))</f>
        <v>0</v>
      </c>
      <c r="U750" s="171" t="str">
        <f t="shared" si="3"/>
        <v/>
      </c>
    </row>
    <row r="751" ht="15.75" customHeight="1">
      <c r="A751" s="170" t="b">
        <f>IF('02 - Produtos e Tributações'!B766 &lt;&gt;"",A750+1)</f>
        <v>0</v>
      </c>
      <c r="B751" s="170" t="str">
        <f>IF('02 - Produtos e Tributações'!B766&lt;&gt;"",'02 - Produtos e Tributações'!U766,"")</f>
        <v/>
      </c>
      <c r="C751" s="174" t="b">
        <f>IF(B751&lt;&gt;"",IF('02 - Produtos e Tributações'!H766&lt;&gt;"",IF('02 - Produtos e Tributações'!H766="TERCEIRIZADA","T",IF('02 - Produtos e Tributações'!H766="PROPRIA","P")), IF(B751&lt;&gt;"",IF('02 - Produtos e Tributações'!H766="","T"))))</f>
        <v>0</v>
      </c>
      <c r="D751" s="174" t="b">
        <f>IF(B751&lt;&gt;"",IF('02 - Produtos e Tributações'!E766&lt;&gt;"",'02 - Produtos e Tributações'!E766,""))</f>
        <v>0</v>
      </c>
      <c r="E751" s="174" t="b">
        <f>IF(B751&lt;&gt;"",IF('02 - Produtos e Tributações'!F766&lt;&gt;"",'02 - Produtos e Tributações'!F766,""))</f>
        <v>0</v>
      </c>
      <c r="F751" s="174" t="b">
        <f>IF(B751&lt;&gt;"",IF(A751&lt;&gt;"",IF('02 - Produtos e Tributações'!G766&lt;&gt;"",'02 - Produtos e Tributações'!G766,"")))</f>
        <v>0</v>
      </c>
      <c r="G751" s="174" t="b">
        <f>IF(B751&lt;&gt;"",IF('02 - Produtos e Tributações'!I766&lt;&gt;"",'02 - Produtos e Tributações'!I766,IF(K751=101,0,IF(K751=102,41,IF(K751=103,0,IF(K751=201,0,IF(K751=202,0,IF(K751=203,0,IF(K751=300,41,IF(K751=400,41,IF(K751=500,60)))))))))))</f>
        <v>0</v>
      </c>
      <c r="H751" s="174" t="b">
        <f>IF(B751&lt;&gt;"",IF('02 - Produtos e Tributações'!L766&lt;&gt;"",'02 - Produtos e Tributações'!L766,IF(L751=101,0,IF(L751=102,41,IF(L751=103,0,IF(L751=201,0,IF(L751=202,0,IF(L751=203,0,IF(L751=300,41,IF(L751=400,41,IF(L751=500,60)))))))))))</f>
        <v>0</v>
      </c>
      <c r="I751" s="174" t="b">
        <f>IF(B751&lt;&gt;"",IF('02 - Produtos e Tributações'!K766&lt;&gt;"",'02 - Produtos e Tributações'!K766,"0,00"))</f>
        <v>0</v>
      </c>
      <c r="J751" s="174" t="b">
        <f>IF(B751&lt;&gt;"",IF('02 - Produtos e Tributações'!N766&lt;&gt;"",'02 - Produtos e Tributações'!N766,"0,00"))</f>
        <v>0</v>
      </c>
      <c r="K751" s="174" t="b">
        <f>IF(B751&lt;&gt;"",IF('02 - Produtos e Tributações'!J766&lt;&gt;"",'02 - Produtos e Tributações'!J766,"null"))</f>
        <v>0</v>
      </c>
      <c r="L751" s="174" t="b">
        <f>IF(B751&lt;&gt;"",IF('02 - Produtos e Tributações'!M766&lt;&gt;"",'02 - Produtos e Tributações'!M766,"null"))</f>
        <v>0</v>
      </c>
      <c r="M751" s="170" t="b">
        <f>IF(B751&lt;&gt;"",IF('02 -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751" s="170" t="str">
        <f t="shared" si="1"/>
        <v/>
      </c>
      <c r="O751" s="170" t="str">
        <f t="shared" si="4"/>
        <v/>
      </c>
      <c r="P751" s="170" t="str">
        <f t="shared" si="2"/>
        <v/>
      </c>
      <c r="Q751" s="125" t="b">
        <f>IF(B751&lt;&gt;"",IF('02 - Produtos e Tributações'!C766&lt;&gt;"",'02 - Produtos e Tributações'!C766,"UN"))</f>
        <v>0</v>
      </c>
      <c r="R751" s="179" t="b">
        <f>IF(B751&lt;&gt;"",IF('02 - Produtos e Tributações'!O766&lt;&gt;"",'02 - Produtos e Tributações'!O766,""))</f>
        <v>0</v>
      </c>
      <c r="S751" s="125" t="b">
        <f>IF(B751&lt;&gt;"",IF('02 - Produtos e Tributações'!P766&lt;&gt;"",'02 - Produtos e Tributações'!P766,""))</f>
        <v>0</v>
      </c>
      <c r="T751" s="180" t="b">
        <f>IF(B751&lt;&gt;"",IF('02 - Produtos e Tributações'!Q766&lt;&gt;"",'02 - Produtos e Tributações'!Q766,""))</f>
        <v>0</v>
      </c>
      <c r="U751" s="171" t="str">
        <f t="shared" si="3"/>
        <v/>
      </c>
    </row>
    <row r="752" ht="15.75" customHeight="1">
      <c r="A752" s="170" t="b">
        <f>IF('02 - Produtos e Tributações'!B767 &lt;&gt;"",A751+1)</f>
        <v>0</v>
      </c>
      <c r="B752" s="170" t="str">
        <f>IF('02 - Produtos e Tributações'!B767&lt;&gt;"",'02 - Produtos e Tributações'!U767,"")</f>
        <v/>
      </c>
      <c r="C752" s="174" t="b">
        <f>IF(B752&lt;&gt;"",IF('02 - Produtos e Tributações'!H767&lt;&gt;"",IF('02 - Produtos e Tributações'!H767="TERCEIRIZADA","T",IF('02 - Produtos e Tributações'!H767="PROPRIA","P")), IF(B752&lt;&gt;"",IF('02 - Produtos e Tributações'!H767="","T"))))</f>
        <v>0</v>
      </c>
      <c r="D752" s="174" t="b">
        <f>IF(B752&lt;&gt;"",IF('02 - Produtos e Tributações'!E767&lt;&gt;"",'02 - Produtos e Tributações'!E767,""))</f>
        <v>0</v>
      </c>
      <c r="E752" s="174" t="b">
        <f>IF(B752&lt;&gt;"",IF('02 - Produtos e Tributações'!F767&lt;&gt;"",'02 - Produtos e Tributações'!F767,""))</f>
        <v>0</v>
      </c>
      <c r="F752" s="174" t="b">
        <f>IF(B752&lt;&gt;"",IF(A752&lt;&gt;"",IF('02 - Produtos e Tributações'!G767&lt;&gt;"",'02 - Produtos e Tributações'!G767,"")))</f>
        <v>0</v>
      </c>
      <c r="G752" s="174" t="b">
        <f>IF(B752&lt;&gt;"",IF('02 - Produtos e Tributações'!I767&lt;&gt;"",'02 - Produtos e Tributações'!I767,IF(K752=101,0,IF(K752=102,41,IF(K752=103,0,IF(K752=201,0,IF(K752=202,0,IF(K752=203,0,IF(K752=300,41,IF(K752=400,41,IF(K752=500,60)))))))))))</f>
        <v>0</v>
      </c>
      <c r="H752" s="174" t="b">
        <f>IF(B752&lt;&gt;"",IF('02 - Produtos e Tributações'!L767&lt;&gt;"",'02 - Produtos e Tributações'!L767,IF(L752=101,0,IF(L752=102,41,IF(L752=103,0,IF(L752=201,0,IF(L752=202,0,IF(L752=203,0,IF(L752=300,41,IF(L752=400,41,IF(L752=500,60)))))))))))</f>
        <v>0</v>
      </c>
      <c r="I752" s="174" t="b">
        <f>IF(B752&lt;&gt;"",IF('02 - Produtos e Tributações'!K767&lt;&gt;"",'02 - Produtos e Tributações'!K767,"0,00"))</f>
        <v>0</v>
      </c>
      <c r="J752" s="174" t="b">
        <f>IF(B752&lt;&gt;"",IF('02 - Produtos e Tributações'!N767&lt;&gt;"",'02 - Produtos e Tributações'!N767,"0,00"))</f>
        <v>0</v>
      </c>
      <c r="K752" s="174" t="b">
        <f>IF(B752&lt;&gt;"",IF('02 - Produtos e Tributações'!J767&lt;&gt;"",'02 - Produtos e Tributações'!J767,"null"))</f>
        <v>0</v>
      </c>
      <c r="L752" s="174" t="b">
        <f>IF(B752&lt;&gt;"",IF('02 - Produtos e Tributações'!M767&lt;&gt;"",'02 - Produtos e Tributações'!M767,"null"))</f>
        <v>0</v>
      </c>
      <c r="M752" s="170" t="b">
        <f>IF(B752&lt;&gt;"",IF('02 -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752" s="170" t="str">
        <f t="shared" si="1"/>
        <v/>
      </c>
      <c r="O752" s="170" t="str">
        <f t="shared" si="4"/>
        <v/>
      </c>
      <c r="P752" s="170" t="str">
        <f t="shared" si="2"/>
        <v/>
      </c>
      <c r="Q752" s="125" t="b">
        <f>IF(B752&lt;&gt;"",IF('02 - Produtos e Tributações'!C767&lt;&gt;"",'02 - Produtos e Tributações'!C767,"UN"))</f>
        <v>0</v>
      </c>
      <c r="R752" s="179" t="b">
        <f>IF(B752&lt;&gt;"",IF('02 - Produtos e Tributações'!O767&lt;&gt;"",'02 - Produtos e Tributações'!O767,""))</f>
        <v>0</v>
      </c>
      <c r="S752" s="125" t="b">
        <f>IF(B752&lt;&gt;"",IF('02 - Produtos e Tributações'!P767&lt;&gt;"",'02 - Produtos e Tributações'!P767,""))</f>
        <v>0</v>
      </c>
      <c r="T752" s="180" t="b">
        <f>IF(B752&lt;&gt;"",IF('02 - Produtos e Tributações'!Q767&lt;&gt;"",'02 - Produtos e Tributações'!Q767,""))</f>
        <v>0</v>
      </c>
      <c r="U752" s="171" t="str">
        <f t="shared" si="3"/>
        <v/>
      </c>
    </row>
    <row r="753" ht="15.75" customHeight="1">
      <c r="A753" s="170" t="b">
        <f>IF('02 - Produtos e Tributações'!B768 &lt;&gt;"",A752+1)</f>
        <v>0</v>
      </c>
      <c r="B753" s="170" t="str">
        <f>IF('02 - Produtos e Tributações'!B768&lt;&gt;"",'02 - Produtos e Tributações'!U768,"")</f>
        <v/>
      </c>
      <c r="C753" s="174" t="b">
        <f>IF(B753&lt;&gt;"",IF('02 - Produtos e Tributações'!H768&lt;&gt;"",IF('02 - Produtos e Tributações'!H768="TERCEIRIZADA","T",IF('02 - Produtos e Tributações'!H768="PROPRIA","P")), IF(B753&lt;&gt;"",IF('02 - Produtos e Tributações'!H768="","T"))))</f>
        <v>0</v>
      </c>
      <c r="D753" s="174" t="b">
        <f>IF(B753&lt;&gt;"",IF('02 - Produtos e Tributações'!E768&lt;&gt;"",'02 - Produtos e Tributações'!E768,""))</f>
        <v>0</v>
      </c>
      <c r="E753" s="174" t="b">
        <f>IF(B753&lt;&gt;"",IF('02 - Produtos e Tributações'!F768&lt;&gt;"",'02 - Produtos e Tributações'!F768,""))</f>
        <v>0</v>
      </c>
      <c r="F753" s="174" t="b">
        <f>IF(B753&lt;&gt;"",IF(A753&lt;&gt;"",IF('02 - Produtos e Tributações'!G768&lt;&gt;"",'02 - Produtos e Tributações'!G768,"")))</f>
        <v>0</v>
      </c>
      <c r="G753" s="174" t="b">
        <f>IF(B753&lt;&gt;"",IF('02 - Produtos e Tributações'!I768&lt;&gt;"",'02 - Produtos e Tributações'!I768,IF(K753=101,0,IF(K753=102,41,IF(K753=103,0,IF(K753=201,0,IF(K753=202,0,IF(K753=203,0,IF(K753=300,41,IF(K753=400,41,IF(K753=500,60)))))))))))</f>
        <v>0</v>
      </c>
      <c r="H753" s="174" t="b">
        <f>IF(B753&lt;&gt;"",IF('02 - Produtos e Tributações'!L768&lt;&gt;"",'02 - Produtos e Tributações'!L768,IF(L753=101,0,IF(L753=102,41,IF(L753=103,0,IF(L753=201,0,IF(L753=202,0,IF(L753=203,0,IF(L753=300,41,IF(L753=400,41,IF(L753=500,60)))))))))))</f>
        <v>0</v>
      </c>
      <c r="I753" s="174" t="b">
        <f>IF(B753&lt;&gt;"",IF('02 - Produtos e Tributações'!K768&lt;&gt;"",'02 - Produtos e Tributações'!K768,"0,00"))</f>
        <v>0</v>
      </c>
      <c r="J753" s="174" t="b">
        <f>IF(B753&lt;&gt;"",IF('02 - Produtos e Tributações'!N768&lt;&gt;"",'02 - Produtos e Tributações'!N768,"0,00"))</f>
        <v>0</v>
      </c>
      <c r="K753" s="174" t="b">
        <f>IF(B753&lt;&gt;"",IF('02 - Produtos e Tributações'!J768&lt;&gt;"",'02 - Produtos e Tributações'!J768,"null"))</f>
        <v>0</v>
      </c>
      <c r="L753" s="174" t="b">
        <f>IF(B753&lt;&gt;"",IF('02 - Produtos e Tributações'!M768&lt;&gt;"",'02 - Produtos e Tributações'!M768,"null"))</f>
        <v>0</v>
      </c>
      <c r="M753" s="170" t="b">
        <f>IF(B753&lt;&gt;"",IF('02 -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753" s="170" t="str">
        <f t="shared" si="1"/>
        <v/>
      </c>
      <c r="O753" s="170" t="str">
        <f t="shared" si="4"/>
        <v/>
      </c>
      <c r="P753" s="170" t="str">
        <f t="shared" si="2"/>
        <v/>
      </c>
      <c r="Q753" s="125" t="b">
        <f>IF(B753&lt;&gt;"",IF('02 - Produtos e Tributações'!C768&lt;&gt;"",'02 - Produtos e Tributações'!C768,"UN"))</f>
        <v>0</v>
      </c>
      <c r="R753" s="179" t="b">
        <f>IF(B753&lt;&gt;"",IF('02 - Produtos e Tributações'!O768&lt;&gt;"",'02 - Produtos e Tributações'!O768,""))</f>
        <v>0</v>
      </c>
      <c r="S753" s="125" t="b">
        <f>IF(B753&lt;&gt;"",IF('02 - Produtos e Tributações'!P768&lt;&gt;"",'02 - Produtos e Tributações'!P768,""))</f>
        <v>0</v>
      </c>
      <c r="T753" s="180" t="b">
        <f>IF(B753&lt;&gt;"",IF('02 - Produtos e Tributações'!Q768&lt;&gt;"",'02 - Produtos e Tributações'!Q768,""))</f>
        <v>0</v>
      </c>
      <c r="U753" s="171" t="str">
        <f t="shared" si="3"/>
        <v/>
      </c>
    </row>
    <row r="754" ht="15.75" customHeight="1">
      <c r="A754" s="170" t="b">
        <f>IF('02 - Produtos e Tributações'!B769 &lt;&gt;"",A753+1)</f>
        <v>0</v>
      </c>
      <c r="B754" s="170" t="str">
        <f>IF('02 - Produtos e Tributações'!B769&lt;&gt;"",'02 - Produtos e Tributações'!U769,"")</f>
        <v/>
      </c>
      <c r="C754" s="174" t="b">
        <f>IF(B754&lt;&gt;"",IF('02 - Produtos e Tributações'!H769&lt;&gt;"",IF('02 - Produtos e Tributações'!H769="TERCEIRIZADA","T",IF('02 - Produtos e Tributações'!H769="PROPRIA","P")), IF(B754&lt;&gt;"",IF('02 - Produtos e Tributações'!H769="","T"))))</f>
        <v>0</v>
      </c>
      <c r="D754" s="174" t="b">
        <f>IF(B754&lt;&gt;"",IF('02 - Produtos e Tributações'!E769&lt;&gt;"",'02 - Produtos e Tributações'!E769,""))</f>
        <v>0</v>
      </c>
      <c r="E754" s="174" t="b">
        <f>IF(B754&lt;&gt;"",IF('02 - Produtos e Tributações'!F769&lt;&gt;"",'02 - Produtos e Tributações'!F769,""))</f>
        <v>0</v>
      </c>
      <c r="F754" s="174" t="b">
        <f>IF(B754&lt;&gt;"",IF(A754&lt;&gt;"",IF('02 - Produtos e Tributações'!G769&lt;&gt;"",'02 - Produtos e Tributações'!G769,"")))</f>
        <v>0</v>
      </c>
      <c r="G754" s="174" t="b">
        <f>IF(B754&lt;&gt;"",IF('02 - Produtos e Tributações'!I769&lt;&gt;"",'02 - Produtos e Tributações'!I769,IF(K754=101,0,IF(K754=102,41,IF(K754=103,0,IF(K754=201,0,IF(K754=202,0,IF(K754=203,0,IF(K754=300,41,IF(K754=400,41,IF(K754=500,60)))))))))))</f>
        <v>0</v>
      </c>
      <c r="H754" s="174" t="b">
        <f>IF(B754&lt;&gt;"",IF('02 - Produtos e Tributações'!L769&lt;&gt;"",'02 - Produtos e Tributações'!L769,IF(L754=101,0,IF(L754=102,41,IF(L754=103,0,IF(L754=201,0,IF(L754=202,0,IF(L754=203,0,IF(L754=300,41,IF(L754=400,41,IF(L754=500,60)))))))))))</f>
        <v>0</v>
      </c>
      <c r="I754" s="174" t="b">
        <f>IF(B754&lt;&gt;"",IF('02 - Produtos e Tributações'!K769&lt;&gt;"",'02 - Produtos e Tributações'!K769,"0,00"))</f>
        <v>0</v>
      </c>
      <c r="J754" s="174" t="b">
        <f>IF(B754&lt;&gt;"",IF('02 - Produtos e Tributações'!N769&lt;&gt;"",'02 - Produtos e Tributações'!N769,"0,00"))</f>
        <v>0</v>
      </c>
      <c r="K754" s="174" t="b">
        <f>IF(B754&lt;&gt;"",IF('02 - Produtos e Tributações'!J769&lt;&gt;"",'02 - Produtos e Tributações'!J769,"null"))</f>
        <v>0</v>
      </c>
      <c r="L754" s="174" t="b">
        <f>IF(B754&lt;&gt;"",IF('02 - Produtos e Tributações'!M769&lt;&gt;"",'02 - Produtos e Tributações'!M769,"null"))</f>
        <v>0</v>
      </c>
      <c r="M754" s="170" t="b">
        <f>IF(B754&lt;&gt;"",IF('02 -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754" s="170" t="str">
        <f t="shared" si="1"/>
        <v/>
      </c>
      <c r="O754" s="170" t="str">
        <f t="shared" si="4"/>
        <v/>
      </c>
      <c r="P754" s="170" t="str">
        <f t="shared" si="2"/>
        <v/>
      </c>
      <c r="Q754" s="125" t="b">
        <f>IF(B754&lt;&gt;"",IF('02 - Produtos e Tributações'!C769&lt;&gt;"",'02 - Produtos e Tributações'!C769,"UN"))</f>
        <v>0</v>
      </c>
      <c r="R754" s="179" t="b">
        <f>IF(B754&lt;&gt;"",IF('02 - Produtos e Tributações'!O769&lt;&gt;"",'02 - Produtos e Tributações'!O769,""))</f>
        <v>0</v>
      </c>
      <c r="S754" s="125" t="b">
        <f>IF(B754&lt;&gt;"",IF('02 - Produtos e Tributações'!P769&lt;&gt;"",'02 - Produtos e Tributações'!P769,""))</f>
        <v>0</v>
      </c>
      <c r="T754" s="180" t="b">
        <f>IF(B754&lt;&gt;"",IF('02 - Produtos e Tributações'!Q769&lt;&gt;"",'02 - Produtos e Tributações'!Q769,""))</f>
        <v>0</v>
      </c>
      <c r="U754" s="171" t="str">
        <f t="shared" si="3"/>
        <v/>
      </c>
    </row>
    <row r="755" ht="15.75" customHeight="1">
      <c r="A755" s="170" t="b">
        <f>IF('02 - Produtos e Tributações'!B770 &lt;&gt;"",A754+1)</f>
        <v>0</v>
      </c>
      <c r="B755" s="170" t="str">
        <f>IF('02 - Produtos e Tributações'!B770&lt;&gt;"",'02 - Produtos e Tributações'!U770,"")</f>
        <v/>
      </c>
      <c r="C755" s="174" t="b">
        <f>IF(B755&lt;&gt;"",IF('02 - Produtos e Tributações'!H770&lt;&gt;"",IF('02 - Produtos e Tributações'!H770="TERCEIRIZADA","T",IF('02 - Produtos e Tributações'!H770="PROPRIA","P")), IF(B755&lt;&gt;"",IF('02 - Produtos e Tributações'!H770="","T"))))</f>
        <v>0</v>
      </c>
      <c r="D755" s="174" t="b">
        <f>IF(B755&lt;&gt;"",IF('02 - Produtos e Tributações'!E770&lt;&gt;"",'02 - Produtos e Tributações'!E770,""))</f>
        <v>0</v>
      </c>
      <c r="E755" s="174" t="b">
        <f>IF(B755&lt;&gt;"",IF('02 - Produtos e Tributações'!F770&lt;&gt;"",'02 - Produtos e Tributações'!F770,""))</f>
        <v>0</v>
      </c>
      <c r="F755" s="174" t="b">
        <f>IF(B755&lt;&gt;"",IF(A755&lt;&gt;"",IF('02 - Produtos e Tributações'!G770&lt;&gt;"",'02 - Produtos e Tributações'!G770,"")))</f>
        <v>0</v>
      </c>
      <c r="G755" s="174" t="b">
        <f>IF(B755&lt;&gt;"",IF('02 - Produtos e Tributações'!I770&lt;&gt;"",'02 - Produtos e Tributações'!I770,IF(K755=101,0,IF(K755=102,41,IF(K755=103,0,IF(K755=201,0,IF(K755=202,0,IF(K755=203,0,IF(K755=300,41,IF(K755=400,41,IF(K755=500,60)))))))))))</f>
        <v>0</v>
      </c>
      <c r="H755" s="174" t="b">
        <f>IF(B755&lt;&gt;"",IF('02 - Produtos e Tributações'!L770&lt;&gt;"",'02 - Produtos e Tributações'!L770,IF(L755=101,0,IF(L755=102,41,IF(L755=103,0,IF(L755=201,0,IF(L755=202,0,IF(L755=203,0,IF(L755=300,41,IF(L755=400,41,IF(L755=500,60)))))))))))</f>
        <v>0</v>
      </c>
      <c r="I755" s="174" t="b">
        <f>IF(B755&lt;&gt;"",IF('02 - Produtos e Tributações'!K770&lt;&gt;"",'02 - Produtos e Tributações'!K770,"0,00"))</f>
        <v>0</v>
      </c>
      <c r="J755" s="174" t="b">
        <f>IF(B755&lt;&gt;"",IF('02 - Produtos e Tributações'!N770&lt;&gt;"",'02 - Produtos e Tributações'!N770,"0,00"))</f>
        <v>0</v>
      </c>
      <c r="K755" s="174" t="b">
        <f>IF(B755&lt;&gt;"",IF('02 - Produtos e Tributações'!J770&lt;&gt;"",'02 - Produtos e Tributações'!J770,"null"))</f>
        <v>0</v>
      </c>
      <c r="L755" s="174" t="b">
        <f>IF(B755&lt;&gt;"",IF('02 - Produtos e Tributações'!M770&lt;&gt;"",'02 - Produtos e Tributações'!M770,"null"))</f>
        <v>0</v>
      </c>
      <c r="M755" s="170" t="b">
        <f>IF(B755&lt;&gt;"",IF('02 -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755" s="170" t="str">
        <f t="shared" si="1"/>
        <v/>
      </c>
      <c r="O755" s="170" t="str">
        <f t="shared" si="4"/>
        <v/>
      </c>
      <c r="P755" s="170" t="str">
        <f t="shared" si="2"/>
        <v/>
      </c>
      <c r="Q755" s="125" t="b">
        <f>IF(B755&lt;&gt;"",IF('02 - Produtos e Tributações'!C770&lt;&gt;"",'02 - Produtos e Tributações'!C770,"UN"))</f>
        <v>0</v>
      </c>
      <c r="R755" s="179" t="b">
        <f>IF(B755&lt;&gt;"",IF('02 - Produtos e Tributações'!O770&lt;&gt;"",'02 - Produtos e Tributações'!O770,""))</f>
        <v>0</v>
      </c>
      <c r="S755" s="125" t="b">
        <f>IF(B755&lt;&gt;"",IF('02 - Produtos e Tributações'!P770&lt;&gt;"",'02 - Produtos e Tributações'!P770,""))</f>
        <v>0</v>
      </c>
      <c r="T755" s="180" t="b">
        <f>IF(B755&lt;&gt;"",IF('02 - Produtos e Tributações'!Q770&lt;&gt;"",'02 - Produtos e Tributações'!Q770,""))</f>
        <v>0</v>
      </c>
      <c r="U755" s="171" t="str">
        <f t="shared" si="3"/>
        <v/>
      </c>
    </row>
    <row r="756" ht="15.75" customHeight="1">
      <c r="A756" s="170" t="b">
        <f>IF('02 - Produtos e Tributações'!B771 &lt;&gt;"",A755+1)</f>
        <v>0</v>
      </c>
      <c r="B756" s="170" t="str">
        <f>IF('02 - Produtos e Tributações'!B771&lt;&gt;"",'02 - Produtos e Tributações'!U771,"")</f>
        <v/>
      </c>
      <c r="C756" s="174" t="b">
        <f>IF(B756&lt;&gt;"",IF('02 - Produtos e Tributações'!H771&lt;&gt;"",IF('02 - Produtos e Tributações'!H771="TERCEIRIZADA","T",IF('02 - Produtos e Tributações'!H771="PROPRIA","P")), IF(B756&lt;&gt;"",IF('02 - Produtos e Tributações'!H771="","T"))))</f>
        <v>0</v>
      </c>
      <c r="D756" s="174" t="b">
        <f>IF(B756&lt;&gt;"",IF('02 - Produtos e Tributações'!E771&lt;&gt;"",'02 - Produtos e Tributações'!E771,""))</f>
        <v>0</v>
      </c>
      <c r="E756" s="174" t="b">
        <f>IF(B756&lt;&gt;"",IF('02 - Produtos e Tributações'!F771&lt;&gt;"",'02 - Produtos e Tributações'!F771,""))</f>
        <v>0</v>
      </c>
      <c r="F756" s="174" t="b">
        <f>IF(B756&lt;&gt;"",IF(A756&lt;&gt;"",IF('02 - Produtos e Tributações'!G771&lt;&gt;"",'02 - Produtos e Tributações'!G771,"")))</f>
        <v>0</v>
      </c>
      <c r="G756" s="174" t="b">
        <f>IF(B756&lt;&gt;"",IF('02 - Produtos e Tributações'!I771&lt;&gt;"",'02 - Produtos e Tributações'!I771,IF(K756=101,0,IF(K756=102,41,IF(K756=103,0,IF(K756=201,0,IF(K756=202,0,IF(K756=203,0,IF(K756=300,41,IF(K756=400,41,IF(K756=500,60)))))))))))</f>
        <v>0</v>
      </c>
      <c r="H756" s="174" t="b">
        <f>IF(B756&lt;&gt;"",IF('02 - Produtos e Tributações'!L771&lt;&gt;"",'02 - Produtos e Tributações'!L771,IF(L756=101,0,IF(L756=102,41,IF(L756=103,0,IF(L756=201,0,IF(L756=202,0,IF(L756=203,0,IF(L756=300,41,IF(L756=400,41,IF(L756=500,60)))))))))))</f>
        <v>0</v>
      </c>
      <c r="I756" s="174" t="b">
        <f>IF(B756&lt;&gt;"",IF('02 - Produtos e Tributações'!K771&lt;&gt;"",'02 - Produtos e Tributações'!K771,"0,00"))</f>
        <v>0</v>
      </c>
      <c r="J756" s="174" t="b">
        <f>IF(B756&lt;&gt;"",IF('02 - Produtos e Tributações'!N771&lt;&gt;"",'02 - Produtos e Tributações'!N771,"0,00"))</f>
        <v>0</v>
      </c>
      <c r="K756" s="174" t="b">
        <f>IF(B756&lt;&gt;"",IF('02 - Produtos e Tributações'!J771&lt;&gt;"",'02 - Produtos e Tributações'!J771,"null"))</f>
        <v>0</v>
      </c>
      <c r="L756" s="174" t="b">
        <f>IF(B756&lt;&gt;"",IF('02 - Produtos e Tributações'!M771&lt;&gt;"",'02 - Produtos e Tributações'!M771,"null"))</f>
        <v>0</v>
      </c>
      <c r="M756" s="170" t="b">
        <f>IF(B756&lt;&gt;"",IF('02 -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756" s="170" t="str">
        <f t="shared" si="1"/>
        <v/>
      </c>
      <c r="O756" s="170" t="str">
        <f t="shared" si="4"/>
        <v/>
      </c>
      <c r="P756" s="170" t="str">
        <f t="shared" si="2"/>
        <v/>
      </c>
      <c r="Q756" s="125" t="b">
        <f>IF(B756&lt;&gt;"",IF('02 - Produtos e Tributações'!C771&lt;&gt;"",'02 - Produtos e Tributações'!C771,"UN"))</f>
        <v>0</v>
      </c>
      <c r="R756" s="179" t="b">
        <f>IF(B756&lt;&gt;"",IF('02 - Produtos e Tributações'!O771&lt;&gt;"",'02 - Produtos e Tributações'!O771,""))</f>
        <v>0</v>
      </c>
      <c r="S756" s="125" t="b">
        <f>IF(B756&lt;&gt;"",IF('02 - Produtos e Tributações'!P771&lt;&gt;"",'02 - Produtos e Tributações'!P771,""))</f>
        <v>0</v>
      </c>
      <c r="T756" s="180" t="b">
        <f>IF(B756&lt;&gt;"",IF('02 - Produtos e Tributações'!Q771&lt;&gt;"",'02 - Produtos e Tributações'!Q771,""))</f>
        <v>0</v>
      </c>
      <c r="U756" s="171" t="str">
        <f t="shared" si="3"/>
        <v/>
      </c>
    </row>
    <row r="757" ht="15.75" customHeight="1">
      <c r="A757" s="170" t="b">
        <f>IF('02 - Produtos e Tributações'!B772 &lt;&gt;"",A756+1)</f>
        <v>0</v>
      </c>
      <c r="B757" s="170" t="str">
        <f>IF('02 - Produtos e Tributações'!B772&lt;&gt;"",'02 - Produtos e Tributações'!U772,"")</f>
        <v/>
      </c>
      <c r="C757" s="174" t="b">
        <f>IF(B757&lt;&gt;"",IF('02 - Produtos e Tributações'!H772&lt;&gt;"",IF('02 - Produtos e Tributações'!H772="TERCEIRIZADA","T",IF('02 - Produtos e Tributações'!H772="PROPRIA","P")), IF(B757&lt;&gt;"",IF('02 - Produtos e Tributações'!H772="","T"))))</f>
        <v>0</v>
      </c>
      <c r="D757" s="174" t="b">
        <f>IF(B757&lt;&gt;"",IF('02 - Produtos e Tributações'!E772&lt;&gt;"",'02 - Produtos e Tributações'!E772,""))</f>
        <v>0</v>
      </c>
      <c r="E757" s="174" t="b">
        <f>IF(B757&lt;&gt;"",IF('02 - Produtos e Tributações'!F772&lt;&gt;"",'02 - Produtos e Tributações'!F772,""))</f>
        <v>0</v>
      </c>
      <c r="F757" s="174" t="b">
        <f>IF(B757&lt;&gt;"",IF(A757&lt;&gt;"",IF('02 - Produtos e Tributações'!G772&lt;&gt;"",'02 - Produtos e Tributações'!G772,"")))</f>
        <v>0</v>
      </c>
      <c r="G757" s="174" t="b">
        <f>IF(B757&lt;&gt;"",IF('02 - Produtos e Tributações'!I772&lt;&gt;"",'02 - Produtos e Tributações'!I772,IF(K757=101,0,IF(K757=102,41,IF(K757=103,0,IF(K757=201,0,IF(K757=202,0,IF(K757=203,0,IF(K757=300,41,IF(K757=400,41,IF(K757=500,60)))))))))))</f>
        <v>0</v>
      </c>
      <c r="H757" s="174" t="b">
        <f>IF(B757&lt;&gt;"",IF('02 - Produtos e Tributações'!L772&lt;&gt;"",'02 - Produtos e Tributações'!L772,IF(L757=101,0,IF(L757=102,41,IF(L757=103,0,IF(L757=201,0,IF(L757=202,0,IF(L757=203,0,IF(L757=300,41,IF(L757=400,41,IF(L757=500,60)))))))))))</f>
        <v>0</v>
      </c>
      <c r="I757" s="174" t="b">
        <f>IF(B757&lt;&gt;"",IF('02 - Produtos e Tributações'!K772&lt;&gt;"",'02 - Produtos e Tributações'!K772,"0,00"))</f>
        <v>0</v>
      </c>
      <c r="J757" s="174" t="b">
        <f>IF(B757&lt;&gt;"",IF('02 - Produtos e Tributações'!N772&lt;&gt;"",'02 - Produtos e Tributações'!N772,"0,00"))</f>
        <v>0</v>
      </c>
      <c r="K757" s="174" t="b">
        <f>IF(B757&lt;&gt;"",IF('02 - Produtos e Tributações'!J772&lt;&gt;"",'02 - Produtos e Tributações'!J772,"null"))</f>
        <v>0</v>
      </c>
      <c r="L757" s="174" t="b">
        <f>IF(B757&lt;&gt;"",IF('02 - Produtos e Tributações'!M772&lt;&gt;"",'02 - Produtos e Tributações'!M772,"null"))</f>
        <v>0</v>
      </c>
      <c r="M757" s="170" t="b">
        <f>IF(B757&lt;&gt;"",IF('02 -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757" s="170" t="str">
        <f t="shared" si="1"/>
        <v/>
      </c>
      <c r="O757" s="170" t="str">
        <f t="shared" si="4"/>
        <v/>
      </c>
      <c r="P757" s="170" t="str">
        <f t="shared" si="2"/>
        <v/>
      </c>
      <c r="Q757" s="125" t="b">
        <f>IF(B757&lt;&gt;"",IF('02 - Produtos e Tributações'!C772&lt;&gt;"",'02 - Produtos e Tributações'!C772,"UN"))</f>
        <v>0</v>
      </c>
      <c r="R757" s="179" t="b">
        <f>IF(B757&lt;&gt;"",IF('02 - Produtos e Tributações'!O772&lt;&gt;"",'02 - Produtos e Tributações'!O772,""))</f>
        <v>0</v>
      </c>
      <c r="S757" s="125" t="b">
        <f>IF(B757&lt;&gt;"",IF('02 - Produtos e Tributações'!P772&lt;&gt;"",'02 - Produtos e Tributações'!P772,""))</f>
        <v>0</v>
      </c>
      <c r="T757" s="180" t="b">
        <f>IF(B757&lt;&gt;"",IF('02 - Produtos e Tributações'!Q772&lt;&gt;"",'02 - Produtos e Tributações'!Q772,""))</f>
        <v>0</v>
      </c>
      <c r="U757" s="171" t="str">
        <f t="shared" si="3"/>
        <v/>
      </c>
    </row>
    <row r="758" ht="15.75" customHeight="1">
      <c r="A758" s="170" t="b">
        <f>IF('02 - Produtos e Tributações'!B773 &lt;&gt;"",A757+1)</f>
        <v>0</v>
      </c>
      <c r="B758" s="170" t="str">
        <f>IF('02 - Produtos e Tributações'!B773&lt;&gt;"",'02 - Produtos e Tributações'!U773,"")</f>
        <v/>
      </c>
      <c r="C758" s="174" t="b">
        <f>IF(B758&lt;&gt;"",IF('02 - Produtos e Tributações'!H773&lt;&gt;"",IF('02 - Produtos e Tributações'!H773="TERCEIRIZADA","T",IF('02 - Produtos e Tributações'!H773="PROPRIA","P")), IF(B758&lt;&gt;"",IF('02 - Produtos e Tributações'!H773="","T"))))</f>
        <v>0</v>
      </c>
      <c r="D758" s="174" t="b">
        <f>IF(B758&lt;&gt;"",IF('02 - Produtos e Tributações'!E773&lt;&gt;"",'02 - Produtos e Tributações'!E773,""))</f>
        <v>0</v>
      </c>
      <c r="E758" s="174" t="b">
        <f>IF(B758&lt;&gt;"",IF('02 - Produtos e Tributações'!F773&lt;&gt;"",'02 - Produtos e Tributações'!F773,""))</f>
        <v>0</v>
      </c>
      <c r="F758" s="174" t="b">
        <f>IF(B758&lt;&gt;"",IF(A758&lt;&gt;"",IF('02 - Produtos e Tributações'!G773&lt;&gt;"",'02 - Produtos e Tributações'!G773,"")))</f>
        <v>0</v>
      </c>
      <c r="G758" s="174" t="b">
        <f>IF(B758&lt;&gt;"",IF('02 - Produtos e Tributações'!I773&lt;&gt;"",'02 - Produtos e Tributações'!I773,IF(K758=101,0,IF(K758=102,41,IF(K758=103,0,IF(K758=201,0,IF(K758=202,0,IF(K758=203,0,IF(K758=300,41,IF(K758=400,41,IF(K758=500,60)))))))))))</f>
        <v>0</v>
      </c>
      <c r="H758" s="174" t="b">
        <f>IF(B758&lt;&gt;"",IF('02 - Produtos e Tributações'!L773&lt;&gt;"",'02 - Produtos e Tributações'!L773,IF(L758=101,0,IF(L758=102,41,IF(L758=103,0,IF(L758=201,0,IF(L758=202,0,IF(L758=203,0,IF(L758=300,41,IF(L758=400,41,IF(L758=500,60)))))))))))</f>
        <v>0</v>
      </c>
      <c r="I758" s="174" t="b">
        <f>IF(B758&lt;&gt;"",IF('02 - Produtos e Tributações'!K773&lt;&gt;"",'02 - Produtos e Tributações'!K773,"0,00"))</f>
        <v>0</v>
      </c>
      <c r="J758" s="174" t="b">
        <f>IF(B758&lt;&gt;"",IF('02 - Produtos e Tributações'!N773&lt;&gt;"",'02 - Produtos e Tributações'!N773,"0,00"))</f>
        <v>0</v>
      </c>
      <c r="K758" s="174" t="b">
        <f>IF(B758&lt;&gt;"",IF('02 - Produtos e Tributações'!J773&lt;&gt;"",'02 - Produtos e Tributações'!J773,"null"))</f>
        <v>0</v>
      </c>
      <c r="L758" s="174" t="b">
        <f>IF(B758&lt;&gt;"",IF('02 - Produtos e Tributações'!M773&lt;&gt;"",'02 - Produtos e Tributações'!M773,"null"))</f>
        <v>0</v>
      </c>
      <c r="M758" s="170" t="b">
        <f>IF(B758&lt;&gt;"",IF('02 -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758" s="170" t="str">
        <f t="shared" si="1"/>
        <v/>
      </c>
      <c r="O758" s="170" t="str">
        <f t="shared" si="4"/>
        <v/>
      </c>
      <c r="P758" s="170" t="str">
        <f t="shared" si="2"/>
        <v/>
      </c>
      <c r="Q758" s="125" t="b">
        <f>IF(B758&lt;&gt;"",IF('02 - Produtos e Tributações'!C773&lt;&gt;"",'02 - Produtos e Tributações'!C773,"UN"))</f>
        <v>0</v>
      </c>
      <c r="R758" s="179" t="b">
        <f>IF(B758&lt;&gt;"",IF('02 - Produtos e Tributações'!O773&lt;&gt;"",'02 - Produtos e Tributações'!O773,""))</f>
        <v>0</v>
      </c>
      <c r="S758" s="125" t="b">
        <f>IF(B758&lt;&gt;"",IF('02 - Produtos e Tributações'!P773&lt;&gt;"",'02 - Produtos e Tributações'!P773,""))</f>
        <v>0</v>
      </c>
      <c r="T758" s="180" t="b">
        <f>IF(B758&lt;&gt;"",IF('02 - Produtos e Tributações'!Q773&lt;&gt;"",'02 - Produtos e Tributações'!Q773,""))</f>
        <v>0</v>
      </c>
      <c r="U758" s="171" t="str">
        <f t="shared" si="3"/>
        <v/>
      </c>
    </row>
    <row r="759" ht="15.75" customHeight="1">
      <c r="A759" s="170" t="b">
        <f>IF('02 - Produtos e Tributações'!B774 &lt;&gt;"",A758+1)</f>
        <v>0</v>
      </c>
      <c r="B759" s="170" t="str">
        <f>IF('02 - Produtos e Tributações'!B774&lt;&gt;"",'02 - Produtos e Tributações'!U774,"")</f>
        <v/>
      </c>
      <c r="C759" s="174" t="b">
        <f>IF(B759&lt;&gt;"",IF('02 - Produtos e Tributações'!H774&lt;&gt;"",IF('02 - Produtos e Tributações'!H774="TERCEIRIZADA","T",IF('02 - Produtos e Tributações'!H774="PROPRIA","P")), IF(B759&lt;&gt;"",IF('02 - Produtos e Tributações'!H774="","T"))))</f>
        <v>0</v>
      </c>
      <c r="D759" s="174" t="b">
        <f>IF(B759&lt;&gt;"",IF('02 - Produtos e Tributações'!E774&lt;&gt;"",'02 - Produtos e Tributações'!E774,""))</f>
        <v>0</v>
      </c>
      <c r="E759" s="174" t="b">
        <f>IF(B759&lt;&gt;"",IF('02 - Produtos e Tributações'!F774&lt;&gt;"",'02 - Produtos e Tributações'!F774,""))</f>
        <v>0</v>
      </c>
      <c r="F759" s="174" t="b">
        <f>IF(B759&lt;&gt;"",IF(A759&lt;&gt;"",IF('02 - Produtos e Tributações'!G774&lt;&gt;"",'02 - Produtos e Tributações'!G774,"")))</f>
        <v>0</v>
      </c>
      <c r="G759" s="174" t="b">
        <f>IF(B759&lt;&gt;"",IF('02 - Produtos e Tributações'!I774&lt;&gt;"",'02 - Produtos e Tributações'!I774,IF(K759=101,0,IF(K759=102,41,IF(K759=103,0,IF(K759=201,0,IF(K759=202,0,IF(K759=203,0,IF(K759=300,41,IF(K759=400,41,IF(K759=500,60)))))))))))</f>
        <v>0</v>
      </c>
      <c r="H759" s="174" t="b">
        <f>IF(B759&lt;&gt;"",IF('02 - Produtos e Tributações'!L774&lt;&gt;"",'02 - Produtos e Tributações'!L774,IF(L759=101,0,IF(L759=102,41,IF(L759=103,0,IF(L759=201,0,IF(L759=202,0,IF(L759=203,0,IF(L759=300,41,IF(L759=400,41,IF(L759=500,60)))))))))))</f>
        <v>0</v>
      </c>
      <c r="I759" s="174" t="b">
        <f>IF(B759&lt;&gt;"",IF('02 - Produtos e Tributações'!K774&lt;&gt;"",'02 - Produtos e Tributações'!K774,"0,00"))</f>
        <v>0</v>
      </c>
      <c r="J759" s="174" t="b">
        <f>IF(B759&lt;&gt;"",IF('02 - Produtos e Tributações'!N774&lt;&gt;"",'02 - Produtos e Tributações'!N774,"0,00"))</f>
        <v>0</v>
      </c>
      <c r="K759" s="174" t="b">
        <f>IF(B759&lt;&gt;"",IF('02 - Produtos e Tributações'!J774&lt;&gt;"",'02 - Produtos e Tributações'!J774,"null"))</f>
        <v>0</v>
      </c>
      <c r="L759" s="174" t="b">
        <f>IF(B759&lt;&gt;"",IF('02 - Produtos e Tributações'!M774&lt;&gt;"",'02 - Produtos e Tributações'!M774,"null"))</f>
        <v>0</v>
      </c>
      <c r="M759" s="170" t="b">
        <f>IF(B759&lt;&gt;"",IF('02 -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759" s="170" t="str">
        <f t="shared" si="1"/>
        <v/>
      </c>
      <c r="O759" s="170" t="str">
        <f t="shared" si="4"/>
        <v/>
      </c>
      <c r="P759" s="170" t="str">
        <f t="shared" si="2"/>
        <v/>
      </c>
      <c r="Q759" s="125" t="b">
        <f>IF(B759&lt;&gt;"",IF('02 - Produtos e Tributações'!C774&lt;&gt;"",'02 - Produtos e Tributações'!C774,"UN"))</f>
        <v>0</v>
      </c>
      <c r="R759" s="179" t="b">
        <f>IF(B759&lt;&gt;"",IF('02 - Produtos e Tributações'!O774&lt;&gt;"",'02 - Produtos e Tributações'!O774,""))</f>
        <v>0</v>
      </c>
      <c r="S759" s="125" t="b">
        <f>IF(B759&lt;&gt;"",IF('02 - Produtos e Tributações'!P774&lt;&gt;"",'02 - Produtos e Tributações'!P774,""))</f>
        <v>0</v>
      </c>
      <c r="T759" s="180" t="b">
        <f>IF(B759&lt;&gt;"",IF('02 - Produtos e Tributações'!Q774&lt;&gt;"",'02 - Produtos e Tributações'!Q774,""))</f>
        <v>0</v>
      </c>
      <c r="U759" s="171" t="str">
        <f t="shared" si="3"/>
        <v/>
      </c>
    </row>
    <row r="760" ht="15.75" customHeight="1">
      <c r="A760" s="170" t="b">
        <f>IF('02 - Produtos e Tributações'!B775 &lt;&gt;"",A759+1)</f>
        <v>0</v>
      </c>
      <c r="B760" s="170" t="str">
        <f>IF('02 - Produtos e Tributações'!B775&lt;&gt;"",'02 - Produtos e Tributações'!U775,"")</f>
        <v/>
      </c>
      <c r="C760" s="174" t="b">
        <f>IF(B760&lt;&gt;"",IF('02 - Produtos e Tributações'!H775&lt;&gt;"",IF('02 - Produtos e Tributações'!H775="TERCEIRIZADA","T",IF('02 - Produtos e Tributações'!H775="PROPRIA","P")), IF(B760&lt;&gt;"",IF('02 - Produtos e Tributações'!H775="","T"))))</f>
        <v>0</v>
      </c>
      <c r="D760" s="174" t="b">
        <f>IF(B760&lt;&gt;"",IF('02 - Produtos e Tributações'!E775&lt;&gt;"",'02 - Produtos e Tributações'!E775,""))</f>
        <v>0</v>
      </c>
      <c r="E760" s="174" t="b">
        <f>IF(B760&lt;&gt;"",IF('02 - Produtos e Tributações'!F775&lt;&gt;"",'02 - Produtos e Tributações'!F775,""))</f>
        <v>0</v>
      </c>
      <c r="F760" s="174" t="b">
        <f>IF(B760&lt;&gt;"",IF(A760&lt;&gt;"",IF('02 - Produtos e Tributações'!G775&lt;&gt;"",'02 - Produtos e Tributações'!G775,"")))</f>
        <v>0</v>
      </c>
      <c r="G760" s="174" t="b">
        <f>IF(B760&lt;&gt;"",IF('02 - Produtos e Tributações'!I775&lt;&gt;"",'02 - Produtos e Tributações'!I775,IF(K760=101,0,IF(K760=102,41,IF(K760=103,0,IF(K760=201,0,IF(K760=202,0,IF(K760=203,0,IF(K760=300,41,IF(K760=400,41,IF(K760=500,60)))))))))))</f>
        <v>0</v>
      </c>
      <c r="H760" s="174" t="b">
        <f>IF(B760&lt;&gt;"",IF('02 - Produtos e Tributações'!L775&lt;&gt;"",'02 - Produtos e Tributações'!L775,IF(L760=101,0,IF(L760=102,41,IF(L760=103,0,IF(L760=201,0,IF(L760=202,0,IF(L760=203,0,IF(L760=300,41,IF(L760=400,41,IF(L760=500,60)))))))))))</f>
        <v>0</v>
      </c>
      <c r="I760" s="174" t="b">
        <f>IF(B760&lt;&gt;"",IF('02 - Produtos e Tributações'!K775&lt;&gt;"",'02 - Produtos e Tributações'!K775,"0,00"))</f>
        <v>0</v>
      </c>
      <c r="J760" s="174" t="b">
        <f>IF(B760&lt;&gt;"",IF('02 - Produtos e Tributações'!N775&lt;&gt;"",'02 - Produtos e Tributações'!N775,"0,00"))</f>
        <v>0</v>
      </c>
      <c r="K760" s="174" t="b">
        <f>IF(B760&lt;&gt;"",IF('02 - Produtos e Tributações'!J775&lt;&gt;"",'02 - Produtos e Tributações'!J775,"null"))</f>
        <v>0</v>
      </c>
      <c r="L760" s="174" t="b">
        <f>IF(B760&lt;&gt;"",IF('02 - Produtos e Tributações'!M775&lt;&gt;"",'02 - Produtos e Tributações'!M775,"null"))</f>
        <v>0</v>
      </c>
      <c r="M760" s="170" t="b">
        <f>IF(B760&lt;&gt;"",IF('02 -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760" s="170" t="str">
        <f t="shared" si="1"/>
        <v/>
      </c>
      <c r="O760" s="170" t="str">
        <f t="shared" si="4"/>
        <v/>
      </c>
      <c r="P760" s="170" t="str">
        <f t="shared" si="2"/>
        <v/>
      </c>
      <c r="Q760" s="125" t="b">
        <f>IF(B760&lt;&gt;"",IF('02 - Produtos e Tributações'!C775&lt;&gt;"",'02 - Produtos e Tributações'!C775,"UN"))</f>
        <v>0</v>
      </c>
      <c r="R760" s="179" t="b">
        <f>IF(B760&lt;&gt;"",IF('02 - Produtos e Tributações'!O775&lt;&gt;"",'02 - Produtos e Tributações'!O775,""))</f>
        <v>0</v>
      </c>
      <c r="S760" s="125" t="b">
        <f>IF(B760&lt;&gt;"",IF('02 - Produtos e Tributações'!P775&lt;&gt;"",'02 - Produtos e Tributações'!P775,""))</f>
        <v>0</v>
      </c>
      <c r="T760" s="180" t="b">
        <f>IF(B760&lt;&gt;"",IF('02 - Produtos e Tributações'!Q775&lt;&gt;"",'02 - Produtos e Tributações'!Q775,""))</f>
        <v>0</v>
      </c>
      <c r="U760" s="171" t="str">
        <f t="shared" si="3"/>
        <v/>
      </c>
    </row>
    <row r="761" ht="15.75" customHeight="1">
      <c r="A761" s="170" t="b">
        <f>IF('02 - Produtos e Tributações'!B776 &lt;&gt;"",A760+1)</f>
        <v>0</v>
      </c>
      <c r="B761" s="170" t="str">
        <f>IF('02 - Produtos e Tributações'!B776&lt;&gt;"",'02 - Produtos e Tributações'!U776,"")</f>
        <v/>
      </c>
      <c r="C761" s="174" t="b">
        <f>IF(B761&lt;&gt;"",IF('02 - Produtos e Tributações'!H776&lt;&gt;"",IF('02 - Produtos e Tributações'!H776="TERCEIRIZADA","T",IF('02 - Produtos e Tributações'!H776="PROPRIA","P")), IF(B761&lt;&gt;"",IF('02 - Produtos e Tributações'!H776="","T"))))</f>
        <v>0</v>
      </c>
      <c r="D761" s="174" t="b">
        <f>IF(B761&lt;&gt;"",IF('02 - Produtos e Tributações'!E776&lt;&gt;"",'02 - Produtos e Tributações'!E776,""))</f>
        <v>0</v>
      </c>
      <c r="E761" s="174" t="b">
        <f>IF(B761&lt;&gt;"",IF('02 - Produtos e Tributações'!F776&lt;&gt;"",'02 - Produtos e Tributações'!F776,""))</f>
        <v>0</v>
      </c>
      <c r="F761" s="174" t="b">
        <f>IF(B761&lt;&gt;"",IF(A761&lt;&gt;"",IF('02 - Produtos e Tributações'!G776&lt;&gt;"",'02 - Produtos e Tributações'!G776,"")))</f>
        <v>0</v>
      </c>
      <c r="G761" s="174" t="b">
        <f>IF(B761&lt;&gt;"",IF('02 - Produtos e Tributações'!I776&lt;&gt;"",'02 - Produtos e Tributações'!I776,IF(K761=101,0,IF(K761=102,41,IF(K761=103,0,IF(K761=201,0,IF(K761=202,0,IF(K761=203,0,IF(K761=300,41,IF(K761=400,41,IF(K761=500,60)))))))))))</f>
        <v>0</v>
      </c>
      <c r="H761" s="174" t="b">
        <f>IF(B761&lt;&gt;"",IF('02 - Produtos e Tributações'!L776&lt;&gt;"",'02 - Produtos e Tributações'!L776,IF(L761=101,0,IF(L761=102,41,IF(L761=103,0,IF(L761=201,0,IF(L761=202,0,IF(L761=203,0,IF(L761=300,41,IF(L761=400,41,IF(L761=500,60)))))))))))</f>
        <v>0</v>
      </c>
      <c r="I761" s="174" t="b">
        <f>IF(B761&lt;&gt;"",IF('02 - Produtos e Tributações'!K776&lt;&gt;"",'02 - Produtos e Tributações'!K776,"0,00"))</f>
        <v>0</v>
      </c>
      <c r="J761" s="174" t="b">
        <f>IF(B761&lt;&gt;"",IF('02 - Produtos e Tributações'!N776&lt;&gt;"",'02 - Produtos e Tributações'!N776,"0,00"))</f>
        <v>0</v>
      </c>
      <c r="K761" s="174" t="b">
        <f>IF(B761&lt;&gt;"",IF('02 - Produtos e Tributações'!J776&lt;&gt;"",'02 - Produtos e Tributações'!J776,"null"))</f>
        <v>0</v>
      </c>
      <c r="L761" s="174" t="b">
        <f>IF(B761&lt;&gt;"",IF('02 - Produtos e Tributações'!M776&lt;&gt;"",'02 - Produtos e Tributações'!M776,"null"))</f>
        <v>0</v>
      </c>
      <c r="M761" s="170" t="b">
        <f>IF(B761&lt;&gt;"",IF('02 -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761" s="170" t="str">
        <f t="shared" si="1"/>
        <v/>
      </c>
      <c r="O761" s="170" t="str">
        <f t="shared" si="4"/>
        <v/>
      </c>
      <c r="P761" s="170" t="str">
        <f t="shared" si="2"/>
        <v/>
      </c>
      <c r="Q761" s="125" t="b">
        <f>IF(B761&lt;&gt;"",IF('02 - Produtos e Tributações'!C776&lt;&gt;"",'02 - Produtos e Tributações'!C776,"UN"))</f>
        <v>0</v>
      </c>
      <c r="R761" s="179" t="b">
        <f>IF(B761&lt;&gt;"",IF('02 - Produtos e Tributações'!O776&lt;&gt;"",'02 - Produtos e Tributações'!O776,""))</f>
        <v>0</v>
      </c>
      <c r="S761" s="125" t="b">
        <f>IF(B761&lt;&gt;"",IF('02 - Produtos e Tributações'!P776&lt;&gt;"",'02 - Produtos e Tributações'!P776,""))</f>
        <v>0</v>
      </c>
      <c r="T761" s="180" t="b">
        <f>IF(B761&lt;&gt;"",IF('02 - Produtos e Tributações'!Q776&lt;&gt;"",'02 - Produtos e Tributações'!Q776,""))</f>
        <v>0</v>
      </c>
      <c r="U761" s="171" t="str">
        <f t="shared" si="3"/>
        <v/>
      </c>
    </row>
    <row r="762" ht="15.75" customHeight="1">
      <c r="A762" s="170" t="b">
        <f>IF('02 - Produtos e Tributações'!B777 &lt;&gt;"",A761+1)</f>
        <v>0</v>
      </c>
      <c r="B762" s="170" t="str">
        <f>IF('02 - Produtos e Tributações'!B777&lt;&gt;"",'02 - Produtos e Tributações'!U777,"")</f>
        <v/>
      </c>
      <c r="C762" s="174" t="b">
        <f>IF(B762&lt;&gt;"",IF('02 - Produtos e Tributações'!H777&lt;&gt;"",IF('02 - Produtos e Tributações'!H777="TERCEIRIZADA","T",IF('02 - Produtos e Tributações'!H777="PROPRIA","P")), IF(B762&lt;&gt;"",IF('02 - Produtos e Tributações'!H777="","T"))))</f>
        <v>0</v>
      </c>
      <c r="D762" s="174" t="b">
        <f>IF(B762&lt;&gt;"",IF('02 - Produtos e Tributações'!E777&lt;&gt;"",'02 - Produtos e Tributações'!E777,""))</f>
        <v>0</v>
      </c>
      <c r="E762" s="174" t="b">
        <f>IF(B762&lt;&gt;"",IF('02 - Produtos e Tributações'!F777&lt;&gt;"",'02 - Produtos e Tributações'!F777,""))</f>
        <v>0</v>
      </c>
      <c r="F762" s="174" t="b">
        <f>IF(B762&lt;&gt;"",IF(A762&lt;&gt;"",IF('02 - Produtos e Tributações'!G777&lt;&gt;"",'02 - Produtos e Tributações'!G777,"")))</f>
        <v>0</v>
      </c>
      <c r="G762" s="174" t="b">
        <f>IF(B762&lt;&gt;"",IF('02 - Produtos e Tributações'!I777&lt;&gt;"",'02 - Produtos e Tributações'!I777,IF(K762=101,0,IF(K762=102,41,IF(K762=103,0,IF(K762=201,0,IF(K762=202,0,IF(K762=203,0,IF(K762=300,41,IF(K762=400,41,IF(K762=500,60)))))))))))</f>
        <v>0</v>
      </c>
      <c r="H762" s="174" t="b">
        <f>IF(B762&lt;&gt;"",IF('02 - Produtos e Tributações'!L777&lt;&gt;"",'02 - Produtos e Tributações'!L777,IF(L762=101,0,IF(L762=102,41,IF(L762=103,0,IF(L762=201,0,IF(L762=202,0,IF(L762=203,0,IF(L762=300,41,IF(L762=400,41,IF(L762=500,60)))))))))))</f>
        <v>0</v>
      </c>
      <c r="I762" s="174" t="b">
        <f>IF(B762&lt;&gt;"",IF('02 - Produtos e Tributações'!K777&lt;&gt;"",'02 - Produtos e Tributações'!K777,"0,00"))</f>
        <v>0</v>
      </c>
      <c r="J762" s="174" t="b">
        <f>IF(B762&lt;&gt;"",IF('02 - Produtos e Tributações'!N777&lt;&gt;"",'02 - Produtos e Tributações'!N777,"0,00"))</f>
        <v>0</v>
      </c>
      <c r="K762" s="174" t="b">
        <f>IF(B762&lt;&gt;"",IF('02 - Produtos e Tributações'!J777&lt;&gt;"",'02 - Produtos e Tributações'!J777,"null"))</f>
        <v>0</v>
      </c>
      <c r="L762" s="174" t="b">
        <f>IF(B762&lt;&gt;"",IF('02 - Produtos e Tributações'!M777&lt;&gt;"",'02 - Produtos e Tributações'!M777,"null"))</f>
        <v>0</v>
      </c>
      <c r="M762" s="170" t="b">
        <f>IF(B762&lt;&gt;"",IF('02 -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762" s="170" t="str">
        <f t="shared" si="1"/>
        <v/>
      </c>
      <c r="O762" s="170" t="str">
        <f t="shared" si="4"/>
        <v/>
      </c>
      <c r="P762" s="170" t="str">
        <f t="shared" si="2"/>
        <v/>
      </c>
      <c r="Q762" s="125" t="b">
        <f>IF(B762&lt;&gt;"",IF('02 - Produtos e Tributações'!C777&lt;&gt;"",'02 - Produtos e Tributações'!C777,"UN"))</f>
        <v>0</v>
      </c>
      <c r="R762" s="179" t="b">
        <f>IF(B762&lt;&gt;"",IF('02 - Produtos e Tributações'!O777&lt;&gt;"",'02 - Produtos e Tributações'!O777,""))</f>
        <v>0</v>
      </c>
      <c r="S762" s="125" t="b">
        <f>IF(B762&lt;&gt;"",IF('02 - Produtos e Tributações'!P777&lt;&gt;"",'02 - Produtos e Tributações'!P777,""))</f>
        <v>0</v>
      </c>
      <c r="T762" s="180" t="b">
        <f>IF(B762&lt;&gt;"",IF('02 - Produtos e Tributações'!Q777&lt;&gt;"",'02 - Produtos e Tributações'!Q777,""))</f>
        <v>0</v>
      </c>
      <c r="U762" s="171" t="str">
        <f t="shared" si="3"/>
        <v/>
      </c>
    </row>
    <row r="763" ht="15.75" customHeight="1">
      <c r="A763" s="170" t="b">
        <f>IF('02 - Produtos e Tributações'!B778 &lt;&gt;"",A762+1)</f>
        <v>0</v>
      </c>
      <c r="B763" s="170" t="str">
        <f>IF('02 - Produtos e Tributações'!B778&lt;&gt;"",'02 - Produtos e Tributações'!U778,"")</f>
        <v/>
      </c>
      <c r="C763" s="174" t="b">
        <f>IF(B763&lt;&gt;"",IF('02 - Produtos e Tributações'!H778&lt;&gt;"",IF('02 - Produtos e Tributações'!H778="TERCEIRIZADA","T",IF('02 - Produtos e Tributações'!H778="PROPRIA","P")), IF(B763&lt;&gt;"",IF('02 - Produtos e Tributações'!H778="","T"))))</f>
        <v>0</v>
      </c>
      <c r="D763" s="174" t="b">
        <f>IF(B763&lt;&gt;"",IF('02 - Produtos e Tributações'!E778&lt;&gt;"",'02 - Produtos e Tributações'!E778,""))</f>
        <v>0</v>
      </c>
      <c r="E763" s="174" t="b">
        <f>IF(B763&lt;&gt;"",IF('02 - Produtos e Tributações'!F778&lt;&gt;"",'02 - Produtos e Tributações'!F778,""))</f>
        <v>0</v>
      </c>
      <c r="F763" s="174" t="b">
        <f>IF(B763&lt;&gt;"",IF(A763&lt;&gt;"",IF('02 - Produtos e Tributações'!G778&lt;&gt;"",'02 - Produtos e Tributações'!G778,"")))</f>
        <v>0</v>
      </c>
      <c r="G763" s="174" t="b">
        <f>IF(B763&lt;&gt;"",IF('02 - Produtos e Tributações'!I778&lt;&gt;"",'02 - Produtos e Tributações'!I778,IF(K763=101,0,IF(K763=102,41,IF(K763=103,0,IF(K763=201,0,IF(K763=202,0,IF(K763=203,0,IF(K763=300,41,IF(K763=400,41,IF(K763=500,60)))))))))))</f>
        <v>0</v>
      </c>
      <c r="H763" s="174" t="b">
        <f>IF(B763&lt;&gt;"",IF('02 - Produtos e Tributações'!L778&lt;&gt;"",'02 - Produtos e Tributações'!L778,IF(L763=101,0,IF(L763=102,41,IF(L763=103,0,IF(L763=201,0,IF(L763=202,0,IF(L763=203,0,IF(L763=300,41,IF(L763=400,41,IF(L763=500,60)))))))))))</f>
        <v>0</v>
      </c>
      <c r="I763" s="174" t="b">
        <f>IF(B763&lt;&gt;"",IF('02 - Produtos e Tributações'!K778&lt;&gt;"",'02 - Produtos e Tributações'!K778,"0,00"))</f>
        <v>0</v>
      </c>
      <c r="J763" s="174" t="b">
        <f>IF(B763&lt;&gt;"",IF('02 - Produtos e Tributações'!N778&lt;&gt;"",'02 - Produtos e Tributações'!N778,"0,00"))</f>
        <v>0</v>
      </c>
      <c r="K763" s="174" t="b">
        <f>IF(B763&lt;&gt;"",IF('02 - Produtos e Tributações'!J778&lt;&gt;"",'02 - Produtos e Tributações'!J778,"null"))</f>
        <v>0</v>
      </c>
      <c r="L763" s="174" t="b">
        <f>IF(B763&lt;&gt;"",IF('02 - Produtos e Tributações'!M778&lt;&gt;"",'02 - Produtos e Tributações'!M778,"null"))</f>
        <v>0</v>
      </c>
      <c r="M763" s="170" t="b">
        <f>IF(B763&lt;&gt;"",IF('02 -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763" s="170" t="str">
        <f t="shared" si="1"/>
        <v/>
      </c>
      <c r="O763" s="170" t="str">
        <f t="shared" si="4"/>
        <v/>
      </c>
      <c r="P763" s="170" t="str">
        <f t="shared" si="2"/>
        <v/>
      </c>
      <c r="Q763" s="125" t="b">
        <f>IF(B763&lt;&gt;"",IF('02 - Produtos e Tributações'!C778&lt;&gt;"",'02 - Produtos e Tributações'!C778,"UN"))</f>
        <v>0</v>
      </c>
      <c r="R763" s="179" t="b">
        <f>IF(B763&lt;&gt;"",IF('02 - Produtos e Tributações'!O778&lt;&gt;"",'02 - Produtos e Tributações'!O778,""))</f>
        <v>0</v>
      </c>
      <c r="S763" s="125" t="b">
        <f>IF(B763&lt;&gt;"",IF('02 - Produtos e Tributações'!P778&lt;&gt;"",'02 - Produtos e Tributações'!P778,""))</f>
        <v>0</v>
      </c>
      <c r="T763" s="180" t="b">
        <f>IF(B763&lt;&gt;"",IF('02 - Produtos e Tributações'!Q778&lt;&gt;"",'02 - Produtos e Tributações'!Q778,""))</f>
        <v>0</v>
      </c>
      <c r="U763" s="171" t="str">
        <f t="shared" si="3"/>
        <v/>
      </c>
    </row>
    <row r="764" ht="15.75" customHeight="1">
      <c r="A764" s="170" t="b">
        <f>IF('02 - Produtos e Tributações'!B779 &lt;&gt;"",A763+1)</f>
        <v>0</v>
      </c>
      <c r="B764" s="170" t="str">
        <f>IF('02 - Produtos e Tributações'!B779&lt;&gt;"",'02 - Produtos e Tributações'!U779,"")</f>
        <v/>
      </c>
      <c r="C764" s="174" t="b">
        <f>IF(B764&lt;&gt;"",IF('02 - Produtos e Tributações'!H779&lt;&gt;"",IF('02 - Produtos e Tributações'!H779="TERCEIRIZADA","T",IF('02 - Produtos e Tributações'!H779="PROPRIA","P")), IF(B764&lt;&gt;"",IF('02 - Produtos e Tributações'!H779="","T"))))</f>
        <v>0</v>
      </c>
      <c r="D764" s="174" t="b">
        <f>IF(B764&lt;&gt;"",IF('02 - Produtos e Tributações'!E779&lt;&gt;"",'02 - Produtos e Tributações'!E779,""))</f>
        <v>0</v>
      </c>
      <c r="E764" s="174" t="b">
        <f>IF(B764&lt;&gt;"",IF('02 - Produtos e Tributações'!F779&lt;&gt;"",'02 - Produtos e Tributações'!F779,""))</f>
        <v>0</v>
      </c>
      <c r="F764" s="174" t="b">
        <f>IF(B764&lt;&gt;"",IF(A764&lt;&gt;"",IF('02 - Produtos e Tributações'!G779&lt;&gt;"",'02 - Produtos e Tributações'!G779,"")))</f>
        <v>0</v>
      </c>
      <c r="G764" s="174" t="b">
        <f>IF(B764&lt;&gt;"",IF('02 - Produtos e Tributações'!I779&lt;&gt;"",'02 - Produtos e Tributações'!I779,IF(K764=101,0,IF(K764=102,41,IF(K764=103,0,IF(K764=201,0,IF(K764=202,0,IF(K764=203,0,IF(K764=300,41,IF(K764=400,41,IF(K764=500,60)))))))))))</f>
        <v>0</v>
      </c>
      <c r="H764" s="174" t="b">
        <f>IF(B764&lt;&gt;"",IF('02 - Produtos e Tributações'!L779&lt;&gt;"",'02 - Produtos e Tributações'!L779,IF(L764=101,0,IF(L764=102,41,IF(L764=103,0,IF(L764=201,0,IF(L764=202,0,IF(L764=203,0,IF(L764=300,41,IF(L764=400,41,IF(L764=500,60)))))))))))</f>
        <v>0</v>
      </c>
      <c r="I764" s="174" t="b">
        <f>IF(B764&lt;&gt;"",IF('02 - Produtos e Tributações'!K779&lt;&gt;"",'02 - Produtos e Tributações'!K779,"0,00"))</f>
        <v>0</v>
      </c>
      <c r="J764" s="174" t="b">
        <f>IF(B764&lt;&gt;"",IF('02 - Produtos e Tributações'!N779&lt;&gt;"",'02 - Produtos e Tributações'!N779,"0,00"))</f>
        <v>0</v>
      </c>
      <c r="K764" s="174" t="b">
        <f>IF(B764&lt;&gt;"",IF('02 - Produtos e Tributações'!J779&lt;&gt;"",'02 - Produtos e Tributações'!J779,"null"))</f>
        <v>0</v>
      </c>
      <c r="L764" s="174" t="b">
        <f>IF(B764&lt;&gt;"",IF('02 - Produtos e Tributações'!M779&lt;&gt;"",'02 - Produtos e Tributações'!M779,"null"))</f>
        <v>0</v>
      </c>
      <c r="M764" s="170" t="b">
        <f>IF(B764&lt;&gt;"",IF('02 -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764" s="170" t="str">
        <f t="shared" si="1"/>
        <v/>
      </c>
      <c r="O764" s="170" t="str">
        <f t="shared" si="4"/>
        <v/>
      </c>
      <c r="P764" s="170" t="str">
        <f t="shared" si="2"/>
        <v/>
      </c>
      <c r="Q764" s="125" t="b">
        <f>IF(B764&lt;&gt;"",IF('02 - Produtos e Tributações'!C779&lt;&gt;"",'02 - Produtos e Tributações'!C779,"UN"))</f>
        <v>0</v>
      </c>
      <c r="R764" s="179" t="b">
        <f>IF(B764&lt;&gt;"",IF('02 - Produtos e Tributações'!O779&lt;&gt;"",'02 - Produtos e Tributações'!O779,""))</f>
        <v>0</v>
      </c>
      <c r="S764" s="125" t="b">
        <f>IF(B764&lt;&gt;"",IF('02 - Produtos e Tributações'!P779&lt;&gt;"",'02 - Produtos e Tributações'!P779,""))</f>
        <v>0</v>
      </c>
      <c r="T764" s="180" t="b">
        <f>IF(B764&lt;&gt;"",IF('02 - Produtos e Tributações'!Q779&lt;&gt;"",'02 - Produtos e Tributações'!Q779,""))</f>
        <v>0</v>
      </c>
      <c r="U764" s="171" t="str">
        <f t="shared" si="3"/>
        <v/>
      </c>
    </row>
    <row r="765" ht="15.75" customHeight="1">
      <c r="A765" s="170" t="b">
        <f>IF('02 - Produtos e Tributações'!B780 &lt;&gt;"",A764+1)</f>
        <v>0</v>
      </c>
      <c r="B765" s="170" t="str">
        <f>IF('02 - Produtos e Tributações'!B780&lt;&gt;"",'02 - Produtos e Tributações'!U780,"")</f>
        <v/>
      </c>
      <c r="C765" s="174" t="b">
        <f>IF(B765&lt;&gt;"",IF('02 - Produtos e Tributações'!H780&lt;&gt;"",IF('02 - Produtos e Tributações'!H780="TERCEIRIZADA","T",IF('02 - Produtos e Tributações'!H780="PROPRIA","P")), IF(B765&lt;&gt;"",IF('02 - Produtos e Tributações'!H780="","T"))))</f>
        <v>0</v>
      </c>
      <c r="D765" s="174" t="b">
        <f>IF(B765&lt;&gt;"",IF('02 - Produtos e Tributações'!E780&lt;&gt;"",'02 - Produtos e Tributações'!E780,""))</f>
        <v>0</v>
      </c>
      <c r="E765" s="174" t="b">
        <f>IF(B765&lt;&gt;"",IF('02 - Produtos e Tributações'!F780&lt;&gt;"",'02 - Produtos e Tributações'!F780,""))</f>
        <v>0</v>
      </c>
      <c r="F765" s="174" t="b">
        <f>IF(B765&lt;&gt;"",IF(A765&lt;&gt;"",IF('02 - Produtos e Tributações'!G780&lt;&gt;"",'02 - Produtos e Tributações'!G780,"")))</f>
        <v>0</v>
      </c>
      <c r="G765" s="174" t="b">
        <f>IF(B765&lt;&gt;"",IF('02 - Produtos e Tributações'!I780&lt;&gt;"",'02 - Produtos e Tributações'!I780,IF(K765=101,0,IF(K765=102,41,IF(K765=103,0,IF(K765=201,0,IF(K765=202,0,IF(K765=203,0,IF(K765=300,41,IF(K765=400,41,IF(K765=500,60)))))))))))</f>
        <v>0</v>
      </c>
      <c r="H765" s="174" t="b">
        <f>IF(B765&lt;&gt;"",IF('02 - Produtos e Tributações'!L780&lt;&gt;"",'02 - Produtos e Tributações'!L780,IF(L765=101,0,IF(L765=102,41,IF(L765=103,0,IF(L765=201,0,IF(L765=202,0,IF(L765=203,0,IF(L765=300,41,IF(L765=400,41,IF(L765=500,60)))))))))))</f>
        <v>0</v>
      </c>
      <c r="I765" s="174" t="b">
        <f>IF(B765&lt;&gt;"",IF('02 - Produtos e Tributações'!K780&lt;&gt;"",'02 - Produtos e Tributações'!K780,"0,00"))</f>
        <v>0</v>
      </c>
      <c r="J765" s="174" t="b">
        <f>IF(B765&lt;&gt;"",IF('02 - Produtos e Tributações'!N780&lt;&gt;"",'02 - Produtos e Tributações'!N780,"0,00"))</f>
        <v>0</v>
      </c>
      <c r="K765" s="174" t="b">
        <f>IF(B765&lt;&gt;"",IF('02 - Produtos e Tributações'!J780&lt;&gt;"",'02 - Produtos e Tributações'!J780,"null"))</f>
        <v>0</v>
      </c>
      <c r="L765" s="174" t="b">
        <f>IF(B765&lt;&gt;"",IF('02 - Produtos e Tributações'!M780&lt;&gt;"",'02 - Produtos e Tributações'!M780,"null"))</f>
        <v>0</v>
      </c>
      <c r="M765" s="170" t="b">
        <f>IF(B765&lt;&gt;"",IF('02 -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765" s="170" t="str">
        <f t="shared" si="1"/>
        <v/>
      </c>
      <c r="O765" s="170" t="str">
        <f t="shared" si="4"/>
        <v/>
      </c>
      <c r="P765" s="170" t="str">
        <f t="shared" si="2"/>
        <v/>
      </c>
      <c r="Q765" s="125" t="b">
        <f>IF(B765&lt;&gt;"",IF('02 - Produtos e Tributações'!C780&lt;&gt;"",'02 - Produtos e Tributações'!C780,"UN"))</f>
        <v>0</v>
      </c>
      <c r="R765" s="179" t="b">
        <f>IF(B765&lt;&gt;"",IF('02 - Produtos e Tributações'!O780&lt;&gt;"",'02 - Produtos e Tributações'!O780,""))</f>
        <v>0</v>
      </c>
      <c r="S765" s="125" t="b">
        <f>IF(B765&lt;&gt;"",IF('02 - Produtos e Tributações'!P780&lt;&gt;"",'02 - Produtos e Tributações'!P780,""))</f>
        <v>0</v>
      </c>
      <c r="T765" s="180" t="b">
        <f>IF(B765&lt;&gt;"",IF('02 - Produtos e Tributações'!Q780&lt;&gt;"",'02 - Produtos e Tributações'!Q780,""))</f>
        <v>0</v>
      </c>
      <c r="U765" s="171" t="str">
        <f t="shared" si="3"/>
        <v/>
      </c>
    </row>
    <row r="766" ht="15.75" customHeight="1">
      <c r="A766" s="170" t="b">
        <f>IF('02 - Produtos e Tributações'!B781 &lt;&gt;"",A765+1)</f>
        <v>0</v>
      </c>
      <c r="B766" s="170" t="str">
        <f>IF('02 - Produtos e Tributações'!B781&lt;&gt;"",'02 - Produtos e Tributações'!U781,"")</f>
        <v/>
      </c>
      <c r="C766" s="174" t="b">
        <f>IF(B766&lt;&gt;"",IF('02 - Produtos e Tributações'!H781&lt;&gt;"",IF('02 - Produtos e Tributações'!H781="TERCEIRIZADA","T",IF('02 - Produtos e Tributações'!H781="PROPRIA","P")), IF(B766&lt;&gt;"",IF('02 - Produtos e Tributações'!H781="","T"))))</f>
        <v>0</v>
      </c>
      <c r="D766" s="174" t="b">
        <f>IF(B766&lt;&gt;"",IF('02 - Produtos e Tributações'!E781&lt;&gt;"",'02 - Produtos e Tributações'!E781,""))</f>
        <v>0</v>
      </c>
      <c r="E766" s="174" t="b">
        <f>IF(B766&lt;&gt;"",IF('02 - Produtos e Tributações'!F781&lt;&gt;"",'02 - Produtos e Tributações'!F781,""))</f>
        <v>0</v>
      </c>
      <c r="F766" s="174" t="b">
        <f>IF(B766&lt;&gt;"",IF(A766&lt;&gt;"",IF('02 - Produtos e Tributações'!G781&lt;&gt;"",'02 - Produtos e Tributações'!G781,"")))</f>
        <v>0</v>
      </c>
      <c r="G766" s="174" t="b">
        <f>IF(B766&lt;&gt;"",IF('02 - Produtos e Tributações'!I781&lt;&gt;"",'02 - Produtos e Tributações'!I781,IF(K766=101,0,IF(K766=102,41,IF(K766=103,0,IF(K766=201,0,IF(K766=202,0,IF(K766=203,0,IF(K766=300,41,IF(K766=400,41,IF(K766=500,60)))))))))))</f>
        <v>0</v>
      </c>
      <c r="H766" s="174" t="b">
        <f>IF(B766&lt;&gt;"",IF('02 - Produtos e Tributações'!L781&lt;&gt;"",'02 - Produtos e Tributações'!L781,IF(L766=101,0,IF(L766=102,41,IF(L766=103,0,IF(L766=201,0,IF(L766=202,0,IF(L766=203,0,IF(L766=300,41,IF(L766=400,41,IF(L766=500,60)))))))))))</f>
        <v>0</v>
      </c>
      <c r="I766" s="174" t="b">
        <f>IF(B766&lt;&gt;"",IF('02 - Produtos e Tributações'!K781&lt;&gt;"",'02 - Produtos e Tributações'!K781,"0,00"))</f>
        <v>0</v>
      </c>
      <c r="J766" s="174" t="b">
        <f>IF(B766&lt;&gt;"",IF('02 - Produtos e Tributações'!N781&lt;&gt;"",'02 - Produtos e Tributações'!N781,"0,00"))</f>
        <v>0</v>
      </c>
      <c r="K766" s="174" t="b">
        <f>IF(B766&lt;&gt;"",IF('02 - Produtos e Tributações'!J781&lt;&gt;"",'02 - Produtos e Tributações'!J781,"null"))</f>
        <v>0</v>
      </c>
      <c r="L766" s="174" t="b">
        <f>IF(B766&lt;&gt;"",IF('02 - Produtos e Tributações'!M781&lt;&gt;"",'02 - Produtos e Tributações'!M781,"null"))</f>
        <v>0</v>
      </c>
      <c r="M766" s="170" t="b">
        <f>IF(B766&lt;&gt;"",IF('02 -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766" s="170" t="str">
        <f t="shared" si="1"/>
        <v/>
      </c>
      <c r="O766" s="170" t="str">
        <f t="shared" si="4"/>
        <v/>
      </c>
      <c r="P766" s="170" t="str">
        <f t="shared" si="2"/>
        <v/>
      </c>
      <c r="Q766" s="125" t="b">
        <f>IF(B766&lt;&gt;"",IF('02 - Produtos e Tributações'!C781&lt;&gt;"",'02 - Produtos e Tributações'!C781,"UN"))</f>
        <v>0</v>
      </c>
      <c r="R766" s="179" t="b">
        <f>IF(B766&lt;&gt;"",IF('02 - Produtos e Tributações'!O781&lt;&gt;"",'02 - Produtos e Tributações'!O781,""))</f>
        <v>0</v>
      </c>
      <c r="S766" s="125" t="b">
        <f>IF(B766&lt;&gt;"",IF('02 - Produtos e Tributações'!P781&lt;&gt;"",'02 - Produtos e Tributações'!P781,""))</f>
        <v>0</v>
      </c>
      <c r="T766" s="180" t="b">
        <f>IF(B766&lt;&gt;"",IF('02 - Produtos e Tributações'!Q781&lt;&gt;"",'02 - Produtos e Tributações'!Q781,""))</f>
        <v>0</v>
      </c>
      <c r="U766" s="171" t="str">
        <f t="shared" si="3"/>
        <v/>
      </c>
    </row>
    <row r="767" ht="15.75" customHeight="1">
      <c r="A767" s="170" t="b">
        <f>IF('02 - Produtos e Tributações'!B782 &lt;&gt;"",A766+1)</f>
        <v>0</v>
      </c>
      <c r="B767" s="170" t="str">
        <f>IF('02 - Produtos e Tributações'!B782&lt;&gt;"",'02 - Produtos e Tributações'!U782,"")</f>
        <v/>
      </c>
      <c r="C767" s="174" t="b">
        <f>IF(B767&lt;&gt;"",IF('02 - Produtos e Tributações'!H782&lt;&gt;"",IF('02 - Produtos e Tributações'!H782="TERCEIRIZADA","T",IF('02 - Produtos e Tributações'!H782="PROPRIA","P")), IF(B767&lt;&gt;"",IF('02 - Produtos e Tributações'!H782="","T"))))</f>
        <v>0</v>
      </c>
      <c r="D767" s="174" t="b">
        <f>IF(B767&lt;&gt;"",IF('02 - Produtos e Tributações'!E782&lt;&gt;"",'02 - Produtos e Tributações'!E782,""))</f>
        <v>0</v>
      </c>
      <c r="E767" s="174" t="b">
        <f>IF(B767&lt;&gt;"",IF('02 - Produtos e Tributações'!F782&lt;&gt;"",'02 - Produtos e Tributações'!F782,""))</f>
        <v>0</v>
      </c>
      <c r="F767" s="174" t="b">
        <f>IF(B767&lt;&gt;"",IF(A767&lt;&gt;"",IF('02 - Produtos e Tributações'!G782&lt;&gt;"",'02 - Produtos e Tributações'!G782,"")))</f>
        <v>0</v>
      </c>
      <c r="G767" s="174" t="b">
        <f>IF(B767&lt;&gt;"",IF('02 - Produtos e Tributações'!I782&lt;&gt;"",'02 - Produtos e Tributações'!I782,IF(K767=101,0,IF(K767=102,41,IF(K767=103,0,IF(K767=201,0,IF(K767=202,0,IF(K767=203,0,IF(K767=300,41,IF(K767=400,41,IF(K767=500,60)))))))))))</f>
        <v>0</v>
      </c>
      <c r="H767" s="174" t="b">
        <f>IF(B767&lt;&gt;"",IF('02 - Produtos e Tributações'!L782&lt;&gt;"",'02 - Produtos e Tributações'!L782,IF(L767=101,0,IF(L767=102,41,IF(L767=103,0,IF(L767=201,0,IF(L767=202,0,IF(L767=203,0,IF(L767=300,41,IF(L767=400,41,IF(L767=500,60)))))))))))</f>
        <v>0</v>
      </c>
      <c r="I767" s="174" t="b">
        <f>IF(B767&lt;&gt;"",IF('02 - Produtos e Tributações'!K782&lt;&gt;"",'02 - Produtos e Tributações'!K782,"0,00"))</f>
        <v>0</v>
      </c>
      <c r="J767" s="174" t="b">
        <f>IF(B767&lt;&gt;"",IF('02 - Produtos e Tributações'!N782&lt;&gt;"",'02 - Produtos e Tributações'!N782,"0,00"))</f>
        <v>0</v>
      </c>
      <c r="K767" s="174" t="b">
        <f>IF(B767&lt;&gt;"",IF('02 - Produtos e Tributações'!J782&lt;&gt;"",'02 - Produtos e Tributações'!J782,"null"))</f>
        <v>0</v>
      </c>
      <c r="L767" s="174" t="b">
        <f>IF(B767&lt;&gt;"",IF('02 - Produtos e Tributações'!M782&lt;&gt;"",'02 - Produtos e Tributações'!M782,"null"))</f>
        <v>0</v>
      </c>
      <c r="M767" s="170" t="b">
        <f>IF(B767&lt;&gt;"",IF('02 -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767" s="170" t="str">
        <f t="shared" si="1"/>
        <v/>
      </c>
      <c r="O767" s="170" t="str">
        <f t="shared" si="4"/>
        <v/>
      </c>
      <c r="P767" s="170" t="str">
        <f t="shared" si="2"/>
        <v/>
      </c>
      <c r="Q767" s="125" t="b">
        <f>IF(B767&lt;&gt;"",IF('02 - Produtos e Tributações'!C782&lt;&gt;"",'02 - Produtos e Tributações'!C782,"UN"))</f>
        <v>0</v>
      </c>
      <c r="R767" s="179" t="b">
        <f>IF(B767&lt;&gt;"",IF('02 - Produtos e Tributações'!O782&lt;&gt;"",'02 - Produtos e Tributações'!O782,""))</f>
        <v>0</v>
      </c>
      <c r="S767" s="125" t="b">
        <f>IF(B767&lt;&gt;"",IF('02 - Produtos e Tributações'!P782&lt;&gt;"",'02 - Produtos e Tributações'!P782,""))</f>
        <v>0</v>
      </c>
      <c r="T767" s="180" t="b">
        <f>IF(B767&lt;&gt;"",IF('02 - Produtos e Tributações'!Q782&lt;&gt;"",'02 - Produtos e Tributações'!Q782,""))</f>
        <v>0</v>
      </c>
      <c r="U767" s="171" t="str">
        <f t="shared" si="3"/>
        <v/>
      </c>
    </row>
    <row r="768" ht="15.75" customHeight="1">
      <c r="A768" s="170" t="b">
        <f>IF('02 - Produtos e Tributações'!B783 &lt;&gt;"",A767+1)</f>
        <v>0</v>
      </c>
      <c r="B768" s="170" t="str">
        <f>IF('02 - Produtos e Tributações'!B783&lt;&gt;"",'02 - Produtos e Tributações'!U783,"")</f>
        <v/>
      </c>
      <c r="C768" s="174" t="b">
        <f>IF(B768&lt;&gt;"",IF('02 - Produtos e Tributações'!H783&lt;&gt;"",IF('02 - Produtos e Tributações'!H783="TERCEIRIZADA","T",IF('02 - Produtos e Tributações'!H783="PROPRIA","P")), IF(B768&lt;&gt;"",IF('02 - Produtos e Tributações'!H783="","T"))))</f>
        <v>0</v>
      </c>
      <c r="D768" s="174" t="b">
        <f>IF(B768&lt;&gt;"",IF('02 - Produtos e Tributações'!E783&lt;&gt;"",'02 - Produtos e Tributações'!E783,""))</f>
        <v>0</v>
      </c>
      <c r="E768" s="174" t="b">
        <f>IF(B768&lt;&gt;"",IF('02 - Produtos e Tributações'!F783&lt;&gt;"",'02 - Produtos e Tributações'!F783,""))</f>
        <v>0</v>
      </c>
      <c r="F768" s="174" t="b">
        <f>IF(B768&lt;&gt;"",IF(A768&lt;&gt;"",IF('02 - Produtos e Tributações'!G783&lt;&gt;"",'02 - Produtos e Tributações'!G783,"")))</f>
        <v>0</v>
      </c>
      <c r="G768" s="174" t="b">
        <f>IF(B768&lt;&gt;"",IF('02 - Produtos e Tributações'!I783&lt;&gt;"",'02 - Produtos e Tributações'!I783,IF(K768=101,0,IF(K768=102,41,IF(K768=103,0,IF(K768=201,0,IF(K768=202,0,IF(K768=203,0,IF(K768=300,41,IF(K768=400,41,IF(K768=500,60)))))))))))</f>
        <v>0</v>
      </c>
      <c r="H768" s="174" t="b">
        <f>IF(B768&lt;&gt;"",IF('02 - Produtos e Tributações'!L783&lt;&gt;"",'02 - Produtos e Tributações'!L783,IF(L768=101,0,IF(L768=102,41,IF(L768=103,0,IF(L768=201,0,IF(L768=202,0,IF(L768=203,0,IF(L768=300,41,IF(L768=400,41,IF(L768=500,60)))))))))))</f>
        <v>0</v>
      </c>
      <c r="I768" s="174" t="b">
        <f>IF(B768&lt;&gt;"",IF('02 - Produtos e Tributações'!K783&lt;&gt;"",'02 - Produtos e Tributações'!K783,"0,00"))</f>
        <v>0</v>
      </c>
      <c r="J768" s="174" t="b">
        <f>IF(B768&lt;&gt;"",IF('02 - Produtos e Tributações'!N783&lt;&gt;"",'02 - Produtos e Tributações'!N783,"0,00"))</f>
        <v>0</v>
      </c>
      <c r="K768" s="174" t="b">
        <f>IF(B768&lt;&gt;"",IF('02 - Produtos e Tributações'!J783&lt;&gt;"",'02 - Produtos e Tributações'!J783,"null"))</f>
        <v>0</v>
      </c>
      <c r="L768" s="174" t="b">
        <f>IF(B768&lt;&gt;"",IF('02 - Produtos e Tributações'!M783&lt;&gt;"",'02 - Produtos e Tributações'!M783,"null"))</f>
        <v>0</v>
      </c>
      <c r="M768" s="170" t="b">
        <f>IF(B768&lt;&gt;"",IF('02 -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768" s="170" t="str">
        <f t="shared" si="1"/>
        <v/>
      </c>
      <c r="O768" s="170" t="str">
        <f t="shared" si="4"/>
        <v/>
      </c>
      <c r="P768" s="170" t="str">
        <f t="shared" si="2"/>
        <v/>
      </c>
      <c r="Q768" s="125" t="b">
        <f>IF(B768&lt;&gt;"",IF('02 - Produtos e Tributações'!C783&lt;&gt;"",'02 - Produtos e Tributações'!C783,"UN"))</f>
        <v>0</v>
      </c>
      <c r="R768" s="179" t="b">
        <f>IF(B768&lt;&gt;"",IF('02 - Produtos e Tributações'!O783&lt;&gt;"",'02 - Produtos e Tributações'!O783,""))</f>
        <v>0</v>
      </c>
      <c r="S768" s="125" t="b">
        <f>IF(B768&lt;&gt;"",IF('02 - Produtos e Tributações'!P783&lt;&gt;"",'02 - Produtos e Tributações'!P783,""))</f>
        <v>0</v>
      </c>
      <c r="T768" s="180" t="b">
        <f>IF(B768&lt;&gt;"",IF('02 - Produtos e Tributações'!Q783&lt;&gt;"",'02 - Produtos e Tributações'!Q783,""))</f>
        <v>0</v>
      </c>
      <c r="U768" s="171" t="str">
        <f t="shared" si="3"/>
        <v/>
      </c>
    </row>
    <row r="769" ht="15.75" customHeight="1">
      <c r="A769" s="170" t="b">
        <f>IF('02 - Produtos e Tributações'!B784 &lt;&gt;"",A768+1)</f>
        <v>0</v>
      </c>
      <c r="B769" s="170" t="str">
        <f>IF('02 - Produtos e Tributações'!B784&lt;&gt;"",'02 - Produtos e Tributações'!U784,"")</f>
        <v/>
      </c>
      <c r="C769" s="174" t="b">
        <f>IF(B769&lt;&gt;"",IF('02 - Produtos e Tributações'!H784&lt;&gt;"",IF('02 - Produtos e Tributações'!H784="TERCEIRIZADA","T",IF('02 - Produtos e Tributações'!H784="PROPRIA","P")), IF(B769&lt;&gt;"",IF('02 - Produtos e Tributações'!H784="","T"))))</f>
        <v>0</v>
      </c>
      <c r="D769" s="174" t="b">
        <f>IF(B769&lt;&gt;"",IF('02 - Produtos e Tributações'!E784&lt;&gt;"",'02 - Produtos e Tributações'!E784,""))</f>
        <v>0</v>
      </c>
      <c r="E769" s="174" t="b">
        <f>IF(B769&lt;&gt;"",IF('02 - Produtos e Tributações'!F784&lt;&gt;"",'02 - Produtos e Tributações'!F784,""))</f>
        <v>0</v>
      </c>
      <c r="F769" s="174" t="b">
        <f>IF(B769&lt;&gt;"",IF(A769&lt;&gt;"",IF('02 - Produtos e Tributações'!G784&lt;&gt;"",'02 - Produtos e Tributações'!G784,"")))</f>
        <v>0</v>
      </c>
      <c r="G769" s="174" t="b">
        <f>IF(B769&lt;&gt;"",IF('02 - Produtos e Tributações'!I784&lt;&gt;"",'02 - Produtos e Tributações'!I784,IF(K769=101,0,IF(K769=102,41,IF(K769=103,0,IF(K769=201,0,IF(K769=202,0,IF(K769=203,0,IF(K769=300,41,IF(K769=400,41,IF(K769=500,60)))))))))))</f>
        <v>0</v>
      </c>
      <c r="H769" s="174" t="b">
        <f>IF(B769&lt;&gt;"",IF('02 - Produtos e Tributações'!L784&lt;&gt;"",'02 - Produtos e Tributações'!L784,IF(L769=101,0,IF(L769=102,41,IF(L769=103,0,IF(L769=201,0,IF(L769=202,0,IF(L769=203,0,IF(L769=300,41,IF(L769=400,41,IF(L769=500,60)))))))))))</f>
        <v>0</v>
      </c>
      <c r="I769" s="174" t="b">
        <f>IF(B769&lt;&gt;"",IF('02 - Produtos e Tributações'!K784&lt;&gt;"",'02 - Produtos e Tributações'!K784,"0,00"))</f>
        <v>0</v>
      </c>
      <c r="J769" s="174" t="b">
        <f>IF(B769&lt;&gt;"",IF('02 - Produtos e Tributações'!N784&lt;&gt;"",'02 - Produtos e Tributações'!N784,"0,00"))</f>
        <v>0</v>
      </c>
      <c r="K769" s="174" t="b">
        <f>IF(B769&lt;&gt;"",IF('02 - Produtos e Tributações'!J784&lt;&gt;"",'02 - Produtos e Tributações'!J784,"null"))</f>
        <v>0</v>
      </c>
      <c r="L769" s="174" t="b">
        <f>IF(B769&lt;&gt;"",IF('02 - Produtos e Tributações'!M784&lt;&gt;"",'02 - Produtos e Tributações'!M784,"null"))</f>
        <v>0</v>
      </c>
      <c r="M769" s="170" t="b">
        <f>IF(B769&lt;&gt;"",IF('02 -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769" s="170" t="str">
        <f t="shared" si="1"/>
        <v/>
      </c>
      <c r="O769" s="170" t="str">
        <f t="shared" si="4"/>
        <v/>
      </c>
      <c r="P769" s="170" t="str">
        <f t="shared" si="2"/>
        <v/>
      </c>
      <c r="Q769" s="125" t="b">
        <f>IF(B769&lt;&gt;"",IF('02 - Produtos e Tributações'!C784&lt;&gt;"",'02 - Produtos e Tributações'!C784,"UN"))</f>
        <v>0</v>
      </c>
      <c r="R769" s="179" t="b">
        <f>IF(B769&lt;&gt;"",IF('02 - Produtos e Tributações'!O784&lt;&gt;"",'02 - Produtos e Tributações'!O784,""))</f>
        <v>0</v>
      </c>
      <c r="S769" s="125" t="b">
        <f>IF(B769&lt;&gt;"",IF('02 - Produtos e Tributações'!P784&lt;&gt;"",'02 - Produtos e Tributações'!P784,""))</f>
        <v>0</v>
      </c>
      <c r="T769" s="180" t="b">
        <f>IF(B769&lt;&gt;"",IF('02 - Produtos e Tributações'!Q784&lt;&gt;"",'02 - Produtos e Tributações'!Q784,""))</f>
        <v>0</v>
      </c>
      <c r="U769" s="171" t="str">
        <f t="shared" si="3"/>
        <v/>
      </c>
    </row>
    <row r="770" ht="15.75" customHeight="1">
      <c r="A770" s="170" t="b">
        <f>IF('02 - Produtos e Tributações'!B785 &lt;&gt;"",A769+1)</f>
        <v>0</v>
      </c>
      <c r="B770" s="170" t="str">
        <f>IF('02 - Produtos e Tributações'!B785&lt;&gt;"",'02 - Produtos e Tributações'!U785,"")</f>
        <v/>
      </c>
      <c r="C770" s="174" t="b">
        <f>IF(B770&lt;&gt;"",IF('02 - Produtos e Tributações'!H785&lt;&gt;"",IF('02 - Produtos e Tributações'!H785="TERCEIRIZADA","T",IF('02 - Produtos e Tributações'!H785="PROPRIA","P")), IF(B770&lt;&gt;"",IF('02 - Produtos e Tributações'!H785="","T"))))</f>
        <v>0</v>
      </c>
      <c r="D770" s="174" t="b">
        <f>IF(B770&lt;&gt;"",IF('02 - Produtos e Tributações'!E785&lt;&gt;"",'02 - Produtos e Tributações'!E785,""))</f>
        <v>0</v>
      </c>
      <c r="E770" s="174" t="b">
        <f>IF(B770&lt;&gt;"",IF('02 - Produtos e Tributações'!F785&lt;&gt;"",'02 - Produtos e Tributações'!F785,""))</f>
        <v>0</v>
      </c>
      <c r="F770" s="174" t="b">
        <f>IF(B770&lt;&gt;"",IF(A770&lt;&gt;"",IF('02 - Produtos e Tributações'!G785&lt;&gt;"",'02 - Produtos e Tributações'!G785,"")))</f>
        <v>0</v>
      </c>
      <c r="G770" s="174" t="b">
        <f>IF(B770&lt;&gt;"",IF('02 - Produtos e Tributações'!I785&lt;&gt;"",'02 - Produtos e Tributações'!I785,IF(K770=101,0,IF(K770=102,41,IF(K770=103,0,IF(K770=201,0,IF(K770=202,0,IF(K770=203,0,IF(K770=300,41,IF(K770=400,41,IF(K770=500,60)))))))))))</f>
        <v>0</v>
      </c>
      <c r="H770" s="174" t="b">
        <f>IF(B770&lt;&gt;"",IF('02 - Produtos e Tributações'!L785&lt;&gt;"",'02 - Produtos e Tributações'!L785,IF(L770=101,0,IF(L770=102,41,IF(L770=103,0,IF(L770=201,0,IF(L770=202,0,IF(L770=203,0,IF(L770=300,41,IF(L770=400,41,IF(L770=500,60)))))))))))</f>
        <v>0</v>
      </c>
      <c r="I770" s="174" t="b">
        <f>IF(B770&lt;&gt;"",IF('02 - Produtos e Tributações'!K785&lt;&gt;"",'02 - Produtos e Tributações'!K785,"0,00"))</f>
        <v>0</v>
      </c>
      <c r="J770" s="174" t="b">
        <f>IF(B770&lt;&gt;"",IF('02 - Produtos e Tributações'!N785&lt;&gt;"",'02 - Produtos e Tributações'!N785,"0,00"))</f>
        <v>0</v>
      </c>
      <c r="K770" s="174" t="b">
        <f>IF(B770&lt;&gt;"",IF('02 - Produtos e Tributações'!J785&lt;&gt;"",'02 - Produtos e Tributações'!J785,"null"))</f>
        <v>0</v>
      </c>
      <c r="L770" s="174" t="b">
        <f>IF(B770&lt;&gt;"",IF('02 - Produtos e Tributações'!M785&lt;&gt;"",'02 - Produtos e Tributações'!M785,"null"))</f>
        <v>0</v>
      </c>
      <c r="M770" s="170" t="b">
        <f>IF(B770&lt;&gt;"",IF('02 -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770" s="170" t="str">
        <f t="shared" si="1"/>
        <v/>
      </c>
      <c r="O770" s="170" t="str">
        <f t="shared" si="4"/>
        <v/>
      </c>
      <c r="P770" s="170" t="str">
        <f t="shared" si="2"/>
        <v/>
      </c>
      <c r="Q770" s="125" t="b">
        <f>IF(B770&lt;&gt;"",IF('02 - Produtos e Tributações'!C785&lt;&gt;"",'02 - Produtos e Tributações'!C785,"UN"))</f>
        <v>0</v>
      </c>
      <c r="R770" s="179" t="b">
        <f>IF(B770&lt;&gt;"",IF('02 - Produtos e Tributações'!O785&lt;&gt;"",'02 - Produtos e Tributações'!O785,""))</f>
        <v>0</v>
      </c>
      <c r="S770" s="125" t="b">
        <f>IF(B770&lt;&gt;"",IF('02 - Produtos e Tributações'!P785&lt;&gt;"",'02 - Produtos e Tributações'!P785,""))</f>
        <v>0</v>
      </c>
      <c r="T770" s="180" t="b">
        <f>IF(B770&lt;&gt;"",IF('02 - Produtos e Tributações'!Q785&lt;&gt;"",'02 - Produtos e Tributações'!Q785,""))</f>
        <v>0</v>
      </c>
      <c r="U770" s="171" t="str">
        <f t="shared" si="3"/>
        <v/>
      </c>
    </row>
    <row r="771" ht="15.75" customHeight="1">
      <c r="A771" s="170" t="b">
        <f>IF('02 - Produtos e Tributações'!B786 &lt;&gt;"",A770+1)</f>
        <v>0</v>
      </c>
      <c r="B771" s="170" t="str">
        <f>IF('02 - Produtos e Tributações'!B786&lt;&gt;"",'02 - Produtos e Tributações'!U786,"")</f>
        <v/>
      </c>
      <c r="C771" s="174" t="b">
        <f>IF(B771&lt;&gt;"",IF('02 - Produtos e Tributações'!H786&lt;&gt;"",IF('02 - Produtos e Tributações'!H786="TERCEIRIZADA","T",IF('02 - Produtos e Tributações'!H786="PROPRIA","P")), IF(B771&lt;&gt;"",IF('02 - Produtos e Tributações'!H786="","T"))))</f>
        <v>0</v>
      </c>
      <c r="D771" s="174" t="b">
        <f>IF(B771&lt;&gt;"",IF('02 - Produtos e Tributações'!E786&lt;&gt;"",'02 - Produtos e Tributações'!E786,""))</f>
        <v>0</v>
      </c>
      <c r="E771" s="174" t="b">
        <f>IF(B771&lt;&gt;"",IF('02 - Produtos e Tributações'!F786&lt;&gt;"",'02 - Produtos e Tributações'!F786,""))</f>
        <v>0</v>
      </c>
      <c r="F771" s="174" t="b">
        <f>IF(B771&lt;&gt;"",IF(A771&lt;&gt;"",IF('02 - Produtos e Tributações'!G786&lt;&gt;"",'02 - Produtos e Tributações'!G786,"")))</f>
        <v>0</v>
      </c>
      <c r="G771" s="174" t="b">
        <f>IF(B771&lt;&gt;"",IF('02 - Produtos e Tributações'!I786&lt;&gt;"",'02 - Produtos e Tributações'!I786,IF(K771=101,0,IF(K771=102,41,IF(K771=103,0,IF(K771=201,0,IF(K771=202,0,IF(K771=203,0,IF(K771=300,41,IF(K771=400,41,IF(K771=500,60)))))))))))</f>
        <v>0</v>
      </c>
      <c r="H771" s="174" t="b">
        <f>IF(B771&lt;&gt;"",IF('02 - Produtos e Tributações'!L786&lt;&gt;"",'02 - Produtos e Tributações'!L786,IF(L771=101,0,IF(L771=102,41,IF(L771=103,0,IF(L771=201,0,IF(L771=202,0,IF(L771=203,0,IF(L771=300,41,IF(L771=400,41,IF(L771=500,60)))))))))))</f>
        <v>0</v>
      </c>
      <c r="I771" s="174" t="b">
        <f>IF(B771&lt;&gt;"",IF('02 - Produtos e Tributações'!K786&lt;&gt;"",'02 - Produtos e Tributações'!K786,"0,00"))</f>
        <v>0</v>
      </c>
      <c r="J771" s="174" t="b">
        <f>IF(B771&lt;&gt;"",IF('02 - Produtos e Tributações'!N786&lt;&gt;"",'02 - Produtos e Tributações'!N786,"0,00"))</f>
        <v>0</v>
      </c>
      <c r="K771" s="174" t="b">
        <f>IF(B771&lt;&gt;"",IF('02 - Produtos e Tributações'!J786&lt;&gt;"",'02 - Produtos e Tributações'!J786,"null"))</f>
        <v>0</v>
      </c>
      <c r="L771" s="174" t="b">
        <f>IF(B771&lt;&gt;"",IF('02 - Produtos e Tributações'!M786&lt;&gt;"",'02 - Produtos e Tributações'!M786,"null"))</f>
        <v>0</v>
      </c>
      <c r="M771" s="170" t="b">
        <f>IF(B771&lt;&gt;"",IF('02 -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771" s="170" t="str">
        <f t="shared" si="1"/>
        <v/>
      </c>
      <c r="O771" s="170" t="str">
        <f t="shared" si="4"/>
        <v/>
      </c>
      <c r="P771" s="170" t="str">
        <f t="shared" si="2"/>
        <v/>
      </c>
      <c r="Q771" s="125" t="b">
        <f>IF(B771&lt;&gt;"",IF('02 - Produtos e Tributações'!C786&lt;&gt;"",'02 - Produtos e Tributações'!C786,"UN"))</f>
        <v>0</v>
      </c>
      <c r="R771" s="179" t="b">
        <f>IF(B771&lt;&gt;"",IF('02 - Produtos e Tributações'!O786&lt;&gt;"",'02 - Produtos e Tributações'!O786,""))</f>
        <v>0</v>
      </c>
      <c r="S771" s="125" t="b">
        <f>IF(B771&lt;&gt;"",IF('02 - Produtos e Tributações'!P786&lt;&gt;"",'02 - Produtos e Tributações'!P786,""))</f>
        <v>0</v>
      </c>
      <c r="T771" s="180" t="b">
        <f>IF(B771&lt;&gt;"",IF('02 - Produtos e Tributações'!Q786&lt;&gt;"",'02 - Produtos e Tributações'!Q786,""))</f>
        <v>0</v>
      </c>
      <c r="U771" s="171" t="str">
        <f t="shared" si="3"/>
        <v/>
      </c>
    </row>
    <row r="772" ht="15.75" customHeight="1">
      <c r="A772" s="170" t="b">
        <f>IF('02 - Produtos e Tributações'!B787 &lt;&gt;"",A771+1)</f>
        <v>0</v>
      </c>
      <c r="B772" s="170" t="str">
        <f>IF('02 - Produtos e Tributações'!B787&lt;&gt;"",'02 - Produtos e Tributações'!U787,"")</f>
        <v/>
      </c>
      <c r="C772" s="174" t="b">
        <f>IF(B772&lt;&gt;"",IF('02 - Produtos e Tributações'!H787&lt;&gt;"",IF('02 - Produtos e Tributações'!H787="TERCEIRIZADA","T",IF('02 - Produtos e Tributações'!H787="PROPRIA","P")), IF(B772&lt;&gt;"",IF('02 - Produtos e Tributações'!H787="","T"))))</f>
        <v>0</v>
      </c>
      <c r="D772" s="174" t="b">
        <f>IF(B772&lt;&gt;"",IF('02 - Produtos e Tributações'!E787&lt;&gt;"",'02 - Produtos e Tributações'!E787,""))</f>
        <v>0</v>
      </c>
      <c r="E772" s="174" t="b">
        <f>IF(B772&lt;&gt;"",IF('02 - Produtos e Tributações'!F787&lt;&gt;"",'02 - Produtos e Tributações'!F787,""))</f>
        <v>0</v>
      </c>
      <c r="F772" s="174" t="b">
        <f>IF(B772&lt;&gt;"",IF(A772&lt;&gt;"",IF('02 - Produtos e Tributações'!G787&lt;&gt;"",'02 - Produtos e Tributações'!G787,"")))</f>
        <v>0</v>
      </c>
      <c r="G772" s="174" t="b">
        <f>IF(B772&lt;&gt;"",IF('02 - Produtos e Tributações'!I787&lt;&gt;"",'02 - Produtos e Tributações'!I787,IF(K772=101,0,IF(K772=102,41,IF(K772=103,0,IF(K772=201,0,IF(K772=202,0,IF(K772=203,0,IF(K772=300,41,IF(K772=400,41,IF(K772=500,60)))))))))))</f>
        <v>0</v>
      </c>
      <c r="H772" s="174" t="b">
        <f>IF(B772&lt;&gt;"",IF('02 - Produtos e Tributações'!L787&lt;&gt;"",'02 - Produtos e Tributações'!L787,IF(L772=101,0,IF(L772=102,41,IF(L772=103,0,IF(L772=201,0,IF(L772=202,0,IF(L772=203,0,IF(L772=300,41,IF(L772=400,41,IF(L772=500,60)))))))))))</f>
        <v>0</v>
      </c>
      <c r="I772" s="174" t="b">
        <f>IF(B772&lt;&gt;"",IF('02 - Produtos e Tributações'!K787&lt;&gt;"",'02 - Produtos e Tributações'!K787,"0,00"))</f>
        <v>0</v>
      </c>
      <c r="J772" s="174" t="b">
        <f>IF(B772&lt;&gt;"",IF('02 - Produtos e Tributações'!N787&lt;&gt;"",'02 - Produtos e Tributações'!N787,"0,00"))</f>
        <v>0</v>
      </c>
      <c r="K772" s="174" t="b">
        <f>IF(B772&lt;&gt;"",IF('02 - Produtos e Tributações'!J787&lt;&gt;"",'02 - Produtos e Tributações'!J787,"null"))</f>
        <v>0</v>
      </c>
      <c r="L772" s="174" t="b">
        <f>IF(B772&lt;&gt;"",IF('02 - Produtos e Tributações'!M787&lt;&gt;"",'02 - Produtos e Tributações'!M787,"null"))</f>
        <v>0</v>
      </c>
      <c r="M772" s="170" t="b">
        <f>IF(B772&lt;&gt;"",IF('02 -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772" s="170" t="str">
        <f t="shared" si="1"/>
        <v/>
      </c>
      <c r="O772" s="170" t="str">
        <f t="shared" si="4"/>
        <v/>
      </c>
      <c r="P772" s="170" t="str">
        <f t="shared" si="2"/>
        <v/>
      </c>
      <c r="Q772" s="125" t="b">
        <f>IF(B772&lt;&gt;"",IF('02 - Produtos e Tributações'!C787&lt;&gt;"",'02 - Produtos e Tributações'!C787,"UN"))</f>
        <v>0</v>
      </c>
      <c r="R772" s="179" t="b">
        <f>IF(B772&lt;&gt;"",IF('02 - Produtos e Tributações'!O787&lt;&gt;"",'02 - Produtos e Tributações'!O787,""))</f>
        <v>0</v>
      </c>
      <c r="S772" s="125" t="b">
        <f>IF(B772&lt;&gt;"",IF('02 - Produtos e Tributações'!P787&lt;&gt;"",'02 - Produtos e Tributações'!P787,""))</f>
        <v>0</v>
      </c>
      <c r="T772" s="180" t="b">
        <f>IF(B772&lt;&gt;"",IF('02 - Produtos e Tributações'!Q787&lt;&gt;"",'02 - Produtos e Tributações'!Q787,""))</f>
        <v>0</v>
      </c>
      <c r="U772" s="171" t="str">
        <f t="shared" si="3"/>
        <v/>
      </c>
    </row>
    <row r="773" ht="15.75" customHeight="1">
      <c r="A773" s="170" t="b">
        <f>IF('02 - Produtos e Tributações'!B788 &lt;&gt;"",A772+1)</f>
        <v>0</v>
      </c>
      <c r="B773" s="170" t="str">
        <f>IF('02 - Produtos e Tributações'!B788&lt;&gt;"",'02 - Produtos e Tributações'!U788,"")</f>
        <v/>
      </c>
      <c r="C773" s="174" t="b">
        <f>IF(B773&lt;&gt;"",IF('02 - Produtos e Tributações'!H788&lt;&gt;"",IF('02 - Produtos e Tributações'!H788="TERCEIRIZADA","T",IF('02 - Produtos e Tributações'!H788="PROPRIA","P")), IF(B773&lt;&gt;"",IF('02 - Produtos e Tributações'!H788="","T"))))</f>
        <v>0</v>
      </c>
      <c r="D773" s="174" t="b">
        <f>IF(B773&lt;&gt;"",IF('02 - Produtos e Tributações'!E788&lt;&gt;"",'02 - Produtos e Tributações'!E788,""))</f>
        <v>0</v>
      </c>
      <c r="E773" s="174" t="b">
        <f>IF(B773&lt;&gt;"",IF('02 - Produtos e Tributações'!F788&lt;&gt;"",'02 - Produtos e Tributações'!F788,""))</f>
        <v>0</v>
      </c>
      <c r="F773" s="174" t="b">
        <f>IF(B773&lt;&gt;"",IF(A773&lt;&gt;"",IF('02 - Produtos e Tributações'!G788&lt;&gt;"",'02 - Produtos e Tributações'!G788,"")))</f>
        <v>0</v>
      </c>
      <c r="G773" s="174" t="b">
        <f>IF(B773&lt;&gt;"",IF('02 - Produtos e Tributações'!I788&lt;&gt;"",'02 - Produtos e Tributações'!I788,IF(K773=101,0,IF(K773=102,41,IF(K773=103,0,IF(K773=201,0,IF(K773=202,0,IF(K773=203,0,IF(K773=300,41,IF(K773=400,41,IF(K773=500,60)))))))))))</f>
        <v>0</v>
      </c>
      <c r="H773" s="174" t="b">
        <f>IF(B773&lt;&gt;"",IF('02 - Produtos e Tributações'!L788&lt;&gt;"",'02 - Produtos e Tributações'!L788,IF(L773=101,0,IF(L773=102,41,IF(L773=103,0,IF(L773=201,0,IF(L773=202,0,IF(L773=203,0,IF(L773=300,41,IF(L773=400,41,IF(L773=500,60)))))))))))</f>
        <v>0</v>
      </c>
      <c r="I773" s="174" t="b">
        <f>IF(B773&lt;&gt;"",IF('02 - Produtos e Tributações'!K788&lt;&gt;"",'02 - Produtos e Tributações'!K788,"0,00"))</f>
        <v>0</v>
      </c>
      <c r="J773" s="174" t="b">
        <f>IF(B773&lt;&gt;"",IF('02 - Produtos e Tributações'!N788&lt;&gt;"",'02 - Produtos e Tributações'!N788,"0,00"))</f>
        <v>0</v>
      </c>
      <c r="K773" s="174" t="b">
        <f>IF(B773&lt;&gt;"",IF('02 - Produtos e Tributações'!J788&lt;&gt;"",'02 - Produtos e Tributações'!J788,"null"))</f>
        <v>0</v>
      </c>
      <c r="L773" s="174" t="b">
        <f>IF(B773&lt;&gt;"",IF('02 - Produtos e Tributações'!M788&lt;&gt;"",'02 - Produtos e Tributações'!M788,"null"))</f>
        <v>0</v>
      </c>
      <c r="M773" s="170" t="b">
        <f>IF(B773&lt;&gt;"",IF('02 -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773" s="170" t="str">
        <f t="shared" si="1"/>
        <v/>
      </c>
      <c r="O773" s="170" t="str">
        <f t="shared" si="4"/>
        <v/>
      </c>
      <c r="P773" s="170" t="str">
        <f t="shared" si="2"/>
        <v/>
      </c>
      <c r="Q773" s="125" t="b">
        <f>IF(B773&lt;&gt;"",IF('02 - Produtos e Tributações'!C788&lt;&gt;"",'02 - Produtos e Tributações'!C788,"UN"))</f>
        <v>0</v>
      </c>
      <c r="R773" s="179" t="b">
        <f>IF(B773&lt;&gt;"",IF('02 - Produtos e Tributações'!O788&lt;&gt;"",'02 - Produtos e Tributações'!O788,""))</f>
        <v>0</v>
      </c>
      <c r="S773" s="125" t="b">
        <f>IF(B773&lt;&gt;"",IF('02 - Produtos e Tributações'!P788&lt;&gt;"",'02 - Produtos e Tributações'!P788,""))</f>
        <v>0</v>
      </c>
      <c r="T773" s="180" t="b">
        <f>IF(B773&lt;&gt;"",IF('02 - Produtos e Tributações'!Q788&lt;&gt;"",'02 - Produtos e Tributações'!Q788,""))</f>
        <v>0</v>
      </c>
      <c r="U773" s="171" t="str">
        <f t="shared" si="3"/>
        <v/>
      </c>
    </row>
    <row r="774" ht="15.75" customHeight="1">
      <c r="A774" s="170" t="b">
        <f>IF('02 - Produtos e Tributações'!B789 &lt;&gt;"",A773+1)</f>
        <v>0</v>
      </c>
      <c r="B774" s="170" t="str">
        <f>IF('02 - Produtos e Tributações'!B789&lt;&gt;"",'02 - Produtos e Tributações'!U789,"")</f>
        <v/>
      </c>
      <c r="C774" s="174" t="b">
        <f>IF(B774&lt;&gt;"",IF('02 - Produtos e Tributações'!H789&lt;&gt;"",IF('02 - Produtos e Tributações'!H789="TERCEIRIZADA","T",IF('02 - Produtos e Tributações'!H789="PROPRIA","P")), IF(B774&lt;&gt;"",IF('02 - Produtos e Tributações'!H789="","T"))))</f>
        <v>0</v>
      </c>
      <c r="D774" s="174" t="b">
        <f>IF(B774&lt;&gt;"",IF('02 - Produtos e Tributações'!E789&lt;&gt;"",'02 - Produtos e Tributações'!E789,""))</f>
        <v>0</v>
      </c>
      <c r="E774" s="174" t="b">
        <f>IF(B774&lt;&gt;"",IF('02 - Produtos e Tributações'!F789&lt;&gt;"",'02 - Produtos e Tributações'!F789,""))</f>
        <v>0</v>
      </c>
      <c r="F774" s="174" t="b">
        <f>IF(B774&lt;&gt;"",IF(A774&lt;&gt;"",IF('02 - Produtos e Tributações'!G789&lt;&gt;"",'02 - Produtos e Tributações'!G789,"")))</f>
        <v>0</v>
      </c>
      <c r="G774" s="174" t="b">
        <f>IF(B774&lt;&gt;"",IF('02 - Produtos e Tributações'!I789&lt;&gt;"",'02 - Produtos e Tributações'!I789,IF(K774=101,0,IF(K774=102,41,IF(K774=103,0,IF(K774=201,0,IF(K774=202,0,IF(K774=203,0,IF(K774=300,41,IF(K774=400,41,IF(K774=500,60)))))))))))</f>
        <v>0</v>
      </c>
      <c r="H774" s="174" t="b">
        <f>IF(B774&lt;&gt;"",IF('02 - Produtos e Tributações'!L789&lt;&gt;"",'02 - Produtos e Tributações'!L789,IF(L774=101,0,IF(L774=102,41,IF(L774=103,0,IF(L774=201,0,IF(L774=202,0,IF(L774=203,0,IF(L774=300,41,IF(L774=400,41,IF(L774=500,60)))))))))))</f>
        <v>0</v>
      </c>
      <c r="I774" s="174" t="b">
        <f>IF(B774&lt;&gt;"",IF('02 - Produtos e Tributações'!K789&lt;&gt;"",'02 - Produtos e Tributações'!K789,"0,00"))</f>
        <v>0</v>
      </c>
      <c r="J774" s="174" t="b">
        <f>IF(B774&lt;&gt;"",IF('02 - Produtos e Tributações'!N789&lt;&gt;"",'02 - Produtos e Tributações'!N789,"0,00"))</f>
        <v>0</v>
      </c>
      <c r="K774" s="174" t="b">
        <f>IF(B774&lt;&gt;"",IF('02 - Produtos e Tributações'!J789&lt;&gt;"",'02 - Produtos e Tributações'!J789,"null"))</f>
        <v>0</v>
      </c>
      <c r="L774" s="174" t="b">
        <f>IF(B774&lt;&gt;"",IF('02 - Produtos e Tributações'!M789&lt;&gt;"",'02 - Produtos e Tributações'!M789,"null"))</f>
        <v>0</v>
      </c>
      <c r="M774" s="170" t="b">
        <f>IF(B774&lt;&gt;"",IF('02 -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774" s="170" t="str">
        <f t="shared" si="1"/>
        <v/>
      </c>
      <c r="O774" s="170" t="str">
        <f t="shared" si="4"/>
        <v/>
      </c>
      <c r="P774" s="170" t="str">
        <f t="shared" si="2"/>
        <v/>
      </c>
      <c r="Q774" s="125" t="b">
        <f>IF(B774&lt;&gt;"",IF('02 - Produtos e Tributações'!C789&lt;&gt;"",'02 - Produtos e Tributações'!C789,"UN"))</f>
        <v>0</v>
      </c>
      <c r="R774" s="179" t="b">
        <f>IF(B774&lt;&gt;"",IF('02 - Produtos e Tributações'!O789&lt;&gt;"",'02 - Produtos e Tributações'!O789,""))</f>
        <v>0</v>
      </c>
      <c r="S774" s="125" t="b">
        <f>IF(B774&lt;&gt;"",IF('02 - Produtos e Tributações'!P789&lt;&gt;"",'02 - Produtos e Tributações'!P789,""))</f>
        <v>0</v>
      </c>
      <c r="T774" s="180" t="b">
        <f>IF(B774&lt;&gt;"",IF('02 - Produtos e Tributações'!Q789&lt;&gt;"",'02 - Produtos e Tributações'!Q789,""))</f>
        <v>0</v>
      </c>
      <c r="U774" s="171" t="str">
        <f t="shared" si="3"/>
        <v/>
      </c>
    </row>
    <row r="775" ht="15.75" customHeight="1">
      <c r="A775" s="170" t="b">
        <f>IF('02 - Produtos e Tributações'!B790 &lt;&gt;"",A774+1)</f>
        <v>0</v>
      </c>
      <c r="B775" s="170" t="str">
        <f>IF('02 - Produtos e Tributações'!B790&lt;&gt;"",'02 - Produtos e Tributações'!U790,"")</f>
        <v/>
      </c>
      <c r="C775" s="174" t="b">
        <f>IF(B775&lt;&gt;"",IF('02 - Produtos e Tributações'!H790&lt;&gt;"",IF('02 - Produtos e Tributações'!H790="TERCEIRIZADA","T",IF('02 - Produtos e Tributações'!H790="PROPRIA","P")), IF(B775&lt;&gt;"",IF('02 - Produtos e Tributações'!H790="","T"))))</f>
        <v>0</v>
      </c>
      <c r="D775" s="174" t="b">
        <f>IF(B775&lt;&gt;"",IF('02 - Produtos e Tributações'!E790&lt;&gt;"",'02 - Produtos e Tributações'!E790,""))</f>
        <v>0</v>
      </c>
      <c r="E775" s="174" t="b">
        <f>IF(B775&lt;&gt;"",IF('02 - Produtos e Tributações'!F790&lt;&gt;"",'02 - Produtos e Tributações'!F790,""))</f>
        <v>0</v>
      </c>
      <c r="F775" s="174" t="b">
        <f>IF(B775&lt;&gt;"",IF(A775&lt;&gt;"",IF('02 - Produtos e Tributações'!G790&lt;&gt;"",'02 - Produtos e Tributações'!G790,"")))</f>
        <v>0</v>
      </c>
      <c r="G775" s="174" t="b">
        <f>IF(B775&lt;&gt;"",IF('02 - Produtos e Tributações'!I790&lt;&gt;"",'02 - Produtos e Tributações'!I790,IF(K775=101,0,IF(K775=102,41,IF(K775=103,0,IF(K775=201,0,IF(K775=202,0,IF(K775=203,0,IF(K775=300,41,IF(K775=400,41,IF(K775=500,60)))))))))))</f>
        <v>0</v>
      </c>
      <c r="H775" s="174" t="b">
        <f>IF(B775&lt;&gt;"",IF('02 - Produtos e Tributações'!L790&lt;&gt;"",'02 - Produtos e Tributações'!L790,IF(L775=101,0,IF(L775=102,41,IF(L775=103,0,IF(L775=201,0,IF(L775=202,0,IF(L775=203,0,IF(L775=300,41,IF(L775=400,41,IF(L775=500,60)))))))))))</f>
        <v>0</v>
      </c>
      <c r="I775" s="174" t="b">
        <f>IF(B775&lt;&gt;"",IF('02 - Produtos e Tributações'!K790&lt;&gt;"",'02 - Produtos e Tributações'!K790,"0,00"))</f>
        <v>0</v>
      </c>
      <c r="J775" s="174" t="b">
        <f>IF(B775&lt;&gt;"",IF('02 - Produtos e Tributações'!N790&lt;&gt;"",'02 - Produtos e Tributações'!N790,"0,00"))</f>
        <v>0</v>
      </c>
      <c r="K775" s="174" t="b">
        <f>IF(B775&lt;&gt;"",IF('02 - Produtos e Tributações'!J790&lt;&gt;"",'02 - Produtos e Tributações'!J790,"null"))</f>
        <v>0</v>
      </c>
      <c r="L775" s="174" t="b">
        <f>IF(B775&lt;&gt;"",IF('02 - Produtos e Tributações'!M790&lt;&gt;"",'02 - Produtos e Tributações'!M790,"null"))</f>
        <v>0</v>
      </c>
      <c r="M775" s="170" t="b">
        <f>IF(B775&lt;&gt;"",IF('02 -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775" s="170" t="str">
        <f t="shared" si="1"/>
        <v/>
      </c>
      <c r="O775" s="170" t="str">
        <f t="shared" si="4"/>
        <v/>
      </c>
      <c r="P775" s="170" t="str">
        <f t="shared" si="2"/>
        <v/>
      </c>
      <c r="Q775" s="125" t="b">
        <f>IF(B775&lt;&gt;"",IF('02 - Produtos e Tributações'!C790&lt;&gt;"",'02 - Produtos e Tributações'!C790,"UN"))</f>
        <v>0</v>
      </c>
      <c r="R775" s="179" t="b">
        <f>IF(B775&lt;&gt;"",IF('02 - Produtos e Tributações'!O790&lt;&gt;"",'02 - Produtos e Tributações'!O790,""))</f>
        <v>0</v>
      </c>
      <c r="S775" s="125" t="b">
        <f>IF(B775&lt;&gt;"",IF('02 - Produtos e Tributações'!P790&lt;&gt;"",'02 - Produtos e Tributações'!P790,""))</f>
        <v>0</v>
      </c>
      <c r="T775" s="180" t="b">
        <f>IF(B775&lt;&gt;"",IF('02 - Produtos e Tributações'!Q790&lt;&gt;"",'02 - Produtos e Tributações'!Q790,""))</f>
        <v>0</v>
      </c>
      <c r="U775" s="171" t="str">
        <f t="shared" si="3"/>
        <v/>
      </c>
    </row>
    <row r="776" ht="15.75" customHeight="1">
      <c r="A776" s="170" t="b">
        <f>IF('02 - Produtos e Tributações'!B791 &lt;&gt;"",A775+1)</f>
        <v>0</v>
      </c>
      <c r="B776" s="170" t="str">
        <f>IF('02 - Produtos e Tributações'!B791&lt;&gt;"",'02 - Produtos e Tributações'!U791,"")</f>
        <v/>
      </c>
      <c r="C776" s="174" t="b">
        <f>IF(B776&lt;&gt;"",IF('02 - Produtos e Tributações'!H791&lt;&gt;"",IF('02 - Produtos e Tributações'!H791="TERCEIRIZADA","T",IF('02 - Produtos e Tributações'!H791="PROPRIA","P")), IF(B776&lt;&gt;"",IF('02 - Produtos e Tributações'!H791="","T"))))</f>
        <v>0</v>
      </c>
      <c r="D776" s="174" t="b">
        <f>IF(B776&lt;&gt;"",IF('02 - Produtos e Tributações'!E791&lt;&gt;"",'02 - Produtos e Tributações'!E791,""))</f>
        <v>0</v>
      </c>
      <c r="E776" s="174" t="b">
        <f>IF(B776&lt;&gt;"",IF('02 - Produtos e Tributações'!F791&lt;&gt;"",'02 - Produtos e Tributações'!F791,""))</f>
        <v>0</v>
      </c>
      <c r="F776" s="174" t="b">
        <f>IF(B776&lt;&gt;"",IF(A776&lt;&gt;"",IF('02 - Produtos e Tributações'!G791&lt;&gt;"",'02 - Produtos e Tributações'!G791,"")))</f>
        <v>0</v>
      </c>
      <c r="G776" s="174" t="b">
        <f>IF(B776&lt;&gt;"",IF('02 - Produtos e Tributações'!I791&lt;&gt;"",'02 - Produtos e Tributações'!I791,IF(K776=101,0,IF(K776=102,41,IF(K776=103,0,IF(K776=201,0,IF(K776=202,0,IF(K776=203,0,IF(K776=300,41,IF(K776=400,41,IF(K776=500,60)))))))))))</f>
        <v>0</v>
      </c>
      <c r="H776" s="174" t="b">
        <f>IF(B776&lt;&gt;"",IF('02 - Produtos e Tributações'!L791&lt;&gt;"",'02 - Produtos e Tributações'!L791,IF(L776=101,0,IF(L776=102,41,IF(L776=103,0,IF(L776=201,0,IF(L776=202,0,IF(L776=203,0,IF(L776=300,41,IF(L776=400,41,IF(L776=500,60)))))))))))</f>
        <v>0</v>
      </c>
      <c r="I776" s="174" t="b">
        <f>IF(B776&lt;&gt;"",IF('02 - Produtos e Tributações'!K791&lt;&gt;"",'02 - Produtos e Tributações'!K791,"0,00"))</f>
        <v>0</v>
      </c>
      <c r="J776" s="174" t="b">
        <f>IF(B776&lt;&gt;"",IF('02 - Produtos e Tributações'!N791&lt;&gt;"",'02 - Produtos e Tributações'!N791,"0,00"))</f>
        <v>0</v>
      </c>
      <c r="K776" s="174" t="b">
        <f>IF(B776&lt;&gt;"",IF('02 - Produtos e Tributações'!J791&lt;&gt;"",'02 - Produtos e Tributações'!J791,"null"))</f>
        <v>0</v>
      </c>
      <c r="L776" s="174" t="b">
        <f>IF(B776&lt;&gt;"",IF('02 - Produtos e Tributações'!M791&lt;&gt;"",'02 - Produtos e Tributações'!M791,"null"))</f>
        <v>0</v>
      </c>
      <c r="M776" s="170" t="b">
        <f>IF(B776&lt;&gt;"",IF('02 -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776" s="170" t="str">
        <f t="shared" si="1"/>
        <v/>
      </c>
      <c r="O776" s="170" t="str">
        <f t="shared" si="4"/>
        <v/>
      </c>
      <c r="P776" s="170" t="str">
        <f t="shared" si="2"/>
        <v/>
      </c>
      <c r="Q776" s="125" t="b">
        <f>IF(B776&lt;&gt;"",IF('02 - Produtos e Tributações'!C791&lt;&gt;"",'02 - Produtos e Tributações'!C791,"UN"))</f>
        <v>0</v>
      </c>
      <c r="R776" s="179" t="b">
        <f>IF(B776&lt;&gt;"",IF('02 - Produtos e Tributações'!O791&lt;&gt;"",'02 - Produtos e Tributações'!O791,""))</f>
        <v>0</v>
      </c>
      <c r="S776" s="125" t="b">
        <f>IF(B776&lt;&gt;"",IF('02 - Produtos e Tributações'!P791&lt;&gt;"",'02 - Produtos e Tributações'!P791,""))</f>
        <v>0</v>
      </c>
      <c r="T776" s="180" t="b">
        <f>IF(B776&lt;&gt;"",IF('02 - Produtos e Tributações'!Q791&lt;&gt;"",'02 - Produtos e Tributações'!Q791,""))</f>
        <v>0</v>
      </c>
      <c r="U776" s="171" t="str">
        <f t="shared" si="3"/>
        <v/>
      </c>
    </row>
    <row r="777" ht="15.75" customHeight="1">
      <c r="A777" s="170" t="b">
        <f>IF('02 - Produtos e Tributações'!B792 &lt;&gt;"",A776+1)</f>
        <v>0</v>
      </c>
      <c r="B777" s="170" t="str">
        <f>IF('02 - Produtos e Tributações'!B792&lt;&gt;"",'02 - Produtos e Tributações'!U792,"")</f>
        <v/>
      </c>
      <c r="C777" s="174" t="b">
        <f>IF(B777&lt;&gt;"",IF('02 - Produtos e Tributações'!H792&lt;&gt;"",IF('02 - Produtos e Tributações'!H792="TERCEIRIZADA","T",IF('02 - Produtos e Tributações'!H792="PROPRIA","P")), IF(B777&lt;&gt;"",IF('02 - Produtos e Tributações'!H792="","T"))))</f>
        <v>0</v>
      </c>
      <c r="D777" s="174" t="b">
        <f>IF(B777&lt;&gt;"",IF('02 - Produtos e Tributações'!E792&lt;&gt;"",'02 - Produtos e Tributações'!E792,""))</f>
        <v>0</v>
      </c>
      <c r="E777" s="174" t="b">
        <f>IF(B777&lt;&gt;"",IF('02 - Produtos e Tributações'!F792&lt;&gt;"",'02 - Produtos e Tributações'!F792,""))</f>
        <v>0</v>
      </c>
      <c r="F777" s="174" t="b">
        <f>IF(B777&lt;&gt;"",IF(A777&lt;&gt;"",IF('02 - Produtos e Tributações'!G792&lt;&gt;"",'02 - Produtos e Tributações'!G792,"")))</f>
        <v>0</v>
      </c>
      <c r="G777" s="174" t="b">
        <f>IF(B777&lt;&gt;"",IF('02 - Produtos e Tributações'!I792&lt;&gt;"",'02 - Produtos e Tributações'!I792,IF(K777=101,0,IF(K777=102,41,IF(K777=103,0,IF(K777=201,0,IF(K777=202,0,IF(K777=203,0,IF(K777=300,41,IF(K777=400,41,IF(K777=500,60)))))))))))</f>
        <v>0</v>
      </c>
      <c r="H777" s="174" t="b">
        <f>IF(B777&lt;&gt;"",IF('02 - Produtos e Tributações'!L792&lt;&gt;"",'02 - Produtos e Tributações'!L792,IF(L777=101,0,IF(L777=102,41,IF(L777=103,0,IF(L777=201,0,IF(L777=202,0,IF(L777=203,0,IF(L777=300,41,IF(L777=400,41,IF(L777=500,60)))))))))))</f>
        <v>0</v>
      </c>
      <c r="I777" s="174" t="b">
        <f>IF(B777&lt;&gt;"",IF('02 - Produtos e Tributações'!K792&lt;&gt;"",'02 - Produtos e Tributações'!K792,"0,00"))</f>
        <v>0</v>
      </c>
      <c r="J777" s="174" t="b">
        <f>IF(B777&lt;&gt;"",IF('02 - Produtos e Tributações'!N792&lt;&gt;"",'02 - Produtos e Tributações'!N792,"0,00"))</f>
        <v>0</v>
      </c>
      <c r="K777" s="174" t="b">
        <f>IF(B777&lt;&gt;"",IF('02 - Produtos e Tributações'!J792&lt;&gt;"",'02 - Produtos e Tributações'!J792,"null"))</f>
        <v>0</v>
      </c>
      <c r="L777" s="174" t="b">
        <f>IF(B777&lt;&gt;"",IF('02 - Produtos e Tributações'!M792&lt;&gt;"",'02 - Produtos e Tributações'!M792,"null"))</f>
        <v>0</v>
      </c>
      <c r="M777" s="170" t="b">
        <f>IF(B777&lt;&gt;"",IF('02 -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777" s="170" t="str">
        <f t="shared" si="1"/>
        <v/>
      </c>
      <c r="O777" s="170" t="str">
        <f t="shared" si="4"/>
        <v/>
      </c>
      <c r="P777" s="170" t="str">
        <f t="shared" si="2"/>
        <v/>
      </c>
      <c r="Q777" s="125" t="b">
        <f>IF(B777&lt;&gt;"",IF('02 - Produtos e Tributações'!C792&lt;&gt;"",'02 - Produtos e Tributações'!C792,"UN"))</f>
        <v>0</v>
      </c>
      <c r="R777" s="179" t="b">
        <f>IF(B777&lt;&gt;"",IF('02 - Produtos e Tributações'!O792&lt;&gt;"",'02 - Produtos e Tributações'!O792,""))</f>
        <v>0</v>
      </c>
      <c r="S777" s="125" t="b">
        <f>IF(B777&lt;&gt;"",IF('02 - Produtos e Tributações'!P792&lt;&gt;"",'02 - Produtos e Tributações'!P792,""))</f>
        <v>0</v>
      </c>
      <c r="T777" s="180" t="b">
        <f>IF(B777&lt;&gt;"",IF('02 - Produtos e Tributações'!Q792&lt;&gt;"",'02 - Produtos e Tributações'!Q792,""))</f>
        <v>0</v>
      </c>
      <c r="U777" s="171" t="str">
        <f t="shared" si="3"/>
        <v/>
      </c>
    </row>
    <row r="778" ht="15.75" customHeight="1">
      <c r="A778" s="170" t="b">
        <f>IF('02 - Produtos e Tributações'!B793 &lt;&gt;"",A777+1)</f>
        <v>0</v>
      </c>
      <c r="B778" s="170" t="str">
        <f>IF('02 - Produtos e Tributações'!B793&lt;&gt;"",'02 - Produtos e Tributações'!U793,"")</f>
        <v/>
      </c>
      <c r="C778" s="174" t="b">
        <f>IF(B778&lt;&gt;"",IF('02 - Produtos e Tributações'!H793&lt;&gt;"",IF('02 - Produtos e Tributações'!H793="TERCEIRIZADA","T",IF('02 - Produtos e Tributações'!H793="PROPRIA","P")), IF(B778&lt;&gt;"",IF('02 - Produtos e Tributações'!H793="","T"))))</f>
        <v>0</v>
      </c>
      <c r="D778" s="174" t="b">
        <f>IF(B778&lt;&gt;"",IF('02 - Produtos e Tributações'!E793&lt;&gt;"",'02 - Produtos e Tributações'!E793,""))</f>
        <v>0</v>
      </c>
      <c r="E778" s="174" t="b">
        <f>IF(B778&lt;&gt;"",IF('02 - Produtos e Tributações'!F793&lt;&gt;"",'02 - Produtos e Tributações'!F793,""))</f>
        <v>0</v>
      </c>
      <c r="F778" s="174" t="b">
        <f>IF(B778&lt;&gt;"",IF(A778&lt;&gt;"",IF('02 - Produtos e Tributações'!G793&lt;&gt;"",'02 - Produtos e Tributações'!G793,"")))</f>
        <v>0</v>
      </c>
      <c r="G778" s="174" t="b">
        <f>IF(B778&lt;&gt;"",IF('02 - Produtos e Tributações'!I793&lt;&gt;"",'02 - Produtos e Tributações'!I793,IF(K778=101,0,IF(K778=102,41,IF(K778=103,0,IF(K778=201,0,IF(K778=202,0,IF(K778=203,0,IF(K778=300,41,IF(K778=400,41,IF(K778=500,60)))))))))))</f>
        <v>0</v>
      </c>
      <c r="H778" s="174" t="b">
        <f>IF(B778&lt;&gt;"",IF('02 - Produtos e Tributações'!L793&lt;&gt;"",'02 - Produtos e Tributações'!L793,IF(L778=101,0,IF(L778=102,41,IF(L778=103,0,IF(L778=201,0,IF(L778=202,0,IF(L778=203,0,IF(L778=300,41,IF(L778=400,41,IF(L778=500,60)))))))))))</f>
        <v>0</v>
      </c>
      <c r="I778" s="174" t="b">
        <f>IF(B778&lt;&gt;"",IF('02 - Produtos e Tributações'!K793&lt;&gt;"",'02 - Produtos e Tributações'!K793,"0,00"))</f>
        <v>0</v>
      </c>
      <c r="J778" s="174" t="b">
        <f>IF(B778&lt;&gt;"",IF('02 - Produtos e Tributações'!N793&lt;&gt;"",'02 - Produtos e Tributações'!N793,"0,00"))</f>
        <v>0</v>
      </c>
      <c r="K778" s="174" t="b">
        <f>IF(B778&lt;&gt;"",IF('02 - Produtos e Tributações'!J793&lt;&gt;"",'02 - Produtos e Tributações'!J793,"null"))</f>
        <v>0</v>
      </c>
      <c r="L778" s="174" t="b">
        <f>IF(B778&lt;&gt;"",IF('02 - Produtos e Tributações'!M793&lt;&gt;"",'02 - Produtos e Tributações'!M793,"null"))</f>
        <v>0</v>
      </c>
      <c r="M778" s="170" t="b">
        <f>IF(B778&lt;&gt;"",IF('02 -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778" s="170" t="str">
        <f t="shared" si="1"/>
        <v/>
      </c>
      <c r="O778" s="170" t="str">
        <f t="shared" si="4"/>
        <v/>
      </c>
      <c r="P778" s="170" t="str">
        <f t="shared" si="2"/>
        <v/>
      </c>
      <c r="Q778" s="125" t="b">
        <f>IF(B778&lt;&gt;"",IF('02 - Produtos e Tributações'!C793&lt;&gt;"",'02 - Produtos e Tributações'!C793,"UN"))</f>
        <v>0</v>
      </c>
      <c r="R778" s="179" t="b">
        <f>IF(B778&lt;&gt;"",IF('02 - Produtos e Tributações'!O793&lt;&gt;"",'02 - Produtos e Tributações'!O793,""))</f>
        <v>0</v>
      </c>
      <c r="S778" s="125" t="b">
        <f>IF(B778&lt;&gt;"",IF('02 - Produtos e Tributações'!P793&lt;&gt;"",'02 - Produtos e Tributações'!P793,""))</f>
        <v>0</v>
      </c>
      <c r="T778" s="180" t="b">
        <f>IF(B778&lt;&gt;"",IF('02 - Produtos e Tributações'!Q793&lt;&gt;"",'02 - Produtos e Tributações'!Q793,""))</f>
        <v>0</v>
      </c>
      <c r="U778" s="171" t="str">
        <f t="shared" si="3"/>
        <v/>
      </c>
    </row>
    <row r="779" ht="15.75" customHeight="1">
      <c r="A779" s="170" t="b">
        <f>IF('02 - Produtos e Tributações'!B794 &lt;&gt;"",A778+1)</f>
        <v>0</v>
      </c>
      <c r="B779" s="170" t="str">
        <f>IF('02 - Produtos e Tributações'!B794&lt;&gt;"",'02 - Produtos e Tributações'!U794,"")</f>
        <v/>
      </c>
      <c r="C779" s="174" t="b">
        <f>IF(B779&lt;&gt;"",IF('02 - Produtos e Tributações'!H794&lt;&gt;"",IF('02 - Produtos e Tributações'!H794="TERCEIRIZADA","T",IF('02 - Produtos e Tributações'!H794="PROPRIA","P")), IF(B779&lt;&gt;"",IF('02 - Produtos e Tributações'!H794="","T"))))</f>
        <v>0</v>
      </c>
      <c r="D779" s="174" t="b">
        <f>IF(B779&lt;&gt;"",IF('02 - Produtos e Tributações'!E794&lt;&gt;"",'02 - Produtos e Tributações'!E794,""))</f>
        <v>0</v>
      </c>
      <c r="E779" s="174" t="b">
        <f>IF(B779&lt;&gt;"",IF('02 - Produtos e Tributações'!F794&lt;&gt;"",'02 - Produtos e Tributações'!F794,""))</f>
        <v>0</v>
      </c>
      <c r="F779" s="174" t="b">
        <f>IF(B779&lt;&gt;"",IF(A779&lt;&gt;"",IF('02 - Produtos e Tributações'!G794&lt;&gt;"",'02 - Produtos e Tributações'!G794,"")))</f>
        <v>0</v>
      </c>
      <c r="G779" s="174" t="b">
        <f>IF(B779&lt;&gt;"",IF('02 - Produtos e Tributações'!I794&lt;&gt;"",'02 - Produtos e Tributações'!I794,IF(K779=101,0,IF(K779=102,41,IF(K779=103,0,IF(K779=201,0,IF(K779=202,0,IF(K779=203,0,IF(K779=300,41,IF(K779=400,41,IF(K779=500,60)))))))))))</f>
        <v>0</v>
      </c>
      <c r="H779" s="174" t="b">
        <f>IF(B779&lt;&gt;"",IF('02 - Produtos e Tributações'!L794&lt;&gt;"",'02 - Produtos e Tributações'!L794,IF(L779=101,0,IF(L779=102,41,IF(L779=103,0,IF(L779=201,0,IF(L779=202,0,IF(L779=203,0,IF(L779=300,41,IF(L779=400,41,IF(L779=500,60)))))))))))</f>
        <v>0</v>
      </c>
      <c r="I779" s="174" t="b">
        <f>IF(B779&lt;&gt;"",IF('02 - Produtos e Tributações'!K794&lt;&gt;"",'02 - Produtos e Tributações'!K794,"0,00"))</f>
        <v>0</v>
      </c>
      <c r="J779" s="174" t="b">
        <f>IF(B779&lt;&gt;"",IF('02 - Produtos e Tributações'!N794&lt;&gt;"",'02 - Produtos e Tributações'!N794,"0,00"))</f>
        <v>0</v>
      </c>
      <c r="K779" s="174" t="b">
        <f>IF(B779&lt;&gt;"",IF('02 - Produtos e Tributações'!J794&lt;&gt;"",'02 - Produtos e Tributações'!J794,"null"))</f>
        <v>0</v>
      </c>
      <c r="L779" s="174" t="b">
        <f>IF(B779&lt;&gt;"",IF('02 - Produtos e Tributações'!M794&lt;&gt;"",'02 - Produtos e Tributações'!M794,"null"))</f>
        <v>0</v>
      </c>
      <c r="M779" s="170" t="b">
        <f>IF(B779&lt;&gt;"",IF('02 -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779" s="170" t="str">
        <f t="shared" si="1"/>
        <v/>
      </c>
      <c r="O779" s="170" t="str">
        <f t="shared" si="4"/>
        <v/>
      </c>
      <c r="P779" s="170" t="str">
        <f t="shared" si="2"/>
        <v/>
      </c>
      <c r="Q779" s="125" t="b">
        <f>IF(B779&lt;&gt;"",IF('02 - Produtos e Tributações'!C794&lt;&gt;"",'02 - Produtos e Tributações'!C794,"UN"))</f>
        <v>0</v>
      </c>
      <c r="R779" s="179" t="b">
        <f>IF(B779&lt;&gt;"",IF('02 - Produtos e Tributações'!O794&lt;&gt;"",'02 - Produtos e Tributações'!O794,""))</f>
        <v>0</v>
      </c>
      <c r="S779" s="125" t="b">
        <f>IF(B779&lt;&gt;"",IF('02 - Produtos e Tributações'!P794&lt;&gt;"",'02 - Produtos e Tributações'!P794,""))</f>
        <v>0</v>
      </c>
      <c r="T779" s="180" t="b">
        <f>IF(B779&lt;&gt;"",IF('02 - Produtos e Tributações'!Q794&lt;&gt;"",'02 - Produtos e Tributações'!Q794,""))</f>
        <v>0</v>
      </c>
      <c r="U779" s="171" t="str">
        <f t="shared" si="3"/>
        <v/>
      </c>
    </row>
    <row r="780" ht="15.75" customHeight="1">
      <c r="A780" s="170" t="b">
        <f>IF('02 - Produtos e Tributações'!B795 &lt;&gt;"",A779+1)</f>
        <v>0</v>
      </c>
      <c r="B780" s="170" t="str">
        <f>IF('02 - Produtos e Tributações'!B795&lt;&gt;"",'02 - Produtos e Tributações'!U795,"")</f>
        <v/>
      </c>
      <c r="C780" s="174" t="b">
        <f>IF(B780&lt;&gt;"",IF('02 - Produtos e Tributações'!H795&lt;&gt;"",IF('02 - Produtos e Tributações'!H795="TERCEIRIZADA","T",IF('02 - Produtos e Tributações'!H795="PROPRIA","P")), IF(B780&lt;&gt;"",IF('02 - Produtos e Tributações'!H795="","T"))))</f>
        <v>0</v>
      </c>
      <c r="D780" s="174" t="b">
        <f>IF(B780&lt;&gt;"",IF('02 - Produtos e Tributações'!E795&lt;&gt;"",'02 - Produtos e Tributações'!E795,""))</f>
        <v>0</v>
      </c>
      <c r="E780" s="174" t="b">
        <f>IF(B780&lt;&gt;"",IF('02 - Produtos e Tributações'!F795&lt;&gt;"",'02 - Produtos e Tributações'!F795,""))</f>
        <v>0</v>
      </c>
      <c r="F780" s="174" t="b">
        <f>IF(B780&lt;&gt;"",IF(A780&lt;&gt;"",IF('02 - Produtos e Tributações'!G795&lt;&gt;"",'02 - Produtos e Tributações'!G795,"")))</f>
        <v>0</v>
      </c>
      <c r="G780" s="174" t="b">
        <f>IF(B780&lt;&gt;"",IF('02 - Produtos e Tributações'!I795&lt;&gt;"",'02 - Produtos e Tributações'!I795,IF(K780=101,0,IF(K780=102,41,IF(K780=103,0,IF(K780=201,0,IF(K780=202,0,IF(K780=203,0,IF(K780=300,41,IF(K780=400,41,IF(K780=500,60)))))))))))</f>
        <v>0</v>
      </c>
      <c r="H780" s="174" t="b">
        <f>IF(B780&lt;&gt;"",IF('02 - Produtos e Tributações'!L795&lt;&gt;"",'02 - Produtos e Tributações'!L795,IF(L780=101,0,IF(L780=102,41,IF(L780=103,0,IF(L780=201,0,IF(L780=202,0,IF(L780=203,0,IF(L780=300,41,IF(L780=400,41,IF(L780=500,60)))))))))))</f>
        <v>0</v>
      </c>
      <c r="I780" s="174" t="b">
        <f>IF(B780&lt;&gt;"",IF('02 - Produtos e Tributações'!K795&lt;&gt;"",'02 - Produtos e Tributações'!K795,"0,00"))</f>
        <v>0</v>
      </c>
      <c r="J780" s="174" t="b">
        <f>IF(B780&lt;&gt;"",IF('02 - Produtos e Tributações'!N795&lt;&gt;"",'02 - Produtos e Tributações'!N795,"0,00"))</f>
        <v>0</v>
      </c>
      <c r="K780" s="174" t="b">
        <f>IF(B780&lt;&gt;"",IF('02 - Produtos e Tributações'!J795&lt;&gt;"",'02 - Produtos e Tributações'!J795,"null"))</f>
        <v>0</v>
      </c>
      <c r="L780" s="174" t="b">
        <f>IF(B780&lt;&gt;"",IF('02 - Produtos e Tributações'!M795&lt;&gt;"",'02 - Produtos e Tributações'!M795,"null"))</f>
        <v>0</v>
      </c>
      <c r="M780" s="170" t="b">
        <f>IF(B780&lt;&gt;"",IF('02 -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780" s="170" t="str">
        <f t="shared" si="1"/>
        <v/>
      </c>
      <c r="O780" s="170" t="str">
        <f t="shared" si="4"/>
        <v/>
      </c>
      <c r="P780" s="170" t="str">
        <f t="shared" si="2"/>
        <v/>
      </c>
      <c r="Q780" s="125" t="b">
        <f>IF(B780&lt;&gt;"",IF('02 - Produtos e Tributações'!C795&lt;&gt;"",'02 - Produtos e Tributações'!C795,"UN"))</f>
        <v>0</v>
      </c>
      <c r="R780" s="179" t="b">
        <f>IF(B780&lt;&gt;"",IF('02 - Produtos e Tributações'!O795&lt;&gt;"",'02 - Produtos e Tributações'!O795,""))</f>
        <v>0</v>
      </c>
      <c r="S780" s="125" t="b">
        <f>IF(B780&lt;&gt;"",IF('02 - Produtos e Tributações'!P795&lt;&gt;"",'02 - Produtos e Tributações'!P795,""))</f>
        <v>0</v>
      </c>
      <c r="T780" s="180" t="b">
        <f>IF(B780&lt;&gt;"",IF('02 - Produtos e Tributações'!Q795&lt;&gt;"",'02 - Produtos e Tributações'!Q795,""))</f>
        <v>0</v>
      </c>
      <c r="U780" s="171" t="str">
        <f t="shared" si="3"/>
        <v/>
      </c>
    </row>
    <row r="781" ht="15.75" customHeight="1">
      <c r="A781" s="170" t="b">
        <f>IF('02 - Produtos e Tributações'!B796 &lt;&gt;"",A780+1)</f>
        <v>0</v>
      </c>
      <c r="B781" s="170" t="str">
        <f>IF('02 - Produtos e Tributações'!B796&lt;&gt;"",'02 - Produtos e Tributações'!U796,"")</f>
        <v/>
      </c>
      <c r="C781" s="174" t="b">
        <f>IF(B781&lt;&gt;"",IF('02 - Produtos e Tributações'!H796&lt;&gt;"",IF('02 - Produtos e Tributações'!H796="TERCEIRIZADA","T",IF('02 - Produtos e Tributações'!H796="PROPRIA","P")), IF(B781&lt;&gt;"",IF('02 - Produtos e Tributações'!H796="","T"))))</f>
        <v>0</v>
      </c>
      <c r="D781" s="174" t="b">
        <f>IF(B781&lt;&gt;"",IF('02 - Produtos e Tributações'!E796&lt;&gt;"",'02 - Produtos e Tributações'!E796,""))</f>
        <v>0</v>
      </c>
      <c r="E781" s="174" t="b">
        <f>IF(B781&lt;&gt;"",IF('02 - Produtos e Tributações'!F796&lt;&gt;"",'02 - Produtos e Tributações'!F796,""))</f>
        <v>0</v>
      </c>
      <c r="F781" s="174" t="b">
        <f>IF(B781&lt;&gt;"",IF(A781&lt;&gt;"",IF('02 - Produtos e Tributações'!G796&lt;&gt;"",'02 - Produtos e Tributações'!G796,"")))</f>
        <v>0</v>
      </c>
      <c r="G781" s="174" t="b">
        <f>IF(B781&lt;&gt;"",IF('02 - Produtos e Tributações'!I796&lt;&gt;"",'02 - Produtos e Tributações'!I796,IF(K781=101,0,IF(K781=102,41,IF(K781=103,0,IF(K781=201,0,IF(K781=202,0,IF(K781=203,0,IF(K781=300,41,IF(K781=400,41,IF(K781=500,60)))))))))))</f>
        <v>0</v>
      </c>
      <c r="H781" s="174" t="b">
        <f>IF(B781&lt;&gt;"",IF('02 - Produtos e Tributações'!L796&lt;&gt;"",'02 - Produtos e Tributações'!L796,IF(L781=101,0,IF(L781=102,41,IF(L781=103,0,IF(L781=201,0,IF(L781=202,0,IF(L781=203,0,IF(L781=300,41,IF(L781=400,41,IF(L781=500,60)))))))))))</f>
        <v>0</v>
      </c>
      <c r="I781" s="174" t="b">
        <f>IF(B781&lt;&gt;"",IF('02 - Produtos e Tributações'!K796&lt;&gt;"",'02 - Produtos e Tributações'!K796,"0,00"))</f>
        <v>0</v>
      </c>
      <c r="J781" s="174" t="b">
        <f>IF(B781&lt;&gt;"",IF('02 - Produtos e Tributações'!N796&lt;&gt;"",'02 - Produtos e Tributações'!N796,"0,00"))</f>
        <v>0</v>
      </c>
      <c r="K781" s="174" t="b">
        <f>IF(B781&lt;&gt;"",IF('02 - Produtos e Tributações'!J796&lt;&gt;"",'02 - Produtos e Tributações'!J796,"null"))</f>
        <v>0</v>
      </c>
      <c r="L781" s="174" t="b">
        <f>IF(B781&lt;&gt;"",IF('02 - Produtos e Tributações'!M796&lt;&gt;"",'02 - Produtos e Tributações'!M796,"null"))</f>
        <v>0</v>
      </c>
      <c r="M781" s="170" t="b">
        <f>IF(B781&lt;&gt;"",IF('02 -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781" s="170" t="str">
        <f t="shared" si="1"/>
        <v/>
      </c>
      <c r="O781" s="170" t="str">
        <f t="shared" si="4"/>
        <v/>
      </c>
      <c r="P781" s="170" t="str">
        <f t="shared" si="2"/>
        <v/>
      </c>
      <c r="Q781" s="125" t="b">
        <f>IF(B781&lt;&gt;"",IF('02 - Produtos e Tributações'!C796&lt;&gt;"",'02 - Produtos e Tributações'!C796,"UN"))</f>
        <v>0</v>
      </c>
      <c r="R781" s="179" t="b">
        <f>IF(B781&lt;&gt;"",IF('02 - Produtos e Tributações'!O796&lt;&gt;"",'02 - Produtos e Tributações'!O796,""))</f>
        <v>0</v>
      </c>
      <c r="S781" s="125" t="b">
        <f>IF(B781&lt;&gt;"",IF('02 - Produtos e Tributações'!P796&lt;&gt;"",'02 - Produtos e Tributações'!P796,""))</f>
        <v>0</v>
      </c>
      <c r="T781" s="180" t="b">
        <f>IF(B781&lt;&gt;"",IF('02 - Produtos e Tributações'!Q796&lt;&gt;"",'02 - Produtos e Tributações'!Q796,""))</f>
        <v>0</v>
      </c>
      <c r="U781" s="171" t="str">
        <f t="shared" si="3"/>
        <v/>
      </c>
    </row>
    <row r="782" ht="15.75" customHeight="1">
      <c r="A782" s="170" t="b">
        <f>IF('02 - Produtos e Tributações'!B797 &lt;&gt;"",A781+1)</f>
        <v>0</v>
      </c>
      <c r="B782" s="170" t="str">
        <f>IF('02 - Produtos e Tributações'!B797&lt;&gt;"",'02 - Produtos e Tributações'!U797,"")</f>
        <v/>
      </c>
      <c r="C782" s="174" t="b">
        <f>IF(B782&lt;&gt;"",IF('02 - Produtos e Tributações'!H797&lt;&gt;"",IF('02 - Produtos e Tributações'!H797="TERCEIRIZADA","T",IF('02 - Produtos e Tributações'!H797="PROPRIA","P")), IF(B782&lt;&gt;"",IF('02 - Produtos e Tributações'!H797="","T"))))</f>
        <v>0</v>
      </c>
      <c r="D782" s="174" t="b">
        <f>IF(B782&lt;&gt;"",IF('02 - Produtos e Tributações'!E797&lt;&gt;"",'02 - Produtos e Tributações'!E797,""))</f>
        <v>0</v>
      </c>
      <c r="E782" s="174" t="b">
        <f>IF(B782&lt;&gt;"",IF('02 - Produtos e Tributações'!F797&lt;&gt;"",'02 - Produtos e Tributações'!F797,""))</f>
        <v>0</v>
      </c>
      <c r="F782" s="174" t="b">
        <f>IF(B782&lt;&gt;"",IF(A782&lt;&gt;"",IF('02 - Produtos e Tributações'!G797&lt;&gt;"",'02 - Produtos e Tributações'!G797,"")))</f>
        <v>0</v>
      </c>
      <c r="G782" s="174" t="b">
        <f>IF(B782&lt;&gt;"",IF('02 - Produtos e Tributações'!I797&lt;&gt;"",'02 - Produtos e Tributações'!I797,IF(K782=101,0,IF(K782=102,41,IF(K782=103,0,IF(K782=201,0,IF(K782=202,0,IF(K782=203,0,IF(K782=300,41,IF(K782=400,41,IF(K782=500,60)))))))))))</f>
        <v>0</v>
      </c>
      <c r="H782" s="174" t="b">
        <f>IF(B782&lt;&gt;"",IF('02 - Produtos e Tributações'!L797&lt;&gt;"",'02 - Produtos e Tributações'!L797,IF(L782=101,0,IF(L782=102,41,IF(L782=103,0,IF(L782=201,0,IF(L782=202,0,IF(L782=203,0,IF(L782=300,41,IF(L782=400,41,IF(L782=500,60)))))))))))</f>
        <v>0</v>
      </c>
      <c r="I782" s="174" t="b">
        <f>IF(B782&lt;&gt;"",IF('02 - Produtos e Tributações'!K797&lt;&gt;"",'02 - Produtos e Tributações'!K797,"0,00"))</f>
        <v>0</v>
      </c>
      <c r="J782" s="174" t="b">
        <f>IF(B782&lt;&gt;"",IF('02 - Produtos e Tributações'!N797&lt;&gt;"",'02 - Produtos e Tributações'!N797,"0,00"))</f>
        <v>0</v>
      </c>
      <c r="K782" s="174" t="b">
        <f>IF(B782&lt;&gt;"",IF('02 - Produtos e Tributações'!J797&lt;&gt;"",'02 - Produtos e Tributações'!J797,"null"))</f>
        <v>0</v>
      </c>
      <c r="L782" s="174" t="b">
        <f>IF(B782&lt;&gt;"",IF('02 - Produtos e Tributações'!M797&lt;&gt;"",'02 - Produtos e Tributações'!M797,"null"))</f>
        <v>0</v>
      </c>
      <c r="M782" s="170" t="b">
        <f>IF(B782&lt;&gt;"",IF('02 -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782" s="170" t="str">
        <f t="shared" si="1"/>
        <v/>
      </c>
      <c r="O782" s="170" t="str">
        <f t="shared" si="4"/>
        <v/>
      </c>
      <c r="P782" s="170" t="str">
        <f t="shared" si="2"/>
        <v/>
      </c>
      <c r="Q782" s="125" t="b">
        <f>IF(B782&lt;&gt;"",IF('02 - Produtos e Tributações'!C797&lt;&gt;"",'02 - Produtos e Tributações'!C797,"UN"))</f>
        <v>0</v>
      </c>
      <c r="R782" s="179" t="b">
        <f>IF(B782&lt;&gt;"",IF('02 - Produtos e Tributações'!O797&lt;&gt;"",'02 - Produtos e Tributações'!O797,""))</f>
        <v>0</v>
      </c>
      <c r="S782" s="125" t="b">
        <f>IF(B782&lt;&gt;"",IF('02 - Produtos e Tributações'!P797&lt;&gt;"",'02 - Produtos e Tributações'!P797,""))</f>
        <v>0</v>
      </c>
      <c r="T782" s="180" t="b">
        <f>IF(B782&lt;&gt;"",IF('02 - Produtos e Tributações'!Q797&lt;&gt;"",'02 - Produtos e Tributações'!Q797,""))</f>
        <v>0</v>
      </c>
      <c r="U782" s="171" t="str">
        <f t="shared" si="3"/>
        <v/>
      </c>
    </row>
    <row r="783" ht="15.75" customHeight="1">
      <c r="A783" s="170" t="b">
        <f>IF('02 - Produtos e Tributações'!B798 &lt;&gt;"",A782+1)</f>
        <v>0</v>
      </c>
      <c r="B783" s="170" t="str">
        <f>IF('02 - Produtos e Tributações'!B798&lt;&gt;"",'02 - Produtos e Tributações'!U798,"")</f>
        <v/>
      </c>
      <c r="C783" s="174" t="b">
        <f>IF(B783&lt;&gt;"",IF('02 - Produtos e Tributações'!H798&lt;&gt;"",IF('02 - Produtos e Tributações'!H798="TERCEIRIZADA","T",IF('02 - Produtos e Tributações'!H798="PROPRIA","P")), IF(B783&lt;&gt;"",IF('02 - Produtos e Tributações'!H798="","T"))))</f>
        <v>0</v>
      </c>
      <c r="D783" s="174" t="b">
        <f>IF(B783&lt;&gt;"",IF('02 - Produtos e Tributações'!E798&lt;&gt;"",'02 - Produtos e Tributações'!E798,""))</f>
        <v>0</v>
      </c>
      <c r="E783" s="174" t="b">
        <f>IF(B783&lt;&gt;"",IF('02 - Produtos e Tributações'!F798&lt;&gt;"",'02 - Produtos e Tributações'!F798,""))</f>
        <v>0</v>
      </c>
      <c r="F783" s="174" t="b">
        <f>IF(B783&lt;&gt;"",IF(A783&lt;&gt;"",IF('02 - Produtos e Tributações'!G798&lt;&gt;"",'02 - Produtos e Tributações'!G798,"")))</f>
        <v>0</v>
      </c>
      <c r="G783" s="174" t="b">
        <f>IF(B783&lt;&gt;"",IF('02 - Produtos e Tributações'!I798&lt;&gt;"",'02 - Produtos e Tributações'!I798,IF(K783=101,0,IF(K783=102,41,IF(K783=103,0,IF(K783=201,0,IF(K783=202,0,IF(K783=203,0,IF(K783=300,41,IF(K783=400,41,IF(K783=500,60)))))))))))</f>
        <v>0</v>
      </c>
      <c r="H783" s="174" t="b">
        <f>IF(B783&lt;&gt;"",IF('02 - Produtos e Tributações'!L798&lt;&gt;"",'02 - Produtos e Tributações'!L798,IF(L783=101,0,IF(L783=102,41,IF(L783=103,0,IF(L783=201,0,IF(L783=202,0,IF(L783=203,0,IF(L783=300,41,IF(L783=400,41,IF(L783=500,60)))))))))))</f>
        <v>0</v>
      </c>
      <c r="I783" s="174" t="b">
        <f>IF(B783&lt;&gt;"",IF('02 - Produtos e Tributações'!K798&lt;&gt;"",'02 - Produtos e Tributações'!K798,"0,00"))</f>
        <v>0</v>
      </c>
      <c r="J783" s="174" t="b">
        <f>IF(B783&lt;&gt;"",IF('02 - Produtos e Tributações'!N798&lt;&gt;"",'02 - Produtos e Tributações'!N798,"0,00"))</f>
        <v>0</v>
      </c>
      <c r="K783" s="174" t="b">
        <f>IF(B783&lt;&gt;"",IF('02 - Produtos e Tributações'!J798&lt;&gt;"",'02 - Produtos e Tributações'!J798,"null"))</f>
        <v>0</v>
      </c>
      <c r="L783" s="174" t="b">
        <f>IF(B783&lt;&gt;"",IF('02 - Produtos e Tributações'!M798&lt;&gt;"",'02 - Produtos e Tributações'!M798,"null"))</f>
        <v>0</v>
      </c>
      <c r="M783" s="170" t="b">
        <f>IF(B783&lt;&gt;"",IF('02 -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783" s="170" t="str">
        <f t="shared" si="1"/>
        <v/>
      </c>
      <c r="O783" s="170" t="str">
        <f t="shared" si="4"/>
        <v/>
      </c>
      <c r="P783" s="170" t="str">
        <f t="shared" si="2"/>
        <v/>
      </c>
      <c r="Q783" s="125" t="b">
        <f>IF(B783&lt;&gt;"",IF('02 - Produtos e Tributações'!C798&lt;&gt;"",'02 - Produtos e Tributações'!C798,"UN"))</f>
        <v>0</v>
      </c>
      <c r="R783" s="179" t="b">
        <f>IF(B783&lt;&gt;"",IF('02 - Produtos e Tributações'!O798&lt;&gt;"",'02 - Produtos e Tributações'!O798,""))</f>
        <v>0</v>
      </c>
      <c r="S783" s="125" t="b">
        <f>IF(B783&lt;&gt;"",IF('02 - Produtos e Tributações'!P798&lt;&gt;"",'02 - Produtos e Tributações'!P798,""))</f>
        <v>0</v>
      </c>
      <c r="T783" s="180" t="b">
        <f>IF(B783&lt;&gt;"",IF('02 - Produtos e Tributações'!Q798&lt;&gt;"",'02 - Produtos e Tributações'!Q798,""))</f>
        <v>0</v>
      </c>
      <c r="U783" s="171" t="str">
        <f t="shared" si="3"/>
        <v/>
      </c>
    </row>
    <row r="784" ht="15.75" customHeight="1">
      <c r="A784" s="170" t="b">
        <f>IF('02 - Produtos e Tributações'!B799 &lt;&gt;"",A783+1)</f>
        <v>0</v>
      </c>
      <c r="B784" s="170" t="str">
        <f>IF('02 - Produtos e Tributações'!B799&lt;&gt;"",'02 - Produtos e Tributações'!U799,"")</f>
        <v/>
      </c>
      <c r="C784" s="174" t="b">
        <f>IF(B784&lt;&gt;"",IF('02 - Produtos e Tributações'!H799&lt;&gt;"",IF('02 - Produtos e Tributações'!H799="TERCEIRIZADA","T",IF('02 - Produtos e Tributações'!H799="PROPRIA","P")), IF(B784&lt;&gt;"",IF('02 - Produtos e Tributações'!H799="","T"))))</f>
        <v>0</v>
      </c>
      <c r="D784" s="174" t="b">
        <f>IF(B784&lt;&gt;"",IF('02 - Produtos e Tributações'!E799&lt;&gt;"",'02 - Produtos e Tributações'!E799,""))</f>
        <v>0</v>
      </c>
      <c r="E784" s="174" t="b">
        <f>IF(B784&lt;&gt;"",IF('02 - Produtos e Tributações'!F799&lt;&gt;"",'02 - Produtos e Tributações'!F799,""))</f>
        <v>0</v>
      </c>
      <c r="F784" s="174" t="b">
        <f>IF(B784&lt;&gt;"",IF(A784&lt;&gt;"",IF('02 - Produtos e Tributações'!G799&lt;&gt;"",'02 - Produtos e Tributações'!G799,"")))</f>
        <v>0</v>
      </c>
      <c r="G784" s="174" t="b">
        <f>IF(B784&lt;&gt;"",IF('02 - Produtos e Tributações'!I799&lt;&gt;"",'02 - Produtos e Tributações'!I799,IF(K784=101,0,IF(K784=102,41,IF(K784=103,0,IF(K784=201,0,IF(K784=202,0,IF(K784=203,0,IF(K784=300,41,IF(K784=400,41,IF(K784=500,60)))))))))))</f>
        <v>0</v>
      </c>
      <c r="H784" s="174" t="b">
        <f>IF(B784&lt;&gt;"",IF('02 - Produtos e Tributações'!L799&lt;&gt;"",'02 - Produtos e Tributações'!L799,IF(L784=101,0,IF(L784=102,41,IF(L784=103,0,IF(L784=201,0,IF(L784=202,0,IF(L784=203,0,IF(L784=300,41,IF(L784=400,41,IF(L784=500,60)))))))))))</f>
        <v>0</v>
      </c>
      <c r="I784" s="174" t="b">
        <f>IF(B784&lt;&gt;"",IF('02 - Produtos e Tributações'!K799&lt;&gt;"",'02 - Produtos e Tributações'!K799,"0,00"))</f>
        <v>0</v>
      </c>
      <c r="J784" s="174" t="b">
        <f>IF(B784&lt;&gt;"",IF('02 - Produtos e Tributações'!N799&lt;&gt;"",'02 - Produtos e Tributações'!N799,"0,00"))</f>
        <v>0</v>
      </c>
      <c r="K784" s="174" t="b">
        <f>IF(B784&lt;&gt;"",IF('02 - Produtos e Tributações'!J799&lt;&gt;"",'02 - Produtos e Tributações'!J799,"null"))</f>
        <v>0</v>
      </c>
      <c r="L784" s="174" t="b">
        <f>IF(B784&lt;&gt;"",IF('02 - Produtos e Tributações'!M799&lt;&gt;"",'02 - Produtos e Tributações'!M799,"null"))</f>
        <v>0</v>
      </c>
      <c r="M784" s="170" t="b">
        <f>IF(B784&lt;&gt;"",IF('02 -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784" s="170" t="str">
        <f t="shared" si="1"/>
        <v/>
      </c>
      <c r="O784" s="170" t="str">
        <f t="shared" si="4"/>
        <v/>
      </c>
      <c r="P784" s="170" t="str">
        <f t="shared" si="2"/>
        <v/>
      </c>
      <c r="Q784" s="125" t="b">
        <f>IF(B784&lt;&gt;"",IF('02 - Produtos e Tributações'!C799&lt;&gt;"",'02 - Produtos e Tributações'!C799,"UN"))</f>
        <v>0</v>
      </c>
      <c r="R784" s="179" t="b">
        <f>IF(B784&lt;&gt;"",IF('02 - Produtos e Tributações'!O799&lt;&gt;"",'02 - Produtos e Tributações'!O799,""))</f>
        <v>0</v>
      </c>
      <c r="S784" s="125" t="b">
        <f>IF(B784&lt;&gt;"",IF('02 - Produtos e Tributações'!P799&lt;&gt;"",'02 - Produtos e Tributações'!P799,""))</f>
        <v>0</v>
      </c>
      <c r="T784" s="180" t="b">
        <f>IF(B784&lt;&gt;"",IF('02 - Produtos e Tributações'!Q799&lt;&gt;"",'02 - Produtos e Tributações'!Q799,""))</f>
        <v>0</v>
      </c>
      <c r="U784" s="171" t="str">
        <f t="shared" si="3"/>
        <v/>
      </c>
    </row>
    <row r="785" ht="15.75" customHeight="1">
      <c r="A785" s="170" t="b">
        <f>IF('02 - Produtos e Tributações'!B800 &lt;&gt;"",A784+1)</f>
        <v>0</v>
      </c>
      <c r="B785" s="170" t="str">
        <f>IF('02 - Produtos e Tributações'!B800&lt;&gt;"",'02 - Produtos e Tributações'!U800,"")</f>
        <v/>
      </c>
      <c r="C785" s="174" t="b">
        <f>IF(B785&lt;&gt;"",IF('02 - Produtos e Tributações'!H800&lt;&gt;"",IF('02 - Produtos e Tributações'!H800="TERCEIRIZADA","T",IF('02 - Produtos e Tributações'!H800="PROPRIA","P")), IF(B785&lt;&gt;"",IF('02 - Produtos e Tributações'!H800="","T"))))</f>
        <v>0</v>
      </c>
      <c r="D785" s="174" t="b">
        <f>IF(B785&lt;&gt;"",IF('02 - Produtos e Tributações'!E800&lt;&gt;"",'02 - Produtos e Tributações'!E800,""))</f>
        <v>0</v>
      </c>
      <c r="E785" s="174" t="b">
        <f>IF(B785&lt;&gt;"",IF('02 - Produtos e Tributações'!F800&lt;&gt;"",'02 - Produtos e Tributações'!F800,""))</f>
        <v>0</v>
      </c>
      <c r="F785" s="174" t="b">
        <f>IF(B785&lt;&gt;"",IF(A785&lt;&gt;"",IF('02 - Produtos e Tributações'!G800&lt;&gt;"",'02 - Produtos e Tributações'!G800,"")))</f>
        <v>0</v>
      </c>
      <c r="G785" s="174" t="b">
        <f>IF(B785&lt;&gt;"",IF('02 - Produtos e Tributações'!I800&lt;&gt;"",'02 - Produtos e Tributações'!I800,IF(K785=101,0,IF(K785=102,41,IF(K785=103,0,IF(K785=201,0,IF(K785=202,0,IF(K785=203,0,IF(K785=300,41,IF(K785=400,41,IF(K785=500,60)))))))))))</f>
        <v>0</v>
      </c>
      <c r="H785" s="174" t="b">
        <f>IF(B785&lt;&gt;"",IF('02 - Produtos e Tributações'!L800&lt;&gt;"",'02 - Produtos e Tributações'!L800,IF(L785=101,0,IF(L785=102,41,IF(L785=103,0,IF(L785=201,0,IF(L785=202,0,IF(L785=203,0,IF(L785=300,41,IF(L785=400,41,IF(L785=500,60)))))))))))</f>
        <v>0</v>
      </c>
      <c r="I785" s="174" t="b">
        <f>IF(B785&lt;&gt;"",IF('02 - Produtos e Tributações'!K800&lt;&gt;"",'02 - Produtos e Tributações'!K800,"0,00"))</f>
        <v>0</v>
      </c>
      <c r="J785" s="174" t="b">
        <f>IF(B785&lt;&gt;"",IF('02 - Produtos e Tributações'!N800&lt;&gt;"",'02 - Produtos e Tributações'!N800,"0,00"))</f>
        <v>0</v>
      </c>
      <c r="K785" s="174" t="b">
        <f>IF(B785&lt;&gt;"",IF('02 - Produtos e Tributações'!J800&lt;&gt;"",'02 - Produtos e Tributações'!J800,"null"))</f>
        <v>0</v>
      </c>
      <c r="L785" s="174" t="b">
        <f>IF(B785&lt;&gt;"",IF('02 - Produtos e Tributações'!M800&lt;&gt;"",'02 - Produtos e Tributações'!M800,"null"))</f>
        <v>0</v>
      </c>
      <c r="M785" s="170" t="b">
        <f>IF(B785&lt;&gt;"",IF('02 -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785" s="170" t="str">
        <f t="shared" si="1"/>
        <v/>
      </c>
      <c r="O785" s="170" t="str">
        <f t="shared" si="4"/>
        <v/>
      </c>
      <c r="P785" s="170" t="str">
        <f t="shared" si="2"/>
        <v/>
      </c>
      <c r="Q785" s="125" t="b">
        <f>IF(B785&lt;&gt;"",IF('02 - Produtos e Tributações'!C800&lt;&gt;"",'02 - Produtos e Tributações'!C800,"UN"))</f>
        <v>0</v>
      </c>
      <c r="R785" s="179" t="b">
        <f>IF(B785&lt;&gt;"",IF('02 - Produtos e Tributações'!O800&lt;&gt;"",'02 - Produtos e Tributações'!O800,""))</f>
        <v>0</v>
      </c>
      <c r="S785" s="125" t="b">
        <f>IF(B785&lt;&gt;"",IF('02 - Produtos e Tributações'!P800&lt;&gt;"",'02 - Produtos e Tributações'!P800,""))</f>
        <v>0</v>
      </c>
      <c r="T785" s="180" t="b">
        <f>IF(B785&lt;&gt;"",IF('02 - Produtos e Tributações'!Q800&lt;&gt;"",'02 - Produtos e Tributações'!Q800,""))</f>
        <v>0</v>
      </c>
      <c r="U785" s="171" t="str">
        <f t="shared" si="3"/>
        <v/>
      </c>
    </row>
    <row r="786" ht="15.75" customHeight="1">
      <c r="A786" s="170" t="b">
        <f>IF('02 - Produtos e Tributações'!B801 &lt;&gt;"",A785+1)</f>
        <v>0</v>
      </c>
      <c r="B786" s="170" t="str">
        <f>IF('02 - Produtos e Tributações'!B801&lt;&gt;"",'02 - Produtos e Tributações'!U801,"")</f>
        <v/>
      </c>
      <c r="C786" s="174" t="b">
        <f>IF(B786&lt;&gt;"",IF('02 - Produtos e Tributações'!H801&lt;&gt;"",IF('02 - Produtos e Tributações'!H801="TERCEIRIZADA","T",IF('02 - Produtos e Tributações'!H801="PROPRIA","P")), IF(B786&lt;&gt;"",IF('02 - Produtos e Tributações'!H801="","T"))))</f>
        <v>0</v>
      </c>
      <c r="D786" s="174" t="b">
        <f>IF(B786&lt;&gt;"",IF('02 - Produtos e Tributações'!E801&lt;&gt;"",'02 - Produtos e Tributações'!E801,""))</f>
        <v>0</v>
      </c>
      <c r="E786" s="174" t="b">
        <f>IF(B786&lt;&gt;"",IF('02 - Produtos e Tributações'!F801&lt;&gt;"",'02 - Produtos e Tributações'!F801,""))</f>
        <v>0</v>
      </c>
      <c r="F786" s="174" t="b">
        <f>IF(B786&lt;&gt;"",IF(A786&lt;&gt;"",IF('02 - Produtos e Tributações'!G801&lt;&gt;"",'02 - Produtos e Tributações'!G801,"")))</f>
        <v>0</v>
      </c>
      <c r="G786" s="174" t="b">
        <f>IF(B786&lt;&gt;"",IF('02 - Produtos e Tributações'!I801&lt;&gt;"",'02 - Produtos e Tributações'!I801,IF(K786=101,0,IF(K786=102,41,IF(K786=103,0,IF(K786=201,0,IF(K786=202,0,IF(K786=203,0,IF(K786=300,41,IF(K786=400,41,IF(K786=500,60)))))))))))</f>
        <v>0</v>
      </c>
      <c r="H786" s="174" t="b">
        <f>IF(B786&lt;&gt;"",IF('02 - Produtos e Tributações'!L801&lt;&gt;"",'02 - Produtos e Tributações'!L801,IF(L786=101,0,IF(L786=102,41,IF(L786=103,0,IF(L786=201,0,IF(L786=202,0,IF(L786=203,0,IF(L786=300,41,IF(L786=400,41,IF(L786=500,60)))))))))))</f>
        <v>0</v>
      </c>
      <c r="I786" s="174" t="b">
        <f>IF(B786&lt;&gt;"",IF('02 - Produtos e Tributações'!K801&lt;&gt;"",'02 - Produtos e Tributações'!K801,"0,00"))</f>
        <v>0</v>
      </c>
      <c r="J786" s="174" t="b">
        <f>IF(B786&lt;&gt;"",IF('02 - Produtos e Tributações'!N801&lt;&gt;"",'02 - Produtos e Tributações'!N801,"0,00"))</f>
        <v>0</v>
      </c>
      <c r="K786" s="174" t="b">
        <f>IF(B786&lt;&gt;"",IF('02 - Produtos e Tributações'!J801&lt;&gt;"",'02 - Produtos e Tributações'!J801,"null"))</f>
        <v>0</v>
      </c>
      <c r="L786" s="174" t="b">
        <f>IF(B786&lt;&gt;"",IF('02 - Produtos e Tributações'!M801&lt;&gt;"",'02 - Produtos e Tributações'!M801,"null"))</f>
        <v>0</v>
      </c>
      <c r="M786" s="170" t="b">
        <f>IF(B786&lt;&gt;"",IF('02 -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786" s="170" t="str">
        <f t="shared" si="1"/>
        <v/>
      </c>
      <c r="O786" s="170" t="str">
        <f t="shared" si="4"/>
        <v/>
      </c>
      <c r="P786" s="170" t="str">
        <f t="shared" si="2"/>
        <v/>
      </c>
      <c r="Q786" s="125" t="b">
        <f>IF(B786&lt;&gt;"",IF('02 - Produtos e Tributações'!C801&lt;&gt;"",'02 - Produtos e Tributações'!C801,"UN"))</f>
        <v>0</v>
      </c>
      <c r="R786" s="179" t="b">
        <f>IF(B786&lt;&gt;"",IF('02 - Produtos e Tributações'!O801&lt;&gt;"",'02 - Produtos e Tributações'!O801,""))</f>
        <v>0</v>
      </c>
      <c r="S786" s="125" t="b">
        <f>IF(B786&lt;&gt;"",IF('02 - Produtos e Tributações'!P801&lt;&gt;"",'02 - Produtos e Tributações'!P801,""))</f>
        <v>0</v>
      </c>
      <c r="T786" s="180" t="b">
        <f>IF(B786&lt;&gt;"",IF('02 - Produtos e Tributações'!Q801&lt;&gt;"",'02 - Produtos e Tributações'!Q801,""))</f>
        <v>0</v>
      </c>
      <c r="U786" s="171" t="str">
        <f t="shared" si="3"/>
        <v/>
      </c>
    </row>
    <row r="787" ht="15.75" customHeight="1">
      <c r="A787" s="170" t="b">
        <f>IF('02 - Produtos e Tributações'!B802 &lt;&gt;"",A786+1)</f>
        <v>0</v>
      </c>
      <c r="B787" s="170" t="str">
        <f>IF('02 - Produtos e Tributações'!B802&lt;&gt;"",'02 - Produtos e Tributações'!U802,"")</f>
        <v/>
      </c>
      <c r="C787" s="174" t="b">
        <f>IF(B787&lt;&gt;"",IF('02 - Produtos e Tributações'!H802&lt;&gt;"",IF('02 - Produtos e Tributações'!H802="TERCEIRIZADA","T",IF('02 - Produtos e Tributações'!H802="PROPRIA","P")), IF(B787&lt;&gt;"",IF('02 - Produtos e Tributações'!H802="","T"))))</f>
        <v>0</v>
      </c>
      <c r="D787" s="174" t="b">
        <f>IF(B787&lt;&gt;"",IF('02 - Produtos e Tributações'!E802&lt;&gt;"",'02 - Produtos e Tributações'!E802,""))</f>
        <v>0</v>
      </c>
      <c r="E787" s="174" t="b">
        <f>IF(B787&lt;&gt;"",IF('02 - Produtos e Tributações'!F802&lt;&gt;"",'02 - Produtos e Tributações'!F802,""))</f>
        <v>0</v>
      </c>
      <c r="F787" s="174" t="b">
        <f>IF(B787&lt;&gt;"",IF(A787&lt;&gt;"",IF('02 - Produtos e Tributações'!G802&lt;&gt;"",'02 - Produtos e Tributações'!G802,"")))</f>
        <v>0</v>
      </c>
      <c r="G787" s="174" t="b">
        <f>IF(B787&lt;&gt;"",IF('02 - Produtos e Tributações'!I802&lt;&gt;"",'02 - Produtos e Tributações'!I802,IF(K787=101,0,IF(K787=102,41,IF(K787=103,0,IF(K787=201,0,IF(K787=202,0,IF(K787=203,0,IF(K787=300,41,IF(K787=400,41,IF(K787=500,60)))))))))))</f>
        <v>0</v>
      </c>
      <c r="H787" s="174" t="b">
        <f>IF(B787&lt;&gt;"",IF('02 - Produtos e Tributações'!L802&lt;&gt;"",'02 - Produtos e Tributações'!L802,IF(L787=101,0,IF(L787=102,41,IF(L787=103,0,IF(L787=201,0,IF(L787=202,0,IF(L787=203,0,IF(L787=300,41,IF(L787=400,41,IF(L787=500,60)))))))))))</f>
        <v>0</v>
      </c>
      <c r="I787" s="174" t="b">
        <f>IF(B787&lt;&gt;"",IF('02 - Produtos e Tributações'!K802&lt;&gt;"",'02 - Produtos e Tributações'!K802,"0,00"))</f>
        <v>0</v>
      </c>
      <c r="J787" s="174" t="b">
        <f>IF(B787&lt;&gt;"",IF('02 - Produtos e Tributações'!N802&lt;&gt;"",'02 - Produtos e Tributações'!N802,"0,00"))</f>
        <v>0</v>
      </c>
      <c r="K787" s="174" t="b">
        <f>IF(B787&lt;&gt;"",IF('02 - Produtos e Tributações'!J802&lt;&gt;"",'02 - Produtos e Tributações'!J802,"null"))</f>
        <v>0</v>
      </c>
      <c r="L787" s="174" t="b">
        <f>IF(B787&lt;&gt;"",IF('02 - Produtos e Tributações'!M802&lt;&gt;"",'02 - Produtos e Tributações'!M802,"null"))</f>
        <v>0</v>
      </c>
      <c r="M787" s="170" t="b">
        <f>IF(B787&lt;&gt;"",IF('02 -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787" s="170" t="str">
        <f t="shared" si="1"/>
        <v/>
      </c>
      <c r="O787" s="170" t="str">
        <f t="shared" si="4"/>
        <v/>
      </c>
      <c r="P787" s="170" t="str">
        <f t="shared" si="2"/>
        <v/>
      </c>
      <c r="Q787" s="125" t="b">
        <f>IF(B787&lt;&gt;"",IF('02 - Produtos e Tributações'!C802&lt;&gt;"",'02 - Produtos e Tributações'!C802,"UN"))</f>
        <v>0</v>
      </c>
      <c r="R787" s="179" t="b">
        <f>IF(B787&lt;&gt;"",IF('02 - Produtos e Tributações'!O802&lt;&gt;"",'02 - Produtos e Tributações'!O802,""))</f>
        <v>0</v>
      </c>
      <c r="S787" s="125" t="b">
        <f>IF(B787&lt;&gt;"",IF('02 - Produtos e Tributações'!P802&lt;&gt;"",'02 - Produtos e Tributações'!P802,""))</f>
        <v>0</v>
      </c>
      <c r="T787" s="180" t="b">
        <f>IF(B787&lt;&gt;"",IF('02 - Produtos e Tributações'!Q802&lt;&gt;"",'02 - Produtos e Tributações'!Q802,""))</f>
        <v>0</v>
      </c>
      <c r="U787" s="171" t="str">
        <f t="shared" si="3"/>
        <v/>
      </c>
    </row>
    <row r="788" ht="15.75" customHeight="1">
      <c r="A788" s="170" t="b">
        <f>IF('02 - Produtos e Tributações'!B803 &lt;&gt;"",A787+1)</f>
        <v>0</v>
      </c>
      <c r="B788" s="170" t="str">
        <f>IF('02 - Produtos e Tributações'!B803&lt;&gt;"",'02 - Produtos e Tributações'!U803,"")</f>
        <v/>
      </c>
      <c r="C788" s="174" t="b">
        <f>IF(B788&lt;&gt;"",IF('02 - Produtos e Tributações'!H803&lt;&gt;"",IF('02 - Produtos e Tributações'!H803="TERCEIRIZADA","T",IF('02 - Produtos e Tributações'!H803="PROPRIA","P")), IF(B788&lt;&gt;"",IF('02 - Produtos e Tributações'!H803="","T"))))</f>
        <v>0</v>
      </c>
      <c r="D788" s="174" t="b">
        <f>IF(B788&lt;&gt;"",IF('02 - Produtos e Tributações'!E803&lt;&gt;"",'02 - Produtos e Tributações'!E803,""))</f>
        <v>0</v>
      </c>
      <c r="E788" s="174" t="b">
        <f>IF(B788&lt;&gt;"",IF('02 - Produtos e Tributações'!F803&lt;&gt;"",'02 - Produtos e Tributações'!F803,""))</f>
        <v>0</v>
      </c>
      <c r="F788" s="174" t="b">
        <f>IF(B788&lt;&gt;"",IF(A788&lt;&gt;"",IF('02 - Produtos e Tributações'!G803&lt;&gt;"",'02 - Produtos e Tributações'!G803,"")))</f>
        <v>0</v>
      </c>
      <c r="G788" s="174" t="b">
        <f>IF(B788&lt;&gt;"",IF('02 - Produtos e Tributações'!I803&lt;&gt;"",'02 - Produtos e Tributações'!I803,IF(K788=101,0,IF(K788=102,41,IF(K788=103,0,IF(K788=201,0,IF(K788=202,0,IF(K788=203,0,IF(K788=300,41,IF(K788=400,41,IF(K788=500,60)))))))))))</f>
        <v>0</v>
      </c>
      <c r="H788" s="174" t="b">
        <f>IF(B788&lt;&gt;"",IF('02 - Produtos e Tributações'!L803&lt;&gt;"",'02 - Produtos e Tributações'!L803,IF(L788=101,0,IF(L788=102,41,IF(L788=103,0,IF(L788=201,0,IF(L788=202,0,IF(L788=203,0,IF(L788=300,41,IF(L788=400,41,IF(L788=500,60)))))))))))</f>
        <v>0</v>
      </c>
      <c r="I788" s="174" t="b">
        <f>IF(B788&lt;&gt;"",IF('02 - Produtos e Tributações'!K803&lt;&gt;"",'02 - Produtos e Tributações'!K803,"0,00"))</f>
        <v>0</v>
      </c>
      <c r="J788" s="174" t="b">
        <f>IF(B788&lt;&gt;"",IF('02 - Produtos e Tributações'!N803&lt;&gt;"",'02 - Produtos e Tributações'!N803,"0,00"))</f>
        <v>0</v>
      </c>
      <c r="K788" s="174" t="b">
        <f>IF(B788&lt;&gt;"",IF('02 - Produtos e Tributações'!J803&lt;&gt;"",'02 - Produtos e Tributações'!J803,"null"))</f>
        <v>0</v>
      </c>
      <c r="L788" s="174" t="b">
        <f>IF(B788&lt;&gt;"",IF('02 - Produtos e Tributações'!M803&lt;&gt;"",'02 - Produtos e Tributações'!M803,"null"))</f>
        <v>0</v>
      </c>
      <c r="M788" s="170" t="b">
        <f>IF(B788&lt;&gt;"",IF('02 -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788" s="170" t="str">
        <f t="shared" si="1"/>
        <v/>
      </c>
      <c r="O788" s="170" t="str">
        <f t="shared" si="4"/>
        <v/>
      </c>
      <c r="P788" s="170" t="str">
        <f t="shared" si="2"/>
        <v/>
      </c>
      <c r="Q788" s="125" t="b">
        <f>IF(B788&lt;&gt;"",IF('02 - Produtos e Tributações'!C803&lt;&gt;"",'02 - Produtos e Tributações'!C803,"UN"))</f>
        <v>0</v>
      </c>
      <c r="R788" s="179" t="b">
        <f>IF(B788&lt;&gt;"",IF('02 - Produtos e Tributações'!O803&lt;&gt;"",'02 - Produtos e Tributações'!O803,""))</f>
        <v>0</v>
      </c>
      <c r="S788" s="125" t="b">
        <f>IF(B788&lt;&gt;"",IF('02 - Produtos e Tributações'!P803&lt;&gt;"",'02 - Produtos e Tributações'!P803,""))</f>
        <v>0</v>
      </c>
      <c r="T788" s="180" t="b">
        <f>IF(B788&lt;&gt;"",IF('02 - Produtos e Tributações'!Q803&lt;&gt;"",'02 - Produtos e Tributações'!Q803,""))</f>
        <v>0</v>
      </c>
      <c r="U788" s="171" t="str">
        <f t="shared" si="3"/>
        <v/>
      </c>
    </row>
    <row r="789" ht="15.75" customHeight="1">
      <c r="A789" s="170" t="b">
        <f>IF('02 - Produtos e Tributações'!B804 &lt;&gt;"",A788+1)</f>
        <v>0</v>
      </c>
      <c r="B789" s="170" t="str">
        <f>IF('02 - Produtos e Tributações'!B804&lt;&gt;"",'02 - Produtos e Tributações'!U804,"")</f>
        <v/>
      </c>
      <c r="C789" s="174" t="b">
        <f>IF(B789&lt;&gt;"",IF('02 - Produtos e Tributações'!H804&lt;&gt;"",IF('02 - Produtos e Tributações'!H804="TERCEIRIZADA","T",IF('02 - Produtos e Tributações'!H804="PROPRIA","P")), IF(B789&lt;&gt;"",IF('02 - Produtos e Tributações'!H804="","T"))))</f>
        <v>0</v>
      </c>
      <c r="D789" s="174" t="b">
        <f>IF(B789&lt;&gt;"",IF('02 - Produtos e Tributações'!E804&lt;&gt;"",'02 - Produtos e Tributações'!E804,""))</f>
        <v>0</v>
      </c>
      <c r="E789" s="174" t="b">
        <f>IF(B789&lt;&gt;"",IF('02 - Produtos e Tributações'!F804&lt;&gt;"",'02 - Produtos e Tributações'!F804,""))</f>
        <v>0</v>
      </c>
      <c r="F789" s="174" t="b">
        <f>IF(B789&lt;&gt;"",IF(A789&lt;&gt;"",IF('02 - Produtos e Tributações'!G804&lt;&gt;"",'02 - Produtos e Tributações'!G804,"")))</f>
        <v>0</v>
      </c>
      <c r="G789" s="174" t="b">
        <f>IF(B789&lt;&gt;"",IF('02 - Produtos e Tributações'!I804&lt;&gt;"",'02 - Produtos e Tributações'!I804,IF(K789=101,0,IF(K789=102,41,IF(K789=103,0,IF(K789=201,0,IF(K789=202,0,IF(K789=203,0,IF(K789=300,41,IF(K789=400,41,IF(K789=500,60)))))))))))</f>
        <v>0</v>
      </c>
      <c r="H789" s="174" t="b">
        <f>IF(B789&lt;&gt;"",IF('02 - Produtos e Tributações'!L804&lt;&gt;"",'02 - Produtos e Tributações'!L804,IF(L789=101,0,IF(L789=102,41,IF(L789=103,0,IF(L789=201,0,IF(L789=202,0,IF(L789=203,0,IF(L789=300,41,IF(L789=400,41,IF(L789=500,60)))))))))))</f>
        <v>0</v>
      </c>
      <c r="I789" s="174" t="b">
        <f>IF(B789&lt;&gt;"",IF('02 - Produtos e Tributações'!K804&lt;&gt;"",'02 - Produtos e Tributações'!K804,"0,00"))</f>
        <v>0</v>
      </c>
      <c r="J789" s="174" t="b">
        <f>IF(B789&lt;&gt;"",IF('02 - Produtos e Tributações'!N804&lt;&gt;"",'02 - Produtos e Tributações'!N804,"0,00"))</f>
        <v>0</v>
      </c>
      <c r="K789" s="174" t="b">
        <f>IF(B789&lt;&gt;"",IF('02 - Produtos e Tributações'!J804&lt;&gt;"",'02 - Produtos e Tributações'!J804,"null"))</f>
        <v>0</v>
      </c>
      <c r="L789" s="174" t="b">
        <f>IF(B789&lt;&gt;"",IF('02 - Produtos e Tributações'!M804&lt;&gt;"",'02 - Produtos e Tributações'!M804,"null"))</f>
        <v>0</v>
      </c>
      <c r="M789" s="170" t="b">
        <f>IF(B789&lt;&gt;"",IF('02 -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789" s="170" t="str">
        <f t="shared" si="1"/>
        <v/>
      </c>
      <c r="O789" s="170" t="str">
        <f t="shared" si="4"/>
        <v/>
      </c>
      <c r="P789" s="170" t="str">
        <f t="shared" si="2"/>
        <v/>
      </c>
      <c r="Q789" s="125" t="b">
        <f>IF(B789&lt;&gt;"",IF('02 - Produtos e Tributações'!C804&lt;&gt;"",'02 - Produtos e Tributações'!C804,"UN"))</f>
        <v>0</v>
      </c>
      <c r="R789" s="179" t="b">
        <f>IF(B789&lt;&gt;"",IF('02 - Produtos e Tributações'!O804&lt;&gt;"",'02 - Produtos e Tributações'!O804,""))</f>
        <v>0</v>
      </c>
      <c r="S789" s="125" t="b">
        <f>IF(B789&lt;&gt;"",IF('02 - Produtos e Tributações'!P804&lt;&gt;"",'02 - Produtos e Tributações'!P804,""))</f>
        <v>0</v>
      </c>
      <c r="T789" s="180" t="b">
        <f>IF(B789&lt;&gt;"",IF('02 - Produtos e Tributações'!Q804&lt;&gt;"",'02 - Produtos e Tributações'!Q804,""))</f>
        <v>0</v>
      </c>
      <c r="U789" s="171" t="str">
        <f t="shared" si="3"/>
        <v/>
      </c>
    </row>
    <row r="790" ht="15.75" customHeight="1">
      <c r="A790" s="170" t="b">
        <f>IF('02 - Produtos e Tributações'!B805 &lt;&gt;"",A789+1)</f>
        <v>0</v>
      </c>
      <c r="B790" s="170" t="str">
        <f>IF('02 - Produtos e Tributações'!B805&lt;&gt;"",'02 - Produtos e Tributações'!U805,"")</f>
        <v/>
      </c>
      <c r="C790" s="174" t="b">
        <f>IF(B790&lt;&gt;"",IF('02 - Produtos e Tributações'!H805&lt;&gt;"",IF('02 - Produtos e Tributações'!H805="TERCEIRIZADA","T",IF('02 - Produtos e Tributações'!H805="PROPRIA","P")), IF(B790&lt;&gt;"",IF('02 - Produtos e Tributações'!H805="","T"))))</f>
        <v>0</v>
      </c>
      <c r="D790" s="174" t="b">
        <f>IF(B790&lt;&gt;"",IF('02 - Produtos e Tributações'!E805&lt;&gt;"",'02 - Produtos e Tributações'!E805,""))</f>
        <v>0</v>
      </c>
      <c r="E790" s="174" t="b">
        <f>IF(B790&lt;&gt;"",IF('02 - Produtos e Tributações'!F805&lt;&gt;"",'02 - Produtos e Tributações'!F805,""))</f>
        <v>0</v>
      </c>
      <c r="F790" s="174" t="b">
        <f>IF(B790&lt;&gt;"",IF(A790&lt;&gt;"",IF('02 - Produtos e Tributações'!G805&lt;&gt;"",'02 - Produtos e Tributações'!G805,"")))</f>
        <v>0</v>
      </c>
      <c r="G790" s="174" t="b">
        <f>IF(B790&lt;&gt;"",IF('02 - Produtos e Tributações'!I805&lt;&gt;"",'02 - Produtos e Tributações'!I805,IF(K790=101,0,IF(K790=102,41,IF(K790=103,0,IF(K790=201,0,IF(K790=202,0,IF(K790=203,0,IF(K790=300,41,IF(K790=400,41,IF(K790=500,60)))))))))))</f>
        <v>0</v>
      </c>
      <c r="H790" s="174" t="b">
        <f>IF(B790&lt;&gt;"",IF('02 - Produtos e Tributações'!L805&lt;&gt;"",'02 - Produtos e Tributações'!L805,IF(L790=101,0,IF(L790=102,41,IF(L790=103,0,IF(L790=201,0,IF(L790=202,0,IF(L790=203,0,IF(L790=300,41,IF(L790=400,41,IF(L790=500,60)))))))))))</f>
        <v>0</v>
      </c>
      <c r="I790" s="174" t="b">
        <f>IF(B790&lt;&gt;"",IF('02 - Produtos e Tributações'!K805&lt;&gt;"",'02 - Produtos e Tributações'!K805,"0,00"))</f>
        <v>0</v>
      </c>
      <c r="J790" s="174" t="b">
        <f>IF(B790&lt;&gt;"",IF('02 - Produtos e Tributações'!N805&lt;&gt;"",'02 - Produtos e Tributações'!N805,"0,00"))</f>
        <v>0</v>
      </c>
      <c r="K790" s="174" t="b">
        <f>IF(B790&lt;&gt;"",IF('02 - Produtos e Tributações'!J805&lt;&gt;"",'02 - Produtos e Tributações'!J805,"null"))</f>
        <v>0</v>
      </c>
      <c r="L790" s="174" t="b">
        <f>IF(B790&lt;&gt;"",IF('02 - Produtos e Tributações'!M805&lt;&gt;"",'02 - Produtos e Tributações'!M805,"null"))</f>
        <v>0</v>
      </c>
      <c r="M790" s="170" t="b">
        <f>IF(B790&lt;&gt;"",IF('02 -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790" s="170" t="str">
        <f t="shared" si="1"/>
        <v/>
      </c>
      <c r="O790" s="170" t="str">
        <f t="shared" si="4"/>
        <v/>
      </c>
      <c r="P790" s="170" t="str">
        <f t="shared" si="2"/>
        <v/>
      </c>
      <c r="Q790" s="125" t="b">
        <f>IF(B790&lt;&gt;"",IF('02 - Produtos e Tributações'!C805&lt;&gt;"",'02 - Produtos e Tributações'!C805,"UN"))</f>
        <v>0</v>
      </c>
      <c r="R790" s="179" t="b">
        <f>IF(B790&lt;&gt;"",IF('02 - Produtos e Tributações'!O805&lt;&gt;"",'02 - Produtos e Tributações'!O805,""))</f>
        <v>0</v>
      </c>
      <c r="S790" s="125" t="b">
        <f>IF(B790&lt;&gt;"",IF('02 - Produtos e Tributações'!P805&lt;&gt;"",'02 - Produtos e Tributações'!P805,""))</f>
        <v>0</v>
      </c>
      <c r="T790" s="180" t="b">
        <f>IF(B790&lt;&gt;"",IF('02 - Produtos e Tributações'!Q805&lt;&gt;"",'02 - Produtos e Tributações'!Q805,""))</f>
        <v>0</v>
      </c>
      <c r="U790" s="171" t="str">
        <f t="shared" si="3"/>
        <v/>
      </c>
    </row>
    <row r="791" ht="15.75" customHeight="1">
      <c r="A791" s="170" t="b">
        <f>IF('02 - Produtos e Tributações'!B806 &lt;&gt;"",A790+1)</f>
        <v>0</v>
      </c>
      <c r="B791" s="170" t="str">
        <f>IF('02 - Produtos e Tributações'!B806&lt;&gt;"",'02 - Produtos e Tributações'!U806,"")</f>
        <v/>
      </c>
      <c r="C791" s="174" t="b">
        <f>IF(B791&lt;&gt;"",IF('02 - Produtos e Tributações'!H806&lt;&gt;"",IF('02 - Produtos e Tributações'!H806="TERCEIRIZADA","T",IF('02 - Produtos e Tributações'!H806="PROPRIA","P")), IF(B791&lt;&gt;"",IF('02 - Produtos e Tributações'!H806="","T"))))</f>
        <v>0</v>
      </c>
      <c r="D791" s="174" t="b">
        <f>IF(B791&lt;&gt;"",IF('02 - Produtos e Tributações'!E806&lt;&gt;"",'02 - Produtos e Tributações'!E806,""))</f>
        <v>0</v>
      </c>
      <c r="E791" s="174" t="b">
        <f>IF(B791&lt;&gt;"",IF('02 - Produtos e Tributações'!F806&lt;&gt;"",'02 - Produtos e Tributações'!F806,""))</f>
        <v>0</v>
      </c>
      <c r="F791" s="174" t="b">
        <f>IF(B791&lt;&gt;"",IF(A791&lt;&gt;"",IF('02 - Produtos e Tributações'!G806&lt;&gt;"",'02 - Produtos e Tributações'!G806,"")))</f>
        <v>0</v>
      </c>
      <c r="G791" s="174" t="b">
        <f>IF(B791&lt;&gt;"",IF('02 - Produtos e Tributações'!I806&lt;&gt;"",'02 - Produtos e Tributações'!I806,IF(K791=101,0,IF(K791=102,41,IF(K791=103,0,IF(K791=201,0,IF(K791=202,0,IF(K791=203,0,IF(K791=300,41,IF(K791=400,41,IF(K791=500,60)))))))))))</f>
        <v>0</v>
      </c>
      <c r="H791" s="174" t="b">
        <f>IF(B791&lt;&gt;"",IF('02 - Produtos e Tributações'!L806&lt;&gt;"",'02 - Produtos e Tributações'!L806,IF(L791=101,0,IF(L791=102,41,IF(L791=103,0,IF(L791=201,0,IF(L791=202,0,IF(L791=203,0,IF(L791=300,41,IF(L791=400,41,IF(L791=500,60)))))))))))</f>
        <v>0</v>
      </c>
      <c r="I791" s="174" t="b">
        <f>IF(B791&lt;&gt;"",IF('02 - Produtos e Tributações'!K806&lt;&gt;"",'02 - Produtos e Tributações'!K806,"0,00"))</f>
        <v>0</v>
      </c>
      <c r="J791" s="174" t="b">
        <f>IF(B791&lt;&gt;"",IF('02 - Produtos e Tributações'!N806&lt;&gt;"",'02 - Produtos e Tributações'!N806,"0,00"))</f>
        <v>0</v>
      </c>
      <c r="K791" s="174" t="b">
        <f>IF(B791&lt;&gt;"",IF('02 - Produtos e Tributações'!J806&lt;&gt;"",'02 - Produtos e Tributações'!J806,"null"))</f>
        <v>0</v>
      </c>
      <c r="L791" s="174" t="b">
        <f>IF(B791&lt;&gt;"",IF('02 - Produtos e Tributações'!M806&lt;&gt;"",'02 - Produtos e Tributações'!M806,"null"))</f>
        <v>0</v>
      </c>
      <c r="M791" s="170" t="b">
        <f>IF(B791&lt;&gt;"",IF('02 -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791" s="170" t="str">
        <f t="shared" si="1"/>
        <v/>
      </c>
      <c r="O791" s="170" t="str">
        <f t="shared" si="4"/>
        <v/>
      </c>
      <c r="P791" s="170" t="str">
        <f t="shared" si="2"/>
        <v/>
      </c>
      <c r="Q791" s="125" t="b">
        <f>IF(B791&lt;&gt;"",IF('02 - Produtos e Tributações'!C806&lt;&gt;"",'02 - Produtos e Tributações'!C806,"UN"))</f>
        <v>0</v>
      </c>
      <c r="R791" s="179" t="b">
        <f>IF(B791&lt;&gt;"",IF('02 - Produtos e Tributações'!O806&lt;&gt;"",'02 - Produtos e Tributações'!O806,""))</f>
        <v>0</v>
      </c>
      <c r="S791" s="125" t="b">
        <f>IF(B791&lt;&gt;"",IF('02 - Produtos e Tributações'!P806&lt;&gt;"",'02 - Produtos e Tributações'!P806,""))</f>
        <v>0</v>
      </c>
      <c r="T791" s="180" t="b">
        <f>IF(B791&lt;&gt;"",IF('02 - Produtos e Tributações'!Q806&lt;&gt;"",'02 - Produtos e Tributações'!Q806,""))</f>
        <v>0</v>
      </c>
      <c r="U791" s="171" t="str">
        <f t="shared" si="3"/>
        <v/>
      </c>
    </row>
    <row r="792" ht="15.75" customHeight="1">
      <c r="A792" s="170" t="b">
        <f>IF('02 - Produtos e Tributações'!B807 &lt;&gt;"",A791+1)</f>
        <v>0</v>
      </c>
      <c r="B792" s="170" t="str">
        <f>IF('02 - Produtos e Tributações'!B807&lt;&gt;"",'02 - Produtos e Tributações'!U807,"")</f>
        <v/>
      </c>
      <c r="C792" s="174" t="b">
        <f>IF(B792&lt;&gt;"",IF('02 - Produtos e Tributações'!H807&lt;&gt;"",IF('02 - Produtos e Tributações'!H807="TERCEIRIZADA","T",IF('02 - Produtos e Tributações'!H807="PROPRIA","P")), IF(B792&lt;&gt;"",IF('02 - Produtos e Tributações'!H807="","T"))))</f>
        <v>0</v>
      </c>
      <c r="D792" s="174" t="b">
        <f>IF(B792&lt;&gt;"",IF('02 - Produtos e Tributações'!E807&lt;&gt;"",'02 - Produtos e Tributações'!E807,""))</f>
        <v>0</v>
      </c>
      <c r="E792" s="174" t="b">
        <f>IF(B792&lt;&gt;"",IF('02 - Produtos e Tributações'!F807&lt;&gt;"",'02 - Produtos e Tributações'!F807,""))</f>
        <v>0</v>
      </c>
      <c r="F792" s="174" t="b">
        <f>IF(B792&lt;&gt;"",IF(A792&lt;&gt;"",IF('02 - Produtos e Tributações'!G807&lt;&gt;"",'02 - Produtos e Tributações'!G807,"")))</f>
        <v>0</v>
      </c>
      <c r="G792" s="174" t="b">
        <f>IF(B792&lt;&gt;"",IF('02 - Produtos e Tributações'!I807&lt;&gt;"",'02 - Produtos e Tributações'!I807,IF(K792=101,0,IF(K792=102,41,IF(K792=103,0,IF(K792=201,0,IF(K792=202,0,IF(K792=203,0,IF(K792=300,41,IF(K792=400,41,IF(K792=500,60)))))))))))</f>
        <v>0</v>
      </c>
      <c r="H792" s="174" t="b">
        <f>IF(B792&lt;&gt;"",IF('02 - Produtos e Tributações'!L807&lt;&gt;"",'02 - Produtos e Tributações'!L807,IF(L792=101,0,IF(L792=102,41,IF(L792=103,0,IF(L792=201,0,IF(L792=202,0,IF(L792=203,0,IF(L792=300,41,IF(L792=400,41,IF(L792=500,60)))))))))))</f>
        <v>0</v>
      </c>
      <c r="I792" s="174" t="b">
        <f>IF(B792&lt;&gt;"",IF('02 - Produtos e Tributações'!K807&lt;&gt;"",'02 - Produtos e Tributações'!K807,"0,00"))</f>
        <v>0</v>
      </c>
      <c r="J792" s="174" t="b">
        <f>IF(B792&lt;&gt;"",IF('02 - Produtos e Tributações'!N807&lt;&gt;"",'02 - Produtos e Tributações'!N807,"0,00"))</f>
        <v>0</v>
      </c>
      <c r="K792" s="174" t="b">
        <f>IF(B792&lt;&gt;"",IF('02 - Produtos e Tributações'!J807&lt;&gt;"",'02 - Produtos e Tributações'!J807,"null"))</f>
        <v>0</v>
      </c>
      <c r="L792" s="174" t="b">
        <f>IF(B792&lt;&gt;"",IF('02 - Produtos e Tributações'!M807&lt;&gt;"",'02 - Produtos e Tributações'!M807,"null"))</f>
        <v>0</v>
      </c>
      <c r="M792" s="170" t="b">
        <f>IF(B792&lt;&gt;"",IF('02 -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792" s="170" t="str">
        <f t="shared" si="1"/>
        <v/>
      </c>
      <c r="O792" s="170" t="str">
        <f t="shared" si="4"/>
        <v/>
      </c>
      <c r="P792" s="170" t="str">
        <f t="shared" si="2"/>
        <v/>
      </c>
      <c r="Q792" s="125" t="b">
        <f>IF(B792&lt;&gt;"",IF('02 - Produtos e Tributações'!C807&lt;&gt;"",'02 - Produtos e Tributações'!C807,"UN"))</f>
        <v>0</v>
      </c>
      <c r="R792" s="179" t="b">
        <f>IF(B792&lt;&gt;"",IF('02 - Produtos e Tributações'!O807&lt;&gt;"",'02 - Produtos e Tributações'!O807,""))</f>
        <v>0</v>
      </c>
      <c r="S792" s="125" t="b">
        <f>IF(B792&lt;&gt;"",IF('02 - Produtos e Tributações'!P807&lt;&gt;"",'02 - Produtos e Tributações'!P807,""))</f>
        <v>0</v>
      </c>
      <c r="T792" s="180" t="b">
        <f>IF(B792&lt;&gt;"",IF('02 - Produtos e Tributações'!Q807&lt;&gt;"",'02 - Produtos e Tributações'!Q807,""))</f>
        <v>0</v>
      </c>
      <c r="U792" s="171" t="str">
        <f t="shared" si="3"/>
        <v/>
      </c>
    </row>
    <row r="793" ht="15.75" customHeight="1">
      <c r="A793" s="170" t="b">
        <f>IF('02 - Produtos e Tributações'!B808 &lt;&gt;"",A792+1)</f>
        <v>0</v>
      </c>
      <c r="B793" s="170" t="str">
        <f>IF('02 - Produtos e Tributações'!B808&lt;&gt;"",'02 - Produtos e Tributações'!U808,"")</f>
        <v/>
      </c>
      <c r="C793" s="174" t="b">
        <f>IF(B793&lt;&gt;"",IF('02 - Produtos e Tributações'!H808&lt;&gt;"",IF('02 - Produtos e Tributações'!H808="TERCEIRIZADA","T",IF('02 - Produtos e Tributações'!H808="PROPRIA","P")), IF(B793&lt;&gt;"",IF('02 - Produtos e Tributações'!H808="","T"))))</f>
        <v>0</v>
      </c>
      <c r="D793" s="174" t="b">
        <f>IF(B793&lt;&gt;"",IF('02 - Produtos e Tributações'!E808&lt;&gt;"",'02 - Produtos e Tributações'!E808,""))</f>
        <v>0</v>
      </c>
      <c r="E793" s="174" t="b">
        <f>IF(B793&lt;&gt;"",IF('02 - Produtos e Tributações'!F808&lt;&gt;"",'02 - Produtos e Tributações'!F808,""))</f>
        <v>0</v>
      </c>
      <c r="F793" s="174" t="b">
        <f>IF(B793&lt;&gt;"",IF(A793&lt;&gt;"",IF('02 - Produtos e Tributações'!G808&lt;&gt;"",'02 - Produtos e Tributações'!G808,"")))</f>
        <v>0</v>
      </c>
      <c r="G793" s="174" t="b">
        <f>IF(B793&lt;&gt;"",IF('02 - Produtos e Tributações'!I808&lt;&gt;"",'02 - Produtos e Tributações'!I808,IF(K793=101,0,IF(K793=102,41,IF(K793=103,0,IF(K793=201,0,IF(K793=202,0,IF(K793=203,0,IF(K793=300,41,IF(K793=400,41,IF(K793=500,60)))))))))))</f>
        <v>0</v>
      </c>
      <c r="H793" s="174" t="b">
        <f>IF(B793&lt;&gt;"",IF('02 - Produtos e Tributações'!L808&lt;&gt;"",'02 - Produtos e Tributações'!L808,IF(L793=101,0,IF(L793=102,41,IF(L793=103,0,IF(L793=201,0,IF(L793=202,0,IF(L793=203,0,IF(L793=300,41,IF(L793=400,41,IF(L793=500,60)))))))))))</f>
        <v>0</v>
      </c>
      <c r="I793" s="174" t="b">
        <f>IF(B793&lt;&gt;"",IF('02 - Produtos e Tributações'!K808&lt;&gt;"",'02 - Produtos e Tributações'!K808,"0,00"))</f>
        <v>0</v>
      </c>
      <c r="J793" s="174" t="b">
        <f>IF(B793&lt;&gt;"",IF('02 - Produtos e Tributações'!N808&lt;&gt;"",'02 - Produtos e Tributações'!N808,"0,00"))</f>
        <v>0</v>
      </c>
      <c r="K793" s="174" t="b">
        <f>IF(B793&lt;&gt;"",IF('02 - Produtos e Tributações'!J808&lt;&gt;"",'02 - Produtos e Tributações'!J808,"null"))</f>
        <v>0</v>
      </c>
      <c r="L793" s="174" t="b">
        <f>IF(B793&lt;&gt;"",IF('02 - Produtos e Tributações'!M808&lt;&gt;"",'02 - Produtos e Tributações'!M808,"null"))</f>
        <v>0</v>
      </c>
      <c r="M793" s="170" t="b">
        <f>IF(B793&lt;&gt;"",IF('02 -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793" s="170" t="str">
        <f t="shared" si="1"/>
        <v/>
      </c>
      <c r="O793" s="170" t="str">
        <f t="shared" si="4"/>
        <v/>
      </c>
      <c r="P793" s="170" t="str">
        <f t="shared" si="2"/>
        <v/>
      </c>
      <c r="Q793" s="125" t="b">
        <f>IF(B793&lt;&gt;"",IF('02 - Produtos e Tributações'!C808&lt;&gt;"",'02 - Produtos e Tributações'!C808,"UN"))</f>
        <v>0</v>
      </c>
      <c r="R793" s="179" t="b">
        <f>IF(B793&lt;&gt;"",IF('02 - Produtos e Tributações'!O808&lt;&gt;"",'02 - Produtos e Tributações'!O808,""))</f>
        <v>0</v>
      </c>
      <c r="S793" s="125" t="b">
        <f>IF(B793&lt;&gt;"",IF('02 - Produtos e Tributações'!P808&lt;&gt;"",'02 - Produtos e Tributações'!P808,""))</f>
        <v>0</v>
      </c>
      <c r="T793" s="180" t="b">
        <f>IF(B793&lt;&gt;"",IF('02 - Produtos e Tributações'!Q808&lt;&gt;"",'02 - Produtos e Tributações'!Q808,""))</f>
        <v>0</v>
      </c>
      <c r="U793" s="171" t="str">
        <f t="shared" si="3"/>
        <v/>
      </c>
    </row>
    <row r="794" ht="15.75" customHeight="1">
      <c r="A794" s="170" t="b">
        <f>IF('02 - Produtos e Tributações'!B809 &lt;&gt;"",A793+1)</f>
        <v>0</v>
      </c>
      <c r="B794" s="170" t="str">
        <f>IF('02 - Produtos e Tributações'!B809&lt;&gt;"",'02 - Produtos e Tributações'!U809,"")</f>
        <v/>
      </c>
      <c r="C794" s="174" t="b">
        <f>IF(B794&lt;&gt;"",IF('02 - Produtos e Tributações'!H809&lt;&gt;"",IF('02 - Produtos e Tributações'!H809="TERCEIRIZADA","T",IF('02 - Produtos e Tributações'!H809="PROPRIA","P")), IF(B794&lt;&gt;"",IF('02 - Produtos e Tributações'!H809="","T"))))</f>
        <v>0</v>
      </c>
      <c r="D794" s="174" t="b">
        <f>IF(B794&lt;&gt;"",IF('02 - Produtos e Tributações'!E809&lt;&gt;"",'02 - Produtos e Tributações'!E809,""))</f>
        <v>0</v>
      </c>
      <c r="E794" s="174" t="b">
        <f>IF(B794&lt;&gt;"",IF('02 - Produtos e Tributações'!F809&lt;&gt;"",'02 - Produtos e Tributações'!F809,""))</f>
        <v>0</v>
      </c>
      <c r="F794" s="174" t="b">
        <f>IF(B794&lt;&gt;"",IF(A794&lt;&gt;"",IF('02 - Produtos e Tributações'!G809&lt;&gt;"",'02 - Produtos e Tributações'!G809,"")))</f>
        <v>0</v>
      </c>
      <c r="G794" s="174" t="b">
        <f>IF(B794&lt;&gt;"",IF('02 - Produtos e Tributações'!I809&lt;&gt;"",'02 - Produtos e Tributações'!I809,IF(K794=101,0,IF(K794=102,41,IF(K794=103,0,IF(K794=201,0,IF(K794=202,0,IF(K794=203,0,IF(K794=300,41,IF(K794=400,41,IF(K794=500,60)))))))))))</f>
        <v>0</v>
      </c>
      <c r="H794" s="174" t="b">
        <f>IF(B794&lt;&gt;"",IF('02 - Produtos e Tributações'!L809&lt;&gt;"",'02 - Produtos e Tributações'!L809,IF(L794=101,0,IF(L794=102,41,IF(L794=103,0,IF(L794=201,0,IF(L794=202,0,IF(L794=203,0,IF(L794=300,41,IF(L794=400,41,IF(L794=500,60)))))))))))</f>
        <v>0</v>
      </c>
      <c r="I794" s="174" t="b">
        <f>IF(B794&lt;&gt;"",IF('02 - Produtos e Tributações'!K809&lt;&gt;"",'02 - Produtos e Tributações'!K809,"0,00"))</f>
        <v>0</v>
      </c>
      <c r="J794" s="174" t="b">
        <f>IF(B794&lt;&gt;"",IF('02 - Produtos e Tributações'!N809&lt;&gt;"",'02 - Produtos e Tributações'!N809,"0,00"))</f>
        <v>0</v>
      </c>
      <c r="K794" s="174" t="b">
        <f>IF(B794&lt;&gt;"",IF('02 - Produtos e Tributações'!J809&lt;&gt;"",'02 - Produtos e Tributações'!J809,"null"))</f>
        <v>0</v>
      </c>
      <c r="L794" s="174" t="b">
        <f>IF(B794&lt;&gt;"",IF('02 - Produtos e Tributações'!M809&lt;&gt;"",'02 - Produtos e Tributações'!M809,"null"))</f>
        <v>0</v>
      </c>
      <c r="M794" s="170" t="b">
        <f>IF(B794&lt;&gt;"",IF('02 -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794" s="170" t="str">
        <f t="shared" si="1"/>
        <v/>
      </c>
      <c r="O794" s="170" t="str">
        <f t="shared" si="4"/>
        <v/>
      </c>
      <c r="P794" s="170" t="str">
        <f t="shared" si="2"/>
        <v/>
      </c>
      <c r="Q794" s="125" t="b">
        <f>IF(B794&lt;&gt;"",IF('02 - Produtos e Tributações'!C809&lt;&gt;"",'02 - Produtos e Tributações'!C809,"UN"))</f>
        <v>0</v>
      </c>
      <c r="R794" s="179" t="b">
        <f>IF(B794&lt;&gt;"",IF('02 - Produtos e Tributações'!O809&lt;&gt;"",'02 - Produtos e Tributações'!O809,""))</f>
        <v>0</v>
      </c>
      <c r="S794" s="125" t="b">
        <f>IF(B794&lt;&gt;"",IF('02 - Produtos e Tributações'!P809&lt;&gt;"",'02 - Produtos e Tributações'!P809,""))</f>
        <v>0</v>
      </c>
      <c r="T794" s="180" t="b">
        <f>IF(B794&lt;&gt;"",IF('02 - Produtos e Tributações'!Q809&lt;&gt;"",'02 - Produtos e Tributações'!Q809,""))</f>
        <v>0</v>
      </c>
      <c r="U794" s="171" t="str">
        <f t="shared" si="3"/>
        <v/>
      </c>
    </row>
    <row r="795" ht="15.75" customHeight="1">
      <c r="A795" s="170" t="b">
        <f>IF('02 - Produtos e Tributações'!B810 &lt;&gt;"",A794+1)</f>
        <v>0</v>
      </c>
      <c r="B795" s="170" t="str">
        <f>IF('02 - Produtos e Tributações'!B810&lt;&gt;"",'02 - Produtos e Tributações'!U810,"")</f>
        <v/>
      </c>
      <c r="C795" s="174" t="b">
        <f>IF(B795&lt;&gt;"",IF('02 - Produtos e Tributações'!H810&lt;&gt;"",IF('02 - Produtos e Tributações'!H810="TERCEIRIZADA","T",IF('02 - Produtos e Tributações'!H810="PROPRIA","P")), IF(B795&lt;&gt;"",IF('02 - Produtos e Tributações'!H810="","T"))))</f>
        <v>0</v>
      </c>
      <c r="D795" s="174" t="b">
        <f>IF(B795&lt;&gt;"",IF('02 - Produtos e Tributações'!E810&lt;&gt;"",'02 - Produtos e Tributações'!E810,""))</f>
        <v>0</v>
      </c>
      <c r="E795" s="174" t="b">
        <f>IF(B795&lt;&gt;"",IF('02 - Produtos e Tributações'!F810&lt;&gt;"",'02 - Produtos e Tributações'!F810,""))</f>
        <v>0</v>
      </c>
      <c r="F795" s="174" t="b">
        <f>IF(B795&lt;&gt;"",IF(A795&lt;&gt;"",IF('02 - Produtos e Tributações'!G810&lt;&gt;"",'02 - Produtos e Tributações'!G810,"")))</f>
        <v>0</v>
      </c>
      <c r="G795" s="174" t="b">
        <f>IF(B795&lt;&gt;"",IF('02 - Produtos e Tributações'!I810&lt;&gt;"",'02 - Produtos e Tributações'!I810,IF(K795=101,0,IF(K795=102,41,IF(K795=103,0,IF(K795=201,0,IF(K795=202,0,IF(K795=203,0,IF(K795=300,41,IF(K795=400,41,IF(K795=500,60)))))))))))</f>
        <v>0</v>
      </c>
      <c r="H795" s="174" t="b">
        <f>IF(B795&lt;&gt;"",IF('02 - Produtos e Tributações'!L810&lt;&gt;"",'02 - Produtos e Tributações'!L810,IF(L795=101,0,IF(L795=102,41,IF(L795=103,0,IF(L795=201,0,IF(L795=202,0,IF(L795=203,0,IF(L795=300,41,IF(L795=400,41,IF(L795=500,60)))))))))))</f>
        <v>0</v>
      </c>
      <c r="I795" s="174" t="b">
        <f>IF(B795&lt;&gt;"",IF('02 - Produtos e Tributações'!K810&lt;&gt;"",'02 - Produtos e Tributações'!K810,"0,00"))</f>
        <v>0</v>
      </c>
      <c r="J795" s="174" t="b">
        <f>IF(B795&lt;&gt;"",IF('02 - Produtos e Tributações'!N810&lt;&gt;"",'02 - Produtos e Tributações'!N810,"0,00"))</f>
        <v>0</v>
      </c>
      <c r="K795" s="174" t="b">
        <f>IF(B795&lt;&gt;"",IF('02 - Produtos e Tributações'!J810&lt;&gt;"",'02 - Produtos e Tributações'!J810,"null"))</f>
        <v>0</v>
      </c>
      <c r="L795" s="174" t="b">
        <f>IF(B795&lt;&gt;"",IF('02 - Produtos e Tributações'!M810&lt;&gt;"",'02 - Produtos e Tributações'!M810,"null"))</f>
        <v>0</v>
      </c>
      <c r="M795" s="170" t="b">
        <f>IF(B795&lt;&gt;"",IF('02 -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795" s="170" t="str">
        <f t="shared" si="1"/>
        <v/>
      </c>
      <c r="O795" s="170" t="str">
        <f t="shared" si="4"/>
        <v/>
      </c>
      <c r="P795" s="170" t="str">
        <f t="shared" si="2"/>
        <v/>
      </c>
      <c r="Q795" s="125" t="b">
        <f>IF(B795&lt;&gt;"",IF('02 - Produtos e Tributações'!C810&lt;&gt;"",'02 - Produtos e Tributações'!C810,"UN"))</f>
        <v>0</v>
      </c>
      <c r="R795" s="179" t="b">
        <f>IF(B795&lt;&gt;"",IF('02 - Produtos e Tributações'!O810&lt;&gt;"",'02 - Produtos e Tributações'!O810,""))</f>
        <v>0</v>
      </c>
      <c r="S795" s="125" t="b">
        <f>IF(B795&lt;&gt;"",IF('02 - Produtos e Tributações'!P810&lt;&gt;"",'02 - Produtos e Tributações'!P810,""))</f>
        <v>0</v>
      </c>
      <c r="T795" s="180" t="b">
        <f>IF(B795&lt;&gt;"",IF('02 - Produtos e Tributações'!Q810&lt;&gt;"",'02 - Produtos e Tributações'!Q810,""))</f>
        <v>0</v>
      </c>
      <c r="U795" s="171" t="str">
        <f t="shared" si="3"/>
        <v/>
      </c>
    </row>
    <row r="796" ht="15.75" customHeight="1">
      <c r="A796" s="170" t="b">
        <f>IF('02 - Produtos e Tributações'!B811 &lt;&gt;"",A795+1)</f>
        <v>0</v>
      </c>
      <c r="B796" s="170" t="str">
        <f>IF('02 - Produtos e Tributações'!B811&lt;&gt;"",'02 - Produtos e Tributações'!U811,"")</f>
        <v/>
      </c>
      <c r="C796" s="174" t="b">
        <f>IF(B796&lt;&gt;"",IF('02 - Produtos e Tributações'!H811&lt;&gt;"",IF('02 - Produtos e Tributações'!H811="TERCEIRIZADA","T",IF('02 - Produtos e Tributações'!H811="PROPRIA","P")), IF(B796&lt;&gt;"",IF('02 - Produtos e Tributações'!H811="","T"))))</f>
        <v>0</v>
      </c>
      <c r="D796" s="174" t="b">
        <f>IF(B796&lt;&gt;"",IF('02 - Produtos e Tributações'!E811&lt;&gt;"",'02 - Produtos e Tributações'!E811,""))</f>
        <v>0</v>
      </c>
      <c r="E796" s="174" t="b">
        <f>IF(B796&lt;&gt;"",IF('02 - Produtos e Tributações'!F811&lt;&gt;"",'02 - Produtos e Tributações'!F811,""))</f>
        <v>0</v>
      </c>
      <c r="F796" s="174" t="b">
        <f>IF(B796&lt;&gt;"",IF(A796&lt;&gt;"",IF('02 - Produtos e Tributações'!G811&lt;&gt;"",'02 - Produtos e Tributações'!G811,"")))</f>
        <v>0</v>
      </c>
      <c r="G796" s="174" t="b">
        <f>IF(B796&lt;&gt;"",IF('02 - Produtos e Tributações'!I811&lt;&gt;"",'02 - Produtos e Tributações'!I811,IF(K796=101,0,IF(K796=102,41,IF(K796=103,0,IF(K796=201,0,IF(K796=202,0,IF(K796=203,0,IF(K796=300,41,IF(K796=400,41,IF(K796=500,60)))))))))))</f>
        <v>0</v>
      </c>
      <c r="H796" s="174" t="b">
        <f>IF(B796&lt;&gt;"",IF('02 - Produtos e Tributações'!L811&lt;&gt;"",'02 - Produtos e Tributações'!L811,IF(L796=101,0,IF(L796=102,41,IF(L796=103,0,IF(L796=201,0,IF(L796=202,0,IF(L796=203,0,IF(L796=300,41,IF(L796=400,41,IF(L796=500,60)))))))))))</f>
        <v>0</v>
      </c>
      <c r="I796" s="174" t="b">
        <f>IF(B796&lt;&gt;"",IF('02 - Produtos e Tributações'!K811&lt;&gt;"",'02 - Produtos e Tributações'!K811,"0,00"))</f>
        <v>0</v>
      </c>
      <c r="J796" s="174" t="b">
        <f>IF(B796&lt;&gt;"",IF('02 - Produtos e Tributações'!N811&lt;&gt;"",'02 - Produtos e Tributações'!N811,"0,00"))</f>
        <v>0</v>
      </c>
      <c r="K796" s="174" t="b">
        <f>IF(B796&lt;&gt;"",IF('02 - Produtos e Tributações'!J811&lt;&gt;"",'02 - Produtos e Tributações'!J811,"null"))</f>
        <v>0</v>
      </c>
      <c r="L796" s="174" t="b">
        <f>IF(B796&lt;&gt;"",IF('02 - Produtos e Tributações'!M811&lt;&gt;"",'02 - Produtos e Tributações'!M811,"null"))</f>
        <v>0</v>
      </c>
      <c r="M796" s="170" t="b">
        <f>IF(B796&lt;&gt;"",IF('02 -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796" s="170" t="str">
        <f t="shared" si="1"/>
        <v/>
      </c>
      <c r="O796" s="170" t="str">
        <f t="shared" si="4"/>
        <v/>
      </c>
      <c r="P796" s="170" t="str">
        <f t="shared" si="2"/>
        <v/>
      </c>
      <c r="Q796" s="125" t="b">
        <f>IF(B796&lt;&gt;"",IF('02 - Produtos e Tributações'!C811&lt;&gt;"",'02 - Produtos e Tributações'!C811,"UN"))</f>
        <v>0</v>
      </c>
      <c r="R796" s="179" t="b">
        <f>IF(B796&lt;&gt;"",IF('02 - Produtos e Tributações'!O811&lt;&gt;"",'02 - Produtos e Tributações'!O811,""))</f>
        <v>0</v>
      </c>
      <c r="S796" s="125" t="b">
        <f>IF(B796&lt;&gt;"",IF('02 - Produtos e Tributações'!P811&lt;&gt;"",'02 - Produtos e Tributações'!P811,""))</f>
        <v>0</v>
      </c>
      <c r="T796" s="180" t="b">
        <f>IF(B796&lt;&gt;"",IF('02 - Produtos e Tributações'!Q811&lt;&gt;"",'02 - Produtos e Tributações'!Q811,""))</f>
        <v>0</v>
      </c>
      <c r="U796" s="171" t="str">
        <f t="shared" si="3"/>
        <v/>
      </c>
    </row>
    <row r="797" ht="15.75" customHeight="1">
      <c r="A797" s="170" t="b">
        <f>IF('02 - Produtos e Tributações'!B812 &lt;&gt;"",A796+1)</f>
        <v>0</v>
      </c>
      <c r="B797" s="170" t="str">
        <f>IF('02 - Produtos e Tributações'!B812&lt;&gt;"",'02 - Produtos e Tributações'!U812,"")</f>
        <v/>
      </c>
      <c r="C797" s="174" t="b">
        <f>IF(B797&lt;&gt;"",IF('02 - Produtos e Tributações'!H812&lt;&gt;"",IF('02 - Produtos e Tributações'!H812="TERCEIRIZADA","T",IF('02 - Produtos e Tributações'!H812="PROPRIA","P")), IF(B797&lt;&gt;"",IF('02 - Produtos e Tributações'!H812="","T"))))</f>
        <v>0</v>
      </c>
      <c r="D797" s="174" t="b">
        <f>IF(B797&lt;&gt;"",IF('02 - Produtos e Tributações'!E812&lt;&gt;"",'02 - Produtos e Tributações'!E812,""))</f>
        <v>0</v>
      </c>
      <c r="E797" s="174" t="b">
        <f>IF(B797&lt;&gt;"",IF('02 - Produtos e Tributações'!F812&lt;&gt;"",'02 - Produtos e Tributações'!F812,""))</f>
        <v>0</v>
      </c>
      <c r="F797" s="174" t="b">
        <f>IF(B797&lt;&gt;"",IF(A797&lt;&gt;"",IF('02 - Produtos e Tributações'!G812&lt;&gt;"",'02 - Produtos e Tributações'!G812,"")))</f>
        <v>0</v>
      </c>
      <c r="G797" s="174" t="b">
        <f>IF(B797&lt;&gt;"",IF('02 - Produtos e Tributações'!I812&lt;&gt;"",'02 - Produtos e Tributações'!I812,IF(K797=101,0,IF(K797=102,41,IF(K797=103,0,IF(K797=201,0,IF(K797=202,0,IF(K797=203,0,IF(K797=300,41,IF(K797=400,41,IF(K797=500,60)))))))))))</f>
        <v>0</v>
      </c>
      <c r="H797" s="174" t="b">
        <f>IF(B797&lt;&gt;"",IF('02 - Produtos e Tributações'!L812&lt;&gt;"",'02 - Produtos e Tributações'!L812,IF(L797=101,0,IF(L797=102,41,IF(L797=103,0,IF(L797=201,0,IF(L797=202,0,IF(L797=203,0,IF(L797=300,41,IF(L797=400,41,IF(L797=500,60)))))))))))</f>
        <v>0</v>
      </c>
      <c r="I797" s="174" t="b">
        <f>IF(B797&lt;&gt;"",IF('02 - Produtos e Tributações'!K812&lt;&gt;"",'02 - Produtos e Tributações'!K812,"0,00"))</f>
        <v>0</v>
      </c>
      <c r="J797" s="174" t="b">
        <f>IF(B797&lt;&gt;"",IF('02 - Produtos e Tributações'!N812&lt;&gt;"",'02 - Produtos e Tributações'!N812,"0,00"))</f>
        <v>0</v>
      </c>
      <c r="K797" s="174" t="b">
        <f>IF(B797&lt;&gt;"",IF('02 - Produtos e Tributações'!J812&lt;&gt;"",'02 - Produtos e Tributações'!J812,"null"))</f>
        <v>0</v>
      </c>
      <c r="L797" s="174" t="b">
        <f>IF(B797&lt;&gt;"",IF('02 - Produtos e Tributações'!M812&lt;&gt;"",'02 - Produtos e Tributações'!M812,"null"))</f>
        <v>0</v>
      </c>
      <c r="M797" s="170" t="b">
        <f>IF(B797&lt;&gt;"",IF('02 -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797" s="170" t="str">
        <f t="shared" si="1"/>
        <v/>
      </c>
      <c r="O797" s="170" t="str">
        <f t="shared" si="4"/>
        <v/>
      </c>
      <c r="P797" s="170" t="str">
        <f t="shared" si="2"/>
        <v/>
      </c>
      <c r="Q797" s="125" t="b">
        <f>IF(B797&lt;&gt;"",IF('02 - Produtos e Tributações'!C812&lt;&gt;"",'02 - Produtos e Tributações'!C812,"UN"))</f>
        <v>0</v>
      </c>
      <c r="R797" s="179" t="b">
        <f>IF(B797&lt;&gt;"",IF('02 - Produtos e Tributações'!O812&lt;&gt;"",'02 - Produtos e Tributações'!O812,""))</f>
        <v>0</v>
      </c>
      <c r="S797" s="125" t="b">
        <f>IF(B797&lt;&gt;"",IF('02 - Produtos e Tributações'!P812&lt;&gt;"",'02 - Produtos e Tributações'!P812,""))</f>
        <v>0</v>
      </c>
      <c r="T797" s="180" t="b">
        <f>IF(B797&lt;&gt;"",IF('02 - Produtos e Tributações'!Q812&lt;&gt;"",'02 - Produtos e Tributações'!Q812,""))</f>
        <v>0</v>
      </c>
      <c r="U797" s="171" t="str">
        <f t="shared" si="3"/>
        <v/>
      </c>
    </row>
    <row r="798" ht="15.75" customHeight="1">
      <c r="A798" s="170" t="b">
        <f>IF('02 - Produtos e Tributações'!B813 &lt;&gt;"",A797+1)</f>
        <v>0</v>
      </c>
      <c r="B798" s="170" t="str">
        <f>IF('02 - Produtos e Tributações'!B813&lt;&gt;"",'02 - Produtos e Tributações'!U813,"")</f>
        <v/>
      </c>
      <c r="C798" s="174" t="b">
        <f>IF(B798&lt;&gt;"",IF('02 - Produtos e Tributações'!H813&lt;&gt;"",IF('02 - Produtos e Tributações'!H813="TERCEIRIZADA","T",IF('02 - Produtos e Tributações'!H813="PROPRIA","P")), IF(B798&lt;&gt;"",IF('02 - Produtos e Tributações'!H813="","T"))))</f>
        <v>0</v>
      </c>
      <c r="D798" s="174" t="b">
        <f>IF(B798&lt;&gt;"",IF('02 - Produtos e Tributações'!E813&lt;&gt;"",'02 - Produtos e Tributações'!E813,""))</f>
        <v>0</v>
      </c>
      <c r="E798" s="174" t="b">
        <f>IF(B798&lt;&gt;"",IF('02 - Produtos e Tributações'!F813&lt;&gt;"",'02 - Produtos e Tributações'!F813,""))</f>
        <v>0</v>
      </c>
      <c r="F798" s="174" t="b">
        <f>IF(B798&lt;&gt;"",IF(A798&lt;&gt;"",IF('02 - Produtos e Tributações'!G813&lt;&gt;"",'02 - Produtos e Tributações'!G813,"")))</f>
        <v>0</v>
      </c>
      <c r="G798" s="174" t="b">
        <f>IF(B798&lt;&gt;"",IF('02 - Produtos e Tributações'!I813&lt;&gt;"",'02 - Produtos e Tributações'!I813,IF(K798=101,0,IF(K798=102,41,IF(K798=103,0,IF(K798=201,0,IF(K798=202,0,IF(K798=203,0,IF(K798=300,41,IF(K798=400,41,IF(K798=500,60)))))))))))</f>
        <v>0</v>
      </c>
      <c r="H798" s="174" t="b">
        <f>IF(B798&lt;&gt;"",IF('02 - Produtos e Tributações'!L813&lt;&gt;"",'02 - Produtos e Tributações'!L813,IF(L798=101,0,IF(L798=102,41,IF(L798=103,0,IF(L798=201,0,IF(L798=202,0,IF(L798=203,0,IF(L798=300,41,IF(L798=400,41,IF(L798=500,60)))))))))))</f>
        <v>0</v>
      </c>
      <c r="I798" s="174" t="b">
        <f>IF(B798&lt;&gt;"",IF('02 - Produtos e Tributações'!K813&lt;&gt;"",'02 - Produtos e Tributações'!K813,"0,00"))</f>
        <v>0</v>
      </c>
      <c r="J798" s="174" t="b">
        <f>IF(B798&lt;&gt;"",IF('02 - Produtos e Tributações'!N813&lt;&gt;"",'02 - Produtos e Tributações'!N813,"0,00"))</f>
        <v>0</v>
      </c>
      <c r="K798" s="174" t="b">
        <f>IF(B798&lt;&gt;"",IF('02 - Produtos e Tributações'!J813&lt;&gt;"",'02 - Produtos e Tributações'!J813,"null"))</f>
        <v>0</v>
      </c>
      <c r="L798" s="174" t="b">
        <f>IF(B798&lt;&gt;"",IF('02 - Produtos e Tributações'!M813&lt;&gt;"",'02 - Produtos e Tributações'!M813,"null"))</f>
        <v>0</v>
      </c>
      <c r="M798" s="170" t="b">
        <f>IF(B798&lt;&gt;"",IF('02 -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798" s="170" t="str">
        <f t="shared" si="1"/>
        <v/>
      </c>
      <c r="O798" s="170" t="str">
        <f t="shared" si="4"/>
        <v/>
      </c>
      <c r="P798" s="170" t="str">
        <f t="shared" si="2"/>
        <v/>
      </c>
      <c r="Q798" s="125" t="b">
        <f>IF(B798&lt;&gt;"",IF('02 - Produtos e Tributações'!C813&lt;&gt;"",'02 - Produtos e Tributações'!C813,"UN"))</f>
        <v>0</v>
      </c>
      <c r="R798" s="179" t="b">
        <f>IF(B798&lt;&gt;"",IF('02 - Produtos e Tributações'!O813&lt;&gt;"",'02 - Produtos e Tributações'!O813,""))</f>
        <v>0</v>
      </c>
      <c r="S798" s="125" t="b">
        <f>IF(B798&lt;&gt;"",IF('02 - Produtos e Tributações'!P813&lt;&gt;"",'02 - Produtos e Tributações'!P813,""))</f>
        <v>0</v>
      </c>
      <c r="T798" s="180" t="b">
        <f>IF(B798&lt;&gt;"",IF('02 - Produtos e Tributações'!Q813&lt;&gt;"",'02 - Produtos e Tributações'!Q813,""))</f>
        <v>0</v>
      </c>
      <c r="U798" s="171" t="str">
        <f t="shared" si="3"/>
        <v/>
      </c>
    </row>
    <row r="799" ht="15.75" customHeight="1">
      <c r="A799" s="170" t="b">
        <f>IF('02 - Produtos e Tributações'!B814 &lt;&gt;"",A798+1)</f>
        <v>0</v>
      </c>
      <c r="B799" s="170" t="str">
        <f>IF('02 - Produtos e Tributações'!B814&lt;&gt;"",'02 - Produtos e Tributações'!U814,"")</f>
        <v/>
      </c>
      <c r="C799" s="174" t="b">
        <f>IF(B799&lt;&gt;"",IF('02 - Produtos e Tributações'!H814&lt;&gt;"",IF('02 - Produtos e Tributações'!H814="TERCEIRIZADA","T",IF('02 - Produtos e Tributações'!H814="PROPRIA","P")), IF(B799&lt;&gt;"",IF('02 - Produtos e Tributações'!H814="","T"))))</f>
        <v>0</v>
      </c>
      <c r="D799" s="174" t="b">
        <f>IF(B799&lt;&gt;"",IF('02 - Produtos e Tributações'!E814&lt;&gt;"",'02 - Produtos e Tributações'!E814,""))</f>
        <v>0</v>
      </c>
      <c r="E799" s="174" t="b">
        <f>IF(B799&lt;&gt;"",IF('02 - Produtos e Tributações'!F814&lt;&gt;"",'02 - Produtos e Tributações'!F814,""))</f>
        <v>0</v>
      </c>
      <c r="F799" s="174" t="b">
        <f>IF(B799&lt;&gt;"",IF(A799&lt;&gt;"",IF('02 - Produtos e Tributações'!G814&lt;&gt;"",'02 - Produtos e Tributações'!G814,"")))</f>
        <v>0</v>
      </c>
      <c r="G799" s="174" t="b">
        <f>IF(B799&lt;&gt;"",IF('02 - Produtos e Tributações'!I814&lt;&gt;"",'02 - Produtos e Tributações'!I814,IF(K799=101,0,IF(K799=102,41,IF(K799=103,0,IF(K799=201,0,IF(K799=202,0,IF(K799=203,0,IF(K799=300,41,IF(K799=400,41,IF(K799=500,60)))))))))))</f>
        <v>0</v>
      </c>
      <c r="H799" s="174" t="b">
        <f>IF(B799&lt;&gt;"",IF('02 - Produtos e Tributações'!L814&lt;&gt;"",'02 - Produtos e Tributações'!L814,IF(L799=101,0,IF(L799=102,41,IF(L799=103,0,IF(L799=201,0,IF(L799=202,0,IF(L799=203,0,IF(L799=300,41,IF(L799=400,41,IF(L799=500,60)))))))))))</f>
        <v>0</v>
      </c>
      <c r="I799" s="174" t="b">
        <f>IF(B799&lt;&gt;"",IF('02 - Produtos e Tributações'!K814&lt;&gt;"",'02 - Produtos e Tributações'!K814,"0,00"))</f>
        <v>0</v>
      </c>
      <c r="J799" s="174" t="b">
        <f>IF(B799&lt;&gt;"",IF('02 - Produtos e Tributações'!N814&lt;&gt;"",'02 - Produtos e Tributações'!N814,"0,00"))</f>
        <v>0</v>
      </c>
      <c r="K799" s="174" t="b">
        <f>IF(B799&lt;&gt;"",IF('02 - Produtos e Tributações'!J814&lt;&gt;"",'02 - Produtos e Tributações'!J814,"null"))</f>
        <v>0</v>
      </c>
      <c r="L799" s="174" t="b">
        <f>IF(B799&lt;&gt;"",IF('02 - Produtos e Tributações'!M814&lt;&gt;"",'02 - Produtos e Tributações'!M814,"null"))</f>
        <v>0</v>
      </c>
      <c r="M799" s="170" t="b">
        <f>IF(B799&lt;&gt;"",IF('02 -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799" s="170" t="str">
        <f t="shared" si="1"/>
        <v/>
      </c>
      <c r="O799" s="170" t="str">
        <f t="shared" si="4"/>
        <v/>
      </c>
      <c r="P799" s="170" t="str">
        <f t="shared" si="2"/>
        <v/>
      </c>
      <c r="Q799" s="125" t="b">
        <f>IF(B799&lt;&gt;"",IF('02 - Produtos e Tributações'!C814&lt;&gt;"",'02 - Produtos e Tributações'!C814,"UN"))</f>
        <v>0</v>
      </c>
      <c r="R799" s="179" t="b">
        <f>IF(B799&lt;&gt;"",IF('02 - Produtos e Tributações'!O814&lt;&gt;"",'02 - Produtos e Tributações'!O814,""))</f>
        <v>0</v>
      </c>
      <c r="S799" s="125" t="b">
        <f>IF(B799&lt;&gt;"",IF('02 - Produtos e Tributações'!P814&lt;&gt;"",'02 - Produtos e Tributações'!P814,""))</f>
        <v>0</v>
      </c>
      <c r="T799" s="180" t="b">
        <f>IF(B799&lt;&gt;"",IF('02 - Produtos e Tributações'!Q814&lt;&gt;"",'02 - Produtos e Tributações'!Q814,""))</f>
        <v>0</v>
      </c>
      <c r="U799" s="171" t="str">
        <f t="shared" si="3"/>
        <v/>
      </c>
    </row>
    <row r="800" ht="15.75" customHeight="1">
      <c r="A800" s="170" t="b">
        <f>IF('02 - Produtos e Tributações'!B815 &lt;&gt;"",A799+1)</f>
        <v>0</v>
      </c>
      <c r="B800" s="170" t="str">
        <f>IF('02 - Produtos e Tributações'!B815&lt;&gt;"",'02 - Produtos e Tributações'!U815,"")</f>
        <v/>
      </c>
      <c r="C800" s="174" t="b">
        <f>IF(B800&lt;&gt;"",IF('02 - Produtos e Tributações'!H815&lt;&gt;"",IF('02 - Produtos e Tributações'!H815="TERCEIRIZADA","T",IF('02 - Produtos e Tributações'!H815="PROPRIA","P")), IF(B800&lt;&gt;"",IF('02 - Produtos e Tributações'!H815="","T"))))</f>
        <v>0</v>
      </c>
      <c r="D800" s="174" t="b">
        <f>IF(B800&lt;&gt;"",IF('02 - Produtos e Tributações'!E815&lt;&gt;"",'02 - Produtos e Tributações'!E815,""))</f>
        <v>0</v>
      </c>
      <c r="E800" s="174" t="b">
        <f>IF(B800&lt;&gt;"",IF('02 - Produtos e Tributações'!F815&lt;&gt;"",'02 - Produtos e Tributações'!F815,""))</f>
        <v>0</v>
      </c>
      <c r="F800" s="174" t="b">
        <f>IF(B800&lt;&gt;"",IF(A800&lt;&gt;"",IF('02 - Produtos e Tributações'!G815&lt;&gt;"",'02 - Produtos e Tributações'!G815,"")))</f>
        <v>0</v>
      </c>
      <c r="G800" s="174" t="b">
        <f>IF(B800&lt;&gt;"",IF('02 - Produtos e Tributações'!I815&lt;&gt;"",'02 - Produtos e Tributações'!I815,IF(K800=101,0,IF(K800=102,41,IF(K800=103,0,IF(K800=201,0,IF(K800=202,0,IF(K800=203,0,IF(K800=300,41,IF(K800=400,41,IF(K800=500,60)))))))))))</f>
        <v>0</v>
      </c>
      <c r="H800" s="174" t="b">
        <f>IF(B800&lt;&gt;"",IF('02 - Produtos e Tributações'!L815&lt;&gt;"",'02 - Produtos e Tributações'!L815,IF(L800=101,0,IF(L800=102,41,IF(L800=103,0,IF(L800=201,0,IF(L800=202,0,IF(L800=203,0,IF(L800=300,41,IF(L800=400,41,IF(L800=500,60)))))))))))</f>
        <v>0</v>
      </c>
      <c r="I800" s="174" t="b">
        <f>IF(B800&lt;&gt;"",IF('02 - Produtos e Tributações'!K815&lt;&gt;"",'02 - Produtos e Tributações'!K815,"0,00"))</f>
        <v>0</v>
      </c>
      <c r="J800" s="174" t="b">
        <f>IF(B800&lt;&gt;"",IF('02 - Produtos e Tributações'!N815&lt;&gt;"",'02 - Produtos e Tributações'!N815,"0,00"))</f>
        <v>0</v>
      </c>
      <c r="K800" s="174" t="b">
        <f>IF(B800&lt;&gt;"",IF('02 - Produtos e Tributações'!J815&lt;&gt;"",'02 - Produtos e Tributações'!J815,"null"))</f>
        <v>0</v>
      </c>
      <c r="L800" s="174" t="b">
        <f>IF(B800&lt;&gt;"",IF('02 - Produtos e Tributações'!M815&lt;&gt;"",'02 - Produtos e Tributações'!M815,"null"))</f>
        <v>0</v>
      </c>
      <c r="M800" s="170" t="b">
        <f>IF(B800&lt;&gt;"",IF('02 -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800" s="170" t="str">
        <f t="shared" si="1"/>
        <v/>
      </c>
      <c r="O800" s="170" t="str">
        <f t="shared" si="4"/>
        <v/>
      </c>
      <c r="P800" s="170" t="str">
        <f t="shared" si="2"/>
        <v/>
      </c>
      <c r="Q800" s="125" t="b">
        <f>IF(B800&lt;&gt;"",IF('02 - Produtos e Tributações'!C815&lt;&gt;"",'02 - Produtos e Tributações'!C815,"UN"))</f>
        <v>0</v>
      </c>
      <c r="R800" s="179" t="b">
        <f>IF(B800&lt;&gt;"",IF('02 - Produtos e Tributações'!O815&lt;&gt;"",'02 - Produtos e Tributações'!O815,""))</f>
        <v>0</v>
      </c>
      <c r="S800" s="125" t="b">
        <f>IF(B800&lt;&gt;"",IF('02 - Produtos e Tributações'!P815&lt;&gt;"",'02 - Produtos e Tributações'!P815,""))</f>
        <v>0</v>
      </c>
      <c r="T800" s="180" t="b">
        <f>IF(B800&lt;&gt;"",IF('02 - Produtos e Tributações'!Q815&lt;&gt;"",'02 - Produtos e Tributações'!Q815,""))</f>
        <v>0</v>
      </c>
      <c r="U800" s="171" t="str">
        <f t="shared" si="3"/>
        <v/>
      </c>
    </row>
    <row r="801" ht="15.75" customHeight="1">
      <c r="A801" s="170" t="b">
        <f>IF('02 - Produtos e Tributações'!B816 &lt;&gt;"",A800+1)</f>
        <v>0</v>
      </c>
      <c r="B801" s="170" t="str">
        <f>IF('02 - Produtos e Tributações'!B816&lt;&gt;"",'02 - Produtos e Tributações'!U816,"")</f>
        <v/>
      </c>
      <c r="C801" s="174" t="b">
        <f>IF(B801&lt;&gt;"",IF('02 - Produtos e Tributações'!H816&lt;&gt;"",IF('02 - Produtos e Tributações'!H816="TERCEIRIZADA","T",IF('02 - Produtos e Tributações'!H816="PROPRIA","P")), IF(B801&lt;&gt;"",IF('02 - Produtos e Tributações'!H816="","T"))))</f>
        <v>0</v>
      </c>
      <c r="D801" s="174" t="b">
        <f>IF(B801&lt;&gt;"",IF('02 - Produtos e Tributações'!E816&lt;&gt;"",'02 - Produtos e Tributações'!E816,""))</f>
        <v>0</v>
      </c>
      <c r="E801" s="174" t="b">
        <f>IF(B801&lt;&gt;"",IF('02 - Produtos e Tributações'!F816&lt;&gt;"",'02 - Produtos e Tributações'!F816,""))</f>
        <v>0</v>
      </c>
      <c r="F801" s="174" t="b">
        <f>IF(B801&lt;&gt;"",IF(A801&lt;&gt;"",IF('02 - Produtos e Tributações'!G816&lt;&gt;"",'02 - Produtos e Tributações'!G816,"")))</f>
        <v>0</v>
      </c>
      <c r="G801" s="174" t="b">
        <f>IF(B801&lt;&gt;"",IF('02 - Produtos e Tributações'!I816&lt;&gt;"",'02 - Produtos e Tributações'!I816,IF(K801=101,0,IF(K801=102,41,IF(K801=103,0,IF(K801=201,0,IF(K801=202,0,IF(K801=203,0,IF(K801=300,41,IF(K801=400,41,IF(K801=500,60)))))))))))</f>
        <v>0</v>
      </c>
      <c r="H801" s="174" t="b">
        <f>IF(B801&lt;&gt;"",IF('02 - Produtos e Tributações'!L816&lt;&gt;"",'02 - Produtos e Tributações'!L816,IF(L801=101,0,IF(L801=102,41,IF(L801=103,0,IF(L801=201,0,IF(L801=202,0,IF(L801=203,0,IF(L801=300,41,IF(L801=400,41,IF(L801=500,60)))))))))))</f>
        <v>0</v>
      </c>
      <c r="I801" s="174" t="b">
        <f>IF(B801&lt;&gt;"",IF('02 - Produtos e Tributações'!K816&lt;&gt;"",'02 - Produtos e Tributações'!K816,"0,00"))</f>
        <v>0</v>
      </c>
      <c r="J801" s="174" t="b">
        <f>IF(B801&lt;&gt;"",IF('02 - Produtos e Tributações'!N816&lt;&gt;"",'02 - Produtos e Tributações'!N816,"0,00"))</f>
        <v>0</v>
      </c>
      <c r="K801" s="174" t="b">
        <f>IF(B801&lt;&gt;"",IF('02 - Produtos e Tributações'!J816&lt;&gt;"",'02 - Produtos e Tributações'!J816,"null"))</f>
        <v>0</v>
      </c>
      <c r="L801" s="174" t="b">
        <f>IF(B801&lt;&gt;"",IF('02 - Produtos e Tributações'!M816&lt;&gt;"",'02 - Produtos e Tributações'!M816,"null"))</f>
        <v>0</v>
      </c>
      <c r="M801" s="170" t="b">
        <f>IF(B801&lt;&gt;"",IF('02 -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801" s="170" t="str">
        <f t="shared" si="1"/>
        <v/>
      </c>
      <c r="O801" s="170" t="str">
        <f t="shared" si="4"/>
        <v/>
      </c>
      <c r="P801" s="170" t="str">
        <f t="shared" si="2"/>
        <v/>
      </c>
      <c r="Q801" s="125" t="b">
        <f>IF(B801&lt;&gt;"",IF('02 - Produtos e Tributações'!C816&lt;&gt;"",'02 - Produtos e Tributações'!C816,"UN"))</f>
        <v>0</v>
      </c>
      <c r="R801" s="179" t="b">
        <f>IF(B801&lt;&gt;"",IF('02 - Produtos e Tributações'!O816&lt;&gt;"",'02 - Produtos e Tributações'!O816,""))</f>
        <v>0</v>
      </c>
      <c r="S801" s="125" t="b">
        <f>IF(B801&lt;&gt;"",IF('02 - Produtos e Tributações'!P816&lt;&gt;"",'02 - Produtos e Tributações'!P816,""))</f>
        <v>0</v>
      </c>
      <c r="T801" s="180" t="b">
        <f>IF(B801&lt;&gt;"",IF('02 - Produtos e Tributações'!Q816&lt;&gt;"",'02 - Produtos e Tributações'!Q816,""))</f>
        <v>0</v>
      </c>
      <c r="U801" s="171" t="str">
        <f t="shared" si="3"/>
        <v/>
      </c>
    </row>
    <row r="802" ht="15.75" customHeight="1">
      <c r="A802" s="170" t="b">
        <f>IF('02 - Produtos e Tributações'!B817 &lt;&gt;"",A801+1)</f>
        <v>0</v>
      </c>
      <c r="B802" s="170" t="str">
        <f>IF('02 - Produtos e Tributações'!B817&lt;&gt;"",'02 - Produtos e Tributações'!U817,"")</f>
        <v/>
      </c>
      <c r="C802" s="174" t="b">
        <f>IF(B802&lt;&gt;"",IF('02 - Produtos e Tributações'!H817&lt;&gt;"",IF('02 - Produtos e Tributações'!H817="TERCEIRIZADA","T",IF('02 - Produtos e Tributações'!H817="PROPRIA","P")), IF(B802&lt;&gt;"",IF('02 - Produtos e Tributações'!H817="","T"))))</f>
        <v>0</v>
      </c>
      <c r="D802" s="174" t="b">
        <f>IF(B802&lt;&gt;"",IF('02 - Produtos e Tributações'!E817&lt;&gt;"",'02 - Produtos e Tributações'!E817,""))</f>
        <v>0</v>
      </c>
      <c r="E802" s="174" t="b">
        <f>IF(B802&lt;&gt;"",IF('02 - Produtos e Tributações'!F817&lt;&gt;"",'02 - Produtos e Tributações'!F817,""))</f>
        <v>0</v>
      </c>
      <c r="F802" s="174" t="b">
        <f>IF(B802&lt;&gt;"",IF(A802&lt;&gt;"",IF('02 - Produtos e Tributações'!G817&lt;&gt;"",'02 - Produtos e Tributações'!G817,"")))</f>
        <v>0</v>
      </c>
      <c r="G802" s="174" t="b">
        <f>IF(B802&lt;&gt;"",IF('02 - Produtos e Tributações'!I817&lt;&gt;"",'02 - Produtos e Tributações'!I817,IF(K802=101,0,IF(K802=102,41,IF(K802=103,0,IF(K802=201,0,IF(K802=202,0,IF(K802=203,0,IF(K802=300,41,IF(K802=400,41,IF(K802=500,60)))))))))))</f>
        <v>0</v>
      </c>
      <c r="H802" s="174" t="b">
        <f>IF(B802&lt;&gt;"",IF('02 - Produtos e Tributações'!L817&lt;&gt;"",'02 - Produtos e Tributações'!L817,IF(L802=101,0,IF(L802=102,41,IF(L802=103,0,IF(L802=201,0,IF(L802=202,0,IF(L802=203,0,IF(L802=300,41,IF(L802=400,41,IF(L802=500,60)))))))))))</f>
        <v>0</v>
      </c>
      <c r="I802" s="174" t="b">
        <f>IF(B802&lt;&gt;"",IF('02 - Produtos e Tributações'!K817&lt;&gt;"",'02 - Produtos e Tributações'!K817,"0,00"))</f>
        <v>0</v>
      </c>
      <c r="J802" s="174" t="b">
        <f>IF(B802&lt;&gt;"",IF('02 - Produtos e Tributações'!N817&lt;&gt;"",'02 - Produtos e Tributações'!N817,"0,00"))</f>
        <v>0</v>
      </c>
      <c r="K802" s="174" t="b">
        <f>IF(B802&lt;&gt;"",IF('02 - Produtos e Tributações'!J817&lt;&gt;"",'02 - Produtos e Tributações'!J817,"null"))</f>
        <v>0</v>
      </c>
      <c r="L802" s="174" t="b">
        <f>IF(B802&lt;&gt;"",IF('02 - Produtos e Tributações'!M817&lt;&gt;"",'02 - Produtos e Tributações'!M817,"null"))</f>
        <v>0</v>
      </c>
      <c r="M802" s="170" t="b">
        <f>IF(B802&lt;&gt;"",IF('02 -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802" s="170" t="str">
        <f t="shared" si="1"/>
        <v/>
      </c>
      <c r="O802" s="170" t="str">
        <f t="shared" si="4"/>
        <v/>
      </c>
      <c r="P802" s="170" t="str">
        <f t="shared" si="2"/>
        <v/>
      </c>
      <c r="Q802" s="125" t="b">
        <f>IF(B802&lt;&gt;"",IF('02 - Produtos e Tributações'!C817&lt;&gt;"",'02 - Produtos e Tributações'!C817,"UN"))</f>
        <v>0</v>
      </c>
      <c r="R802" s="179" t="b">
        <f>IF(B802&lt;&gt;"",IF('02 - Produtos e Tributações'!O817&lt;&gt;"",'02 - Produtos e Tributações'!O817,""))</f>
        <v>0</v>
      </c>
      <c r="S802" s="125" t="b">
        <f>IF(B802&lt;&gt;"",IF('02 - Produtos e Tributações'!P817&lt;&gt;"",'02 - Produtos e Tributações'!P817,""))</f>
        <v>0</v>
      </c>
      <c r="T802" s="180" t="b">
        <f>IF(B802&lt;&gt;"",IF('02 - Produtos e Tributações'!Q817&lt;&gt;"",'02 - Produtos e Tributações'!Q817,""))</f>
        <v>0</v>
      </c>
      <c r="U802" s="171" t="str">
        <f t="shared" si="3"/>
        <v/>
      </c>
    </row>
    <row r="803" ht="15.75" customHeight="1">
      <c r="A803" s="170" t="b">
        <f>IF('02 - Produtos e Tributações'!B818 &lt;&gt;"",A802+1)</f>
        <v>0</v>
      </c>
      <c r="B803" s="170" t="str">
        <f>IF('02 - Produtos e Tributações'!B818&lt;&gt;"",'02 - Produtos e Tributações'!U818,"")</f>
        <v/>
      </c>
      <c r="C803" s="174" t="b">
        <f>IF(B803&lt;&gt;"",IF('02 - Produtos e Tributações'!H818&lt;&gt;"",IF('02 - Produtos e Tributações'!H818="TERCEIRIZADA","T",IF('02 - Produtos e Tributações'!H818="PROPRIA","P")), IF(B803&lt;&gt;"",IF('02 - Produtos e Tributações'!H818="","T"))))</f>
        <v>0</v>
      </c>
      <c r="D803" s="174" t="b">
        <f>IF(B803&lt;&gt;"",IF('02 - Produtos e Tributações'!E818&lt;&gt;"",'02 - Produtos e Tributações'!E818,""))</f>
        <v>0</v>
      </c>
      <c r="E803" s="174" t="b">
        <f>IF(B803&lt;&gt;"",IF('02 - Produtos e Tributações'!F818&lt;&gt;"",'02 - Produtos e Tributações'!F818,""))</f>
        <v>0</v>
      </c>
      <c r="F803" s="174" t="b">
        <f>IF(B803&lt;&gt;"",IF(A803&lt;&gt;"",IF('02 - Produtos e Tributações'!G818&lt;&gt;"",'02 - Produtos e Tributações'!G818,"")))</f>
        <v>0</v>
      </c>
      <c r="G803" s="174" t="b">
        <f>IF(B803&lt;&gt;"",IF('02 - Produtos e Tributações'!I818&lt;&gt;"",'02 - Produtos e Tributações'!I818,IF(K803=101,0,IF(K803=102,41,IF(K803=103,0,IF(K803=201,0,IF(K803=202,0,IF(K803=203,0,IF(K803=300,41,IF(K803=400,41,IF(K803=500,60)))))))))))</f>
        <v>0</v>
      </c>
      <c r="H803" s="174" t="b">
        <f>IF(B803&lt;&gt;"",IF('02 - Produtos e Tributações'!L818&lt;&gt;"",'02 - Produtos e Tributações'!L818,IF(L803=101,0,IF(L803=102,41,IF(L803=103,0,IF(L803=201,0,IF(L803=202,0,IF(L803=203,0,IF(L803=300,41,IF(L803=400,41,IF(L803=500,60)))))))))))</f>
        <v>0</v>
      </c>
      <c r="I803" s="174" t="b">
        <f>IF(B803&lt;&gt;"",IF('02 - Produtos e Tributações'!K818&lt;&gt;"",'02 - Produtos e Tributações'!K818,"0,00"))</f>
        <v>0</v>
      </c>
      <c r="J803" s="174" t="b">
        <f>IF(B803&lt;&gt;"",IF('02 - Produtos e Tributações'!N818&lt;&gt;"",'02 - Produtos e Tributações'!N818,"0,00"))</f>
        <v>0</v>
      </c>
      <c r="K803" s="174" t="b">
        <f>IF(B803&lt;&gt;"",IF('02 - Produtos e Tributações'!J818&lt;&gt;"",'02 - Produtos e Tributações'!J818,"null"))</f>
        <v>0</v>
      </c>
      <c r="L803" s="174" t="b">
        <f>IF(B803&lt;&gt;"",IF('02 - Produtos e Tributações'!M818&lt;&gt;"",'02 - Produtos e Tributações'!M818,"null"))</f>
        <v>0</v>
      </c>
      <c r="M803" s="170" t="b">
        <f>IF(B803&lt;&gt;"",IF('02 -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803" s="170" t="str">
        <f t="shared" si="1"/>
        <v/>
      </c>
      <c r="O803" s="170" t="str">
        <f t="shared" si="4"/>
        <v/>
      </c>
      <c r="P803" s="170" t="str">
        <f t="shared" si="2"/>
        <v/>
      </c>
      <c r="Q803" s="125" t="b">
        <f>IF(B803&lt;&gt;"",IF('02 - Produtos e Tributações'!C818&lt;&gt;"",'02 - Produtos e Tributações'!C818,"UN"))</f>
        <v>0</v>
      </c>
      <c r="R803" s="179" t="b">
        <f>IF(B803&lt;&gt;"",IF('02 - Produtos e Tributações'!O818&lt;&gt;"",'02 - Produtos e Tributações'!O818,""))</f>
        <v>0</v>
      </c>
      <c r="S803" s="125" t="b">
        <f>IF(B803&lt;&gt;"",IF('02 - Produtos e Tributações'!P818&lt;&gt;"",'02 - Produtos e Tributações'!P818,""))</f>
        <v>0</v>
      </c>
      <c r="T803" s="180" t="b">
        <f>IF(B803&lt;&gt;"",IF('02 - Produtos e Tributações'!Q818&lt;&gt;"",'02 - Produtos e Tributações'!Q818,""))</f>
        <v>0</v>
      </c>
      <c r="U803" s="171" t="str">
        <f t="shared" si="3"/>
        <v/>
      </c>
    </row>
    <row r="804" ht="15.75" customHeight="1">
      <c r="A804" s="170" t="b">
        <f>IF('02 - Produtos e Tributações'!B819 &lt;&gt;"",A803+1)</f>
        <v>0</v>
      </c>
      <c r="B804" s="170" t="str">
        <f>IF('02 - Produtos e Tributações'!B819&lt;&gt;"",'02 - Produtos e Tributações'!U819,"")</f>
        <v/>
      </c>
      <c r="C804" s="174" t="b">
        <f>IF(B804&lt;&gt;"",IF('02 - Produtos e Tributações'!H819&lt;&gt;"",IF('02 - Produtos e Tributações'!H819="TERCEIRIZADA","T",IF('02 - Produtos e Tributações'!H819="PROPRIA","P")), IF(B804&lt;&gt;"",IF('02 - Produtos e Tributações'!H819="","T"))))</f>
        <v>0</v>
      </c>
      <c r="D804" s="174" t="b">
        <f>IF(B804&lt;&gt;"",IF('02 - Produtos e Tributações'!E819&lt;&gt;"",'02 - Produtos e Tributações'!E819,""))</f>
        <v>0</v>
      </c>
      <c r="E804" s="174" t="b">
        <f>IF(B804&lt;&gt;"",IF('02 - Produtos e Tributações'!F819&lt;&gt;"",'02 - Produtos e Tributações'!F819,""))</f>
        <v>0</v>
      </c>
      <c r="F804" s="174" t="b">
        <f>IF(B804&lt;&gt;"",IF(A804&lt;&gt;"",IF('02 - Produtos e Tributações'!G819&lt;&gt;"",'02 - Produtos e Tributações'!G819,"")))</f>
        <v>0</v>
      </c>
      <c r="G804" s="174" t="b">
        <f>IF(B804&lt;&gt;"",IF('02 - Produtos e Tributações'!I819&lt;&gt;"",'02 - Produtos e Tributações'!I819,IF(K804=101,0,IF(K804=102,41,IF(K804=103,0,IF(K804=201,0,IF(K804=202,0,IF(K804=203,0,IF(K804=300,41,IF(K804=400,41,IF(K804=500,60)))))))))))</f>
        <v>0</v>
      </c>
      <c r="H804" s="174" t="b">
        <f>IF(B804&lt;&gt;"",IF('02 - Produtos e Tributações'!L819&lt;&gt;"",'02 - Produtos e Tributações'!L819,IF(L804=101,0,IF(L804=102,41,IF(L804=103,0,IF(L804=201,0,IF(L804=202,0,IF(L804=203,0,IF(L804=300,41,IF(L804=400,41,IF(L804=500,60)))))))))))</f>
        <v>0</v>
      </c>
      <c r="I804" s="174" t="b">
        <f>IF(B804&lt;&gt;"",IF('02 - Produtos e Tributações'!K819&lt;&gt;"",'02 - Produtos e Tributações'!K819,"0,00"))</f>
        <v>0</v>
      </c>
      <c r="J804" s="174" t="b">
        <f>IF(B804&lt;&gt;"",IF('02 - Produtos e Tributações'!N819&lt;&gt;"",'02 - Produtos e Tributações'!N819,"0,00"))</f>
        <v>0</v>
      </c>
      <c r="K804" s="174" t="b">
        <f>IF(B804&lt;&gt;"",IF('02 - Produtos e Tributações'!J819&lt;&gt;"",'02 - Produtos e Tributações'!J819,"null"))</f>
        <v>0</v>
      </c>
      <c r="L804" s="174" t="b">
        <f>IF(B804&lt;&gt;"",IF('02 - Produtos e Tributações'!M819&lt;&gt;"",'02 - Produtos e Tributações'!M819,"null"))</f>
        <v>0</v>
      </c>
      <c r="M804" s="170" t="b">
        <f>IF(B804&lt;&gt;"",IF('02 -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804" s="170" t="str">
        <f t="shared" si="1"/>
        <v/>
      </c>
      <c r="O804" s="170" t="str">
        <f t="shared" si="4"/>
        <v/>
      </c>
      <c r="P804" s="170" t="str">
        <f t="shared" si="2"/>
        <v/>
      </c>
      <c r="Q804" s="125" t="b">
        <f>IF(B804&lt;&gt;"",IF('02 - Produtos e Tributações'!C819&lt;&gt;"",'02 - Produtos e Tributações'!C819,"UN"))</f>
        <v>0</v>
      </c>
      <c r="R804" s="179" t="b">
        <f>IF(B804&lt;&gt;"",IF('02 - Produtos e Tributações'!O819&lt;&gt;"",'02 - Produtos e Tributações'!O819,""))</f>
        <v>0</v>
      </c>
      <c r="S804" s="125" t="b">
        <f>IF(B804&lt;&gt;"",IF('02 - Produtos e Tributações'!P819&lt;&gt;"",'02 - Produtos e Tributações'!P819,""))</f>
        <v>0</v>
      </c>
      <c r="T804" s="180" t="b">
        <f>IF(B804&lt;&gt;"",IF('02 - Produtos e Tributações'!Q819&lt;&gt;"",'02 - Produtos e Tributações'!Q819,""))</f>
        <v>0</v>
      </c>
      <c r="U804" s="171" t="str">
        <f t="shared" si="3"/>
        <v/>
      </c>
    </row>
    <row r="805" ht="15.75" customHeight="1">
      <c r="A805" s="170" t="b">
        <f>IF('02 - Produtos e Tributações'!B820 &lt;&gt;"",A804+1)</f>
        <v>0</v>
      </c>
      <c r="B805" s="170" t="str">
        <f>IF('02 - Produtos e Tributações'!B820&lt;&gt;"",'02 - Produtos e Tributações'!U820,"")</f>
        <v/>
      </c>
      <c r="C805" s="174" t="b">
        <f>IF(B805&lt;&gt;"",IF('02 - Produtos e Tributações'!H820&lt;&gt;"",IF('02 - Produtos e Tributações'!H820="TERCEIRIZADA","T",IF('02 - Produtos e Tributações'!H820="PROPRIA","P")), IF(B805&lt;&gt;"",IF('02 - Produtos e Tributações'!H820="","T"))))</f>
        <v>0</v>
      </c>
      <c r="D805" s="174" t="b">
        <f>IF(B805&lt;&gt;"",IF('02 - Produtos e Tributações'!E820&lt;&gt;"",'02 - Produtos e Tributações'!E820,""))</f>
        <v>0</v>
      </c>
      <c r="E805" s="174" t="b">
        <f>IF(B805&lt;&gt;"",IF('02 - Produtos e Tributações'!F820&lt;&gt;"",'02 - Produtos e Tributações'!F820,""))</f>
        <v>0</v>
      </c>
      <c r="F805" s="174" t="b">
        <f>IF(B805&lt;&gt;"",IF(A805&lt;&gt;"",IF('02 - Produtos e Tributações'!G820&lt;&gt;"",'02 - Produtos e Tributações'!G820,"")))</f>
        <v>0</v>
      </c>
      <c r="G805" s="174" t="b">
        <f>IF(B805&lt;&gt;"",IF('02 - Produtos e Tributações'!I820&lt;&gt;"",'02 - Produtos e Tributações'!I820,IF(K805=101,0,IF(K805=102,41,IF(K805=103,0,IF(K805=201,0,IF(K805=202,0,IF(K805=203,0,IF(K805=300,41,IF(K805=400,41,IF(K805=500,60)))))))))))</f>
        <v>0</v>
      </c>
      <c r="H805" s="174" t="b">
        <f>IF(B805&lt;&gt;"",IF('02 - Produtos e Tributações'!L820&lt;&gt;"",'02 - Produtos e Tributações'!L820,IF(L805=101,0,IF(L805=102,41,IF(L805=103,0,IF(L805=201,0,IF(L805=202,0,IF(L805=203,0,IF(L805=300,41,IF(L805=400,41,IF(L805=500,60)))))))))))</f>
        <v>0</v>
      </c>
      <c r="I805" s="174" t="b">
        <f>IF(B805&lt;&gt;"",IF('02 - Produtos e Tributações'!K820&lt;&gt;"",'02 - Produtos e Tributações'!K820,"0,00"))</f>
        <v>0</v>
      </c>
      <c r="J805" s="174" t="b">
        <f>IF(B805&lt;&gt;"",IF('02 - Produtos e Tributações'!N820&lt;&gt;"",'02 - Produtos e Tributações'!N820,"0,00"))</f>
        <v>0</v>
      </c>
      <c r="K805" s="174" t="b">
        <f>IF(B805&lt;&gt;"",IF('02 - Produtos e Tributações'!J820&lt;&gt;"",'02 - Produtos e Tributações'!J820,"null"))</f>
        <v>0</v>
      </c>
      <c r="L805" s="174" t="b">
        <f>IF(B805&lt;&gt;"",IF('02 - Produtos e Tributações'!M820&lt;&gt;"",'02 - Produtos e Tributações'!M820,"null"))</f>
        <v>0</v>
      </c>
      <c r="M805" s="170" t="b">
        <f>IF(B805&lt;&gt;"",IF('02 -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805" s="170" t="str">
        <f t="shared" si="1"/>
        <v/>
      </c>
      <c r="O805" s="170" t="str">
        <f t="shared" si="4"/>
        <v/>
      </c>
      <c r="P805" s="170" t="str">
        <f t="shared" si="2"/>
        <v/>
      </c>
      <c r="Q805" s="125" t="b">
        <f>IF(B805&lt;&gt;"",IF('02 - Produtos e Tributações'!C820&lt;&gt;"",'02 - Produtos e Tributações'!C820,"UN"))</f>
        <v>0</v>
      </c>
      <c r="R805" s="179" t="b">
        <f>IF(B805&lt;&gt;"",IF('02 - Produtos e Tributações'!O820&lt;&gt;"",'02 - Produtos e Tributações'!O820,""))</f>
        <v>0</v>
      </c>
      <c r="S805" s="125" t="b">
        <f>IF(B805&lt;&gt;"",IF('02 - Produtos e Tributações'!P820&lt;&gt;"",'02 - Produtos e Tributações'!P820,""))</f>
        <v>0</v>
      </c>
      <c r="T805" s="180" t="b">
        <f>IF(B805&lt;&gt;"",IF('02 - Produtos e Tributações'!Q820&lt;&gt;"",'02 - Produtos e Tributações'!Q820,""))</f>
        <v>0</v>
      </c>
      <c r="U805" s="171" t="str">
        <f t="shared" si="3"/>
        <v/>
      </c>
    </row>
    <row r="806" ht="15.75" customHeight="1">
      <c r="A806" s="170" t="b">
        <f>IF('02 - Produtos e Tributações'!B821 &lt;&gt;"",A805+1)</f>
        <v>0</v>
      </c>
      <c r="B806" s="170" t="str">
        <f>IF('02 - Produtos e Tributações'!B821&lt;&gt;"",'02 - Produtos e Tributações'!U821,"")</f>
        <v/>
      </c>
      <c r="C806" s="174" t="b">
        <f>IF(B806&lt;&gt;"",IF('02 - Produtos e Tributações'!H821&lt;&gt;"",IF('02 - Produtos e Tributações'!H821="TERCEIRIZADA","T",IF('02 - Produtos e Tributações'!H821="PROPRIA","P")), IF(B806&lt;&gt;"",IF('02 - Produtos e Tributações'!H821="","T"))))</f>
        <v>0</v>
      </c>
      <c r="D806" s="174" t="b">
        <f>IF(B806&lt;&gt;"",IF('02 - Produtos e Tributações'!E821&lt;&gt;"",'02 - Produtos e Tributações'!E821,""))</f>
        <v>0</v>
      </c>
      <c r="E806" s="174" t="b">
        <f>IF(B806&lt;&gt;"",IF('02 - Produtos e Tributações'!F821&lt;&gt;"",'02 - Produtos e Tributações'!F821,""))</f>
        <v>0</v>
      </c>
      <c r="F806" s="174" t="b">
        <f>IF(B806&lt;&gt;"",IF(A806&lt;&gt;"",IF('02 - Produtos e Tributações'!G821&lt;&gt;"",'02 - Produtos e Tributações'!G821,"")))</f>
        <v>0</v>
      </c>
      <c r="G806" s="174" t="b">
        <f>IF(B806&lt;&gt;"",IF('02 - Produtos e Tributações'!I821&lt;&gt;"",'02 - Produtos e Tributações'!I821,IF(K806=101,0,IF(K806=102,41,IF(K806=103,0,IF(K806=201,0,IF(K806=202,0,IF(K806=203,0,IF(K806=300,41,IF(K806=400,41,IF(K806=500,60)))))))))))</f>
        <v>0</v>
      </c>
      <c r="H806" s="174" t="b">
        <f>IF(B806&lt;&gt;"",IF('02 - Produtos e Tributações'!L821&lt;&gt;"",'02 - Produtos e Tributações'!L821,IF(L806=101,0,IF(L806=102,41,IF(L806=103,0,IF(L806=201,0,IF(L806=202,0,IF(L806=203,0,IF(L806=300,41,IF(L806=400,41,IF(L806=500,60)))))))))))</f>
        <v>0</v>
      </c>
      <c r="I806" s="174" t="b">
        <f>IF(B806&lt;&gt;"",IF('02 - Produtos e Tributações'!K821&lt;&gt;"",'02 - Produtos e Tributações'!K821,"0,00"))</f>
        <v>0</v>
      </c>
      <c r="J806" s="174" t="b">
        <f>IF(B806&lt;&gt;"",IF('02 - Produtos e Tributações'!N821&lt;&gt;"",'02 - Produtos e Tributações'!N821,"0,00"))</f>
        <v>0</v>
      </c>
      <c r="K806" s="174" t="b">
        <f>IF(B806&lt;&gt;"",IF('02 - Produtos e Tributações'!J821&lt;&gt;"",'02 - Produtos e Tributações'!J821,"null"))</f>
        <v>0</v>
      </c>
      <c r="L806" s="174" t="b">
        <f>IF(B806&lt;&gt;"",IF('02 - Produtos e Tributações'!M821&lt;&gt;"",'02 - Produtos e Tributações'!M821,"null"))</f>
        <v>0</v>
      </c>
      <c r="M806" s="170" t="b">
        <f>IF(B806&lt;&gt;"",IF('02 -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806" s="170" t="str">
        <f t="shared" si="1"/>
        <v/>
      </c>
      <c r="O806" s="170" t="str">
        <f t="shared" si="4"/>
        <v/>
      </c>
      <c r="P806" s="170" t="str">
        <f t="shared" si="2"/>
        <v/>
      </c>
      <c r="Q806" s="125" t="b">
        <f>IF(B806&lt;&gt;"",IF('02 - Produtos e Tributações'!C821&lt;&gt;"",'02 - Produtos e Tributações'!C821,"UN"))</f>
        <v>0</v>
      </c>
      <c r="R806" s="179" t="b">
        <f>IF(B806&lt;&gt;"",IF('02 - Produtos e Tributações'!O821&lt;&gt;"",'02 - Produtos e Tributações'!O821,""))</f>
        <v>0</v>
      </c>
      <c r="S806" s="125" t="b">
        <f>IF(B806&lt;&gt;"",IF('02 - Produtos e Tributações'!P821&lt;&gt;"",'02 - Produtos e Tributações'!P821,""))</f>
        <v>0</v>
      </c>
      <c r="T806" s="180" t="b">
        <f>IF(B806&lt;&gt;"",IF('02 - Produtos e Tributações'!Q821&lt;&gt;"",'02 - Produtos e Tributações'!Q821,""))</f>
        <v>0</v>
      </c>
      <c r="U806" s="171" t="str">
        <f t="shared" si="3"/>
        <v/>
      </c>
    </row>
    <row r="807" ht="15.75" customHeight="1">
      <c r="A807" s="170" t="b">
        <f>IF('02 - Produtos e Tributações'!B822 &lt;&gt;"",A806+1)</f>
        <v>0</v>
      </c>
      <c r="B807" s="170" t="str">
        <f>IF('02 - Produtos e Tributações'!B822&lt;&gt;"",'02 - Produtos e Tributações'!U822,"")</f>
        <v/>
      </c>
      <c r="C807" s="174" t="b">
        <f>IF(B807&lt;&gt;"",IF('02 - Produtos e Tributações'!H822&lt;&gt;"",IF('02 - Produtos e Tributações'!H822="TERCEIRIZADA","T",IF('02 - Produtos e Tributações'!H822="PROPRIA","P")), IF(B807&lt;&gt;"",IF('02 - Produtos e Tributações'!H822="","T"))))</f>
        <v>0</v>
      </c>
      <c r="D807" s="174" t="b">
        <f>IF(B807&lt;&gt;"",IF('02 - Produtos e Tributações'!E822&lt;&gt;"",'02 - Produtos e Tributações'!E822,""))</f>
        <v>0</v>
      </c>
      <c r="E807" s="174" t="b">
        <f>IF(B807&lt;&gt;"",IF('02 - Produtos e Tributações'!F822&lt;&gt;"",'02 - Produtos e Tributações'!F822,""))</f>
        <v>0</v>
      </c>
      <c r="F807" s="174" t="b">
        <f>IF(B807&lt;&gt;"",IF(A807&lt;&gt;"",IF('02 - Produtos e Tributações'!G822&lt;&gt;"",'02 - Produtos e Tributações'!G822,"")))</f>
        <v>0</v>
      </c>
      <c r="G807" s="174" t="b">
        <f>IF(B807&lt;&gt;"",IF('02 - Produtos e Tributações'!I822&lt;&gt;"",'02 - Produtos e Tributações'!I822,IF(K807=101,0,IF(K807=102,41,IF(K807=103,0,IF(K807=201,0,IF(K807=202,0,IF(K807=203,0,IF(K807=300,41,IF(K807=400,41,IF(K807=500,60)))))))))))</f>
        <v>0</v>
      </c>
      <c r="H807" s="174" t="b">
        <f>IF(B807&lt;&gt;"",IF('02 - Produtos e Tributações'!L822&lt;&gt;"",'02 - Produtos e Tributações'!L822,IF(L807=101,0,IF(L807=102,41,IF(L807=103,0,IF(L807=201,0,IF(L807=202,0,IF(L807=203,0,IF(L807=300,41,IF(L807=400,41,IF(L807=500,60)))))))))))</f>
        <v>0</v>
      </c>
      <c r="I807" s="174" t="b">
        <f>IF(B807&lt;&gt;"",IF('02 - Produtos e Tributações'!K822&lt;&gt;"",'02 - Produtos e Tributações'!K822,"0,00"))</f>
        <v>0</v>
      </c>
      <c r="J807" s="174" t="b">
        <f>IF(B807&lt;&gt;"",IF('02 - Produtos e Tributações'!N822&lt;&gt;"",'02 - Produtos e Tributações'!N822,"0,00"))</f>
        <v>0</v>
      </c>
      <c r="K807" s="174" t="b">
        <f>IF(B807&lt;&gt;"",IF('02 - Produtos e Tributações'!J822&lt;&gt;"",'02 - Produtos e Tributações'!J822,"null"))</f>
        <v>0</v>
      </c>
      <c r="L807" s="174" t="b">
        <f>IF(B807&lt;&gt;"",IF('02 - Produtos e Tributações'!M822&lt;&gt;"",'02 - Produtos e Tributações'!M822,"null"))</f>
        <v>0</v>
      </c>
      <c r="M807" s="170" t="b">
        <f>IF(B807&lt;&gt;"",IF('02 -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807" s="170" t="str">
        <f t="shared" si="1"/>
        <v/>
      </c>
      <c r="O807" s="170" t="str">
        <f t="shared" si="4"/>
        <v/>
      </c>
      <c r="P807" s="170" t="str">
        <f t="shared" si="2"/>
        <v/>
      </c>
      <c r="Q807" s="125" t="b">
        <f>IF(B807&lt;&gt;"",IF('02 - Produtos e Tributações'!C822&lt;&gt;"",'02 - Produtos e Tributações'!C822,"UN"))</f>
        <v>0</v>
      </c>
      <c r="R807" s="179" t="b">
        <f>IF(B807&lt;&gt;"",IF('02 - Produtos e Tributações'!O822&lt;&gt;"",'02 - Produtos e Tributações'!O822,""))</f>
        <v>0</v>
      </c>
      <c r="S807" s="125" t="b">
        <f>IF(B807&lt;&gt;"",IF('02 - Produtos e Tributações'!P822&lt;&gt;"",'02 - Produtos e Tributações'!P822,""))</f>
        <v>0</v>
      </c>
      <c r="T807" s="180" t="b">
        <f>IF(B807&lt;&gt;"",IF('02 - Produtos e Tributações'!Q822&lt;&gt;"",'02 - Produtos e Tributações'!Q822,""))</f>
        <v>0</v>
      </c>
      <c r="U807" s="171" t="str">
        <f t="shared" si="3"/>
        <v/>
      </c>
    </row>
    <row r="808" ht="15.75" customHeight="1">
      <c r="A808" s="170" t="b">
        <f>IF('02 - Produtos e Tributações'!B823 &lt;&gt;"",A807+1)</f>
        <v>0</v>
      </c>
      <c r="B808" s="170" t="str">
        <f>IF('02 - Produtos e Tributações'!B823&lt;&gt;"",'02 - Produtos e Tributações'!U823,"")</f>
        <v/>
      </c>
      <c r="C808" s="174" t="b">
        <f>IF(B808&lt;&gt;"",IF('02 - Produtos e Tributações'!H823&lt;&gt;"",IF('02 - Produtos e Tributações'!H823="TERCEIRIZADA","T",IF('02 - Produtos e Tributações'!H823="PROPRIA","P")), IF(B808&lt;&gt;"",IF('02 - Produtos e Tributações'!H823="","T"))))</f>
        <v>0</v>
      </c>
      <c r="D808" s="174" t="b">
        <f>IF(B808&lt;&gt;"",IF('02 - Produtos e Tributações'!E823&lt;&gt;"",'02 - Produtos e Tributações'!E823,""))</f>
        <v>0</v>
      </c>
      <c r="E808" s="174" t="b">
        <f>IF(B808&lt;&gt;"",IF('02 - Produtos e Tributações'!F823&lt;&gt;"",'02 - Produtos e Tributações'!F823,""))</f>
        <v>0</v>
      </c>
      <c r="F808" s="174" t="b">
        <f>IF(B808&lt;&gt;"",IF(A808&lt;&gt;"",IF('02 - Produtos e Tributações'!G823&lt;&gt;"",'02 - Produtos e Tributações'!G823,"")))</f>
        <v>0</v>
      </c>
      <c r="G808" s="174" t="b">
        <f>IF(B808&lt;&gt;"",IF('02 - Produtos e Tributações'!I823&lt;&gt;"",'02 - Produtos e Tributações'!I823,IF(K808=101,0,IF(K808=102,41,IF(K808=103,0,IF(K808=201,0,IF(K808=202,0,IF(K808=203,0,IF(K808=300,41,IF(K808=400,41,IF(K808=500,60)))))))))))</f>
        <v>0</v>
      </c>
      <c r="H808" s="174" t="b">
        <f>IF(B808&lt;&gt;"",IF('02 - Produtos e Tributações'!L823&lt;&gt;"",'02 - Produtos e Tributações'!L823,IF(L808=101,0,IF(L808=102,41,IF(L808=103,0,IF(L808=201,0,IF(L808=202,0,IF(L808=203,0,IF(L808=300,41,IF(L808=400,41,IF(L808=500,60)))))))))))</f>
        <v>0</v>
      </c>
      <c r="I808" s="174" t="b">
        <f>IF(B808&lt;&gt;"",IF('02 - Produtos e Tributações'!K823&lt;&gt;"",'02 - Produtos e Tributações'!K823,"0,00"))</f>
        <v>0</v>
      </c>
      <c r="J808" s="174" t="b">
        <f>IF(B808&lt;&gt;"",IF('02 - Produtos e Tributações'!N823&lt;&gt;"",'02 - Produtos e Tributações'!N823,"0,00"))</f>
        <v>0</v>
      </c>
      <c r="K808" s="174" t="b">
        <f>IF(B808&lt;&gt;"",IF('02 - Produtos e Tributações'!J823&lt;&gt;"",'02 - Produtos e Tributações'!J823,"null"))</f>
        <v>0</v>
      </c>
      <c r="L808" s="174" t="b">
        <f>IF(B808&lt;&gt;"",IF('02 - Produtos e Tributações'!M823&lt;&gt;"",'02 - Produtos e Tributações'!M823,"null"))</f>
        <v>0</v>
      </c>
      <c r="M808" s="170" t="b">
        <f>IF(B808&lt;&gt;"",IF('02 -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808" s="170" t="str">
        <f t="shared" si="1"/>
        <v/>
      </c>
      <c r="O808" s="170" t="str">
        <f t="shared" si="4"/>
        <v/>
      </c>
      <c r="P808" s="170" t="str">
        <f t="shared" si="2"/>
        <v/>
      </c>
      <c r="Q808" s="125" t="b">
        <f>IF(B808&lt;&gt;"",IF('02 - Produtos e Tributações'!C823&lt;&gt;"",'02 - Produtos e Tributações'!C823,"UN"))</f>
        <v>0</v>
      </c>
      <c r="R808" s="179" t="b">
        <f>IF(B808&lt;&gt;"",IF('02 - Produtos e Tributações'!O823&lt;&gt;"",'02 - Produtos e Tributações'!O823,""))</f>
        <v>0</v>
      </c>
      <c r="S808" s="125" t="b">
        <f>IF(B808&lt;&gt;"",IF('02 - Produtos e Tributações'!P823&lt;&gt;"",'02 - Produtos e Tributações'!P823,""))</f>
        <v>0</v>
      </c>
      <c r="T808" s="180" t="b">
        <f>IF(B808&lt;&gt;"",IF('02 - Produtos e Tributações'!Q823&lt;&gt;"",'02 - Produtos e Tributações'!Q823,""))</f>
        <v>0</v>
      </c>
      <c r="U808" s="171" t="str">
        <f t="shared" si="3"/>
        <v/>
      </c>
    </row>
    <row r="809" ht="15.75" customHeight="1">
      <c r="A809" s="170" t="b">
        <f>IF('02 - Produtos e Tributações'!B824 &lt;&gt;"",A808+1)</f>
        <v>0</v>
      </c>
      <c r="B809" s="170" t="str">
        <f>IF('02 - Produtos e Tributações'!B824&lt;&gt;"",'02 - Produtos e Tributações'!U824,"")</f>
        <v/>
      </c>
      <c r="C809" s="174" t="b">
        <f>IF(B809&lt;&gt;"",IF('02 - Produtos e Tributações'!H824&lt;&gt;"",IF('02 - Produtos e Tributações'!H824="TERCEIRIZADA","T",IF('02 - Produtos e Tributações'!H824="PROPRIA","P")), IF(B809&lt;&gt;"",IF('02 - Produtos e Tributações'!H824="","T"))))</f>
        <v>0</v>
      </c>
      <c r="D809" s="174" t="b">
        <f>IF(B809&lt;&gt;"",IF('02 - Produtos e Tributações'!E824&lt;&gt;"",'02 - Produtos e Tributações'!E824,""))</f>
        <v>0</v>
      </c>
      <c r="E809" s="174" t="b">
        <f>IF(B809&lt;&gt;"",IF('02 - Produtos e Tributações'!F824&lt;&gt;"",'02 - Produtos e Tributações'!F824,""))</f>
        <v>0</v>
      </c>
      <c r="F809" s="174" t="b">
        <f>IF(B809&lt;&gt;"",IF(A809&lt;&gt;"",IF('02 - Produtos e Tributações'!G824&lt;&gt;"",'02 - Produtos e Tributações'!G824,"")))</f>
        <v>0</v>
      </c>
      <c r="G809" s="174" t="b">
        <f>IF(B809&lt;&gt;"",IF('02 - Produtos e Tributações'!I824&lt;&gt;"",'02 - Produtos e Tributações'!I824,IF(K809=101,0,IF(K809=102,41,IF(K809=103,0,IF(K809=201,0,IF(K809=202,0,IF(K809=203,0,IF(K809=300,41,IF(K809=400,41,IF(K809=500,60)))))))))))</f>
        <v>0</v>
      </c>
      <c r="H809" s="174" t="b">
        <f>IF(B809&lt;&gt;"",IF('02 - Produtos e Tributações'!L824&lt;&gt;"",'02 - Produtos e Tributações'!L824,IF(L809=101,0,IF(L809=102,41,IF(L809=103,0,IF(L809=201,0,IF(L809=202,0,IF(L809=203,0,IF(L809=300,41,IF(L809=400,41,IF(L809=500,60)))))))))))</f>
        <v>0</v>
      </c>
      <c r="I809" s="174" t="b">
        <f>IF(B809&lt;&gt;"",IF('02 - Produtos e Tributações'!K824&lt;&gt;"",'02 - Produtos e Tributações'!K824,"0,00"))</f>
        <v>0</v>
      </c>
      <c r="J809" s="174" t="b">
        <f>IF(B809&lt;&gt;"",IF('02 - Produtos e Tributações'!N824&lt;&gt;"",'02 - Produtos e Tributações'!N824,"0,00"))</f>
        <v>0</v>
      </c>
      <c r="K809" s="174" t="b">
        <f>IF(B809&lt;&gt;"",IF('02 - Produtos e Tributações'!J824&lt;&gt;"",'02 - Produtos e Tributações'!J824,"null"))</f>
        <v>0</v>
      </c>
      <c r="L809" s="174" t="b">
        <f>IF(B809&lt;&gt;"",IF('02 - Produtos e Tributações'!M824&lt;&gt;"",'02 - Produtos e Tributações'!M824,"null"))</f>
        <v>0</v>
      </c>
      <c r="M809" s="170" t="b">
        <f>IF(B809&lt;&gt;"",IF('02 -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809" s="170" t="str">
        <f t="shared" si="1"/>
        <v/>
      </c>
      <c r="O809" s="170" t="str">
        <f t="shared" si="4"/>
        <v/>
      </c>
      <c r="P809" s="170" t="str">
        <f t="shared" si="2"/>
        <v/>
      </c>
      <c r="Q809" s="125" t="b">
        <f>IF(B809&lt;&gt;"",IF('02 - Produtos e Tributações'!C824&lt;&gt;"",'02 - Produtos e Tributações'!C824,"UN"))</f>
        <v>0</v>
      </c>
      <c r="R809" s="179" t="b">
        <f>IF(B809&lt;&gt;"",IF('02 - Produtos e Tributações'!O824&lt;&gt;"",'02 - Produtos e Tributações'!O824,""))</f>
        <v>0</v>
      </c>
      <c r="S809" s="125" t="b">
        <f>IF(B809&lt;&gt;"",IF('02 - Produtos e Tributações'!P824&lt;&gt;"",'02 - Produtos e Tributações'!P824,""))</f>
        <v>0</v>
      </c>
      <c r="T809" s="180" t="b">
        <f>IF(B809&lt;&gt;"",IF('02 - Produtos e Tributações'!Q824&lt;&gt;"",'02 - Produtos e Tributações'!Q824,""))</f>
        <v>0</v>
      </c>
      <c r="U809" s="171" t="str">
        <f t="shared" si="3"/>
        <v/>
      </c>
    </row>
    <row r="810" ht="15.75" customHeight="1">
      <c r="A810" s="170" t="b">
        <f>IF('02 - Produtos e Tributações'!B825 &lt;&gt;"",A809+1)</f>
        <v>0</v>
      </c>
      <c r="B810" s="170" t="str">
        <f>IF('02 - Produtos e Tributações'!B825&lt;&gt;"",'02 - Produtos e Tributações'!U825,"")</f>
        <v/>
      </c>
      <c r="C810" s="174" t="b">
        <f>IF(B810&lt;&gt;"",IF('02 - Produtos e Tributações'!H825&lt;&gt;"",IF('02 - Produtos e Tributações'!H825="TERCEIRIZADA","T",IF('02 - Produtos e Tributações'!H825="PROPRIA","P")), IF(B810&lt;&gt;"",IF('02 - Produtos e Tributações'!H825="","T"))))</f>
        <v>0</v>
      </c>
      <c r="D810" s="174" t="b">
        <f>IF(B810&lt;&gt;"",IF('02 - Produtos e Tributações'!E825&lt;&gt;"",'02 - Produtos e Tributações'!E825,""))</f>
        <v>0</v>
      </c>
      <c r="E810" s="174" t="b">
        <f>IF(B810&lt;&gt;"",IF('02 - Produtos e Tributações'!F825&lt;&gt;"",'02 - Produtos e Tributações'!F825,""))</f>
        <v>0</v>
      </c>
      <c r="F810" s="174" t="b">
        <f>IF(B810&lt;&gt;"",IF(A810&lt;&gt;"",IF('02 - Produtos e Tributações'!G825&lt;&gt;"",'02 - Produtos e Tributações'!G825,"")))</f>
        <v>0</v>
      </c>
      <c r="G810" s="174" t="b">
        <f>IF(B810&lt;&gt;"",IF('02 - Produtos e Tributações'!I825&lt;&gt;"",'02 - Produtos e Tributações'!I825,IF(K810=101,0,IF(K810=102,41,IF(K810=103,0,IF(K810=201,0,IF(K810=202,0,IF(K810=203,0,IF(K810=300,41,IF(K810=400,41,IF(K810=500,60)))))))))))</f>
        <v>0</v>
      </c>
      <c r="H810" s="174" t="b">
        <f>IF(B810&lt;&gt;"",IF('02 - Produtos e Tributações'!L825&lt;&gt;"",'02 - Produtos e Tributações'!L825,IF(L810=101,0,IF(L810=102,41,IF(L810=103,0,IF(L810=201,0,IF(L810=202,0,IF(L810=203,0,IF(L810=300,41,IF(L810=400,41,IF(L810=500,60)))))))))))</f>
        <v>0</v>
      </c>
      <c r="I810" s="174" t="b">
        <f>IF(B810&lt;&gt;"",IF('02 - Produtos e Tributações'!K825&lt;&gt;"",'02 - Produtos e Tributações'!K825,"0,00"))</f>
        <v>0</v>
      </c>
      <c r="J810" s="174" t="b">
        <f>IF(B810&lt;&gt;"",IF('02 - Produtos e Tributações'!N825&lt;&gt;"",'02 - Produtos e Tributações'!N825,"0,00"))</f>
        <v>0</v>
      </c>
      <c r="K810" s="174" t="b">
        <f>IF(B810&lt;&gt;"",IF('02 - Produtos e Tributações'!J825&lt;&gt;"",'02 - Produtos e Tributações'!J825,"null"))</f>
        <v>0</v>
      </c>
      <c r="L810" s="174" t="b">
        <f>IF(B810&lt;&gt;"",IF('02 - Produtos e Tributações'!M825&lt;&gt;"",'02 - Produtos e Tributações'!M825,"null"))</f>
        <v>0</v>
      </c>
      <c r="M810" s="170" t="b">
        <f>IF(B810&lt;&gt;"",IF('02 -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810" s="170" t="str">
        <f t="shared" si="1"/>
        <v/>
      </c>
      <c r="O810" s="170" t="str">
        <f t="shared" si="4"/>
        <v/>
      </c>
      <c r="P810" s="170" t="str">
        <f t="shared" si="2"/>
        <v/>
      </c>
      <c r="Q810" s="125" t="b">
        <f>IF(B810&lt;&gt;"",IF('02 - Produtos e Tributações'!C825&lt;&gt;"",'02 - Produtos e Tributações'!C825,"UN"))</f>
        <v>0</v>
      </c>
      <c r="R810" s="179" t="b">
        <f>IF(B810&lt;&gt;"",IF('02 - Produtos e Tributações'!O825&lt;&gt;"",'02 - Produtos e Tributações'!O825,""))</f>
        <v>0</v>
      </c>
      <c r="S810" s="125" t="b">
        <f>IF(B810&lt;&gt;"",IF('02 - Produtos e Tributações'!P825&lt;&gt;"",'02 - Produtos e Tributações'!P825,""))</f>
        <v>0</v>
      </c>
      <c r="T810" s="180" t="b">
        <f>IF(B810&lt;&gt;"",IF('02 - Produtos e Tributações'!Q825&lt;&gt;"",'02 - Produtos e Tributações'!Q825,""))</f>
        <v>0</v>
      </c>
      <c r="U810" s="171" t="str">
        <f t="shared" si="3"/>
        <v/>
      </c>
    </row>
    <row r="811" ht="15.75" customHeight="1">
      <c r="A811" s="170" t="b">
        <f>IF('02 - Produtos e Tributações'!B826 &lt;&gt;"",A810+1)</f>
        <v>0</v>
      </c>
      <c r="B811" s="170" t="str">
        <f>IF('02 - Produtos e Tributações'!B826&lt;&gt;"",'02 - Produtos e Tributações'!U826,"")</f>
        <v/>
      </c>
      <c r="C811" s="174" t="b">
        <f>IF(B811&lt;&gt;"",IF('02 - Produtos e Tributações'!H826&lt;&gt;"",IF('02 - Produtos e Tributações'!H826="TERCEIRIZADA","T",IF('02 - Produtos e Tributações'!H826="PROPRIA","P")), IF(B811&lt;&gt;"",IF('02 - Produtos e Tributações'!H826="","T"))))</f>
        <v>0</v>
      </c>
      <c r="D811" s="174" t="b">
        <f>IF(B811&lt;&gt;"",IF('02 - Produtos e Tributações'!E826&lt;&gt;"",'02 - Produtos e Tributações'!E826,""))</f>
        <v>0</v>
      </c>
      <c r="E811" s="174" t="b">
        <f>IF(B811&lt;&gt;"",IF('02 - Produtos e Tributações'!F826&lt;&gt;"",'02 - Produtos e Tributações'!F826,""))</f>
        <v>0</v>
      </c>
      <c r="F811" s="174" t="b">
        <f>IF(B811&lt;&gt;"",IF(A811&lt;&gt;"",IF('02 - Produtos e Tributações'!G826&lt;&gt;"",'02 - Produtos e Tributações'!G826,"")))</f>
        <v>0</v>
      </c>
      <c r="G811" s="174" t="b">
        <f>IF(B811&lt;&gt;"",IF('02 - Produtos e Tributações'!I826&lt;&gt;"",'02 - Produtos e Tributações'!I826,IF(K811=101,0,IF(K811=102,41,IF(K811=103,0,IF(K811=201,0,IF(K811=202,0,IF(K811=203,0,IF(K811=300,41,IF(K811=400,41,IF(K811=500,60)))))))))))</f>
        <v>0</v>
      </c>
      <c r="H811" s="174" t="b">
        <f>IF(B811&lt;&gt;"",IF('02 - Produtos e Tributações'!L826&lt;&gt;"",'02 - Produtos e Tributações'!L826,IF(L811=101,0,IF(L811=102,41,IF(L811=103,0,IF(L811=201,0,IF(L811=202,0,IF(L811=203,0,IF(L811=300,41,IF(L811=400,41,IF(L811=500,60)))))))))))</f>
        <v>0</v>
      </c>
      <c r="I811" s="174" t="b">
        <f>IF(B811&lt;&gt;"",IF('02 - Produtos e Tributações'!K826&lt;&gt;"",'02 - Produtos e Tributações'!K826,"0,00"))</f>
        <v>0</v>
      </c>
      <c r="J811" s="174" t="b">
        <f>IF(B811&lt;&gt;"",IF('02 - Produtos e Tributações'!N826&lt;&gt;"",'02 - Produtos e Tributações'!N826,"0,00"))</f>
        <v>0</v>
      </c>
      <c r="K811" s="174" t="b">
        <f>IF(B811&lt;&gt;"",IF('02 - Produtos e Tributações'!J826&lt;&gt;"",'02 - Produtos e Tributações'!J826,"null"))</f>
        <v>0</v>
      </c>
      <c r="L811" s="174" t="b">
        <f>IF(B811&lt;&gt;"",IF('02 - Produtos e Tributações'!M826&lt;&gt;"",'02 - Produtos e Tributações'!M826,"null"))</f>
        <v>0</v>
      </c>
      <c r="M811" s="170" t="b">
        <f>IF(B811&lt;&gt;"",IF('02 -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811" s="170" t="str">
        <f t="shared" si="1"/>
        <v/>
      </c>
      <c r="O811" s="170" t="str">
        <f t="shared" si="4"/>
        <v/>
      </c>
      <c r="P811" s="170" t="str">
        <f t="shared" si="2"/>
        <v/>
      </c>
      <c r="Q811" s="125" t="b">
        <f>IF(B811&lt;&gt;"",IF('02 - Produtos e Tributações'!C826&lt;&gt;"",'02 - Produtos e Tributações'!C826,"UN"))</f>
        <v>0</v>
      </c>
      <c r="R811" s="179" t="b">
        <f>IF(B811&lt;&gt;"",IF('02 - Produtos e Tributações'!O826&lt;&gt;"",'02 - Produtos e Tributações'!O826,""))</f>
        <v>0</v>
      </c>
      <c r="S811" s="125" t="b">
        <f>IF(B811&lt;&gt;"",IF('02 - Produtos e Tributações'!P826&lt;&gt;"",'02 - Produtos e Tributações'!P826,""))</f>
        <v>0</v>
      </c>
      <c r="T811" s="180" t="b">
        <f>IF(B811&lt;&gt;"",IF('02 - Produtos e Tributações'!Q826&lt;&gt;"",'02 - Produtos e Tributações'!Q826,""))</f>
        <v>0</v>
      </c>
      <c r="U811" s="171" t="str">
        <f t="shared" si="3"/>
        <v/>
      </c>
    </row>
    <row r="812" ht="15.75" customHeight="1">
      <c r="A812" s="170" t="b">
        <f>IF('02 - Produtos e Tributações'!B827 &lt;&gt;"",A811+1)</f>
        <v>0</v>
      </c>
      <c r="B812" s="170" t="str">
        <f>IF('02 - Produtos e Tributações'!B827&lt;&gt;"",'02 - Produtos e Tributações'!U827,"")</f>
        <v/>
      </c>
      <c r="C812" s="174" t="b">
        <f>IF(B812&lt;&gt;"",IF('02 - Produtos e Tributações'!H827&lt;&gt;"",IF('02 - Produtos e Tributações'!H827="TERCEIRIZADA","T",IF('02 - Produtos e Tributações'!H827="PROPRIA","P")), IF(B812&lt;&gt;"",IF('02 - Produtos e Tributações'!H827="","T"))))</f>
        <v>0</v>
      </c>
      <c r="D812" s="174" t="b">
        <f>IF(B812&lt;&gt;"",IF('02 - Produtos e Tributações'!E827&lt;&gt;"",'02 - Produtos e Tributações'!E827,""))</f>
        <v>0</v>
      </c>
      <c r="E812" s="174" t="b">
        <f>IF(B812&lt;&gt;"",IF('02 - Produtos e Tributações'!F827&lt;&gt;"",'02 - Produtos e Tributações'!F827,""))</f>
        <v>0</v>
      </c>
      <c r="F812" s="174" t="b">
        <f>IF(B812&lt;&gt;"",IF(A812&lt;&gt;"",IF('02 - Produtos e Tributações'!G827&lt;&gt;"",'02 - Produtos e Tributações'!G827,"")))</f>
        <v>0</v>
      </c>
      <c r="G812" s="174" t="b">
        <f>IF(B812&lt;&gt;"",IF('02 - Produtos e Tributações'!I827&lt;&gt;"",'02 - Produtos e Tributações'!I827,IF(K812=101,0,IF(K812=102,41,IF(K812=103,0,IF(K812=201,0,IF(K812=202,0,IF(K812=203,0,IF(K812=300,41,IF(K812=400,41,IF(K812=500,60)))))))))))</f>
        <v>0</v>
      </c>
      <c r="H812" s="174" t="b">
        <f>IF(B812&lt;&gt;"",IF('02 - Produtos e Tributações'!L827&lt;&gt;"",'02 - Produtos e Tributações'!L827,IF(L812=101,0,IF(L812=102,41,IF(L812=103,0,IF(L812=201,0,IF(L812=202,0,IF(L812=203,0,IF(L812=300,41,IF(L812=400,41,IF(L812=500,60)))))))))))</f>
        <v>0</v>
      </c>
      <c r="I812" s="174" t="b">
        <f>IF(B812&lt;&gt;"",IF('02 - Produtos e Tributações'!K827&lt;&gt;"",'02 - Produtos e Tributações'!K827,"0,00"))</f>
        <v>0</v>
      </c>
      <c r="J812" s="174" t="b">
        <f>IF(B812&lt;&gt;"",IF('02 - Produtos e Tributações'!N827&lt;&gt;"",'02 - Produtos e Tributações'!N827,"0,00"))</f>
        <v>0</v>
      </c>
      <c r="K812" s="174" t="b">
        <f>IF(B812&lt;&gt;"",IF('02 - Produtos e Tributações'!J827&lt;&gt;"",'02 - Produtos e Tributações'!J827,"null"))</f>
        <v>0</v>
      </c>
      <c r="L812" s="174" t="b">
        <f>IF(B812&lt;&gt;"",IF('02 - Produtos e Tributações'!M827&lt;&gt;"",'02 - Produtos e Tributações'!M827,"null"))</f>
        <v>0</v>
      </c>
      <c r="M812" s="170" t="b">
        <f>IF(B812&lt;&gt;"",IF('02 -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812" s="170" t="str">
        <f t="shared" si="1"/>
        <v/>
      </c>
      <c r="O812" s="170" t="str">
        <f t="shared" si="4"/>
        <v/>
      </c>
      <c r="P812" s="170" t="str">
        <f t="shared" si="2"/>
        <v/>
      </c>
      <c r="Q812" s="125" t="b">
        <f>IF(B812&lt;&gt;"",IF('02 - Produtos e Tributações'!C827&lt;&gt;"",'02 - Produtos e Tributações'!C827,"UN"))</f>
        <v>0</v>
      </c>
      <c r="R812" s="179" t="b">
        <f>IF(B812&lt;&gt;"",IF('02 - Produtos e Tributações'!O827&lt;&gt;"",'02 - Produtos e Tributações'!O827,""))</f>
        <v>0</v>
      </c>
      <c r="S812" s="125" t="b">
        <f>IF(B812&lt;&gt;"",IF('02 - Produtos e Tributações'!P827&lt;&gt;"",'02 - Produtos e Tributações'!P827,""))</f>
        <v>0</v>
      </c>
      <c r="T812" s="180" t="b">
        <f>IF(B812&lt;&gt;"",IF('02 - Produtos e Tributações'!Q827&lt;&gt;"",'02 - Produtos e Tributações'!Q827,""))</f>
        <v>0</v>
      </c>
      <c r="U812" s="171" t="str">
        <f t="shared" si="3"/>
        <v/>
      </c>
    </row>
    <row r="813" ht="15.75" customHeight="1">
      <c r="A813" s="170" t="b">
        <f>IF('02 - Produtos e Tributações'!B828 &lt;&gt;"",A812+1)</f>
        <v>0</v>
      </c>
      <c r="B813" s="170" t="str">
        <f>IF('02 - Produtos e Tributações'!B828&lt;&gt;"",'02 - Produtos e Tributações'!U828,"")</f>
        <v/>
      </c>
      <c r="C813" s="174" t="b">
        <f>IF(B813&lt;&gt;"",IF('02 - Produtos e Tributações'!H828&lt;&gt;"",IF('02 - Produtos e Tributações'!H828="TERCEIRIZADA","T",IF('02 - Produtos e Tributações'!H828="PROPRIA","P")), IF(B813&lt;&gt;"",IF('02 - Produtos e Tributações'!H828="","T"))))</f>
        <v>0</v>
      </c>
      <c r="D813" s="174" t="b">
        <f>IF(B813&lt;&gt;"",IF('02 - Produtos e Tributações'!E828&lt;&gt;"",'02 - Produtos e Tributações'!E828,""))</f>
        <v>0</v>
      </c>
      <c r="E813" s="174" t="b">
        <f>IF(B813&lt;&gt;"",IF('02 - Produtos e Tributações'!F828&lt;&gt;"",'02 - Produtos e Tributações'!F828,""))</f>
        <v>0</v>
      </c>
      <c r="F813" s="174" t="b">
        <f>IF(B813&lt;&gt;"",IF(A813&lt;&gt;"",IF('02 - Produtos e Tributações'!G828&lt;&gt;"",'02 - Produtos e Tributações'!G828,"")))</f>
        <v>0</v>
      </c>
      <c r="G813" s="174" t="b">
        <f>IF(B813&lt;&gt;"",IF('02 - Produtos e Tributações'!I828&lt;&gt;"",'02 - Produtos e Tributações'!I828,IF(K813=101,0,IF(K813=102,41,IF(K813=103,0,IF(K813=201,0,IF(K813=202,0,IF(K813=203,0,IF(K813=300,41,IF(K813=400,41,IF(K813=500,60)))))))))))</f>
        <v>0</v>
      </c>
      <c r="H813" s="174" t="b">
        <f>IF(B813&lt;&gt;"",IF('02 - Produtos e Tributações'!L828&lt;&gt;"",'02 - Produtos e Tributações'!L828,IF(L813=101,0,IF(L813=102,41,IF(L813=103,0,IF(L813=201,0,IF(L813=202,0,IF(L813=203,0,IF(L813=300,41,IF(L813=400,41,IF(L813=500,60)))))))))))</f>
        <v>0</v>
      </c>
      <c r="I813" s="174" t="b">
        <f>IF(B813&lt;&gt;"",IF('02 - Produtos e Tributações'!K828&lt;&gt;"",'02 - Produtos e Tributações'!K828,"0,00"))</f>
        <v>0</v>
      </c>
      <c r="J813" s="174" t="b">
        <f>IF(B813&lt;&gt;"",IF('02 - Produtos e Tributações'!N828&lt;&gt;"",'02 - Produtos e Tributações'!N828,"0,00"))</f>
        <v>0</v>
      </c>
      <c r="K813" s="174" t="b">
        <f>IF(B813&lt;&gt;"",IF('02 - Produtos e Tributações'!J828&lt;&gt;"",'02 - Produtos e Tributações'!J828,"null"))</f>
        <v>0</v>
      </c>
      <c r="L813" s="174" t="b">
        <f>IF(B813&lt;&gt;"",IF('02 - Produtos e Tributações'!M828&lt;&gt;"",'02 - Produtos e Tributações'!M828,"null"))</f>
        <v>0</v>
      </c>
      <c r="M813" s="170" t="b">
        <f>IF(B813&lt;&gt;"",IF('02 -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813" s="170" t="str">
        <f t="shared" si="1"/>
        <v/>
      </c>
      <c r="O813" s="170" t="str">
        <f t="shared" si="4"/>
        <v/>
      </c>
      <c r="P813" s="170" t="str">
        <f t="shared" si="2"/>
        <v/>
      </c>
      <c r="Q813" s="125" t="b">
        <f>IF(B813&lt;&gt;"",IF('02 - Produtos e Tributações'!C828&lt;&gt;"",'02 - Produtos e Tributações'!C828,"UN"))</f>
        <v>0</v>
      </c>
      <c r="R813" s="179" t="b">
        <f>IF(B813&lt;&gt;"",IF('02 - Produtos e Tributações'!O828&lt;&gt;"",'02 - Produtos e Tributações'!O828,""))</f>
        <v>0</v>
      </c>
      <c r="S813" s="125" t="b">
        <f>IF(B813&lt;&gt;"",IF('02 - Produtos e Tributações'!P828&lt;&gt;"",'02 - Produtos e Tributações'!P828,""))</f>
        <v>0</v>
      </c>
      <c r="T813" s="180" t="b">
        <f>IF(B813&lt;&gt;"",IF('02 - Produtos e Tributações'!Q828&lt;&gt;"",'02 - Produtos e Tributações'!Q828,""))</f>
        <v>0</v>
      </c>
      <c r="U813" s="171" t="str">
        <f t="shared" si="3"/>
        <v/>
      </c>
    </row>
    <row r="814" ht="15.75" customHeight="1">
      <c r="A814" s="170" t="b">
        <f>IF('02 - Produtos e Tributações'!B829 &lt;&gt;"",A813+1)</f>
        <v>0</v>
      </c>
      <c r="B814" s="170" t="str">
        <f>IF('02 - Produtos e Tributações'!B829&lt;&gt;"",'02 - Produtos e Tributações'!U829,"")</f>
        <v/>
      </c>
      <c r="C814" s="174" t="b">
        <f>IF(B814&lt;&gt;"",IF('02 - Produtos e Tributações'!H829&lt;&gt;"",IF('02 - Produtos e Tributações'!H829="TERCEIRIZADA","T",IF('02 - Produtos e Tributações'!H829="PROPRIA","P")), IF(B814&lt;&gt;"",IF('02 - Produtos e Tributações'!H829="","T"))))</f>
        <v>0</v>
      </c>
      <c r="D814" s="174" t="b">
        <f>IF(B814&lt;&gt;"",IF('02 - Produtos e Tributações'!E829&lt;&gt;"",'02 - Produtos e Tributações'!E829,""))</f>
        <v>0</v>
      </c>
      <c r="E814" s="174" t="b">
        <f>IF(B814&lt;&gt;"",IF('02 - Produtos e Tributações'!F829&lt;&gt;"",'02 - Produtos e Tributações'!F829,""))</f>
        <v>0</v>
      </c>
      <c r="F814" s="174" t="b">
        <f>IF(B814&lt;&gt;"",IF(A814&lt;&gt;"",IF('02 - Produtos e Tributações'!G829&lt;&gt;"",'02 - Produtos e Tributações'!G829,"")))</f>
        <v>0</v>
      </c>
      <c r="G814" s="174" t="b">
        <f>IF(B814&lt;&gt;"",IF('02 - Produtos e Tributações'!I829&lt;&gt;"",'02 - Produtos e Tributações'!I829,IF(K814=101,0,IF(K814=102,41,IF(K814=103,0,IF(K814=201,0,IF(K814=202,0,IF(K814=203,0,IF(K814=300,41,IF(K814=400,41,IF(K814=500,60)))))))))))</f>
        <v>0</v>
      </c>
      <c r="H814" s="174" t="b">
        <f>IF(B814&lt;&gt;"",IF('02 - Produtos e Tributações'!L829&lt;&gt;"",'02 - Produtos e Tributações'!L829,IF(L814=101,0,IF(L814=102,41,IF(L814=103,0,IF(L814=201,0,IF(L814=202,0,IF(L814=203,0,IF(L814=300,41,IF(L814=400,41,IF(L814=500,60)))))))))))</f>
        <v>0</v>
      </c>
      <c r="I814" s="174" t="b">
        <f>IF(B814&lt;&gt;"",IF('02 - Produtos e Tributações'!K829&lt;&gt;"",'02 - Produtos e Tributações'!K829,"0,00"))</f>
        <v>0</v>
      </c>
      <c r="J814" s="174" t="b">
        <f>IF(B814&lt;&gt;"",IF('02 - Produtos e Tributações'!N829&lt;&gt;"",'02 - Produtos e Tributações'!N829,"0,00"))</f>
        <v>0</v>
      </c>
      <c r="K814" s="174" t="b">
        <f>IF(B814&lt;&gt;"",IF('02 - Produtos e Tributações'!J829&lt;&gt;"",'02 - Produtos e Tributações'!J829,"null"))</f>
        <v>0</v>
      </c>
      <c r="L814" s="174" t="b">
        <f>IF(B814&lt;&gt;"",IF('02 - Produtos e Tributações'!M829&lt;&gt;"",'02 - Produtos e Tributações'!M829,"null"))</f>
        <v>0</v>
      </c>
      <c r="M814" s="170" t="b">
        <f>IF(B814&lt;&gt;"",IF('02 -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814" s="170" t="str">
        <f t="shared" si="1"/>
        <v/>
      </c>
      <c r="O814" s="170" t="str">
        <f t="shared" si="4"/>
        <v/>
      </c>
      <c r="P814" s="170" t="str">
        <f t="shared" si="2"/>
        <v/>
      </c>
      <c r="Q814" s="125" t="b">
        <f>IF(B814&lt;&gt;"",IF('02 - Produtos e Tributações'!C829&lt;&gt;"",'02 - Produtos e Tributações'!C829,"UN"))</f>
        <v>0</v>
      </c>
      <c r="R814" s="179" t="b">
        <f>IF(B814&lt;&gt;"",IF('02 - Produtos e Tributações'!O829&lt;&gt;"",'02 - Produtos e Tributações'!O829,""))</f>
        <v>0</v>
      </c>
      <c r="S814" s="125" t="b">
        <f>IF(B814&lt;&gt;"",IF('02 - Produtos e Tributações'!P829&lt;&gt;"",'02 - Produtos e Tributações'!P829,""))</f>
        <v>0</v>
      </c>
      <c r="T814" s="180" t="b">
        <f>IF(B814&lt;&gt;"",IF('02 - Produtos e Tributações'!Q829&lt;&gt;"",'02 - Produtos e Tributações'!Q829,""))</f>
        <v>0</v>
      </c>
      <c r="U814" s="171" t="str">
        <f t="shared" si="3"/>
        <v/>
      </c>
    </row>
    <row r="815" ht="15.75" customHeight="1">
      <c r="A815" s="170" t="b">
        <f>IF('02 - Produtos e Tributações'!B830 &lt;&gt;"",A814+1)</f>
        <v>0</v>
      </c>
      <c r="B815" s="170" t="str">
        <f>IF('02 - Produtos e Tributações'!B830&lt;&gt;"",'02 - Produtos e Tributações'!U830,"")</f>
        <v/>
      </c>
      <c r="C815" s="174" t="b">
        <f>IF(B815&lt;&gt;"",IF('02 - Produtos e Tributações'!H830&lt;&gt;"",IF('02 - Produtos e Tributações'!H830="TERCEIRIZADA","T",IF('02 - Produtos e Tributações'!H830="PROPRIA","P")), IF(B815&lt;&gt;"",IF('02 - Produtos e Tributações'!H830="","T"))))</f>
        <v>0</v>
      </c>
      <c r="D815" s="174" t="b">
        <f>IF(B815&lt;&gt;"",IF('02 - Produtos e Tributações'!E830&lt;&gt;"",'02 - Produtos e Tributações'!E830,""))</f>
        <v>0</v>
      </c>
      <c r="E815" s="174" t="b">
        <f>IF(B815&lt;&gt;"",IF('02 - Produtos e Tributações'!F830&lt;&gt;"",'02 - Produtos e Tributações'!F830,""))</f>
        <v>0</v>
      </c>
      <c r="F815" s="174" t="b">
        <f>IF(B815&lt;&gt;"",IF(A815&lt;&gt;"",IF('02 - Produtos e Tributações'!G830&lt;&gt;"",'02 - Produtos e Tributações'!G830,"")))</f>
        <v>0</v>
      </c>
      <c r="G815" s="174" t="b">
        <f>IF(B815&lt;&gt;"",IF('02 - Produtos e Tributações'!I830&lt;&gt;"",'02 - Produtos e Tributações'!I830,IF(K815=101,0,IF(K815=102,41,IF(K815=103,0,IF(K815=201,0,IF(K815=202,0,IF(K815=203,0,IF(K815=300,41,IF(K815=400,41,IF(K815=500,60)))))))))))</f>
        <v>0</v>
      </c>
      <c r="H815" s="174" t="b">
        <f>IF(B815&lt;&gt;"",IF('02 - Produtos e Tributações'!L830&lt;&gt;"",'02 - Produtos e Tributações'!L830,IF(L815=101,0,IF(L815=102,41,IF(L815=103,0,IF(L815=201,0,IF(L815=202,0,IF(L815=203,0,IF(L815=300,41,IF(L815=400,41,IF(L815=500,60)))))))))))</f>
        <v>0</v>
      </c>
      <c r="I815" s="174" t="b">
        <f>IF(B815&lt;&gt;"",IF('02 - Produtos e Tributações'!K830&lt;&gt;"",'02 - Produtos e Tributações'!K830,"0,00"))</f>
        <v>0</v>
      </c>
      <c r="J815" s="174" t="b">
        <f>IF(B815&lt;&gt;"",IF('02 - Produtos e Tributações'!N830&lt;&gt;"",'02 - Produtos e Tributações'!N830,"0,00"))</f>
        <v>0</v>
      </c>
      <c r="K815" s="174" t="b">
        <f>IF(B815&lt;&gt;"",IF('02 - Produtos e Tributações'!J830&lt;&gt;"",'02 - Produtos e Tributações'!J830,"null"))</f>
        <v>0</v>
      </c>
      <c r="L815" s="174" t="b">
        <f>IF(B815&lt;&gt;"",IF('02 - Produtos e Tributações'!M830&lt;&gt;"",'02 - Produtos e Tributações'!M830,"null"))</f>
        <v>0</v>
      </c>
      <c r="M815" s="170" t="b">
        <f>IF(B815&lt;&gt;"",IF('02 -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815" s="170" t="str">
        <f t="shared" si="1"/>
        <v/>
      </c>
      <c r="O815" s="170" t="str">
        <f t="shared" si="4"/>
        <v/>
      </c>
      <c r="P815" s="170" t="str">
        <f t="shared" si="2"/>
        <v/>
      </c>
      <c r="Q815" s="125" t="b">
        <f>IF(B815&lt;&gt;"",IF('02 - Produtos e Tributações'!C830&lt;&gt;"",'02 - Produtos e Tributações'!C830,"UN"))</f>
        <v>0</v>
      </c>
      <c r="R815" s="179" t="b">
        <f>IF(B815&lt;&gt;"",IF('02 - Produtos e Tributações'!O830&lt;&gt;"",'02 - Produtos e Tributações'!O830,""))</f>
        <v>0</v>
      </c>
      <c r="S815" s="125" t="b">
        <f>IF(B815&lt;&gt;"",IF('02 - Produtos e Tributações'!P830&lt;&gt;"",'02 - Produtos e Tributações'!P830,""))</f>
        <v>0</v>
      </c>
      <c r="T815" s="180" t="b">
        <f>IF(B815&lt;&gt;"",IF('02 - Produtos e Tributações'!Q830&lt;&gt;"",'02 - Produtos e Tributações'!Q830,""))</f>
        <v>0</v>
      </c>
      <c r="U815" s="171" t="str">
        <f t="shared" si="3"/>
        <v/>
      </c>
    </row>
    <row r="816" ht="15.75" customHeight="1">
      <c r="A816" s="170" t="b">
        <f>IF('02 - Produtos e Tributações'!B831 &lt;&gt;"",A815+1)</f>
        <v>0</v>
      </c>
      <c r="B816" s="170" t="str">
        <f>IF('02 - Produtos e Tributações'!B831&lt;&gt;"",'02 - Produtos e Tributações'!U831,"")</f>
        <v/>
      </c>
      <c r="C816" s="174" t="b">
        <f>IF(B816&lt;&gt;"",IF('02 - Produtos e Tributações'!H831&lt;&gt;"",IF('02 - Produtos e Tributações'!H831="TERCEIRIZADA","T",IF('02 - Produtos e Tributações'!H831="PROPRIA","P")), IF(B816&lt;&gt;"",IF('02 - Produtos e Tributações'!H831="","T"))))</f>
        <v>0</v>
      </c>
      <c r="D816" s="174" t="b">
        <f>IF(B816&lt;&gt;"",IF('02 - Produtos e Tributações'!E831&lt;&gt;"",'02 - Produtos e Tributações'!E831,""))</f>
        <v>0</v>
      </c>
      <c r="E816" s="174" t="b">
        <f>IF(B816&lt;&gt;"",IF('02 - Produtos e Tributações'!F831&lt;&gt;"",'02 - Produtos e Tributações'!F831,""))</f>
        <v>0</v>
      </c>
      <c r="F816" s="174" t="b">
        <f>IF(B816&lt;&gt;"",IF(A816&lt;&gt;"",IF('02 - Produtos e Tributações'!G831&lt;&gt;"",'02 - Produtos e Tributações'!G831,"")))</f>
        <v>0</v>
      </c>
      <c r="G816" s="174" t="b">
        <f>IF(B816&lt;&gt;"",IF('02 - Produtos e Tributações'!I831&lt;&gt;"",'02 - Produtos e Tributações'!I831,IF(K816=101,0,IF(K816=102,41,IF(K816=103,0,IF(K816=201,0,IF(K816=202,0,IF(K816=203,0,IF(K816=300,41,IF(K816=400,41,IF(K816=500,60)))))))))))</f>
        <v>0</v>
      </c>
      <c r="H816" s="174" t="b">
        <f>IF(B816&lt;&gt;"",IF('02 - Produtos e Tributações'!L831&lt;&gt;"",'02 - Produtos e Tributações'!L831,IF(L816=101,0,IF(L816=102,41,IF(L816=103,0,IF(L816=201,0,IF(L816=202,0,IF(L816=203,0,IF(L816=300,41,IF(L816=400,41,IF(L816=500,60)))))))))))</f>
        <v>0</v>
      </c>
      <c r="I816" s="174" t="b">
        <f>IF(B816&lt;&gt;"",IF('02 - Produtos e Tributações'!K831&lt;&gt;"",'02 - Produtos e Tributações'!K831,"0,00"))</f>
        <v>0</v>
      </c>
      <c r="J816" s="174" t="b">
        <f>IF(B816&lt;&gt;"",IF('02 - Produtos e Tributações'!N831&lt;&gt;"",'02 - Produtos e Tributações'!N831,"0,00"))</f>
        <v>0</v>
      </c>
      <c r="K816" s="174" t="b">
        <f>IF(B816&lt;&gt;"",IF('02 - Produtos e Tributações'!J831&lt;&gt;"",'02 - Produtos e Tributações'!J831,"null"))</f>
        <v>0</v>
      </c>
      <c r="L816" s="174" t="b">
        <f>IF(B816&lt;&gt;"",IF('02 - Produtos e Tributações'!M831&lt;&gt;"",'02 - Produtos e Tributações'!M831,"null"))</f>
        <v>0</v>
      </c>
      <c r="M816" s="170" t="b">
        <f>IF(B816&lt;&gt;"",IF('02 -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816" s="170" t="str">
        <f t="shared" si="1"/>
        <v/>
      </c>
      <c r="O816" s="170" t="str">
        <f t="shared" si="4"/>
        <v/>
      </c>
      <c r="P816" s="170" t="str">
        <f t="shared" si="2"/>
        <v/>
      </c>
      <c r="Q816" s="125" t="b">
        <f>IF(B816&lt;&gt;"",IF('02 - Produtos e Tributações'!C831&lt;&gt;"",'02 - Produtos e Tributações'!C831,"UN"))</f>
        <v>0</v>
      </c>
      <c r="R816" s="179" t="b">
        <f>IF(B816&lt;&gt;"",IF('02 - Produtos e Tributações'!O831&lt;&gt;"",'02 - Produtos e Tributações'!O831,""))</f>
        <v>0</v>
      </c>
      <c r="S816" s="125" t="b">
        <f>IF(B816&lt;&gt;"",IF('02 - Produtos e Tributações'!P831&lt;&gt;"",'02 - Produtos e Tributações'!P831,""))</f>
        <v>0</v>
      </c>
      <c r="T816" s="180" t="b">
        <f>IF(B816&lt;&gt;"",IF('02 - Produtos e Tributações'!Q831&lt;&gt;"",'02 - Produtos e Tributações'!Q831,""))</f>
        <v>0</v>
      </c>
      <c r="U816" s="171" t="str">
        <f t="shared" si="3"/>
        <v/>
      </c>
    </row>
    <row r="817" ht="15.75" customHeight="1">
      <c r="A817" s="170" t="b">
        <f>IF('02 - Produtos e Tributações'!B832 &lt;&gt;"",A816+1)</f>
        <v>0</v>
      </c>
      <c r="B817" s="170" t="str">
        <f>IF('02 - Produtos e Tributações'!B832&lt;&gt;"",'02 - Produtos e Tributações'!U832,"")</f>
        <v/>
      </c>
      <c r="C817" s="174" t="b">
        <f>IF(B817&lt;&gt;"",IF('02 - Produtos e Tributações'!H832&lt;&gt;"",IF('02 - Produtos e Tributações'!H832="TERCEIRIZADA","T",IF('02 - Produtos e Tributações'!H832="PROPRIA","P")), IF(B817&lt;&gt;"",IF('02 - Produtos e Tributações'!H832="","T"))))</f>
        <v>0</v>
      </c>
      <c r="D817" s="174" t="b">
        <f>IF(B817&lt;&gt;"",IF('02 - Produtos e Tributações'!E832&lt;&gt;"",'02 - Produtos e Tributações'!E832,""))</f>
        <v>0</v>
      </c>
      <c r="E817" s="174" t="b">
        <f>IF(B817&lt;&gt;"",IF('02 - Produtos e Tributações'!F832&lt;&gt;"",'02 - Produtos e Tributações'!F832,""))</f>
        <v>0</v>
      </c>
      <c r="F817" s="174" t="b">
        <f>IF(B817&lt;&gt;"",IF(A817&lt;&gt;"",IF('02 - Produtos e Tributações'!G832&lt;&gt;"",'02 - Produtos e Tributações'!G832,"")))</f>
        <v>0</v>
      </c>
      <c r="G817" s="174" t="b">
        <f>IF(B817&lt;&gt;"",IF('02 - Produtos e Tributações'!I832&lt;&gt;"",'02 - Produtos e Tributações'!I832,IF(K817=101,0,IF(K817=102,41,IF(K817=103,0,IF(K817=201,0,IF(K817=202,0,IF(K817=203,0,IF(K817=300,41,IF(K817=400,41,IF(K817=500,60)))))))))))</f>
        <v>0</v>
      </c>
      <c r="H817" s="174" t="b">
        <f>IF(B817&lt;&gt;"",IF('02 - Produtos e Tributações'!L832&lt;&gt;"",'02 - Produtos e Tributações'!L832,IF(L817=101,0,IF(L817=102,41,IF(L817=103,0,IF(L817=201,0,IF(L817=202,0,IF(L817=203,0,IF(L817=300,41,IF(L817=400,41,IF(L817=500,60)))))))))))</f>
        <v>0</v>
      </c>
      <c r="I817" s="174" t="b">
        <f>IF(B817&lt;&gt;"",IF('02 - Produtos e Tributações'!K832&lt;&gt;"",'02 - Produtos e Tributações'!K832,"0,00"))</f>
        <v>0</v>
      </c>
      <c r="J817" s="174" t="b">
        <f>IF(B817&lt;&gt;"",IF('02 - Produtos e Tributações'!N832&lt;&gt;"",'02 - Produtos e Tributações'!N832,"0,00"))</f>
        <v>0</v>
      </c>
      <c r="K817" s="174" t="b">
        <f>IF(B817&lt;&gt;"",IF('02 - Produtos e Tributações'!J832&lt;&gt;"",'02 - Produtos e Tributações'!J832,"null"))</f>
        <v>0</v>
      </c>
      <c r="L817" s="174" t="b">
        <f>IF(B817&lt;&gt;"",IF('02 - Produtos e Tributações'!M832&lt;&gt;"",'02 - Produtos e Tributações'!M832,"null"))</f>
        <v>0</v>
      </c>
      <c r="M817" s="170" t="b">
        <f>IF(B817&lt;&gt;"",IF('02 -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817" s="170" t="str">
        <f t="shared" si="1"/>
        <v/>
      </c>
      <c r="O817" s="170" t="str">
        <f t="shared" si="4"/>
        <v/>
      </c>
      <c r="P817" s="170" t="str">
        <f t="shared" si="2"/>
        <v/>
      </c>
      <c r="Q817" s="125" t="b">
        <f>IF(B817&lt;&gt;"",IF('02 - Produtos e Tributações'!C832&lt;&gt;"",'02 - Produtos e Tributações'!C832,"UN"))</f>
        <v>0</v>
      </c>
      <c r="R817" s="179" t="b">
        <f>IF(B817&lt;&gt;"",IF('02 - Produtos e Tributações'!O832&lt;&gt;"",'02 - Produtos e Tributações'!O832,""))</f>
        <v>0</v>
      </c>
      <c r="S817" s="125" t="b">
        <f>IF(B817&lt;&gt;"",IF('02 - Produtos e Tributações'!P832&lt;&gt;"",'02 - Produtos e Tributações'!P832,""))</f>
        <v>0</v>
      </c>
      <c r="T817" s="180" t="b">
        <f>IF(B817&lt;&gt;"",IF('02 - Produtos e Tributações'!Q832&lt;&gt;"",'02 - Produtos e Tributações'!Q832,""))</f>
        <v>0</v>
      </c>
      <c r="U817" s="171" t="str">
        <f t="shared" si="3"/>
        <v/>
      </c>
    </row>
    <row r="818" ht="15.75" customHeight="1">
      <c r="A818" s="170" t="b">
        <f>IF('02 - Produtos e Tributações'!B833 &lt;&gt;"",A817+1)</f>
        <v>0</v>
      </c>
      <c r="B818" s="170" t="str">
        <f>IF('02 - Produtos e Tributações'!B833&lt;&gt;"",'02 - Produtos e Tributações'!U833,"")</f>
        <v/>
      </c>
      <c r="C818" s="174" t="b">
        <f>IF(B818&lt;&gt;"",IF('02 - Produtos e Tributações'!H833&lt;&gt;"",IF('02 - Produtos e Tributações'!H833="TERCEIRIZADA","T",IF('02 - Produtos e Tributações'!H833="PROPRIA","P")), IF(B818&lt;&gt;"",IF('02 - Produtos e Tributações'!H833="","T"))))</f>
        <v>0</v>
      </c>
      <c r="D818" s="174" t="b">
        <f>IF(B818&lt;&gt;"",IF('02 - Produtos e Tributações'!E833&lt;&gt;"",'02 - Produtos e Tributações'!E833,""))</f>
        <v>0</v>
      </c>
      <c r="E818" s="174" t="b">
        <f>IF(B818&lt;&gt;"",IF('02 - Produtos e Tributações'!F833&lt;&gt;"",'02 - Produtos e Tributações'!F833,""))</f>
        <v>0</v>
      </c>
      <c r="F818" s="174" t="b">
        <f>IF(B818&lt;&gt;"",IF(A818&lt;&gt;"",IF('02 - Produtos e Tributações'!G833&lt;&gt;"",'02 - Produtos e Tributações'!G833,"")))</f>
        <v>0</v>
      </c>
      <c r="G818" s="174" t="b">
        <f>IF(B818&lt;&gt;"",IF('02 - Produtos e Tributações'!I833&lt;&gt;"",'02 - Produtos e Tributações'!I833,IF(K818=101,0,IF(K818=102,41,IF(K818=103,0,IF(K818=201,0,IF(K818=202,0,IF(K818=203,0,IF(K818=300,41,IF(K818=400,41,IF(K818=500,60)))))))))))</f>
        <v>0</v>
      </c>
      <c r="H818" s="174" t="b">
        <f>IF(B818&lt;&gt;"",IF('02 - Produtos e Tributações'!L833&lt;&gt;"",'02 - Produtos e Tributações'!L833,IF(L818=101,0,IF(L818=102,41,IF(L818=103,0,IF(L818=201,0,IF(L818=202,0,IF(L818=203,0,IF(L818=300,41,IF(L818=400,41,IF(L818=500,60)))))))))))</f>
        <v>0</v>
      </c>
      <c r="I818" s="174" t="b">
        <f>IF(B818&lt;&gt;"",IF('02 - Produtos e Tributações'!K833&lt;&gt;"",'02 - Produtos e Tributações'!K833,"0,00"))</f>
        <v>0</v>
      </c>
      <c r="J818" s="174" t="b">
        <f>IF(B818&lt;&gt;"",IF('02 - Produtos e Tributações'!N833&lt;&gt;"",'02 - Produtos e Tributações'!N833,"0,00"))</f>
        <v>0</v>
      </c>
      <c r="K818" s="174" t="b">
        <f>IF(B818&lt;&gt;"",IF('02 - Produtos e Tributações'!J833&lt;&gt;"",'02 - Produtos e Tributações'!J833,"null"))</f>
        <v>0</v>
      </c>
      <c r="L818" s="174" t="b">
        <f>IF(B818&lt;&gt;"",IF('02 - Produtos e Tributações'!M833&lt;&gt;"",'02 - Produtos e Tributações'!M833,"null"))</f>
        <v>0</v>
      </c>
      <c r="M818" s="170" t="b">
        <f>IF(B818&lt;&gt;"",IF('02 -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818" s="170" t="str">
        <f t="shared" si="1"/>
        <v/>
      </c>
      <c r="O818" s="170" t="str">
        <f t="shared" si="4"/>
        <v/>
      </c>
      <c r="P818" s="170" t="str">
        <f t="shared" si="2"/>
        <v/>
      </c>
      <c r="Q818" s="125" t="b">
        <f>IF(B818&lt;&gt;"",IF('02 - Produtos e Tributações'!C833&lt;&gt;"",'02 - Produtos e Tributações'!C833,"UN"))</f>
        <v>0</v>
      </c>
      <c r="R818" s="179" t="b">
        <f>IF(B818&lt;&gt;"",IF('02 - Produtos e Tributações'!O833&lt;&gt;"",'02 - Produtos e Tributações'!O833,""))</f>
        <v>0</v>
      </c>
      <c r="S818" s="125" t="b">
        <f>IF(B818&lt;&gt;"",IF('02 - Produtos e Tributações'!P833&lt;&gt;"",'02 - Produtos e Tributações'!P833,""))</f>
        <v>0</v>
      </c>
      <c r="T818" s="180" t="b">
        <f>IF(B818&lt;&gt;"",IF('02 - Produtos e Tributações'!Q833&lt;&gt;"",'02 - Produtos e Tributações'!Q833,""))</f>
        <v>0</v>
      </c>
      <c r="U818" s="171" t="str">
        <f t="shared" si="3"/>
        <v/>
      </c>
    </row>
    <row r="819" ht="15.75" customHeight="1">
      <c r="A819" s="170" t="b">
        <f>IF('02 - Produtos e Tributações'!B834 &lt;&gt;"",A818+1)</f>
        <v>0</v>
      </c>
      <c r="B819" s="170" t="str">
        <f>IF('02 - Produtos e Tributações'!B834&lt;&gt;"",'02 - Produtos e Tributações'!U834,"")</f>
        <v/>
      </c>
      <c r="C819" s="174" t="b">
        <f>IF(B819&lt;&gt;"",IF('02 - Produtos e Tributações'!H834&lt;&gt;"",IF('02 - Produtos e Tributações'!H834="TERCEIRIZADA","T",IF('02 - Produtos e Tributações'!H834="PROPRIA","P")), IF(B819&lt;&gt;"",IF('02 - Produtos e Tributações'!H834="","T"))))</f>
        <v>0</v>
      </c>
      <c r="D819" s="174" t="b">
        <f>IF(B819&lt;&gt;"",IF('02 - Produtos e Tributações'!E834&lt;&gt;"",'02 - Produtos e Tributações'!E834,""))</f>
        <v>0</v>
      </c>
      <c r="E819" s="174" t="b">
        <f>IF(B819&lt;&gt;"",IF('02 - Produtos e Tributações'!F834&lt;&gt;"",'02 - Produtos e Tributações'!F834,""))</f>
        <v>0</v>
      </c>
      <c r="F819" s="174" t="b">
        <f>IF(B819&lt;&gt;"",IF(A819&lt;&gt;"",IF('02 - Produtos e Tributações'!G834&lt;&gt;"",'02 - Produtos e Tributações'!G834,"")))</f>
        <v>0</v>
      </c>
      <c r="G819" s="174" t="b">
        <f>IF(B819&lt;&gt;"",IF('02 - Produtos e Tributações'!I834&lt;&gt;"",'02 - Produtos e Tributações'!I834,IF(K819=101,0,IF(K819=102,41,IF(K819=103,0,IF(K819=201,0,IF(K819=202,0,IF(K819=203,0,IF(K819=300,41,IF(K819=400,41,IF(K819=500,60)))))))))))</f>
        <v>0</v>
      </c>
      <c r="H819" s="174" t="b">
        <f>IF(B819&lt;&gt;"",IF('02 - Produtos e Tributações'!L834&lt;&gt;"",'02 - Produtos e Tributações'!L834,IF(L819=101,0,IF(L819=102,41,IF(L819=103,0,IF(L819=201,0,IF(L819=202,0,IF(L819=203,0,IF(L819=300,41,IF(L819=400,41,IF(L819=500,60)))))))))))</f>
        <v>0</v>
      </c>
      <c r="I819" s="174" t="b">
        <f>IF(B819&lt;&gt;"",IF('02 - Produtos e Tributações'!K834&lt;&gt;"",'02 - Produtos e Tributações'!K834,"0,00"))</f>
        <v>0</v>
      </c>
      <c r="J819" s="174" t="b">
        <f>IF(B819&lt;&gt;"",IF('02 - Produtos e Tributações'!N834&lt;&gt;"",'02 - Produtos e Tributações'!N834,"0,00"))</f>
        <v>0</v>
      </c>
      <c r="K819" s="174" t="b">
        <f>IF(B819&lt;&gt;"",IF('02 - Produtos e Tributações'!J834&lt;&gt;"",'02 - Produtos e Tributações'!J834,"null"))</f>
        <v>0</v>
      </c>
      <c r="L819" s="174" t="b">
        <f>IF(B819&lt;&gt;"",IF('02 - Produtos e Tributações'!M834&lt;&gt;"",'02 - Produtos e Tributações'!M834,"null"))</f>
        <v>0</v>
      </c>
      <c r="M819" s="170" t="b">
        <f>IF(B819&lt;&gt;"",IF('02 -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819" s="170" t="str">
        <f t="shared" si="1"/>
        <v/>
      </c>
      <c r="O819" s="170" t="str">
        <f t="shared" si="4"/>
        <v/>
      </c>
      <c r="P819" s="170" t="str">
        <f t="shared" si="2"/>
        <v/>
      </c>
      <c r="Q819" s="125" t="b">
        <f>IF(B819&lt;&gt;"",IF('02 - Produtos e Tributações'!C834&lt;&gt;"",'02 - Produtos e Tributações'!C834,"UN"))</f>
        <v>0</v>
      </c>
      <c r="R819" s="179" t="b">
        <f>IF(B819&lt;&gt;"",IF('02 - Produtos e Tributações'!O834&lt;&gt;"",'02 - Produtos e Tributações'!O834,""))</f>
        <v>0</v>
      </c>
      <c r="S819" s="125" t="b">
        <f>IF(B819&lt;&gt;"",IF('02 - Produtos e Tributações'!P834&lt;&gt;"",'02 - Produtos e Tributações'!P834,""))</f>
        <v>0</v>
      </c>
      <c r="T819" s="180" t="b">
        <f>IF(B819&lt;&gt;"",IF('02 - Produtos e Tributações'!Q834&lt;&gt;"",'02 - Produtos e Tributações'!Q834,""))</f>
        <v>0</v>
      </c>
      <c r="U819" s="171" t="str">
        <f t="shared" si="3"/>
        <v/>
      </c>
    </row>
    <row r="820" ht="15.75" customHeight="1">
      <c r="A820" s="170" t="b">
        <f>IF('02 - Produtos e Tributações'!B835 &lt;&gt;"",A819+1)</f>
        <v>0</v>
      </c>
      <c r="B820" s="170" t="str">
        <f>IF('02 - Produtos e Tributações'!B835&lt;&gt;"",'02 - Produtos e Tributações'!U835,"")</f>
        <v/>
      </c>
      <c r="C820" s="174" t="b">
        <f>IF(B820&lt;&gt;"",IF('02 - Produtos e Tributações'!H835&lt;&gt;"",IF('02 - Produtos e Tributações'!H835="TERCEIRIZADA","T",IF('02 - Produtos e Tributações'!H835="PROPRIA","P")), IF(B820&lt;&gt;"",IF('02 - Produtos e Tributações'!H835="","T"))))</f>
        <v>0</v>
      </c>
      <c r="D820" s="174" t="b">
        <f>IF(B820&lt;&gt;"",IF('02 - Produtos e Tributações'!E835&lt;&gt;"",'02 - Produtos e Tributações'!E835,""))</f>
        <v>0</v>
      </c>
      <c r="E820" s="174" t="b">
        <f>IF(B820&lt;&gt;"",IF('02 - Produtos e Tributações'!F835&lt;&gt;"",'02 - Produtos e Tributações'!F835,""))</f>
        <v>0</v>
      </c>
      <c r="F820" s="174" t="b">
        <f>IF(B820&lt;&gt;"",IF(A820&lt;&gt;"",IF('02 - Produtos e Tributações'!G835&lt;&gt;"",'02 - Produtos e Tributações'!G835,"")))</f>
        <v>0</v>
      </c>
      <c r="G820" s="174" t="b">
        <f>IF(B820&lt;&gt;"",IF('02 - Produtos e Tributações'!I835&lt;&gt;"",'02 - Produtos e Tributações'!I835,IF(K820=101,0,IF(K820=102,41,IF(K820=103,0,IF(K820=201,0,IF(K820=202,0,IF(K820=203,0,IF(K820=300,41,IF(K820=400,41,IF(K820=500,60)))))))))))</f>
        <v>0</v>
      </c>
      <c r="H820" s="174" t="b">
        <f>IF(B820&lt;&gt;"",IF('02 - Produtos e Tributações'!L835&lt;&gt;"",'02 - Produtos e Tributações'!L835,IF(L820=101,0,IF(L820=102,41,IF(L820=103,0,IF(L820=201,0,IF(L820=202,0,IF(L820=203,0,IF(L820=300,41,IF(L820=400,41,IF(L820=500,60)))))))))))</f>
        <v>0</v>
      </c>
      <c r="I820" s="174" t="b">
        <f>IF(B820&lt;&gt;"",IF('02 - Produtos e Tributações'!K835&lt;&gt;"",'02 - Produtos e Tributações'!K835,"0,00"))</f>
        <v>0</v>
      </c>
      <c r="J820" s="174" t="b">
        <f>IF(B820&lt;&gt;"",IF('02 - Produtos e Tributações'!N835&lt;&gt;"",'02 - Produtos e Tributações'!N835,"0,00"))</f>
        <v>0</v>
      </c>
      <c r="K820" s="174" t="b">
        <f>IF(B820&lt;&gt;"",IF('02 - Produtos e Tributações'!J835&lt;&gt;"",'02 - Produtos e Tributações'!J835,"null"))</f>
        <v>0</v>
      </c>
      <c r="L820" s="174" t="b">
        <f>IF(B820&lt;&gt;"",IF('02 - Produtos e Tributações'!M835&lt;&gt;"",'02 - Produtos e Tributações'!M835,"null"))</f>
        <v>0</v>
      </c>
      <c r="M820" s="170" t="b">
        <f>IF(B820&lt;&gt;"",IF('02 -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820" s="170" t="str">
        <f t="shared" si="1"/>
        <v/>
      </c>
      <c r="O820" s="170" t="str">
        <f t="shared" si="4"/>
        <v/>
      </c>
      <c r="P820" s="170" t="str">
        <f t="shared" si="2"/>
        <v/>
      </c>
      <c r="Q820" s="125" t="b">
        <f>IF(B820&lt;&gt;"",IF('02 - Produtos e Tributações'!C835&lt;&gt;"",'02 - Produtos e Tributações'!C835,"UN"))</f>
        <v>0</v>
      </c>
      <c r="R820" s="179" t="b">
        <f>IF(B820&lt;&gt;"",IF('02 - Produtos e Tributações'!O835&lt;&gt;"",'02 - Produtos e Tributações'!O835,""))</f>
        <v>0</v>
      </c>
      <c r="S820" s="125" t="b">
        <f>IF(B820&lt;&gt;"",IF('02 - Produtos e Tributações'!P835&lt;&gt;"",'02 - Produtos e Tributações'!P835,""))</f>
        <v>0</v>
      </c>
      <c r="T820" s="180" t="b">
        <f>IF(B820&lt;&gt;"",IF('02 - Produtos e Tributações'!Q835&lt;&gt;"",'02 - Produtos e Tributações'!Q835,""))</f>
        <v>0</v>
      </c>
      <c r="U820" s="171" t="str">
        <f t="shared" si="3"/>
        <v/>
      </c>
    </row>
    <row r="821" ht="15.75" customHeight="1">
      <c r="A821" s="170" t="b">
        <f>IF('02 - Produtos e Tributações'!B836 &lt;&gt;"",A820+1)</f>
        <v>0</v>
      </c>
      <c r="B821" s="170" t="str">
        <f>IF('02 - Produtos e Tributações'!B836&lt;&gt;"",'02 - Produtos e Tributações'!U836,"")</f>
        <v/>
      </c>
      <c r="C821" s="174" t="b">
        <f>IF(B821&lt;&gt;"",IF('02 - Produtos e Tributações'!H836&lt;&gt;"",IF('02 - Produtos e Tributações'!H836="TERCEIRIZADA","T",IF('02 - Produtos e Tributações'!H836="PROPRIA","P")), IF(B821&lt;&gt;"",IF('02 - Produtos e Tributações'!H836="","T"))))</f>
        <v>0</v>
      </c>
      <c r="D821" s="174" t="b">
        <f>IF(B821&lt;&gt;"",IF('02 - Produtos e Tributações'!E836&lt;&gt;"",'02 - Produtos e Tributações'!E836,""))</f>
        <v>0</v>
      </c>
      <c r="E821" s="174" t="b">
        <f>IF(B821&lt;&gt;"",IF('02 - Produtos e Tributações'!F836&lt;&gt;"",'02 - Produtos e Tributações'!F836,""))</f>
        <v>0</v>
      </c>
      <c r="F821" s="174" t="b">
        <f>IF(B821&lt;&gt;"",IF(A821&lt;&gt;"",IF('02 - Produtos e Tributações'!G836&lt;&gt;"",'02 - Produtos e Tributações'!G836,"")))</f>
        <v>0</v>
      </c>
      <c r="G821" s="174" t="b">
        <f>IF(B821&lt;&gt;"",IF('02 - Produtos e Tributações'!I836&lt;&gt;"",'02 - Produtos e Tributações'!I836,IF(K821=101,0,IF(K821=102,41,IF(K821=103,0,IF(K821=201,0,IF(K821=202,0,IF(K821=203,0,IF(K821=300,41,IF(K821=400,41,IF(K821=500,60)))))))))))</f>
        <v>0</v>
      </c>
      <c r="H821" s="174" t="b">
        <f>IF(B821&lt;&gt;"",IF('02 - Produtos e Tributações'!L836&lt;&gt;"",'02 - Produtos e Tributações'!L836,IF(L821=101,0,IF(L821=102,41,IF(L821=103,0,IF(L821=201,0,IF(L821=202,0,IF(L821=203,0,IF(L821=300,41,IF(L821=400,41,IF(L821=500,60)))))))))))</f>
        <v>0</v>
      </c>
      <c r="I821" s="174" t="b">
        <f>IF(B821&lt;&gt;"",IF('02 - Produtos e Tributações'!K836&lt;&gt;"",'02 - Produtos e Tributações'!K836,"0,00"))</f>
        <v>0</v>
      </c>
      <c r="J821" s="174" t="b">
        <f>IF(B821&lt;&gt;"",IF('02 - Produtos e Tributações'!N836&lt;&gt;"",'02 - Produtos e Tributações'!N836,"0,00"))</f>
        <v>0</v>
      </c>
      <c r="K821" s="174" t="b">
        <f>IF(B821&lt;&gt;"",IF('02 - Produtos e Tributações'!J836&lt;&gt;"",'02 - Produtos e Tributações'!J836,"null"))</f>
        <v>0</v>
      </c>
      <c r="L821" s="174" t="b">
        <f>IF(B821&lt;&gt;"",IF('02 - Produtos e Tributações'!M836&lt;&gt;"",'02 - Produtos e Tributações'!M836,"null"))</f>
        <v>0</v>
      </c>
      <c r="M821" s="170" t="b">
        <f>IF(B821&lt;&gt;"",IF('02 -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821" s="170" t="str">
        <f t="shared" si="1"/>
        <v/>
      </c>
      <c r="O821" s="170" t="str">
        <f t="shared" si="4"/>
        <v/>
      </c>
      <c r="P821" s="170" t="str">
        <f t="shared" si="2"/>
        <v/>
      </c>
      <c r="Q821" s="125" t="b">
        <f>IF(B821&lt;&gt;"",IF('02 - Produtos e Tributações'!C836&lt;&gt;"",'02 - Produtos e Tributações'!C836,"UN"))</f>
        <v>0</v>
      </c>
      <c r="R821" s="179" t="b">
        <f>IF(B821&lt;&gt;"",IF('02 - Produtos e Tributações'!O836&lt;&gt;"",'02 - Produtos e Tributações'!O836,""))</f>
        <v>0</v>
      </c>
      <c r="S821" s="125" t="b">
        <f>IF(B821&lt;&gt;"",IF('02 - Produtos e Tributações'!P836&lt;&gt;"",'02 - Produtos e Tributações'!P836,""))</f>
        <v>0</v>
      </c>
      <c r="T821" s="180" t="b">
        <f>IF(B821&lt;&gt;"",IF('02 - Produtos e Tributações'!Q836&lt;&gt;"",'02 - Produtos e Tributações'!Q836,""))</f>
        <v>0</v>
      </c>
      <c r="U821" s="171" t="str">
        <f t="shared" si="3"/>
        <v/>
      </c>
    </row>
    <row r="822" ht="15.75" customHeight="1">
      <c r="A822" s="170" t="b">
        <f>IF('02 - Produtos e Tributações'!B837 &lt;&gt;"",A821+1)</f>
        <v>0</v>
      </c>
      <c r="B822" s="170" t="str">
        <f>IF('02 - Produtos e Tributações'!B837&lt;&gt;"",'02 - Produtos e Tributações'!U837,"")</f>
        <v/>
      </c>
      <c r="C822" s="174" t="b">
        <f>IF(B822&lt;&gt;"",IF('02 - Produtos e Tributações'!H837&lt;&gt;"",IF('02 - Produtos e Tributações'!H837="TERCEIRIZADA","T",IF('02 - Produtos e Tributações'!H837="PROPRIA","P")), IF(B822&lt;&gt;"",IF('02 - Produtos e Tributações'!H837="","T"))))</f>
        <v>0</v>
      </c>
      <c r="D822" s="174" t="b">
        <f>IF(B822&lt;&gt;"",IF('02 - Produtos e Tributações'!E837&lt;&gt;"",'02 - Produtos e Tributações'!E837,""))</f>
        <v>0</v>
      </c>
      <c r="E822" s="174" t="b">
        <f>IF(B822&lt;&gt;"",IF('02 - Produtos e Tributações'!F837&lt;&gt;"",'02 - Produtos e Tributações'!F837,""))</f>
        <v>0</v>
      </c>
      <c r="F822" s="174" t="b">
        <f>IF(B822&lt;&gt;"",IF(A822&lt;&gt;"",IF('02 - Produtos e Tributações'!G837&lt;&gt;"",'02 - Produtos e Tributações'!G837,"")))</f>
        <v>0</v>
      </c>
      <c r="G822" s="174" t="b">
        <f>IF(B822&lt;&gt;"",IF('02 - Produtos e Tributações'!I837&lt;&gt;"",'02 - Produtos e Tributações'!I837,IF(K822=101,0,IF(K822=102,41,IF(K822=103,0,IF(K822=201,0,IF(K822=202,0,IF(K822=203,0,IF(K822=300,41,IF(K822=400,41,IF(K822=500,60)))))))))))</f>
        <v>0</v>
      </c>
      <c r="H822" s="174" t="b">
        <f>IF(B822&lt;&gt;"",IF('02 - Produtos e Tributações'!L837&lt;&gt;"",'02 - Produtos e Tributações'!L837,IF(L822=101,0,IF(L822=102,41,IF(L822=103,0,IF(L822=201,0,IF(L822=202,0,IF(L822=203,0,IF(L822=300,41,IF(L822=400,41,IF(L822=500,60)))))))))))</f>
        <v>0</v>
      </c>
      <c r="I822" s="174" t="b">
        <f>IF(B822&lt;&gt;"",IF('02 - Produtos e Tributações'!K837&lt;&gt;"",'02 - Produtos e Tributações'!K837,"0,00"))</f>
        <v>0</v>
      </c>
      <c r="J822" s="174" t="b">
        <f>IF(B822&lt;&gt;"",IF('02 - Produtos e Tributações'!N837&lt;&gt;"",'02 - Produtos e Tributações'!N837,"0,00"))</f>
        <v>0</v>
      </c>
      <c r="K822" s="174" t="b">
        <f>IF(B822&lt;&gt;"",IF('02 - Produtos e Tributações'!J837&lt;&gt;"",'02 - Produtos e Tributações'!J837,"null"))</f>
        <v>0</v>
      </c>
      <c r="L822" s="174" t="b">
        <f>IF(B822&lt;&gt;"",IF('02 - Produtos e Tributações'!M837&lt;&gt;"",'02 - Produtos e Tributações'!M837,"null"))</f>
        <v>0</v>
      </c>
      <c r="M822" s="170" t="b">
        <f>IF(B822&lt;&gt;"",IF('02 -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822" s="170" t="str">
        <f t="shared" si="1"/>
        <v/>
      </c>
      <c r="O822" s="170" t="str">
        <f t="shared" si="4"/>
        <v/>
      </c>
      <c r="P822" s="170" t="str">
        <f t="shared" si="2"/>
        <v/>
      </c>
      <c r="Q822" s="125" t="b">
        <f>IF(B822&lt;&gt;"",IF('02 - Produtos e Tributações'!C837&lt;&gt;"",'02 - Produtos e Tributações'!C837,"UN"))</f>
        <v>0</v>
      </c>
      <c r="R822" s="179" t="b">
        <f>IF(B822&lt;&gt;"",IF('02 - Produtos e Tributações'!O837&lt;&gt;"",'02 - Produtos e Tributações'!O837,""))</f>
        <v>0</v>
      </c>
      <c r="S822" s="125" t="b">
        <f>IF(B822&lt;&gt;"",IF('02 - Produtos e Tributações'!P837&lt;&gt;"",'02 - Produtos e Tributações'!P837,""))</f>
        <v>0</v>
      </c>
      <c r="T822" s="180" t="b">
        <f>IF(B822&lt;&gt;"",IF('02 - Produtos e Tributações'!Q837&lt;&gt;"",'02 - Produtos e Tributações'!Q837,""))</f>
        <v>0</v>
      </c>
      <c r="U822" s="171" t="str">
        <f t="shared" si="3"/>
        <v/>
      </c>
    </row>
    <row r="823" ht="15.75" customHeight="1">
      <c r="A823" s="170" t="b">
        <f>IF('02 - Produtos e Tributações'!B838 &lt;&gt;"",A822+1)</f>
        <v>0</v>
      </c>
      <c r="B823" s="170" t="str">
        <f>IF('02 - Produtos e Tributações'!B838&lt;&gt;"",'02 - Produtos e Tributações'!U838,"")</f>
        <v/>
      </c>
      <c r="C823" s="174" t="b">
        <f>IF(B823&lt;&gt;"",IF('02 - Produtos e Tributações'!H838&lt;&gt;"",IF('02 - Produtos e Tributações'!H838="TERCEIRIZADA","T",IF('02 - Produtos e Tributações'!H838="PROPRIA","P")), IF(B823&lt;&gt;"",IF('02 - Produtos e Tributações'!H838="","T"))))</f>
        <v>0</v>
      </c>
      <c r="D823" s="174" t="b">
        <f>IF(B823&lt;&gt;"",IF('02 - Produtos e Tributações'!E838&lt;&gt;"",'02 - Produtos e Tributações'!E838,""))</f>
        <v>0</v>
      </c>
      <c r="E823" s="174" t="b">
        <f>IF(B823&lt;&gt;"",IF('02 - Produtos e Tributações'!F838&lt;&gt;"",'02 - Produtos e Tributações'!F838,""))</f>
        <v>0</v>
      </c>
      <c r="F823" s="174" t="b">
        <f>IF(B823&lt;&gt;"",IF(A823&lt;&gt;"",IF('02 - Produtos e Tributações'!G838&lt;&gt;"",'02 - Produtos e Tributações'!G838,"")))</f>
        <v>0</v>
      </c>
      <c r="G823" s="174" t="b">
        <f>IF(B823&lt;&gt;"",IF('02 - Produtos e Tributações'!I838&lt;&gt;"",'02 - Produtos e Tributações'!I838,IF(K823=101,0,IF(K823=102,41,IF(K823=103,0,IF(K823=201,0,IF(K823=202,0,IF(K823=203,0,IF(K823=300,41,IF(K823=400,41,IF(K823=500,60)))))))))))</f>
        <v>0</v>
      </c>
      <c r="H823" s="174" t="b">
        <f>IF(B823&lt;&gt;"",IF('02 - Produtos e Tributações'!L838&lt;&gt;"",'02 - Produtos e Tributações'!L838,IF(L823=101,0,IF(L823=102,41,IF(L823=103,0,IF(L823=201,0,IF(L823=202,0,IF(L823=203,0,IF(L823=300,41,IF(L823=400,41,IF(L823=500,60)))))))))))</f>
        <v>0</v>
      </c>
      <c r="I823" s="174" t="b">
        <f>IF(B823&lt;&gt;"",IF('02 - Produtos e Tributações'!K838&lt;&gt;"",'02 - Produtos e Tributações'!K838,"0,00"))</f>
        <v>0</v>
      </c>
      <c r="J823" s="174" t="b">
        <f>IF(B823&lt;&gt;"",IF('02 - Produtos e Tributações'!N838&lt;&gt;"",'02 - Produtos e Tributações'!N838,"0,00"))</f>
        <v>0</v>
      </c>
      <c r="K823" s="174" t="b">
        <f>IF(B823&lt;&gt;"",IF('02 - Produtos e Tributações'!J838&lt;&gt;"",'02 - Produtos e Tributações'!J838,"null"))</f>
        <v>0</v>
      </c>
      <c r="L823" s="174" t="b">
        <f>IF(B823&lt;&gt;"",IF('02 - Produtos e Tributações'!M838&lt;&gt;"",'02 - Produtos e Tributações'!M838,"null"))</f>
        <v>0</v>
      </c>
      <c r="M823" s="170" t="b">
        <f>IF(B823&lt;&gt;"",IF('02 -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823" s="170" t="str">
        <f t="shared" si="1"/>
        <v/>
      </c>
      <c r="O823" s="170" t="str">
        <f t="shared" si="4"/>
        <v/>
      </c>
      <c r="P823" s="170" t="str">
        <f t="shared" si="2"/>
        <v/>
      </c>
      <c r="Q823" s="125" t="b">
        <f>IF(B823&lt;&gt;"",IF('02 - Produtos e Tributações'!C838&lt;&gt;"",'02 - Produtos e Tributações'!C838,"UN"))</f>
        <v>0</v>
      </c>
      <c r="R823" s="179" t="b">
        <f>IF(B823&lt;&gt;"",IF('02 - Produtos e Tributações'!O838&lt;&gt;"",'02 - Produtos e Tributações'!O838,""))</f>
        <v>0</v>
      </c>
      <c r="S823" s="125" t="b">
        <f>IF(B823&lt;&gt;"",IF('02 - Produtos e Tributações'!P838&lt;&gt;"",'02 - Produtos e Tributações'!P838,""))</f>
        <v>0</v>
      </c>
      <c r="T823" s="180" t="b">
        <f>IF(B823&lt;&gt;"",IF('02 - Produtos e Tributações'!Q838&lt;&gt;"",'02 - Produtos e Tributações'!Q838,""))</f>
        <v>0</v>
      </c>
      <c r="U823" s="171" t="str">
        <f t="shared" si="3"/>
        <v/>
      </c>
    </row>
    <row r="824" ht="15.75" customHeight="1">
      <c r="A824" s="170" t="b">
        <f>IF('02 - Produtos e Tributações'!B839 &lt;&gt;"",A823+1)</f>
        <v>0</v>
      </c>
      <c r="B824" s="170" t="str">
        <f>IF('02 - Produtos e Tributações'!B839&lt;&gt;"",'02 - Produtos e Tributações'!U839,"")</f>
        <v/>
      </c>
      <c r="C824" s="174" t="b">
        <f>IF(B824&lt;&gt;"",IF('02 - Produtos e Tributações'!H839&lt;&gt;"",IF('02 - Produtos e Tributações'!H839="TERCEIRIZADA","T",IF('02 - Produtos e Tributações'!H839="PROPRIA","P")), IF(B824&lt;&gt;"",IF('02 - Produtos e Tributações'!H839="","T"))))</f>
        <v>0</v>
      </c>
      <c r="D824" s="174" t="b">
        <f>IF(B824&lt;&gt;"",IF('02 - Produtos e Tributações'!E839&lt;&gt;"",'02 - Produtos e Tributações'!E839,""))</f>
        <v>0</v>
      </c>
      <c r="E824" s="174" t="b">
        <f>IF(B824&lt;&gt;"",IF('02 - Produtos e Tributações'!F839&lt;&gt;"",'02 - Produtos e Tributações'!F839,""))</f>
        <v>0</v>
      </c>
      <c r="F824" s="174" t="b">
        <f>IF(B824&lt;&gt;"",IF(A824&lt;&gt;"",IF('02 - Produtos e Tributações'!G839&lt;&gt;"",'02 - Produtos e Tributações'!G839,"")))</f>
        <v>0</v>
      </c>
      <c r="G824" s="174" t="b">
        <f>IF(B824&lt;&gt;"",IF('02 - Produtos e Tributações'!I839&lt;&gt;"",'02 - Produtos e Tributações'!I839,IF(K824=101,0,IF(K824=102,41,IF(K824=103,0,IF(K824=201,0,IF(K824=202,0,IF(K824=203,0,IF(K824=300,41,IF(K824=400,41,IF(K824=500,60)))))))))))</f>
        <v>0</v>
      </c>
      <c r="H824" s="174" t="b">
        <f>IF(B824&lt;&gt;"",IF('02 - Produtos e Tributações'!L839&lt;&gt;"",'02 - Produtos e Tributações'!L839,IF(L824=101,0,IF(L824=102,41,IF(L824=103,0,IF(L824=201,0,IF(L824=202,0,IF(L824=203,0,IF(L824=300,41,IF(L824=400,41,IF(L824=500,60)))))))))))</f>
        <v>0</v>
      </c>
      <c r="I824" s="174" t="b">
        <f>IF(B824&lt;&gt;"",IF('02 - Produtos e Tributações'!K839&lt;&gt;"",'02 - Produtos e Tributações'!K839,"0,00"))</f>
        <v>0</v>
      </c>
      <c r="J824" s="174" t="b">
        <f>IF(B824&lt;&gt;"",IF('02 - Produtos e Tributações'!N839&lt;&gt;"",'02 - Produtos e Tributações'!N839,"0,00"))</f>
        <v>0</v>
      </c>
      <c r="K824" s="174" t="b">
        <f>IF(B824&lt;&gt;"",IF('02 - Produtos e Tributações'!J839&lt;&gt;"",'02 - Produtos e Tributações'!J839,"null"))</f>
        <v>0</v>
      </c>
      <c r="L824" s="174" t="b">
        <f>IF(B824&lt;&gt;"",IF('02 - Produtos e Tributações'!M839&lt;&gt;"",'02 - Produtos e Tributações'!M839,"null"))</f>
        <v>0</v>
      </c>
      <c r="M824" s="170" t="b">
        <f>IF(B824&lt;&gt;"",IF('02 -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824" s="170" t="str">
        <f t="shared" si="1"/>
        <v/>
      </c>
      <c r="O824" s="170" t="str">
        <f t="shared" si="4"/>
        <v/>
      </c>
      <c r="P824" s="170" t="str">
        <f t="shared" si="2"/>
        <v/>
      </c>
      <c r="Q824" s="125" t="b">
        <f>IF(B824&lt;&gt;"",IF('02 - Produtos e Tributações'!C839&lt;&gt;"",'02 - Produtos e Tributações'!C839,"UN"))</f>
        <v>0</v>
      </c>
      <c r="R824" s="179" t="b">
        <f>IF(B824&lt;&gt;"",IF('02 - Produtos e Tributações'!O839&lt;&gt;"",'02 - Produtos e Tributações'!O839,""))</f>
        <v>0</v>
      </c>
      <c r="S824" s="125" t="b">
        <f>IF(B824&lt;&gt;"",IF('02 - Produtos e Tributações'!P839&lt;&gt;"",'02 - Produtos e Tributações'!P839,""))</f>
        <v>0</v>
      </c>
      <c r="T824" s="180" t="b">
        <f>IF(B824&lt;&gt;"",IF('02 - Produtos e Tributações'!Q839&lt;&gt;"",'02 - Produtos e Tributações'!Q839,""))</f>
        <v>0</v>
      </c>
      <c r="U824" s="171" t="str">
        <f t="shared" si="3"/>
        <v/>
      </c>
    </row>
    <row r="825" ht="15.75" customHeight="1">
      <c r="A825" s="170" t="b">
        <f>IF('02 - Produtos e Tributações'!B840 &lt;&gt;"",A824+1)</f>
        <v>0</v>
      </c>
      <c r="B825" s="170" t="str">
        <f>IF('02 - Produtos e Tributações'!B840&lt;&gt;"",'02 - Produtos e Tributações'!U840,"")</f>
        <v/>
      </c>
      <c r="C825" s="174" t="b">
        <f>IF(B825&lt;&gt;"",IF('02 - Produtos e Tributações'!H840&lt;&gt;"",IF('02 - Produtos e Tributações'!H840="TERCEIRIZADA","T",IF('02 - Produtos e Tributações'!H840="PROPRIA","P")), IF(B825&lt;&gt;"",IF('02 - Produtos e Tributações'!H840="","T"))))</f>
        <v>0</v>
      </c>
      <c r="D825" s="174" t="b">
        <f>IF(B825&lt;&gt;"",IF('02 - Produtos e Tributações'!E840&lt;&gt;"",'02 - Produtos e Tributações'!E840,""))</f>
        <v>0</v>
      </c>
      <c r="E825" s="174" t="b">
        <f>IF(B825&lt;&gt;"",IF('02 - Produtos e Tributações'!F840&lt;&gt;"",'02 - Produtos e Tributações'!F840,""))</f>
        <v>0</v>
      </c>
      <c r="F825" s="174" t="b">
        <f>IF(B825&lt;&gt;"",IF(A825&lt;&gt;"",IF('02 - Produtos e Tributações'!G840&lt;&gt;"",'02 - Produtos e Tributações'!G840,"")))</f>
        <v>0</v>
      </c>
      <c r="G825" s="174" t="b">
        <f>IF(B825&lt;&gt;"",IF('02 - Produtos e Tributações'!I840&lt;&gt;"",'02 - Produtos e Tributações'!I840,IF(K825=101,0,IF(K825=102,41,IF(K825=103,0,IF(K825=201,0,IF(K825=202,0,IF(K825=203,0,IF(K825=300,41,IF(K825=400,41,IF(K825=500,60)))))))))))</f>
        <v>0</v>
      </c>
      <c r="H825" s="174" t="b">
        <f>IF(B825&lt;&gt;"",IF('02 - Produtos e Tributações'!L840&lt;&gt;"",'02 - Produtos e Tributações'!L840,IF(L825=101,0,IF(L825=102,41,IF(L825=103,0,IF(L825=201,0,IF(L825=202,0,IF(L825=203,0,IF(L825=300,41,IF(L825=400,41,IF(L825=500,60)))))))))))</f>
        <v>0</v>
      </c>
      <c r="I825" s="174" t="b">
        <f>IF(B825&lt;&gt;"",IF('02 - Produtos e Tributações'!K840&lt;&gt;"",'02 - Produtos e Tributações'!K840,"0,00"))</f>
        <v>0</v>
      </c>
      <c r="J825" s="174" t="b">
        <f>IF(B825&lt;&gt;"",IF('02 - Produtos e Tributações'!N840&lt;&gt;"",'02 - Produtos e Tributações'!N840,"0,00"))</f>
        <v>0</v>
      </c>
      <c r="K825" s="174" t="b">
        <f>IF(B825&lt;&gt;"",IF('02 - Produtos e Tributações'!J840&lt;&gt;"",'02 - Produtos e Tributações'!J840,"null"))</f>
        <v>0</v>
      </c>
      <c r="L825" s="174" t="b">
        <f>IF(B825&lt;&gt;"",IF('02 - Produtos e Tributações'!M840&lt;&gt;"",'02 - Produtos e Tributações'!M840,"null"))</f>
        <v>0</v>
      </c>
      <c r="M825" s="170" t="b">
        <f>IF(B825&lt;&gt;"",IF('02 -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825" s="170" t="str">
        <f t="shared" si="1"/>
        <v/>
      </c>
      <c r="O825" s="170" t="str">
        <f t="shared" si="4"/>
        <v/>
      </c>
      <c r="P825" s="170" t="str">
        <f t="shared" si="2"/>
        <v/>
      </c>
      <c r="Q825" s="125" t="b">
        <f>IF(B825&lt;&gt;"",IF('02 - Produtos e Tributações'!C840&lt;&gt;"",'02 - Produtos e Tributações'!C840,"UN"))</f>
        <v>0</v>
      </c>
      <c r="R825" s="179" t="b">
        <f>IF(B825&lt;&gt;"",IF('02 - Produtos e Tributações'!O840&lt;&gt;"",'02 - Produtos e Tributações'!O840,""))</f>
        <v>0</v>
      </c>
      <c r="S825" s="125" t="b">
        <f>IF(B825&lt;&gt;"",IF('02 - Produtos e Tributações'!P840&lt;&gt;"",'02 - Produtos e Tributações'!P840,""))</f>
        <v>0</v>
      </c>
      <c r="T825" s="180" t="b">
        <f>IF(B825&lt;&gt;"",IF('02 - Produtos e Tributações'!Q840&lt;&gt;"",'02 - Produtos e Tributações'!Q840,""))</f>
        <v>0</v>
      </c>
      <c r="U825" s="171" t="str">
        <f t="shared" si="3"/>
        <v/>
      </c>
    </row>
    <row r="826" ht="15.75" customHeight="1">
      <c r="A826" s="170" t="b">
        <f>IF('02 - Produtos e Tributações'!B841 &lt;&gt;"",A825+1)</f>
        <v>0</v>
      </c>
      <c r="B826" s="170" t="str">
        <f>IF('02 - Produtos e Tributações'!B841&lt;&gt;"",'02 - Produtos e Tributações'!U841,"")</f>
        <v/>
      </c>
      <c r="C826" s="174" t="b">
        <f>IF(B826&lt;&gt;"",IF('02 - Produtos e Tributações'!H841&lt;&gt;"",IF('02 - Produtos e Tributações'!H841="TERCEIRIZADA","T",IF('02 - Produtos e Tributações'!H841="PROPRIA","P")), IF(B826&lt;&gt;"",IF('02 - Produtos e Tributações'!H841="","T"))))</f>
        <v>0</v>
      </c>
      <c r="D826" s="174" t="b">
        <f>IF(B826&lt;&gt;"",IF('02 - Produtos e Tributações'!E841&lt;&gt;"",'02 - Produtos e Tributações'!E841,""))</f>
        <v>0</v>
      </c>
      <c r="E826" s="174" t="b">
        <f>IF(B826&lt;&gt;"",IF('02 - Produtos e Tributações'!F841&lt;&gt;"",'02 - Produtos e Tributações'!F841,""))</f>
        <v>0</v>
      </c>
      <c r="F826" s="174" t="b">
        <f>IF(B826&lt;&gt;"",IF(A826&lt;&gt;"",IF('02 - Produtos e Tributações'!G841&lt;&gt;"",'02 - Produtos e Tributações'!G841,"")))</f>
        <v>0</v>
      </c>
      <c r="G826" s="174" t="b">
        <f>IF(B826&lt;&gt;"",IF('02 - Produtos e Tributações'!I841&lt;&gt;"",'02 - Produtos e Tributações'!I841,IF(K826=101,0,IF(K826=102,41,IF(K826=103,0,IF(K826=201,0,IF(K826=202,0,IF(K826=203,0,IF(K826=300,41,IF(K826=400,41,IF(K826=500,60)))))))))))</f>
        <v>0</v>
      </c>
      <c r="H826" s="174" t="b">
        <f>IF(B826&lt;&gt;"",IF('02 - Produtos e Tributações'!L841&lt;&gt;"",'02 - Produtos e Tributações'!L841,IF(L826=101,0,IF(L826=102,41,IF(L826=103,0,IF(L826=201,0,IF(L826=202,0,IF(L826=203,0,IF(L826=300,41,IF(L826=400,41,IF(L826=500,60)))))))))))</f>
        <v>0</v>
      </c>
      <c r="I826" s="174" t="b">
        <f>IF(B826&lt;&gt;"",IF('02 - Produtos e Tributações'!K841&lt;&gt;"",'02 - Produtos e Tributações'!K841,"0,00"))</f>
        <v>0</v>
      </c>
      <c r="J826" s="174" t="b">
        <f>IF(B826&lt;&gt;"",IF('02 - Produtos e Tributações'!N841&lt;&gt;"",'02 - Produtos e Tributações'!N841,"0,00"))</f>
        <v>0</v>
      </c>
      <c r="K826" s="174" t="b">
        <f>IF(B826&lt;&gt;"",IF('02 - Produtos e Tributações'!J841&lt;&gt;"",'02 - Produtos e Tributações'!J841,"null"))</f>
        <v>0</v>
      </c>
      <c r="L826" s="174" t="b">
        <f>IF(B826&lt;&gt;"",IF('02 - Produtos e Tributações'!M841&lt;&gt;"",'02 - Produtos e Tributações'!M841,"null"))</f>
        <v>0</v>
      </c>
      <c r="M826" s="170" t="b">
        <f>IF(B826&lt;&gt;"",IF('02 -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826" s="170" t="str">
        <f t="shared" si="1"/>
        <v/>
      </c>
      <c r="O826" s="170" t="str">
        <f t="shared" si="4"/>
        <v/>
      </c>
      <c r="P826" s="170" t="str">
        <f t="shared" si="2"/>
        <v/>
      </c>
      <c r="Q826" s="125" t="b">
        <f>IF(B826&lt;&gt;"",IF('02 - Produtos e Tributações'!C841&lt;&gt;"",'02 - Produtos e Tributações'!C841,"UN"))</f>
        <v>0</v>
      </c>
      <c r="R826" s="179" t="b">
        <f>IF(B826&lt;&gt;"",IF('02 - Produtos e Tributações'!O841&lt;&gt;"",'02 - Produtos e Tributações'!O841,""))</f>
        <v>0</v>
      </c>
      <c r="S826" s="125" t="b">
        <f>IF(B826&lt;&gt;"",IF('02 - Produtos e Tributações'!P841&lt;&gt;"",'02 - Produtos e Tributações'!P841,""))</f>
        <v>0</v>
      </c>
      <c r="T826" s="180" t="b">
        <f>IF(B826&lt;&gt;"",IF('02 - Produtos e Tributações'!Q841&lt;&gt;"",'02 - Produtos e Tributações'!Q841,""))</f>
        <v>0</v>
      </c>
      <c r="U826" s="171" t="str">
        <f t="shared" si="3"/>
        <v/>
      </c>
    </row>
    <row r="827" ht="15.75" customHeight="1">
      <c r="A827" s="170" t="b">
        <f>IF('02 - Produtos e Tributações'!B842 &lt;&gt;"",A826+1)</f>
        <v>0</v>
      </c>
      <c r="B827" s="170" t="str">
        <f>IF('02 - Produtos e Tributações'!B842&lt;&gt;"",'02 - Produtos e Tributações'!U842,"")</f>
        <v/>
      </c>
      <c r="C827" s="174" t="b">
        <f>IF(B827&lt;&gt;"",IF('02 - Produtos e Tributações'!H842&lt;&gt;"",IF('02 - Produtos e Tributações'!H842="TERCEIRIZADA","T",IF('02 - Produtos e Tributações'!H842="PROPRIA","P")), IF(B827&lt;&gt;"",IF('02 - Produtos e Tributações'!H842="","T"))))</f>
        <v>0</v>
      </c>
      <c r="D827" s="174" t="b">
        <f>IF(B827&lt;&gt;"",IF('02 - Produtos e Tributações'!E842&lt;&gt;"",'02 - Produtos e Tributações'!E842,""))</f>
        <v>0</v>
      </c>
      <c r="E827" s="174" t="b">
        <f>IF(B827&lt;&gt;"",IF('02 - Produtos e Tributações'!F842&lt;&gt;"",'02 - Produtos e Tributações'!F842,""))</f>
        <v>0</v>
      </c>
      <c r="F827" s="174" t="b">
        <f>IF(B827&lt;&gt;"",IF(A827&lt;&gt;"",IF('02 - Produtos e Tributações'!G842&lt;&gt;"",'02 - Produtos e Tributações'!G842,"")))</f>
        <v>0</v>
      </c>
      <c r="G827" s="174" t="b">
        <f>IF(B827&lt;&gt;"",IF('02 - Produtos e Tributações'!I842&lt;&gt;"",'02 - Produtos e Tributações'!I842,IF(K827=101,0,IF(K827=102,41,IF(K827=103,0,IF(K827=201,0,IF(K827=202,0,IF(K827=203,0,IF(K827=300,41,IF(K827=400,41,IF(K827=500,60)))))))))))</f>
        <v>0</v>
      </c>
      <c r="H827" s="174" t="b">
        <f>IF(B827&lt;&gt;"",IF('02 - Produtos e Tributações'!L842&lt;&gt;"",'02 - Produtos e Tributações'!L842,IF(L827=101,0,IF(L827=102,41,IF(L827=103,0,IF(L827=201,0,IF(L827=202,0,IF(L827=203,0,IF(L827=300,41,IF(L827=400,41,IF(L827=500,60)))))))))))</f>
        <v>0</v>
      </c>
      <c r="I827" s="174" t="b">
        <f>IF(B827&lt;&gt;"",IF('02 - Produtos e Tributações'!K842&lt;&gt;"",'02 - Produtos e Tributações'!K842,"0,00"))</f>
        <v>0</v>
      </c>
      <c r="J827" s="174" t="b">
        <f>IF(B827&lt;&gt;"",IF('02 - Produtos e Tributações'!N842&lt;&gt;"",'02 - Produtos e Tributações'!N842,"0,00"))</f>
        <v>0</v>
      </c>
      <c r="K827" s="174" t="b">
        <f>IF(B827&lt;&gt;"",IF('02 - Produtos e Tributações'!J842&lt;&gt;"",'02 - Produtos e Tributações'!J842,"null"))</f>
        <v>0</v>
      </c>
      <c r="L827" s="174" t="b">
        <f>IF(B827&lt;&gt;"",IF('02 - Produtos e Tributações'!M842&lt;&gt;"",'02 - Produtos e Tributações'!M842,"null"))</f>
        <v>0</v>
      </c>
      <c r="M827" s="170" t="b">
        <f>IF(B827&lt;&gt;"",IF('02 -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827" s="170" t="str">
        <f t="shared" si="1"/>
        <v/>
      </c>
      <c r="O827" s="170" t="str">
        <f t="shared" si="4"/>
        <v/>
      </c>
      <c r="P827" s="170" t="str">
        <f t="shared" si="2"/>
        <v/>
      </c>
      <c r="Q827" s="125" t="b">
        <f>IF(B827&lt;&gt;"",IF('02 - Produtos e Tributações'!C842&lt;&gt;"",'02 - Produtos e Tributações'!C842,"UN"))</f>
        <v>0</v>
      </c>
      <c r="R827" s="179" t="b">
        <f>IF(B827&lt;&gt;"",IF('02 - Produtos e Tributações'!O842&lt;&gt;"",'02 - Produtos e Tributações'!O842,""))</f>
        <v>0</v>
      </c>
      <c r="S827" s="125" t="b">
        <f>IF(B827&lt;&gt;"",IF('02 - Produtos e Tributações'!P842&lt;&gt;"",'02 - Produtos e Tributações'!P842,""))</f>
        <v>0</v>
      </c>
      <c r="T827" s="180" t="b">
        <f>IF(B827&lt;&gt;"",IF('02 - Produtos e Tributações'!Q842&lt;&gt;"",'02 - Produtos e Tributações'!Q842,""))</f>
        <v>0</v>
      </c>
      <c r="U827" s="171" t="str">
        <f t="shared" si="3"/>
        <v/>
      </c>
    </row>
    <row r="828" ht="15.75" customHeight="1">
      <c r="A828" s="170" t="b">
        <f>IF('02 - Produtos e Tributações'!B843 &lt;&gt;"",A827+1)</f>
        <v>0</v>
      </c>
      <c r="B828" s="170" t="str">
        <f>IF('02 - Produtos e Tributações'!B843&lt;&gt;"",'02 - Produtos e Tributações'!U843,"")</f>
        <v/>
      </c>
      <c r="C828" s="174" t="b">
        <f>IF(B828&lt;&gt;"",IF('02 - Produtos e Tributações'!H843&lt;&gt;"",IF('02 - Produtos e Tributações'!H843="TERCEIRIZADA","T",IF('02 - Produtos e Tributações'!H843="PROPRIA","P")), IF(B828&lt;&gt;"",IF('02 - Produtos e Tributações'!H843="","T"))))</f>
        <v>0</v>
      </c>
      <c r="D828" s="174" t="b">
        <f>IF(B828&lt;&gt;"",IF('02 - Produtos e Tributações'!E843&lt;&gt;"",'02 - Produtos e Tributações'!E843,""))</f>
        <v>0</v>
      </c>
      <c r="E828" s="174" t="b">
        <f>IF(B828&lt;&gt;"",IF('02 - Produtos e Tributações'!F843&lt;&gt;"",'02 - Produtos e Tributações'!F843,""))</f>
        <v>0</v>
      </c>
      <c r="F828" s="174" t="b">
        <f>IF(B828&lt;&gt;"",IF(A828&lt;&gt;"",IF('02 - Produtos e Tributações'!G843&lt;&gt;"",'02 - Produtos e Tributações'!G843,"")))</f>
        <v>0</v>
      </c>
      <c r="G828" s="174" t="b">
        <f>IF(B828&lt;&gt;"",IF('02 - Produtos e Tributações'!I843&lt;&gt;"",'02 - Produtos e Tributações'!I843,IF(K828=101,0,IF(K828=102,41,IF(K828=103,0,IF(K828=201,0,IF(K828=202,0,IF(K828=203,0,IF(K828=300,41,IF(K828=400,41,IF(K828=500,60)))))))))))</f>
        <v>0</v>
      </c>
      <c r="H828" s="174" t="b">
        <f>IF(B828&lt;&gt;"",IF('02 - Produtos e Tributações'!L843&lt;&gt;"",'02 - Produtos e Tributações'!L843,IF(L828=101,0,IF(L828=102,41,IF(L828=103,0,IF(L828=201,0,IF(L828=202,0,IF(L828=203,0,IF(L828=300,41,IF(L828=400,41,IF(L828=500,60)))))))))))</f>
        <v>0</v>
      </c>
      <c r="I828" s="174" t="b">
        <f>IF(B828&lt;&gt;"",IF('02 - Produtos e Tributações'!K843&lt;&gt;"",'02 - Produtos e Tributações'!K843,"0,00"))</f>
        <v>0</v>
      </c>
      <c r="J828" s="174" t="b">
        <f>IF(B828&lt;&gt;"",IF('02 - Produtos e Tributações'!N843&lt;&gt;"",'02 - Produtos e Tributações'!N843,"0,00"))</f>
        <v>0</v>
      </c>
      <c r="K828" s="174" t="b">
        <f>IF(B828&lt;&gt;"",IF('02 - Produtos e Tributações'!J843&lt;&gt;"",'02 - Produtos e Tributações'!J843,"null"))</f>
        <v>0</v>
      </c>
      <c r="L828" s="174" t="b">
        <f>IF(B828&lt;&gt;"",IF('02 - Produtos e Tributações'!M843&lt;&gt;"",'02 - Produtos e Tributações'!M843,"null"))</f>
        <v>0</v>
      </c>
      <c r="M828" s="170" t="b">
        <f>IF(B828&lt;&gt;"",IF('02 -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828" s="170" t="str">
        <f t="shared" si="1"/>
        <v/>
      </c>
      <c r="O828" s="170" t="str">
        <f t="shared" si="4"/>
        <v/>
      </c>
      <c r="P828" s="170" t="str">
        <f t="shared" si="2"/>
        <v/>
      </c>
      <c r="Q828" s="125" t="b">
        <f>IF(B828&lt;&gt;"",IF('02 - Produtos e Tributações'!C843&lt;&gt;"",'02 - Produtos e Tributações'!C843,"UN"))</f>
        <v>0</v>
      </c>
      <c r="R828" s="179" t="b">
        <f>IF(B828&lt;&gt;"",IF('02 - Produtos e Tributações'!O843&lt;&gt;"",'02 - Produtos e Tributações'!O843,""))</f>
        <v>0</v>
      </c>
      <c r="S828" s="125" t="b">
        <f>IF(B828&lt;&gt;"",IF('02 - Produtos e Tributações'!P843&lt;&gt;"",'02 - Produtos e Tributações'!P843,""))</f>
        <v>0</v>
      </c>
      <c r="T828" s="180" t="b">
        <f>IF(B828&lt;&gt;"",IF('02 - Produtos e Tributações'!Q843&lt;&gt;"",'02 - Produtos e Tributações'!Q843,""))</f>
        <v>0</v>
      </c>
      <c r="U828" s="171" t="str">
        <f t="shared" si="3"/>
        <v/>
      </c>
    </row>
    <row r="829" ht="15.75" customHeight="1">
      <c r="A829" s="170" t="b">
        <f>IF('02 - Produtos e Tributações'!B844 &lt;&gt;"",A828+1)</f>
        <v>0</v>
      </c>
      <c r="B829" s="170" t="str">
        <f>IF('02 - Produtos e Tributações'!B844&lt;&gt;"",'02 - Produtos e Tributações'!U844,"")</f>
        <v/>
      </c>
      <c r="C829" s="174" t="b">
        <f>IF(B829&lt;&gt;"",IF('02 - Produtos e Tributações'!H844&lt;&gt;"",IF('02 - Produtos e Tributações'!H844="TERCEIRIZADA","T",IF('02 - Produtos e Tributações'!H844="PROPRIA","P")), IF(B829&lt;&gt;"",IF('02 - Produtos e Tributações'!H844="","T"))))</f>
        <v>0</v>
      </c>
      <c r="D829" s="174" t="b">
        <f>IF(B829&lt;&gt;"",IF('02 - Produtos e Tributações'!E844&lt;&gt;"",'02 - Produtos e Tributações'!E844,""))</f>
        <v>0</v>
      </c>
      <c r="E829" s="174" t="b">
        <f>IF(B829&lt;&gt;"",IF('02 - Produtos e Tributações'!F844&lt;&gt;"",'02 - Produtos e Tributações'!F844,""))</f>
        <v>0</v>
      </c>
      <c r="F829" s="174" t="b">
        <f>IF(B829&lt;&gt;"",IF(A829&lt;&gt;"",IF('02 - Produtos e Tributações'!G844&lt;&gt;"",'02 - Produtos e Tributações'!G844,"")))</f>
        <v>0</v>
      </c>
      <c r="G829" s="174" t="b">
        <f>IF(B829&lt;&gt;"",IF('02 - Produtos e Tributações'!I844&lt;&gt;"",'02 - Produtos e Tributações'!I844,IF(K829=101,0,IF(K829=102,41,IF(K829=103,0,IF(K829=201,0,IF(K829=202,0,IF(K829=203,0,IF(K829=300,41,IF(K829=400,41,IF(K829=500,60)))))))))))</f>
        <v>0</v>
      </c>
      <c r="H829" s="174" t="b">
        <f>IF(B829&lt;&gt;"",IF('02 - Produtos e Tributações'!L844&lt;&gt;"",'02 - Produtos e Tributações'!L844,IF(L829=101,0,IF(L829=102,41,IF(L829=103,0,IF(L829=201,0,IF(L829=202,0,IF(L829=203,0,IF(L829=300,41,IF(L829=400,41,IF(L829=500,60)))))))))))</f>
        <v>0</v>
      </c>
      <c r="I829" s="174" t="b">
        <f>IF(B829&lt;&gt;"",IF('02 - Produtos e Tributações'!K844&lt;&gt;"",'02 - Produtos e Tributações'!K844,"0,00"))</f>
        <v>0</v>
      </c>
      <c r="J829" s="174" t="b">
        <f>IF(B829&lt;&gt;"",IF('02 - Produtos e Tributações'!N844&lt;&gt;"",'02 - Produtos e Tributações'!N844,"0,00"))</f>
        <v>0</v>
      </c>
      <c r="K829" s="174" t="b">
        <f>IF(B829&lt;&gt;"",IF('02 - Produtos e Tributações'!J844&lt;&gt;"",'02 - Produtos e Tributações'!J844,"null"))</f>
        <v>0</v>
      </c>
      <c r="L829" s="174" t="b">
        <f>IF(B829&lt;&gt;"",IF('02 - Produtos e Tributações'!M844&lt;&gt;"",'02 - Produtos e Tributações'!M844,"null"))</f>
        <v>0</v>
      </c>
      <c r="M829" s="170" t="b">
        <f>IF(B829&lt;&gt;"",IF('02 -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829" s="170" t="str">
        <f t="shared" si="1"/>
        <v/>
      </c>
      <c r="O829" s="170" t="str">
        <f t="shared" si="4"/>
        <v/>
      </c>
      <c r="P829" s="170" t="str">
        <f t="shared" si="2"/>
        <v/>
      </c>
      <c r="Q829" s="125" t="b">
        <f>IF(B829&lt;&gt;"",IF('02 - Produtos e Tributações'!C844&lt;&gt;"",'02 - Produtos e Tributações'!C844,"UN"))</f>
        <v>0</v>
      </c>
      <c r="R829" s="179" t="b">
        <f>IF(B829&lt;&gt;"",IF('02 - Produtos e Tributações'!O844&lt;&gt;"",'02 - Produtos e Tributações'!O844,""))</f>
        <v>0</v>
      </c>
      <c r="S829" s="125" t="b">
        <f>IF(B829&lt;&gt;"",IF('02 - Produtos e Tributações'!P844&lt;&gt;"",'02 - Produtos e Tributações'!P844,""))</f>
        <v>0</v>
      </c>
      <c r="T829" s="180" t="b">
        <f>IF(B829&lt;&gt;"",IF('02 - Produtos e Tributações'!Q844&lt;&gt;"",'02 - Produtos e Tributações'!Q844,""))</f>
        <v>0</v>
      </c>
      <c r="U829" s="171" t="str">
        <f t="shared" si="3"/>
        <v/>
      </c>
    </row>
    <row r="830" ht="15.75" customHeight="1">
      <c r="A830" s="170" t="b">
        <f>IF('02 - Produtos e Tributações'!B845 &lt;&gt;"",A829+1)</f>
        <v>0</v>
      </c>
      <c r="B830" s="170" t="str">
        <f>IF('02 - Produtos e Tributações'!B845&lt;&gt;"",'02 - Produtos e Tributações'!U845,"")</f>
        <v/>
      </c>
      <c r="C830" s="174" t="b">
        <f>IF(B830&lt;&gt;"",IF('02 - Produtos e Tributações'!H845&lt;&gt;"",IF('02 - Produtos e Tributações'!H845="TERCEIRIZADA","T",IF('02 - Produtos e Tributações'!H845="PROPRIA","P")), IF(B830&lt;&gt;"",IF('02 - Produtos e Tributações'!H845="","T"))))</f>
        <v>0</v>
      </c>
      <c r="D830" s="174" t="b">
        <f>IF(B830&lt;&gt;"",IF('02 - Produtos e Tributações'!E845&lt;&gt;"",'02 - Produtos e Tributações'!E845,""))</f>
        <v>0</v>
      </c>
      <c r="E830" s="174" t="b">
        <f>IF(B830&lt;&gt;"",IF('02 - Produtos e Tributações'!F845&lt;&gt;"",'02 - Produtos e Tributações'!F845,""))</f>
        <v>0</v>
      </c>
      <c r="F830" s="174" t="b">
        <f>IF(B830&lt;&gt;"",IF(A830&lt;&gt;"",IF('02 - Produtos e Tributações'!G845&lt;&gt;"",'02 - Produtos e Tributações'!G845,"")))</f>
        <v>0</v>
      </c>
      <c r="G830" s="174" t="b">
        <f>IF(B830&lt;&gt;"",IF('02 - Produtos e Tributações'!I845&lt;&gt;"",'02 - Produtos e Tributações'!I845,IF(K830=101,0,IF(K830=102,41,IF(K830=103,0,IF(K830=201,0,IF(K830=202,0,IF(K830=203,0,IF(K830=300,41,IF(K830=400,41,IF(K830=500,60)))))))))))</f>
        <v>0</v>
      </c>
      <c r="H830" s="174" t="b">
        <f>IF(B830&lt;&gt;"",IF('02 - Produtos e Tributações'!L845&lt;&gt;"",'02 - Produtos e Tributações'!L845,IF(L830=101,0,IF(L830=102,41,IF(L830=103,0,IF(L830=201,0,IF(L830=202,0,IF(L830=203,0,IF(L830=300,41,IF(L830=400,41,IF(L830=500,60)))))))))))</f>
        <v>0</v>
      </c>
      <c r="I830" s="174" t="b">
        <f>IF(B830&lt;&gt;"",IF('02 - Produtos e Tributações'!K845&lt;&gt;"",'02 - Produtos e Tributações'!K845,"0,00"))</f>
        <v>0</v>
      </c>
      <c r="J830" s="174" t="b">
        <f>IF(B830&lt;&gt;"",IF('02 - Produtos e Tributações'!N845&lt;&gt;"",'02 - Produtos e Tributações'!N845,"0,00"))</f>
        <v>0</v>
      </c>
      <c r="K830" s="174" t="b">
        <f>IF(B830&lt;&gt;"",IF('02 - Produtos e Tributações'!J845&lt;&gt;"",'02 - Produtos e Tributações'!J845,"null"))</f>
        <v>0</v>
      </c>
      <c r="L830" s="174" t="b">
        <f>IF(B830&lt;&gt;"",IF('02 - Produtos e Tributações'!M845&lt;&gt;"",'02 - Produtos e Tributações'!M845,"null"))</f>
        <v>0</v>
      </c>
      <c r="M830" s="170" t="b">
        <f>IF(B830&lt;&gt;"",IF('02 -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830" s="170" t="str">
        <f t="shared" si="1"/>
        <v/>
      </c>
      <c r="O830" s="170" t="str">
        <f t="shared" si="4"/>
        <v/>
      </c>
      <c r="P830" s="170" t="str">
        <f t="shared" si="2"/>
        <v/>
      </c>
      <c r="Q830" s="125" t="b">
        <f>IF(B830&lt;&gt;"",IF('02 - Produtos e Tributações'!C845&lt;&gt;"",'02 - Produtos e Tributações'!C845,"UN"))</f>
        <v>0</v>
      </c>
      <c r="R830" s="179" t="b">
        <f>IF(B830&lt;&gt;"",IF('02 - Produtos e Tributações'!O845&lt;&gt;"",'02 - Produtos e Tributações'!O845,""))</f>
        <v>0</v>
      </c>
      <c r="S830" s="125" t="b">
        <f>IF(B830&lt;&gt;"",IF('02 - Produtos e Tributações'!P845&lt;&gt;"",'02 - Produtos e Tributações'!P845,""))</f>
        <v>0</v>
      </c>
      <c r="T830" s="180" t="b">
        <f>IF(B830&lt;&gt;"",IF('02 - Produtos e Tributações'!Q845&lt;&gt;"",'02 - Produtos e Tributações'!Q845,""))</f>
        <v>0</v>
      </c>
      <c r="U830" s="171" t="str">
        <f t="shared" si="3"/>
        <v/>
      </c>
    </row>
    <row r="831" ht="15.75" customHeight="1">
      <c r="A831" s="170" t="b">
        <f>IF('02 - Produtos e Tributações'!B846 &lt;&gt;"",A830+1)</f>
        <v>0</v>
      </c>
      <c r="B831" s="170" t="str">
        <f>IF('02 - Produtos e Tributações'!B846&lt;&gt;"",'02 - Produtos e Tributações'!U846,"")</f>
        <v/>
      </c>
      <c r="C831" s="174" t="b">
        <f>IF(B831&lt;&gt;"",IF('02 - Produtos e Tributações'!H846&lt;&gt;"",IF('02 - Produtos e Tributações'!H846="TERCEIRIZADA","T",IF('02 - Produtos e Tributações'!H846="PROPRIA","P")), IF(B831&lt;&gt;"",IF('02 - Produtos e Tributações'!H846="","T"))))</f>
        <v>0</v>
      </c>
      <c r="D831" s="174" t="b">
        <f>IF(B831&lt;&gt;"",IF('02 - Produtos e Tributações'!E846&lt;&gt;"",'02 - Produtos e Tributações'!E846,""))</f>
        <v>0</v>
      </c>
      <c r="E831" s="174" t="b">
        <f>IF(B831&lt;&gt;"",IF('02 - Produtos e Tributações'!F846&lt;&gt;"",'02 - Produtos e Tributações'!F846,""))</f>
        <v>0</v>
      </c>
      <c r="F831" s="174" t="b">
        <f>IF(B831&lt;&gt;"",IF(A831&lt;&gt;"",IF('02 - Produtos e Tributações'!G846&lt;&gt;"",'02 - Produtos e Tributações'!G846,"")))</f>
        <v>0</v>
      </c>
      <c r="G831" s="174" t="b">
        <f>IF(B831&lt;&gt;"",IF('02 - Produtos e Tributações'!I846&lt;&gt;"",'02 - Produtos e Tributações'!I846,IF(K831=101,0,IF(K831=102,41,IF(K831=103,0,IF(K831=201,0,IF(K831=202,0,IF(K831=203,0,IF(K831=300,41,IF(K831=400,41,IF(K831=500,60)))))))))))</f>
        <v>0</v>
      </c>
      <c r="H831" s="174" t="b">
        <f>IF(B831&lt;&gt;"",IF('02 - Produtos e Tributações'!L846&lt;&gt;"",'02 - Produtos e Tributações'!L846,IF(L831=101,0,IF(L831=102,41,IF(L831=103,0,IF(L831=201,0,IF(L831=202,0,IF(L831=203,0,IF(L831=300,41,IF(L831=400,41,IF(L831=500,60)))))))))))</f>
        <v>0</v>
      </c>
      <c r="I831" s="174" t="b">
        <f>IF(B831&lt;&gt;"",IF('02 - Produtos e Tributações'!K846&lt;&gt;"",'02 - Produtos e Tributações'!K846,"0,00"))</f>
        <v>0</v>
      </c>
      <c r="J831" s="174" t="b">
        <f>IF(B831&lt;&gt;"",IF('02 - Produtos e Tributações'!N846&lt;&gt;"",'02 - Produtos e Tributações'!N846,"0,00"))</f>
        <v>0</v>
      </c>
      <c r="K831" s="174" t="b">
        <f>IF(B831&lt;&gt;"",IF('02 - Produtos e Tributações'!J846&lt;&gt;"",'02 - Produtos e Tributações'!J846,"null"))</f>
        <v>0</v>
      </c>
      <c r="L831" s="174" t="b">
        <f>IF(B831&lt;&gt;"",IF('02 - Produtos e Tributações'!M846&lt;&gt;"",'02 - Produtos e Tributações'!M846,"null"))</f>
        <v>0</v>
      </c>
      <c r="M831" s="170" t="b">
        <f>IF(B831&lt;&gt;"",IF('02 -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831" s="170" t="str">
        <f t="shared" si="1"/>
        <v/>
      </c>
      <c r="O831" s="170" t="str">
        <f t="shared" si="4"/>
        <v/>
      </c>
      <c r="P831" s="170" t="str">
        <f t="shared" si="2"/>
        <v/>
      </c>
      <c r="Q831" s="125" t="b">
        <f>IF(B831&lt;&gt;"",IF('02 - Produtos e Tributações'!C846&lt;&gt;"",'02 - Produtos e Tributações'!C846,"UN"))</f>
        <v>0</v>
      </c>
      <c r="R831" s="179" t="b">
        <f>IF(B831&lt;&gt;"",IF('02 - Produtos e Tributações'!O846&lt;&gt;"",'02 - Produtos e Tributações'!O846,""))</f>
        <v>0</v>
      </c>
      <c r="S831" s="125" t="b">
        <f>IF(B831&lt;&gt;"",IF('02 - Produtos e Tributações'!P846&lt;&gt;"",'02 - Produtos e Tributações'!P846,""))</f>
        <v>0</v>
      </c>
      <c r="T831" s="180" t="b">
        <f>IF(B831&lt;&gt;"",IF('02 - Produtos e Tributações'!Q846&lt;&gt;"",'02 - Produtos e Tributações'!Q846,""))</f>
        <v>0</v>
      </c>
      <c r="U831" s="171" t="str">
        <f t="shared" si="3"/>
        <v/>
      </c>
    </row>
    <row r="832" ht="15.75" customHeight="1">
      <c r="A832" s="170" t="b">
        <f>IF('02 - Produtos e Tributações'!B847 &lt;&gt;"",A831+1)</f>
        <v>0</v>
      </c>
      <c r="B832" s="170" t="str">
        <f>IF('02 - Produtos e Tributações'!B847&lt;&gt;"",'02 - Produtos e Tributações'!U847,"")</f>
        <v/>
      </c>
      <c r="C832" s="174" t="b">
        <f>IF(B832&lt;&gt;"",IF('02 - Produtos e Tributações'!H847&lt;&gt;"",IF('02 - Produtos e Tributações'!H847="TERCEIRIZADA","T",IF('02 - Produtos e Tributações'!H847="PROPRIA","P")), IF(B832&lt;&gt;"",IF('02 - Produtos e Tributações'!H847="","T"))))</f>
        <v>0</v>
      </c>
      <c r="D832" s="174" t="b">
        <f>IF(B832&lt;&gt;"",IF('02 - Produtos e Tributações'!E847&lt;&gt;"",'02 - Produtos e Tributações'!E847,""))</f>
        <v>0</v>
      </c>
      <c r="E832" s="174" t="b">
        <f>IF(B832&lt;&gt;"",IF('02 - Produtos e Tributações'!F847&lt;&gt;"",'02 - Produtos e Tributações'!F847,""))</f>
        <v>0</v>
      </c>
      <c r="F832" s="174" t="b">
        <f>IF(B832&lt;&gt;"",IF(A832&lt;&gt;"",IF('02 - Produtos e Tributações'!G847&lt;&gt;"",'02 - Produtos e Tributações'!G847,"")))</f>
        <v>0</v>
      </c>
      <c r="G832" s="174" t="b">
        <f>IF(B832&lt;&gt;"",IF('02 - Produtos e Tributações'!I847&lt;&gt;"",'02 - Produtos e Tributações'!I847,IF(K832=101,0,IF(K832=102,41,IF(K832=103,0,IF(K832=201,0,IF(K832=202,0,IF(K832=203,0,IF(K832=300,41,IF(K832=400,41,IF(K832=500,60)))))))))))</f>
        <v>0</v>
      </c>
      <c r="H832" s="174" t="b">
        <f>IF(B832&lt;&gt;"",IF('02 - Produtos e Tributações'!L847&lt;&gt;"",'02 - Produtos e Tributações'!L847,IF(L832=101,0,IF(L832=102,41,IF(L832=103,0,IF(L832=201,0,IF(L832=202,0,IF(L832=203,0,IF(L832=300,41,IF(L832=400,41,IF(L832=500,60)))))))))))</f>
        <v>0</v>
      </c>
      <c r="I832" s="174" t="b">
        <f>IF(B832&lt;&gt;"",IF('02 - Produtos e Tributações'!K847&lt;&gt;"",'02 - Produtos e Tributações'!K847,"0,00"))</f>
        <v>0</v>
      </c>
      <c r="J832" s="174" t="b">
        <f>IF(B832&lt;&gt;"",IF('02 - Produtos e Tributações'!N847&lt;&gt;"",'02 - Produtos e Tributações'!N847,"0,00"))</f>
        <v>0</v>
      </c>
      <c r="K832" s="174" t="b">
        <f>IF(B832&lt;&gt;"",IF('02 - Produtos e Tributações'!J847&lt;&gt;"",'02 - Produtos e Tributações'!J847,"null"))</f>
        <v>0</v>
      </c>
      <c r="L832" s="174" t="b">
        <f>IF(B832&lt;&gt;"",IF('02 - Produtos e Tributações'!M847&lt;&gt;"",'02 - Produtos e Tributações'!M847,"null"))</f>
        <v>0</v>
      </c>
      <c r="M832" s="170" t="b">
        <f>IF(B832&lt;&gt;"",IF('02 -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832" s="170" t="str">
        <f t="shared" si="1"/>
        <v/>
      </c>
      <c r="O832" s="170" t="str">
        <f t="shared" si="4"/>
        <v/>
      </c>
      <c r="P832" s="170" t="str">
        <f t="shared" si="2"/>
        <v/>
      </c>
      <c r="Q832" s="125" t="b">
        <f>IF(B832&lt;&gt;"",IF('02 - Produtos e Tributações'!C847&lt;&gt;"",'02 - Produtos e Tributações'!C847,"UN"))</f>
        <v>0</v>
      </c>
      <c r="R832" s="179" t="b">
        <f>IF(B832&lt;&gt;"",IF('02 - Produtos e Tributações'!O847&lt;&gt;"",'02 - Produtos e Tributações'!O847,""))</f>
        <v>0</v>
      </c>
      <c r="S832" s="125" t="b">
        <f>IF(B832&lt;&gt;"",IF('02 - Produtos e Tributações'!P847&lt;&gt;"",'02 - Produtos e Tributações'!P847,""))</f>
        <v>0</v>
      </c>
      <c r="T832" s="180" t="b">
        <f>IF(B832&lt;&gt;"",IF('02 - Produtos e Tributações'!Q847&lt;&gt;"",'02 - Produtos e Tributações'!Q847,""))</f>
        <v>0</v>
      </c>
      <c r="U832" s="171" t="str">
        <f t="shared" si="3"/>
        <v/>
      </c>
    </row>
    <row r="833" ht="15.75" customHeight="1">
      <c r="A833" s="170" t="b">
        <f>IF('02 - Produtos e Tributações'!B848 &lt;&gt;"",A832+1)</f>
        <v>0</v>
      </c>
      <c r="B833" s="170" t="str">
        <f>IF('02 - Produtos e Tributações'!B848&lt;&gt;"",'02 - Produtos e Tributações'!U848,"")</f>
        <v/>
      </c>
      <c r="C833" s="174" t="b">
        <f>IF(B833&lt;&gt;"",IF('02 - Produtos e Tributações'!H848&lt;&gt;"",IF('02 - Produtos e Tributações'!H848="TERCEIRIZADA","T",IF('02 - Produtos e Tributações'!H848="PROPRIA","P")), IF(B833&lt;&gt;"",IF('02 - Produtos e Tributações'!H848="","T"))))</f>
        <v>0</v>
      </c>
      <c r="D833" s="174" t="b">
        <f>IF(B833&lt;&gt;"",IF('02 - Produtos e Tributações'!E848&lt;&gt;"",'02 - Produtos e Tributações'!E848,""))</f>
        <v>0</v>
      </c>
      <c r="E833" s="174" t="b">
        <f>IF(B833&lt;&gt;"",IF('02 - Produtos e Tributações'!F848&lt;&gt;"",'02 - Produtos e Tributações'!F848,""))</f>
        <v>0</v>
      </c>
      <c r="F833" s="174" t="b">
        <f>IF(B833&lt;&gt;"",IF(A833&lt;&gt;"",IF('02 - Produtos e Tributações'!G848&lt;&gt;"",'02 - Produtos e Tributações'!G848,"")))</f>
        <v>0</v>
      </c>
      <c r="G833" s="174" t="b">
        <f>IF(B833&lt;&gt;"",IF('02 - Produtos e Tributações'!I848&lt;&gt;"",'02 - Produtos e Tributações'!I848,IF(K833=101,0,IF(K833=102,41,IF(K833=103,0,IF(K833=201,0,IF(K833=202,0,IF(K833=203,0,IF(K833=300,41,IF(K833=400,41,IF(K833=500,60)))))))))))</f>
        <v>0</v>
      </c>
      <c r="H833" s="174" t="b">
        <f>IF(B833&lt;&gt;"",IF('02 - Produtos e Tributações'!L848&lt;&gt;"",'02 - Produtos e Tributações'!L848,IF(L833=101,0,IF(L833=102,41,IF(L833=103,0,IF(L833=201,0,IF(L833=202,0,IF(L833=203,0,IF(L833=300,41,IF(L833=400,41,IF(L833=500,60)))))))))))</f>
        <v>0</v>
      </c>
      <c r="I833" s="174" t="b">
        <f>IF(B833&lt;&gt;"",IF('02 - Produtos e Tributações'!K848&lt;&gt;"",'02 - Produtos e Tributações'!K848,"0,00"))</f>
        <v>0</v>
      </c>
      <c r="J833" s="174" t="b">
        <f>IF(B833&lt;&gt;"",IF('02 - Produtos e Tributações'!N848&lt;&gt;"",'02 - Produtos e Tributações'!N848,"0,00"))</f>
        <v>0</v>
      </c>
      <c r="K833" s="174" t="b">
        <f>IF(B833&lt;&gt;"",IF('02 - Produtos e Tributações'!J848&lt;&gt;"",'02 - Produtos e Tributações'!J848,"null"))</f>
        <v>0</v>
      </c>
      <c r="L833" s="174" t="b">
        <f>IF(B833&lt;&gt;"",IF('02 - Produtos e Tributações'!M848&lt;&gt;"",'02 - Produtos e Tributações'!M848,"null"))</f>
        <v>0</v>
      </c>
      <c r="M833" s="170" t="b">
        <f>IF(B833&lt;&gt;"",IF('02 -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833" s="170" t="str">
        <f t="shared" si="1"/>
        <v/>
      </c>
      <c r="O833" s="170" t="str">
        <f t="shared" si="4"/>
        <v/>
      </c>
      <c r="P833" s="170" t="str">
        <f t="shared" si="2"/>
        <v/>
      </c>
      <c r="Q833" s="125" t="b">
        <f>IF(B833&lt;&gt;"",IF('02 - Produtos e Tributações'!C848&lt;&gt;"",'02 - Produtos e Tributações'!C848,"UN"))</f>
        <v>0</v>
      </c>
      <c r="R833" s="179" t="b">
        <f>IF(B833&lt;&gt;"",IF('02 - Produtos e Tributações'!O848&lt;&gt;"",'02 - Produtos e Tributações'!O848,""))</f>
        <v>0</v>
      </c>
      <c r="S833" s="125" t="b">
        <f>IF(B833&lt;&gt;"",IF('02 - Produtos e Tributações'!P848&lt;&gt;"",'02 - Produtos e Tributações'!P848,""))</f>
        <v>0</v>
      </c>
      <c r="T833" s="180" t="b">
        <f>IF(B833&lt;&gt;"",IF('02 - Produtos e Tributações'!Q848&lt;&gt;"",'02 - Produtos e Tributações'!Q848,""))</f>
        <v>0</v>
      </c>
      <c r="U833" s="171" t="str">
        <f t="shared" si="3"/>
        <v/>
      </c>
    </row>
    <row r="834" ht="15.75" customHeight="1">
      <c r="A834" s="170" t="b">
        <f>IF('02 - Produtos e Tributações'!B849 &lt;&gt;"",A833+1)</f>
        <v>0</v>
      </c>
      <c r="B834" s="170" t="str">
        <f>IF('02 - Produtos e Tributações'!B849&lt;&gt;"",'02 - Produtos e Tributações'!U849,"")</f>
        <v/>
      </c>
      <c r="C834" s="174" t="b">
        <f>IF(B834&lt;&gt;"",IF('02 - Produtos e Tributações'!H849&lt;&gt;"",IF('02 - Produtos e Tributações'!H849="TERCEIRIZADA","T",IF('02 - Produtos e Tributações'!H849="PROPRIA","P")), IF(B834&lt;&gt;"",IF('02 - Produtos e Tributações'!H849="","T"))))</f>
        <v>0</v>
      </c>
      <c r="D834" s="174" t="b">
        <f>IF(B834&lt;&gt;"",IF('02 - Produtos e Tributações'!E849&lt;&gt;"",'02 - Produtos e Tributações'!E849,""))</f>
        <v>0</v>
      </c>
      <c r="E834" s="174" t="b">
        <f>IF(B834&lt;&gt;"",IF('02 - Produtos e Tributações'!F849&lt;&gt;"",'02 - Produtos e Tributações'!F849,""))</f>
        <v>0</v>
      </c>
      <c r="F834" s="174" t="b">
        <f>IF(B834&lt;&gt;"",IF(A834&lt;&gt;"",IF('02 - Produtos e Tributações'!G849&lt;&gt;"",'02 - Produtos e Tributações'!G849,"")))</f>
        <v>0</v>
      </c>
      <c r="G834" s="174" t="b">
        <f>IF(B834&lt;&gt;"",IF('02 - Produtos e Tributações'!I849&lt;&gt;"",'02 - Produtos e Tributações'!I849,IF(K834=101,0,IF(K834=102,41,IF(K834=103,0,IF(K834=201,0,IF(K834=202,0,IF(K834=203,0,IF(K834=300,41,IF(K834=400,41,IF(K834=500,60)))))))))))</f>
        <v>0</v>
      </c>
      <c r="H834" s="174" t="b">
        <f>IF(B834&lt;&gt;"",IF('02 - Produtos e Tributações'!L849&lt;&gt;"",'02 - Produtos e Tributações'!L849,IF(L834=101,0,IF(L834=102,41,IF(L834=103,0,IF(L834=201,0,IF(L834=202,0,IF(L834=203,0,IF(L834=300,41,IF(L834=400,41,IF(L834=500,60)))))))))))</f>
        <v>0</v>
      </c>
      <c r="I834" s="174" t="b">
        <f>IF(B834&lt;&gt;"",IF('02 - Produtos e Tributações'!K849&lt;&gt;"",'02 - Produtos e Tributações'!K849,"0,00"))</f>
        <v>0</v>
      </c>
      <c r="J834" s="174" t="b">
        <f>IF(B834&lt;&gt;"",IF('02 - Produtos e Tributações'!N849&lt;&gt;"",'02 - Produtos e Tributações'!N849,"0,00"))</f>
        <v>0</v>
      </c>
      <c r="K834" s="174" t="b">
        <f>IF(B834&lt;&gt;"",IF('02 - Produtos e Tributações'!J849&lt;&gt;"",'02 - Produtos e Tributações'!J849,"null"))</f>
        <v>0</v>
      </c>
      <c r="L834" s="174" t="b">
        <f>IF(B834&lt;&gt;"",IF('02 - Produtos e Tributações'!M849&lt;&gt;"",'02 - Produtos e Tributações'!M849,"null"))</f>
        <v>0</v>
      </c>
      <c r="M834" s="170" t="b">
        <f>IF(B834&lt;&gt;"",IF('02 -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834" s="170" t="str">
        <f t="shared" si="1"/>
        <v/>
      </c>
      <c r="O834" s="170" t="str">
        <f t="shared" si="4"/>
        <v/>
      </c>
      <c r="P834" s="170" t="str">
        <f t="shared" si="2"/>
        <v/>
      </c>
      <c r="Q834" s="125" t="b">
        <f>IF(B834&lt;&gt;"",IF('02 - Produtos e Tributações'!C849&lt;&gt;"",'02 - Produtos e Tributações'!C849,"UN"))</f>
        <v>0</v>
      </c>
      <c r="R834" s="179" t="b">
        <f>IF(B834&lt;&gt;"",IF('02 - Produtos e Tributações'!O849&lt;&gt;"",'02 - Produtos e Tributações'!O849,""))</f>
        <v>0</v>
      </c>
      <c r="S834" s="125" t="b">
        <f>IF(B834&lt;&gt;"",IF('02 - Produtos e Tributações'!P849&lt;&gt;"",'02 - Produtos e Tributações'!P849,""))</f>
        <v>0</v>
      </c>
      <c r="T834" s="180" t="b">
        <f>IF(B834&lt;&gt;"",IF('02 - Produtos e Tributações'!Q849&lt;&gt;"",'02 - Produtos e Tributações'!Q849,""))</f>
        <v>0</v>
      </c>
      <c r="U834" s="171" t="str">
        <f t="shared" si="3"/>
        <v/>
      </c>
    </row>
    <row r="835" ht="15.75" customHeight="1">
      <c r="A835" s="170" t="b">
        <f>IF('02 - Produtos e Tributações'!B850 &lt;&gt;"",A834+1)</f>
        <v>0</v>
      </c>
      <c r="B835" s="170" t="str">
        <f>IF('02 - Produtos e Tributações'!B850&lt;&gt;"",'02 - Produtos e Tributações'!U850,"")</f>
        <v/>
      </c>
      <c r="C835" s="174" t="b">
        <f>IF(B835&lt;&gt;"",IF('02 - Produtos e Tributações'!H850&lt;&gt;"",IF('02 - Produtos e Tributações'!H850="TERCEIRIZADA","T",IF('02 - Produtos e Tributações'!H850="PROPRIA","P")), IF(B835&lt;&gt;"",IF('02 - Produtos e Tributações'!H850="","T"))))</f>
        <v>0</v>
      </c>
      <c r="D835" s="174" t="b">
        <f>IF(B835&lt;&gt;"",IF('02 - Produtos e Tributações'!E850&lt;&gt;"",'02 - Produtos e Tributações'!E850,""))</f>
        <v>0</v>
      </c>
      <c r="E835" s="174" t="b">
        <f>IF(B835&lt;&gt;"",IF('02 - Produtos e Tributações'!F850&lt;&gt;"",'02 - Produtos e Tributações'!F850,""))</f>
        <v>0</v>
      </c>
      <c r="F835" s="174" t="b">
        <f>IF(B835&lt;&gt;"",IF(A835&lt;&gt;"",IF('02 - Produtos e Tributações'!G850&lt;&gt;"",'02 - Produtos e Tributações'!G850,"")))</f>
        <v>0</v>
      </c>
      <c r="G835" s="174" t="b">
        <f>IF(B835&lt;&gt;"",IF('02 - Produtos e Tributações'!I850&lt;&gt;"",'02 - Produtos e Tributações'!I850,IF(K835=101,0,IF(K835=102,41,IF(K835=103,0,IF(K835=201,0,IF(K835=202,0,IF(K835=203,0,IF(K835=300,41,IF(K835=400,41,IF(K835=500,60)))))))))))</f>
        <v>0</v>
      </c>
      <c r="H835" s="174" t="b">
        <f>IF(B835&lt;&gt;"",IF('02 - Produtos e Tributações'!L850&lt;&gt;"",'02 - Produtos e Tributações'!L850,IF(L835=101,0,IF(L835=102,41,IF(L835=103,0,IF(L835=201,0,IF(L835=202,0,IF(L835=203,0,IF(L835=300,41,IF(L835=400,41,IF(L835=500,60)))))))))))</f>
        <v>0</v>
      </c>
      <c r="I835" s="174" t="b">
        <f>IF(B835&lt;&gt;"",IF('02 - Produtos e Tributações'!K850&lt;&gt;"",'02 - Produtos e Tributações'!K850,"0,00"))</f>
        <v>0</v>
      </c>
      <c r="J835" s="174" t="b">
        <f>IF(B835&lt;&gt;"",IF('02 - Produtos e Tributações'!N850&lt;&gt;"",'02 - Produtos e Tributações'!N850,"0,00"))</f>
        <v>0</v>
      </c>
      <c r="K835" s="174" t="b">
        <f>IF(B835&lt;&gt;"",IF('02 - Produtos e Tributações'!J850&lt;&gt;"",'02 - Produtos e Tributações'!J850,"null"))</f>
        <v>0</v>
      </c>
      <c r="L835" s="174" t="b">
        <f>IF(B835&lt;&gt;"",IF('02 - Produtos e Tributações'!M850&lt;&gt;"",'02 - Produtos e Tributações'!M850,"null"))</f>
        <v>0</v>
      </c>
      <c r="M835" s="170" t="b">
        <f>IF(B835&lt;&gt;"",IF('02 -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835" s="170" t="str">
        <f t="shared" si="1"/>
        <v/>
      </c>
      <c r="O835" s="170" t="str">
        <f t="shared" si="4"/>
        <v/>
      </c>
      <c r="P835" s="170" t="str">
        <f t="shared" si="2"/>
        <v/>
      </c>
      <c r="Q835" s="125" t="b">
        <f>IF(B835&lt;&gt;"",IF('02 - Produtos e Tributações'!C850&lt;&gt;"",'02 - Produtos e Tributações'!C850,"UN"))</f>
        <v>0</v>
      </c>
      <c r="R835" s="179" t="b">
        <f>IF(B835&lt;&gt;"",IF('02 - Produtos e Tributações'!O850&lt;&gt;"",'02 - Produtos e Tributações'!O850,""))</f>
        <v>0</v>
      </c>
      <c r="S835" s="125" t="b">
        <f>IF(B835&lt;&gt;"",IF('02 - Produtos e Tributações'!P850&lt;&gt;"",'02 - Produtos e Tributações'!P850,""))</f>
        <v>0</v>
      </c>
      <c r="T835" s="180" t="b">
        <f>IF(B835&lt;&gt;"",IF('02 - Produtos e Tributações'!Q850&lt;&gt;"",'02 - Produtos e Tributações'!Q850,""))</f>
        <v>0</v>
      </c>
      <c r="U835" s="171" t="str">
        <f t="shared" si="3"/>
        <v/>
      </c>
    </row>
    <row r="836" ht="15.75" customHeight="1">
      <c r="A836" s="170" t="b">
        <f>IF('02 - Produtos e Tributações'!B851 &lt;&gt;"",A835+1)</f>
        <v>0</v>
      </c>
      <c r="B836" s="170" t="str">
        <f>IF('02 - Produtos e Tributações'!B851&lt;&gt;"",'02 - Produtos e Tributações'!U851,"")</f>
        <v/>
      </c>
      <c r="C836" s="174" t="b">
        <f>IF(B836&lt;&gt;"",IF('02 - Produtos e Tributações'!H851&lt;&gt;"",IF('02 - Produtos e Tributações'!H851="TERCEIRIZADA","T",IF('02 - Produtos e Tributações'!H851="PROPRIA","P")), IF(B836&lt;&gt;"",IF('02 - Produtos e Tributações'!H851="","T"))))</f>
        <v>0</v>
      </c>
      <c r="D836" s="174" t="b">
        <f>IF(B836&lt;&gt;"",IF('02 - Produtos e Tributações'!E851&lt;&gt;"",'02 - Produtos e Tributações'!E851,""))</f>
        <v>0</v>
      </c>
      <c r="E836" s="174" t="b">
        <f>IF(B836&lt;&gt;"",IF('02 - Produtos e Tributações'!F851&lt;&gt;"",'02 - Produtos e Tributações'!F851,""))</f>
        <v>0</v>
      </c>
      <c r="F836" s="174" t="b">
        <f>IF(B836&lt;&gt;"",IF(A836&lt;&gt;"",IF('02 - Produtos e Tributações'!G851&lt;&gt;"",'02 - Produtos e Tributações'!G851,"")))</f>
        <v>0</v>
      </c>
      <c r="G836" s="174" t="b">
        <f>IF(B836&lt;&gt;"",IF('02 - Produtos e Tributações'!I851&lt;&gt;"",'02 - Produtos e Tributações'!I851,IF(K836=101,0,IF(K836=102,41,IF(K836=103,0,IF(K836=201,0,IF(K836=202,0,IF(K836=203,0,IF(K836=300,41,IF(K836=400,41,IF(K836=500,60)))))))))))</f>
        <v>0</v>
      </c>
      <c r="H836" s="174" t="b">
        <f>IF(B836&lt;&gt;"",IF('02 - Produtos e Tributações'!L851&lt;&gt;"",'02 - Produtos e Tributações'!L851,IF(L836=101,0,IF(L836=102,41,IF(L836=103,0,IF(L836=201,0,IF(L836=202,0,IF(L836=203,0,IF(L836=300,41,IF(L836=400,41,IF(L836=500,60)))))))))))</f>
        <v>0</v>
      </c>
      <c r="I836" s="174" t="b">
        <f>IF(B836&lt;&gt;"",IF('02 - Produtos e Tributações'!K851&lt;&gt;"",'02 - Produtos e Tributações'!K851,"0,00"))</f>
        <v>0</v>
      </c>
      <c r="J836" s="174" t="b">
        <f>IF(B836&lt;&gt;"",IF('02 - Produtos e Tributações'!N851&lt;&gt;"",'02 - Produtos e Tributações'!N851,"0,00"))</f>
        <v>0</v>
      </c>
      <c r="K836" s="174" t="b">
        <f>IF(B836&lt;&gt;"",IF('02 - Produtos e Tributações'!J851&lt;&gt;"",'02 - Produtos e Tributações'!J851,"null"))</f>
        <v>0</v>
      </c>
      <c r="L836" s="174" t="b">
        <f>IF(B836&lt;&gt;"",IF('02 - Produtos e Tributações'!M851&lt;&gt;"",'02 - Produtos e Tributações'!M851,"null"))</f>
        <v>0</v>
      </c>
      <c r="M836" s="170" t="b">
        <f>IF(B836&lt;&gt;"",IF('02 -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836" s="170" t="str">
        <f t="shared" si="1"/>
        <v/>
      </c>
      <c r="O836" s="170" t="str">
        <f t="shared" si="4"/>
        <v/>
      </c>
      <c r="P836" s="170" t="str">
        <f t="shared" si="2"/>
        <v/>
      </c>
      <c r="Q836" s="125" t="b">
        <f>IF(B836&lt;&gt;"",IF('02 - Produtos e Tributações'!C851&lt;&gt;"",'02 - Produtos e Tributações'!C851,"UN"))</f>
        <v>0</v>
      </c>
      <c r="R836" s="179" t="b">
        <f>IF(B836&lt;&gt;"",IF('02 - Produtos e Tributações'!O851&lt;&gt;"",'02 - Produtos e Tributações'!O851,""))</f>
        <v>0</v>
      </c>
      <c r="S836" s="125" t="b">
        <f>IF(B836&lt;&gt;"",IF('02 - Produtos e Tributações'!P851&lt;&gt;"",'02 - Produtos e Tributações'!P851,""))</f>
        <v>0</v>
      </c>
      <c r="T836" s="180" t="b">
        <f>IF(B836&lt;&gt;"",IF('02 - Produtos e Tributações'!Q851&lt;&gt;"",'02 - Produtos e Tributações'!Q851,""))</f>
        <v>0</v>
      </c>
      <c r="U836" s="171" t="str">
        <f t="shared" si="3"/>
        <v/>
      </c>
    </row>
    <row r="837" ht="15.75" customHeight="1">
      <c r="A837" s="170" t="b">
        <f>IF('02 - Produtos e Tributações'!B852 &lt;&gt;"",A836+1)</f>
        <v>0</v>
      </c>
      <c r="B837" s="170" t="str">
        <f>IF('02 - Produtos e Tributações'!B852&lt;&gt;"",'02 - Produtos e Tributações'!U852,"")</f>
        <v/>
      </c>
      <c r="C837" s="174" t="b">
        <f>IF(B837&lt;&gt;"",IF('02 - Produtos e Tributações'!H852&lt;&gt;"",IF('02 - Produtos e Tributações'!H852="TERCEIRIZADA","T",IF('02 - Produtos e Tributações'!H852="PROPRIA","P")), IF(B837&lt;&gt;"",IF('02 - Produtos e Tributações'!H852="","T"))))</f>
        <v>0</v>
      </c>
      <c r="D837" s="174" t="b">
        <f>IF(B837&lt;&gt;"",IF('02 - Produtos e Tributações'!E852&lt;&gt;"",'02 - Produtos e Tributações'!E852,""))</f>
        <v>0</v>
      </c>
      <c r="E837" s="174" t="b">
        <f>IF(B837&lt;&gt;"",IF('02 - Produtos e Tributações'!F852&lt;&gt;"",'02 - Produtos e Tributações'!F852,""))</f>
        <v>0</v>
      </c>
      <c r="F837" s="174" t="b">
        <f>IF(B837&lt;&gt;"",IF(A837&lt;&gt;"",IF('02 - Produtos e Tributações'!G852&lt;&gt;"",'02 - Produtos e Tributações'!G852,"")))</f>
        <v>0</v>
      </c>
      <c r="G837" s="174" t="b">
        <f>IF(B837&lt;&gt;"",IF('02 - Produtos e Tributações'!I852&lt;&gt;"",'02 - Produtos e Tributações'!I852,IF(K837=101,0,IF(K837=102,41,IF(K837=103,0,IF(K837=201,0,IF(K837=202,0,IF(K837=203,0,IF(K837=300,41,IF(K837=400,41,IF(K837=500,60)))))))))))</f>
        <v>0</v>
      </c>
      <c r="H837" s="174" t="b">
        <f>IF(B837&lt;&gt;"",IF('02 - Produtos e Tributações'!L852&lt;&gt;"",'02 - Produtos e Tributações'!L852,IF(L837=101,0,IF(L837=102,41,IF(L837=103,0,IF(L837=201,0,IF(L837=202,0,IF(L837=203,0,IF(L837=300,41,IF(L837=400,41,IF(L837=500,60)))))))))))</f>
        <v>0</v>
      </c>
      <c r="I837" s="174" t="b">
        <f>IF(B837&lt;&gt;"",IF('02 - Produtos e Tributações'!K852&lt;&gt;"",'02 - Produtos e Tributações'!K852,"0,00"))</f>
        <v>0</v>
      </c>
      <c r="J837" s="174" t="b">
        <f>IF(B837&lt;&gt;"",IF('02 - Produtos e Tributações'!N852&lt;&gt;"",'02 - Produtos e Tributações'!N852,"0,00"))</f>
        <v>0</v>
      </c>
      <c r="K837" s="174" t="b">
        <f>IF(B837&lt;&gt;"",IF('02 - Produtos e Tributações'!J852&lt;&gt;"",'02 - Produtos e Tributações'!J852,"null"))</f>
        <v>0</v>
      </c>
      <c r="L837" s="174" t="b">
        <f>IF(B837&lt;&gt;"",IF('02 - Produtos e Tributações'!M852&lt;&gt;"",'02 - Produtos e Tributações'!M852,"null"))</f>
        <v>0</v>
      </c>
      <c r="M837" s="170" t="b">
        <f>IF(B837&lt;&gt;"",IF('02 -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837" s="170" t="str">
        <f t="shared" si="1"/>
        <v/>
      </c>
      <c r="O837" s="170" t="str">
        <f t="shared" si="4"/>
        <v/>
      </c>
      <c r="P837" s="170" t="str">
        <f t="shared" si="2"/>
        <v/>
      </c>
      <c r="Q837" s="125" t="b">
        <f>IF(B837&lt;&gt;"",IF('02 - Produtos e Tributações'!C852&lt;&gt;"",'02 - Produtos e Tributações'!C852,"UN"))</f>
        <v>0</v>
      </c>
      <c r="R837" s="179" t="b">
        <f>IF(B837&lt;&gt;"",IF('02 - Produtos e Tributações'!O852&lt;&gt;"",'02 - Produtos e Tributações'!O852,""))</f>
        <v>0</v>
      </c>
      <c r="S837" s="125" t="b">
        <f>IF(B837&lt;&gt;"",IF('02 - Produtos e Tributações'!P852&lt;&gt;"",'02 - Produtos e Tributações'!P852,""))</f>
        <v>0</v>
      </c>
      <c r="T837" s="180" t="b">
        <f>IF(B837&lt;&gt;"",IF('02 - Produtos e Tributações'!Q852&lt;&gt;"",'02 - Produtos e Tributações'!Q852,""))</f>
        <v>0</v>
      </c>
      <c r="U837" s="171" t="str">
        <f t="shared" si="3"/>
        <v/>
      </c>
    </row>
    <row r="838" ht="15.75" customHeight="1">
      <c r="A838" s="170" t="b">
        <f>IF('02 - Produtos e Tributações'!B853 &lt;&gt;"",A837+1)</f>
        <v>0</v>
      </c>
      <c r="B838" s="170" t="str">
        <f>IF('02 - Produtos e Tributações'!B853&lt;&gt;"",'02 - Produtos e Tributações'!U853,"")</f>
        <v/>
      </c>
      <c r="C838" s="174" t="b">
        <f>IF(B838&lt;&gt;"",IF('02 - Produtos e Tributações'!H853&lt;&gt;"",IF('02 - Produtos e Tributações'!H853="TERCEIRIZADA","T",IF('02 - Produtos e Tributações'!H853="PROPRIA","P")), IF(B838&lt;&gt;"",IF('02 - Produtos e Tributações'!H853="","T"))))</f>
        <v>0</v>
      </c>
      <c r="D838" s="174" t="b">
        <f>IF(B838&lt;&gt;"",IF('02 - Produtos e Tributações'!E853&lt;&gt;"",'02 - Produtos e Tributações'!E853,""))</f>
        <v>0</v>
      </c>
      <c r="E838" s="174" t="b">
        <f>IF(B838&lt;&gt;"",IF('02 - Produtos e Tributações'!F853&lt;&gt;"",'02 - Produtos e Tributações'!F853,""))</f>
        <v>0</v>
      </c>
      <c r="F838" s="174" t="b">
        <f>IF(B838&lt;&gt;"",IF(A838&lt;&gt;"",IF('02 - Produtos e Tributações'!G853&lt;&gt;"",'02 - Produtos e Tributações'!G853,"")))</f>
        <v>0</v>
      </c>
      <c r="G838" s="174" t="b">
        <f>IF(B838&lt;&gt;"",IF('02 - Produtos e Tributações'!I853&lt;&gt;"",'02 - Produtos e Tributações'!I853,IF(K838=101,0,IF(K838=102,41,IF(K838=103,0,IF(K838=201,0,IF(K838=202,0,IF(K838=203,0,IF(K838=300,41,IF(K838=400,41,IF(K838=500,60)))))))))))</f>
        <v>0</v>
      </c>
      <c r="H838" s="174" t="b">
        <f>IF(B838&lt;&gt;"",IF('02 - Produtos e Tributações'!L853&lt;&gt;"",'02 - Produtos e Tributações'!L853,IF(L838=101,0,IF(L838=102,41,IF(L838=103,0,IF(L838=201,0,IF(L838=202,0,IF(L838=203,0,IF(L838=300,41,IF(L838=400,41,IF(L838=500,60)))))))))))</f>
        <v>0</v>
      </c>
      <c r="I838" s="174" t="b">
        <f>IF(B838&lt;&gt;"",IF('02 - Produtos e Tributações'!K853&lt;&gt;"",'02 - Produtos e Tributações'!K853,"0,00"))</f>
        <v>0</v>
      </c>
      <c r="J838" s="174" t="b">
        <f>IF(B838&lt;&gt;"",IF('02 - Produtos e Tributações'!N853&lt;&gt;"",'02 - Produtos e Tributações'!N853,"0,00"))</f>
        <v>0</v>
      </c>
      <c r="K838" s="174" t="b">
        <f>IF(B838&lt;&gt;"",IF('02 - Produtos e Tributações'!J853&lt;&gt;"",'02 - Produtos e Tributações'!J853,"null"))</f>
        <v>0</v>
      </c>
      <c r="L838" s="174" t="b">
        <f>IF(B838&lt;&gt;"",IF('02 - Produtos e Tributações'!M853&lt;&gt;"",'02 - Produtos e Tributações'!M853,"null"))</f>
        <v>0</v>
      </c>
      <c r="M838" s="170" t="b">
        <f>IF(B838&lt;&gt;"",IF('02 -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838" s="170" t="str">
        <f t="shared" si="1"/>
        <v/>
      </c>
      <c r="O838" s="170" t="str">
        <f t="shared" si="4"/>
        <v/>
      </c>
      <c r="P838" s="170" t="str">
        <f t="shared" si="2"/>
        <v/>
      </c>
      <c r="Q838" s="125" t="b">
        <f>IF(B838&lt;&gt;"",IF('02 - Produtos e Tributações'!C853&lt;&gt;"",'02 - Produtos e Tributações'!C853,"UN"))</f>
        <v>0</v>
      </c>
      <c r="R838" s="179" t="b">
        <f>IF(B838&lt;&gt;"",IF('02 - Produtos e Tributações'!O853&lt;&gt;"",'02 - Produtos e Tributações'!O853,""))</f>
        <v>0</v>
      </c>
      <c r="S838" s="125" t="b">
        <f>IF(B838&lt;&gt;"",IF('02 - Produtos e Tributações'!P853&lt;&gt;"",'02 - Produtos e Tributações'!P853,""))</f>
        <v>0</v>
      </c>
      <c r="T838" s="180" t="b">
        <f>IF(B838&lt;&gt;"",IF('02 - Produtos e Tributações'!Q853&lt;&gt;"",'02 - Produtos e Tributações'!Q853,""))</f>
        <v>0</v>
      </c>
      <c r="U838" s="171" t="str">
        <f t="shared" si="3"/>
        <v/>
      </c>
    </row>
    <row r="839" ht="15.75" customHeight="1">
      <c r="A839" s="170" t="b">
        <f>IF('02 - Produtos e Tributações'!B854 &lt;&gt;"",A838+1)</f>
        <v>0</v>
      </c>
      <c r="B839" s="170" t="str">
        <f>IF('02 - Produtos e Tributações'!B854&lt;&gt;"",'02 - Produtos e Tributações'!U854,"")</f>
        <v/>
      </c>
      <c r="C839" s="174" t="b">
        <f>IF(B839&lt;&gt;"",IF('02 - Produtos e Tributações'!H854&lt;&gt;"",IF('02 - Produtos e Tributações'!H854="TERCEIRIZADA","T",IF('02 - Produtos e Tributações'!H854="PROPRIA","P")), IF(B839&lt;&gt;"",IF('02 - Produtos e Tributações'!H854="","T"))))</f>
        <v>0</v>
      </c>
      <c r="D839" s="174" t="b">
        <f>IF(B839&lt;&gt;"",IF('02 - Produtos e Tributações'!E854&lt;&gt;"",'02 - Produtos e Tributações'!E854,""))</f>
        <v>0</v>
      </c>
      <c r="E839" s="174" t="b">
        <f>IF(B839&lt;&gt;"",IF('02 - Produtos e Tributações'!F854&lt;&gt;"",'02 - Produtos e Tributações'!F854,""))</f>
        <v>0</v>
      </c>
      <c r="F839" s="174" t="b">
        <f>IF(B839&lt;&gt;"",IF(A839&lt;&gt;"",IF('02 - Produtos e Tributações'!G854&lt;&gt;"",'02 - Produtos e Tributações'!G854,"")))</f>
        <v>0</v>
      </c>
      <c r="G839" s="174" t="b">
        <f>IF(B839&lt;&gt;"",IF('02 - Produtos e Tributações'!I854&lt;&gt;"",'02 - Produtos e Tributações'!I854,IF(K839=101,0,IF(K839=102,41,IF(K839=103,0,IF(K839=201,0,IF(K839=202,0,IF(K839=203,0,IF(K839=300,41,IF(K839=400,41,IF(K839=500,60)))))))))))</f>
        <v>0</v>
      </c>
      <c r="H839" s="174" t="b">
        <f>IF(B839&lt;&gt;"",IF('02 - Produtos e Tributações'!L854&lt;&gt;"",'02 - Produtos e Tributações'!L854,IF(L839=101,0,IF(L839=102,41,IF(L839=103,0,IF(L839=201,0,IF(L839=202,0,IF(L839=203,0,IF(L839=300,41,IF(L839=400,41,IF(L839=500,60)))))))))))</f>
        <v>0</v>
      </c>
      <c r="I839" s="174" t="b">
        <f>IF(B839&lt;&gt;"",IF('02 - Produtos e Tributações'!K854&lt;&gt;"",'02 - Produtos e Tributações'!K854,"0,00"))</f>
        <v>0</v>
      </c>
      <c r="J839" s="174" t="b">
        <f>IF(B839&lt;&gt;"",IF('02 - Produtos e Tributações'!N854&lt;&gt;"",'02 - Produtos e Tributações'!N854,"0,00"))</f>
        <v>0</v>
      </c>
      <c r="K839" s="174" t="b">
        <f>IF(B839&lt;&gt;"",IF('02 - Produtos e Tributações'!J854&lt;&gt;"",'02 - Produtos e Tributações'!J854,"null"))</f>
        <v>0</v>
      </c>
      <c r="L839" s="174" t="b">
        <f>IF(B839&lt;&gt;"",IF('02 - Produtos e Tributações'!M854&lt;&gt;"",'02 - Produtos e Tributações'!M854,"null"))</f>
        <v>0</v>
      </c>
      <c r="M839" s="170" t="b">
        <f>IF(B839&lt;&gt;"",IF('02 -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839" s="170" t="str">
        <f t="shared" si="1"/>
        <v/>
      </c>
      <c r="O839" s="170" t="str">
        <f t="shared" si="4"/>
        <v/>
      </c>
      <c r="P839" s="170" t="str">
        <f t="shared" si="2"/>
        <v/>
      </c>
      <c r="Q839" s="125" t="b">
        <f>IF(B839&lt;&gt;"",IF('02 - Produtos e Tributações'!C854&lt;&gt;"",'02 - Produtos e Tributações'!C854,"UN"))</f>
        <v>0</v>
      </c>
      <c r="R839" s="179" t="b">
        <f>IF(B839&lt;&gt;"",IF('02 - Produtos e Tributações'!O854&lt;&gt;"",'02 - Produtos e Tributações'!O854,""))</f>
        <v>0</v>
      </c>
      <c r="S839" s="125" t="b">
        <f>IF(B839&lt;&gt;"",IF('02 - Produtos e Tributações'!P854&lt;&gt;"",'02 - Produtos e Tributações'!P854,""))</f>
        <v>0</v>
      </c>
      <c r="T839" s="180" t="b">
        <f>IF(B839&lt;&gt;"",IF('02 - Produtos e Tributações'!Q854&lt;&gt;"",'02 - Produtos e Tributações'!Q854,""))</f>
        <v>0</v>
      </c>
      <c r="U839" s="171" t="str">
        <f t="shared" si="3"/>
        <v/>
      </c>
    </row>
    <row r="840" ht="15.75" customHeight="1">
      <c r="A840" s="170" t="b">
        <f>IF('02 - Produtos e Tributações'!B855 &lt;&gt;"",A839+1)</f>
        <v>0</v>
      </c>
      <c r="B840" s="170" t="str">
        <f>IF('02 - Produtos e Tributações'!B855&lt;&gt;"",'02 - Produtos e Tributações'!U855,"")</f>
        <v/>
      </c>
      <c r="C840" s="174" t="b">
        <f>IF(B840&lt;&gt;"",IF('02 - Produtos e Tributações'!H855&lt;&gt;"",IF('02 - Produtos e Tributações'!H855="TERCEIRIZADA","T",IF('02 - Produtos e Tributações'!H855="PROPRIA","P")), IF(B840&lt;&gt;"",IF('02 - Produtos e Tributações'!H855="","T"))))</f>
        <v>0</v>
      </c>
      <c r="D840" s="174" t="b">
        <f>IF(B840&lt;&gt;"",IF('02 - Produtos e Tributações'!E855&lt;&gt;"",'02 - Produtos e Tributações'!E855,""))</f>
        <v>0</v>
      </c>
      <c r="E840" s="174" t="b">
        <f>IF(B840&lt;&gt;"",IF('02 - Produtos e Tributações'!F855&lt;&gt;"",'02 - Produtos e Tributações'!F855,""))</f>
        <v>0</v>
      </c>
      <c r="F840" s="174" t="b">
        <f>IF(B840&lt;&gt;"",IF(A840&lt;&gt;"",IF('02 - Produtos e Tributações'!G855&lt;&gt;"",'02 - Produtos e Tributações'!G855,"")))</f>
        <v>0</v>
      </c>
      <c r="G840" s="174" t="b">
        <f>IF(B840&lt;&gt;"",IF('02 - Produtos e Tributações'!I855&lt;&gt;"",'02 - Produtos e Tributações'!I855,IF(K840=101,0,IF(K840=102,41,IF(K840=103,0,IF(K840=201,0,IF(K840=202,0,IF(K840=203,0,IF(K840=300,41,IF(K840=400,41,IF(K840=500,60)))))))))))</f>
        <v>0</v>
      </c>
      <c r="H840" s="174" t="b">
        <f>IF(B840&lt;&gt;"",IF('02 - Produtos e Tributações'!L855&lt;&gt;"",'02 - Produtos e Tributações'!L855,IF(L840=101,0,IF(L840=102,41,IF(L840=103,0,IF(L840=201,0,IF(L840=202,0,IF(L840=203,0,IF(L840=300,41,IF(L840=400,41,IF(L840=500,60)))))))))))</f>
        <v>0</v>
      </c>
      <c r="I840" s="174" t="b">
        <f>IF(B840&lt;&gt;"",IF('02 - Produtos e Tributações'!K855&lt;&gt;"",'02 - Produtos e Tributações'!K855,"0,00"))</f>
        <v>0</v>
      </c>
      <c r="J840" s="174" t="b">
        <f>IF(B840&lt;&gt;"",IF('02 - Produtos e Tributações'!N855&lt;&gt;"",'02 - Produtos e Tributações'!N855,"0,00"))</f>
        <v>0</v>
      </c>
      <c r="K840" s="174" t="b">
        <f>IF(B840&lt;&gt;"",IF('02 - Produtos e Tributações'!J855&lt;&gt;"",'02 - Produtos e Tributações'!J855,"null"))</f>
        <v>0</v>
      </c>
      <c r="L840" s="174" t="b">
        <f>IF(B840&lt;&gt;"",IF('02 - Produtos e Tributações'!M855&lt;&gt;"",'02 - Produtos e Tributações'!M855,"null"))</f>
        <v>0</v>
      </c>
      <c r="M840" s="170" t="b">
        <f>IF(B840&lt;&gt;"",IF('02 -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840" s="170" t="str">
        <f t="shared" si="1"/>
        <v/>
      </c>
      <c r="O840" s="170" t="str">
        <f t="shared" si="4"/>
        <v/>
      </c>
      <c r="P840" s="170" t="str">
        <f t="shared" si="2"/>
        <v/>
      </c>
      <c r="Q840" s="125" t="b">
        <f>IF(B840&lt;&gt;"",IF('02 - Produtos e Tributações'!C855&lt;&gt;"",'02 - Produtos e Tributações'!C855,"UN"))</f>
        <v>0</v>
      </c>
      <c r="R840" s="179" t="b">
        <f>IF(B840&lt;&gt;"",IF('02 - Produtos e Tributações'!O855&lt;&gt;"",'02 - Produtos e Tributações'!O855,""))</f>
        <v>0</v>
      </c>
      <c r="S840" s="125" t="b">
        <f>IF(B840&lt;&gt;"",IF('02 - Produtos e Tributações'!P855&lt;&gt;"",'02 - Produtos e Tributações'!P855,""))</f>
        <v>0</v>
      </c>
      <c r="T840" s="180" t="b">
        <f>IF(B840&lt;&gt;"",IF('02 - Produtos e Tributações'!Q855&lt;&gt;"",'02 - Produtos e Tributações'!Q855,""))</f>
        <v>0</v>
      </c>
      <c r="U840" s="171" t="str">
        <f t="shared" si="3"/>
        <v/>
      </c>
    </row>
    <row r="841" ht="15.75" customHeight="1">
      <c r="A841" s="170" t="b">
        <f>IF('02 - Produtos e Tributações'!B856 &lt;&gt;"",A840+1)</f>
        <v>0</v>
      </c>
      <c r="B841" s="170" t="str">
        <f>IF('02 - Produtos e Tributações'!B856&lt;&gt;"",'02 - Produtos e Tributações'!U856,"")</f>
        <v/>
      </c>
      <c r="C841" s="174" t="b">
        <f>IF(B841&lt;&gt;"",IF('02 - Produtos e Tributações'!H856&lt;&gt;"",IF('02 - Produtos e Tributações'!H856="TERCEIRIZADA","T",IF('02 - Produtos e Tributações'!H856="PROPRIA","P")), IF(B841&lt;&gt;"",IF('02 - Produtos e Tributações'!H856="","T"))))</f>
        <v>0</v>
      </c>
      <c r="D841" s="174" t="b">
        <f>IF(B841&lt;&gt;"",IF('02 - Produtos e Tributações'!E856&lt;&gt;"",'02 - Produtos e Tributações'!E856,""))</f>
        <v>0</v>
      </c>
      <c r="E841" s="174" t="b">
        <f>IF(B841&lt;&gt;"",IF('02 - Produtos e Tributações'!F856&lt;&gt;"",'02 - Produtos e Tributações'!F856,""))</f>
        <v>0</v>
      </c>
      <c r="F841" s="174" t="b">
        <f>IF(B841&lt;&gt;"",IF(A841&lt;&gt;"",IF('02 - Produtos e Tributações'!G856&lt;&gt;"",'02 - Produtos e Tributações'!G856,"")))</f>
        <v>0</v>
      </c>
      <c r="G841" s="174" t="b">
        <f>IF(B841&lt;&gt;"",IF('02 - Produtos e Tributações'!I856&lt;&gt;"",'02 - Produtos e Tributações'!I856,IF(K841=101,0,IF(K841=102,41,IF(K841=103,0,IF(K841=201,0,IF(K841=202,0,IF(K841=203,0,IF(K841=300,41,IF(K841=400,41,IF(K841=500,60)))))))))))</f>
        <v>0</v>
      </c>
      <c r="H841" s="174" t="b">
        <f>IF(B841&lt;&gt;"",IF('02 - Produtos e Tributações'!L856&lt;&gt;"",'02 - Produtos e Tributações'!L856,IF(L841=101,0,IF(L841=102,41,IF(L841=103,0,IF(L841=201,0,IF(L841=202,0,IF(L841=203,0,IF(L841=300,41,IF(L841=400,41,IF(L841=500,60)))))))))))</f>
        <v>0</v>
      </c>
      <c r="I841" s="174" t="b">
        <f>IF(B841&lt;&gt;"",IF('02 - Produtos e Tributações'!K856&lt;&gt;"",'02 - Produtos e Tributações'!K856,"0,00"))</f>
        <v>0</v>
      </c>
      <c r="J841" s="174" t="b">
        <f>IF(B841&lt;&gt;"",IF('02 - Produtos e Tributações'!N856&lt;&gt;"",'02 - Produtos e Tributações'!N856,"0,00"))</f>
        <v>0</v>
      </c>
      <c r="K841" s="174" t="b">
        <f>IF(B841&lt;&gt;"",IF('02 - Produtos e Tributações'!J856&lt;&gt;"",'02 - Produtos e Tributações'!J856,"null"))</f>
        <v>0</v>
      </c>
      <c r="L841" s="174" t="b">
        <f>IF(B841&lt;&gt;"",IF('02 - Produtos e Tributações'!M856&lt;&gt;"",'02 - Produtos e Tributações'!M856,"null"))</f>
        <v>0</v>
      </c>
      <c r="M841" s="170" t="b">
        <f>IF(B841&lt;&gt;"",IF('02 -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841" s="170" t="str">
        <f t="shared" si="1"/>
        <v/>
      </c>
      <c r="O841" s="170" t="str">
        <f t="shared" si="4"/>
        <v/>
      </c>
      <c r="P841" s="170" t="str">
        <f t="shared" si="2"/>
        <v/>
      </c>
      <c r="Q841" s="125" t="b">
        <f>IF(B841&lt;&gt;"",IF('02 - Produtos e Tributações'!C856&lt;&gt;"",'02 - Produtos e Tributações'!C856,"UN"))</f>
        <v>0</v>
      </c>
      <c r="R841" s="179" t="b">
        <f>IF(B841&lt;&gt;"",IF('02 - Produtos e Tributações'!O856&lt;&gt;"",'02 - Produtos e Tributações'!O856,""))</f>
        <v>0</v>
      </c>
      <c r="S841" s="125" t="b">
        <f>IF(B841&lt;&gt;"",IF('02 - Produtos e Tributações'!P856&lt;&gt;"",'02 - Produtos e Tributações'!P856,""))</f>
        <v>0</v>
      </c>
      <c r="T841" s="180" t="b">
        <f>IF(B841&lt;&gt;"",IF('02 - Produtos e Tributações'!Q856&lt;&gt;"",'02 - Produtos e Tributações'!Q856,""))</f>
        <v>0</v>
      </c>
      <c r="U841" s="171" t="str">
        <f t="shared" si="3"/>
        <v/>
      </c>
    </row>
    <row r="842" ht="15.75" customHeight="1">
      <c r="A842" s="170" t="b">
        <f>IF('02 - Produtos e Tributações'!B857 &lt;&gt;"",A841+1)</f>
        <v>0</v>
      </c>
      <c r="B842" s="170" t="str">
        <f>IF('02 - Produtos e Tributações'!B857&lt;&gt;"",'02 - Produtos e Tributações'!U857,"")</f>
        <v/>
      </c>
      <c r="C842" s="174" t="b">
        <f>IF(B842&lt;&gt;"",IF('02 - Produtos e Tributações'!H857&lt;&gt;"",IF('02 - Produtos e Tributações'!H857="TERCEIRIZADA","T",IF('02 - Produtos e Tributações'!H857="PROPRIA","P")), IF(B842&lt;&gt;"",IF('02 - Produtos e Tributações'!H857="","T"))))</f>
        <v>0</v>
      </c>
      <c r="D842" s="174" t="b">
        <f>IF(B842&lt;&gt;"",IF('02 - Produtos e Tributações'!E857&lt;&gt;"",'02 - Produtos e Tributações'!E857,""))</f>
        <v>0</v>
      </c>
      <c r="E842" s="174" t="b">
        <f>IF(B842&lt;&gt;"",IF('02 - Produtos e Tributações'!F857&lt;&gt;"",'02 - Produtos e Tributações'!F857,""))</f>
        <v>0</v>
      </c>
      <c r="F842" s="174" t="b">
        <f>IF(B842&lt;&gt;"",IF(A842&lt;&gt;"",IF('02 - Produtos e Tributações'!G857&lt;&gt;"",'02 - Produtos e Tributações'!G857,"")))</f>
        <v>0</v>
      </c>
      <c r="G842" s="174" t="b">
        <f>IF(B842&lt;&gt;"",IF('02 - Produtos e Tributações'!I857&lt;&gt;"",'02 - Produtos e Tributações'!I857,IF(K842=101,0,IF(K842=102,41,IF(K842=103,0,IF(K842=201,0,IF(K842=202,0,IF(K842=203,0,IF(K842=300,41,IF(K842=400,41,IF(K842=500,60)))))))))))</f>
        <v>0</v>
      </c>
      <c r="H842" s="174" t="b">
        <f>IF(B842&lt;&gt;"",IF('02 - Produtos e Tributações'!L857&lt;&gt;"",'02 - Produtos e Tributações'!L857,IF(L842=101,0,IF(L842=102,41,IF(L842=103,0,IF(L842=201,0,IF(L842=202,0,IF(L842=203,0,IF(L842=300,41,IF(L842=400,41,IF(L842=500,60)))))))))))</f>
        <v>0</v>
      </c>
      <c r="I842" s="174" t="b">
        <f>IF(B842&lt;&gt;"",IF('02 - Produtos e Tributações'!K857&lt;&gt;"",'02 - Produtos e Tributações'!K857,"0,00"))</f>
        <v>0</v>
      </c>
      <c r="J842" s="174" t="b">
        <f>IF(B842&lt;&gt;"",IF('02 - Produtos e Tributações'!N857&lt;&gt;"",'02 - Produtos e Tributações'!N857,"0,00"))</f>
        <v>0</v>
      </c>
      <c r="K842" s="174" t="b">
        <f>IF(B842&lt;&gt;"",IF('02 - Produtos e Tributações'!J857&lt;&gt;"",'02 - Produtos e Tributações'!J857,"null"))</f>
        <v>0</v>
      </c>
      <c r="L842" s="174" t="b">
        <f>IF(B842&lt;&gt;"",IF('02 - Produtos e Tributações'!M857&lt;&gt;"",'02 - Produtos e Tributações'!M857,"null"))</f>
        <v>0</v>
      </c>
      <c r="M842" s="170" t="b">
        <f>IF(B842&lt;&gt;"",IF('02 -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842" s="170" t="str">
        <f t="shared" si="1"/>
        <v/>
      </c>
      <c r="O842" s="170" t="str">
        <f t="shared" si="4"/>
        <v/>
      </c>
      <c r="P842" s="170" t="str">
        <f t="shared" si="2"/>
        <v/>
      </c>
      <c r="Q842" s="125" t="b">
        <f>IF(B842&lt;&gt;"",IF('02 - Produtos e Tributações'!C857&lt;&gt;"",'02 - Produtos e Tributações'!C857,"UN"))</f>
        <v>0</v>
      </c>
      <c r="R842" s="179" t="b">
        <f>IF(B842&lt;&gt;"",IF('02 - Produtos e Tributações'!O857&lt;&gt;"",'02 - Produtos e Tributações'!O857,""))</f>
        <v>0</v>
      </c>
      <c r="S842" s="125" t="b">
        <f>IF(B842&lt;&gt;"",IF('02 - Produtos e Tributações'!P857&lt;&gt;"",'02 - Produtos e Tributações'!P857,""))</f>
        <v>0</v>
      </c>
      <c r="T842" s="180" t="b">
        <f>IF(B842&lt;&gt;"",IF('02 - Produtos e Tributações'!Q857&lt;&gt;"",'02 - Produtos e Tributações'!Q857,""))</f>
        <v>0</v>
      </c>
      <c r="U842" s="171" t="str">
        <f t="shared" si="3"/>
        <v/>
      </c>
    </row>
    <row r="843" ht="15.75" customHeight="1">
      <c r="A843" s="170" t="b">
        <f>IF('02 - Produtos e Tributações'!B858 &lt;&gt;"",A842+1)</f>
        <v>0</v>
      </c>
      <c r="B843" s="170" t="str">
        <f>IF('02 - Produtos e Tributações'!B858&lt;&gt;"",'02 - Produtos e Tributações'!U858,"")</f>
        <v/>
      </c>
      <c r="C843" s="174" t="b">
        <f>IF(B843&lt;&gt;"",IF('02 - Produtos e Tributações'!H858&lt;&gt;"",IF('02 - Produtos e Tributações'!H858="TERCEIRIZADA","T",IF('02 - Produtos e Tributações'!H858="PROPRIA","P")), IF(B843&lt;&gt;"",IF('02 - Produtos e Tributações'!H858="","T"))))</f>
        <v>0</v>
      </c>
      <c r="D843" s="174" t="b">
        <f>IF(B843&lt;&gt;"",IF('02 - Produtos e Tributações'!E858&lt;&gt;"",'02 - Produtos e Tributações'!E858,""))</f>
        <v>0</v>
      </c>
      <c r="E843" s="174" t="b">
        <f>IF(B843&lt;&gt;"",IF('02 - Produtos e Tributações'!F858&lt;&gt;"",'02 - Produtos e Tributações'!F858,""))</f>
        <v>0</v>
      </c>
      <c r="F843" s="174" t="b">
        <f>IF(B843&lt;&gt;"",IF(A843&lt;&gt;"",IF('02 - Produtos e Tributações'!G858&lt;&gt;"",'02 - Produtos e Tributações'!G858,"")))</f>
        <v>0</v>
      </c>
      <c r="G843" s="174" t="b">
        <f>IF(B843&lt;&gt;"",IF('02 - Produtos e Tributações'!I858&lt;&gt;"",'02 - Produtos e Tributações'!I858,IF(K843=101,0,IF(K843=102,41,IF(K843=103,0,IF(K843=201,0,IF(K843=202,0,IF(K843=203,0,IF(K843=300,41,IF(K843=400,41,IF(K843=500,60)))))))))))</f>
        <v>0</v>
      </c>
      <c r="H843" s="174" t="b">
        <f>IF(B843&lt;&gt;"",IF('02 - Produtos e Tributações'!L858&lt;&gt;"",'02 - Produtos e Tributações'!L858,IF(L843=101,0,IF(L843=102,41,IF(L843=103,0,IF(L843=201,0,IF(L843=202,0,IF(L843=203,0,IF(L843=300,41,IF(L843=400,41,IF(L843=500,60)))))))))))</f>
        <v>0</v>
      </c>
      <c r="I843" s="174" t="b">
        <f>IF(B843&lt;&gt;"",IF('02 - Produtos e Tributações'!K858&lt;&gt;"",'02 - Produtos e Tributações'!K858,"0,00"))</f>
        <v>0</v>
      </c>
      <c r="J843" s="174" t="b">
        <f>IF(B843&lt;&gt;"",IF('02 - Produtos e Tributações'!N858&lt;&gt;"",'02 - Produtos e Tributações'!N858,"0,00"))</f>
        <v>0</v>
      </c>
      <c r="K843" s="174" t="b">
        <f>IF(B843&lt;&gt;"",IF('02 - Produtos e Tributações'!J858&lt;&gt;"",'02 - Produtos e Tributações'!J858,"null"))</f>
        <v>0</v>
      </c>
      <c r="L843" s="174" t="b">
        <f>IF(B843&lt;&gt;"",IF('02 - Produtos e Tributações'!M858&lt;&gt;"",'02 - Produtos e Tributações'!M858,"null"))</f>
        <v>0</v>
      </c>
      <c r="M843" s="170" t="b">
        <f>IF(B843&lt;&gt;"",IF('02 -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843" s="170" t="str">
        <f t="shared" si="1"/>
        <v/>
      </c>
      <c r="O843" s="170" t="str">
        <f t="shared" si="4"/>
        <v/>
      </c>
      <c r="P843" s="170" t="str">
        <f t="shared" si="2"/>
        <v/>
      </c>
      <c r="Q843" s="125" t="b">
        <f>IF(B843&lt;&gt;"",IF('02 - Produtos e Tributações'!C858&lt;&gt;"",'02 - Produtos e Tributações'!C858,"UN"))</f>
        <v>0</v>
      </c>
      <c r="R843" s="179" t="b">
        <f>IF(B843&lt;&gt;"",IF('02 - Produtos e Tributações'!O858&lt;&gt;"",'02 - Produtos e Tributações'!O858,""))</f>
        <v>0</v>
      </c>
      <c r="S843" s="125" t="b">
        <f>IF(B843&lt;&gt;"",IF('02 - Produtos e Tributações'!P858&lt;&gt;"",'02 - Produtos e Tributações'!P858,""))</f>
        <v>0</v>
      </c>
      <c r="T843" s="180" t="b">
        <f>IF(B843&lt;&gt;"",IF('02 - Produtos e Tributações'!Q858&lt;&gt;"",'02 - Produtos e Tributações'!Q858,""))</f>
        <v>0</v>
      </c>
      <c r="U843" s="171" t="str">
        <f t="shared" si="3"/>
        <v/>
      </c>
    </row>
    <row r="844" ht="15.75" customHeight="1">
      <c r="A844" s="170" t="b">
        <f>IF('02 - Produtos e Tributações'!B859 &lt;&gt;"",A843+1)</f>
        <v>0</v>
      </c>
      <c r="B844" s="170" t="str">
        <f>IF('02 - Produtos e Tributações'!B859&lt;&gt;"",'02 - Produtos e Tributações'!U859,"")</f>
        <v/>
      </c>
      <c r="C844" s="174" t="b">
        <f>IF(B844&lt;&gt;"",IF('02 - Produtos e Tributações'!H859&lt;&gt;"",IF('02 - Produtos e Tributações'!H859="TERCEIRIZADA","T",IF('02 - Produtos e Tributações'!H859="PROPRIA","P")), IF(B844&lt;&gt;"",IF('02 - Produtos e Tributações'!H859="","T"))))</f>
        <v>0</v>
      </c>
      <c r="D844" s="174" t="b">
        <f>IF(B844&lt;&gt;"",IF('02 - Produtos e Tributações'!E859&lt;&gt;"",'02 - Produtos e Tributações'!E859,""))</f>
        <v>0</v>
      </c>
      <c r="E844" s="174" t="b">
        <f>IF(B844&lt;&gt;"",IF('02 - Produtos e Tributações'!F859&lt;&gt;"",'02 - Produtos e Tributações'!F859,""))</f>
        <v>0</v>
      </c>
      <c r="F844" s="174" t="b">
        <f>IF(B844&lt;&gt;"",IF(A844&lt;&gt;"",IF('02 - Produtos e Tributações'!G859&lt;&gt;"",'02 - Produtos e Tributações'!G859,"")))</f>
        <v>0</v>
      </c>
      <c r="G844" s="174" t="b">
        <f>IF(B844&lt;&gt;"",IF('02 - Produtos e Tributações'!I859&lt;&gt;"",'02 - Produtos e Tributações'!I859,IF(K844=101,0,IF(K844=102,41,IF(K844=103,0,IF(K844=201,0,IF(K844=202,0,IF(K844=203,0,IF(K844=300,41,IF(K844=400,41,IF(K844=500,60)))))))))))</f>
        <v>0</v>
      </c>
      <c r="H844" s="174" t="b">
        <f>IF(B844&lt;&gt;"",IF('02 - Produtos e Tributações'!L859&lt;&gt;"",'02 - Produtos e Tributações'!L859,IF(L844=101,0,IF(L844=102,41,IF(L844=103,0,IF(L844=201,0,IF(L844=202,0,IF(L844=203,0,IF(L844=300,41,IF(L844=400,41,IF(L844=500,60)))))))))))</f>
        <v>0</v>
      </c>
      <c r="I844" s="174" t="b">
        <f>IF(B844&lt;&gt;"",IF('02 - Produtos e Tributações'!K859&lt;&gt;"",'02 - Produtos e Tributações'!K859,"0,00"))</f>
        <v>0</v>
      </c>
      <c r="J844" s="174" t="b">
        <f>IF(B844&lt;&gt;"",IF('02 - Produtos e Tributações'!N859&lt;&gt;"",'02 - Produtos e Tributações'!N859,"0,00"))</f>
        <v>0</v>
      </c>
      <c r="K844" s="174" t="b">
        <f>IF(B844&lt;&gt;"",IF('02 - Produtos e Tributações'!J859&lt;&gt;"",'02 - Produtos e Tributações'!J859,"null"))</f>
        <v>0</v>
      </c>
      <c r="L844" s="174" t="b">
        <f>IF(B844&lt;&gt;"",IF('02 - Produtos e Tributações'!M859&lt;&gt;"",'02 - Produtos e Tributações'!M859,"null"))</f>
        <v>0</v>
      </c>
      <c r="M844" s="170" t="b">
        <f>IF(B844&lt;&gt;"",IF('02 -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844" s="170" t="str">
        <f t="shared" si="1"/>
        <v/>
      </c>
      <c r="O844" s="170" t="str">
        <f t="shared" si="4"/>
        <v/>
      </c>
      <c r="P844" s="170" t="str">
        <f t="shared" si="2"/>
        <v/>
      </c>
      <c r="Q844" s="125" t="b">
        <f>IF(B844&lt;&gt;"",IF('02 - Produtos e Tributações'!C859&lt;&gt;"",'02 - Produtos e Tributações'!C859,"UN"))</f>
        <v>0</v>
      </c>
      <c r="R844" s="179" t="b">
        <f>IF(B844&lt;&gt;"",IF('02 - Produtos e Tributações'!O859&lt;&gt;"",'02 - Produtos e Tributações'!O859,""))</f>
        <v>0</v>
      </c>
      <c r="S844" s="125" t="b">
        <f>IF(B844&lt;&gt;"",IF('02 - Produtos e Tributações'!P859&lt;&gt;"",'02 - Produtos e Tributações'!P859,""))</f>
        <v>0</v>
      </c>
      <c r="T844" s="180" t="b">
        <f>IF(B844&lt;&gt;"",IF('02 - Produtos e Tributações'!Q859&lt;&gt;"",'02 - Produtos e Tributações'!Q859,""))</f>
        <v>0</v>
      </c>
      <c r="U844" s="171" t="str">
        <f t="shared" si="3"/>
        <v/>
      </c>
    </row>
    <row r="845" ht="15.75" customHeight="1">
      <c r="A845" s="170" t="b">
        <f>IF('02 - Produtos e Tributações'!B860 &lt;&gt;"",A844+1)</f>
        <v>0</v>
      </c>
      <c r="B845" s="170" t="str">
        <f>IF('02 - Produtos e Tributações'!B860&lt;&gt;"",'02 - Produtos e Tributações'!U860,"")</f>
        <v/>
      </c>
      <c r="C845" s="174" t="b">
        <f>IF(B845&lt;&gt;"",IF('02 - Produtos e Tributações'!H860&lt;&gt;"",IF('02 - Produtos e Tributações'!H860="TERCEIRIZADA","T",IF('02 - Produtos e Tributações'!H860="PROPRIA","P")), IF(B845&lt;&gt;"",IF('02 - Produtos e Tributações'!H860="","T"))))</f>
        <v>0</v>
      </c>
      <c r="D845" s="174" t="b">
        <f>IF(B845&lt;&gt;"",IF('02 - Produtos e Tributações'!E860&lt;&gt;"",'02 - Produtos e Tributações'!E860,""))</f>
        <v>0</v>
      </c>
      <c r="E845" s="174" t="b">
        <f>IF(B845&lt;&gt;"",IF('02 - Produtos e Tributações'!F860&lt;&gt;"",'02 - Produtos e Tributações'!F860,""))</f>
        <v>0</v>
      </c>
      <c r="F845" s="174" t="b">
        <f>IF(B845&lt;&gt;"",IF(A845&lt;&gt;"",IF('02 - Produtos e Tributações'!G860&lt;&gt;"",'02 - Produtos e Tributações'!G860,"")))</f>
        <v>0</v>
      </c>
      <c r="G845" s="174" t="b">
        <f>IF(B845&lt;&gt;"",IF('02 - Produtos e Tributações'!I860&lt;&gt;"",'02 - Produtos e Tributações'!I860,IF(K845=101,0,IF(K845=102,41,IF(K845=103,0,IF(K845=201,0,IF(K845=202,0,IF(K845=203,0,IF(K845=300,41,IF(K845=400,41,IF(K845=500,60)))))))))))</f>
        <v>0</v>
      </c>
      <c r="H845" s="174" t="b">
        <f>IF(B845&lt;&gt;"",IF('02 - Produtos e Tributações'!L860&lt;&gt;"",'02 - Produtos e Tributações'!L860,IF(L845=101,0,IF(L845=102,41,IF(L845=103,0,IF(L845=201,0,IF(L845=202,0,IF(L845=203,0,IF(L845=300,41,IF(L845=400,41,IF(L845=500,60)))))))))))</f>
        <v>0</v>
      </c>
      <c r="I845" s="174" t="b">
        <f>IF(B845&lt;&gt;"",IF('02 - Produtos e Tributações'!K860&lt;&gt;"",'02 - Produtos e Tributações'!K860,"0,00"))</f>
        <v>0</v>
      </c>
      <c r="J845" s="174" t="b">
        <f>IF(B845&lt;&gt;"",IF('02 - Produtos e Tributações'!N860&lt;&gt;"",'02 - Produtos e Tributações'!N860,"0,00"))</f>
        <v>0</v>
      </c>
      <c r="K845" s="174" t="b">
        <f>IF(B845&lt;&gt;"",IF('02 - Produtos e Tributações'!J860&lt;&gt;"",'02 - Produtos e Tributações'!J860,"null"))</f>
        <v>0</v>
      </c>
      <c r="L845" s="174" t="b">
        <f>IF(B845&lt;&gt;"",IF('02 - Produtos e Tributações'!M860&lt;&gt;"",'02 - Produtos e Tributações'!M860,"null"))</f>
        <v>0</v>
      </c>
      <c r="M845" s="170" t="b">
        <f>IF(B845&lt;&gt;"",IF('02 -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845" s="170" t="str">
        <f t="shared" si="1"/>
        <v/>
      </c>
      <c r="O845" s="170" t="str">
        <f t="shared" si="4"/>
        <v/>
      </c>
      <c r="P845" s="170" t="str">
        <f t="shared" si="2"/>
        <v/>
      </c>
      <c r="Q845" s="125" t="b">
        <f>IF(B845&lt;&gt;"",IF('02 - Produtos e Tributações'!C860&lt;&gt;"",'02 - Produtos e Tributações'!C860,"UN"))</f>
        <v>0</v>
      </c>
      <c r="R845" s="179" t="b">
        <f>IF(B845&lt;&gt;"",IF('02 - Produtos e Tributações'!O860&lt;&gt;"",'02 - Produtos e Tributações'!O860,""))</f>
        <v>0</v>
      </c>
      <c r="S845" s="125" t="b">
        <f>IF(B845&lt;&gt;"",IF('02 - Produtos e Tributações'!P860&lt;&gt;"",'02 - Produtos e Tributações'!P860,""))</f>
        <v>0</v>
      </c>
      <c r="T845" s="180" t="b">
        <f>IF(B845&lt;&gt;"",IF('02 - Produtos e Tributações'!Q860&lt;&gt;"",'02 - Produtos e Tributações'!Q860,""))</f>
        <v>0</v>
      </c>
      <c r="U845" s="171" t="str">
        <f t="shared" si="3"/>
        <v/>
      </c>
    </row>
    <row r="846" ht="15.75" customHeight="1">
      <c r="A846" s="170" t="b">
        <f>IF('02 - Produtos e Tributações'!B861 &lt;&gt;"",A845+1)</f>
        <v>0</v>
      </c>
      <c r="B846" s="170" t="str">
        <f>IF('02 - Produtos e Tributações'!B861&lt;&gt;"",'02 - Produtos e Tributações'!U861,"")</f>
        <v/>
      </c>
      <c r="C846" s="174" t="b">
        <f>IF(B846&lt;&gt;"",IF('02 - Produtos e Tributações'!H861&lt;&gt;"",IF('02 - Produtos e Tributações'!H861="TERCEIRIZADA","T",IF('02 - Produtos e Tributações'!H861="PROPRIA","P")), IF(B846&lt;&gt;"",IF('02 - Produtos e Tributações'!H861="","T"))))</f>
        <v>0</v>
      </c>
      <c r="D846" s="174" t="b">
        <f>IF(B846&lt;&gt;"",IF('02 - Produtos e Tributações'!E861&lt;&gt;"",'02 - Produtos e Tributações'!E861,""))</f>
        <v>0</v>
      </c>
      <c r="E846" s="174" t="b">
        <f>IF(B846&lt;&gt;"",IF('02 - Produtos e Tributações'!F861&lt;&gt;"",'02 - Produtos e Tributações'!F861,""))</f>
        <v>0</v>
      </c>
      <c r="F846" s="174" t="b">
        <f>IF(B846&lt;&gt;"",IF(A846&lt;&gt;"",IF('02 - Produtos e Tributações'!G861&lt;&gt;"",'02 - Produtos e Tributações'!G861,"")))</f>
        <v>0</v>
      </c>
      <c r="G846" s="174" t="b">
        <f>IF(B846&lt;&gt;"",IF('02 - Produtos e Tributações'!I861&lt;&gt;"",'02 - Produtos e Tributações'!I861,IF(K846=101,0,IF(K846=102,41,IF(K846=103,0,IF(K846=201,0,IF(K846=202,0,IF(K846=203,0,IF(K846=300,41,IF(K846=400,41,IF(K846=500,60)))))))))))</f>
        <v>0</v>
      </c>
      <c r="H846" s="174" t="b">
        <f>IF(B846&lt;&gt;"",IF('02 - Produtos e Tributações'!L861&lt;&gt;"",'02 - Produtos e Tributações'!L861,IF(L846=101,0,IF(L846=102,41,IF(L846=103,0,IF(L846=201,0,IF(L846=202,0,IF(L846=203,0,IF(L846=300,41,IF(L846=400,41,IF(L846=500,60)))))))))))</f>
        <v>0</v>
      </c>
      <c r="I846" s="174" t="b">
        <f>IF(B846&lt;&gt;"",IF('02 - Produtos e Tributações'!K861&lt;&gt;"",'02 - Produtos e Tributações'!K861,"0,00"))</f>
        <v>0</v>
      </c>
      <c r="J846" s="174" t="b">
        <f>IF(B846&lt;&gt;"",IF('02 - Produtos e Tributações'!N861&lt;&gt;"",'02 - Produtos e Tributações'!N861,"0,00"))</f>
        <v>0</v>
      </c>
      <c r="K846" s="174" t="b">
        <f>IF(B846&lt;&gt;"",IF('02 - Produtos e Tributações'!J861&lt;&gt;"",'02 - Produtos e Tributações'!J861,"null"))</f>
        <v>0</v>
      </c>
      <c r="L846" s="174" t="b">
        <f>IF(B846&lt;&gt;"",IF('02 - Produtos e Tributações'!M861&lt;&gt;"",'02 - Produtos e Tributações'!M861,"null"))</f>
        <v>0</v>
      </c>
      <c r="M846" s="170" t="b">
        <f>IF(B846&lt;&gt;"",IF('02 -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846" s="170" t="str">
        <f t="shared" si="1"/>
        <v/>
      </c>
      <c r="O846" s="170" t="str">
        <f t="shared" si="4"/>
        <v/>
      </c>
      <c r="P846" s="170" t="str">
        <f t="shared" si="2"/>
        <v/>
      </c>
      <c r="Q846" s="125" t="b">
        <f>IF(B846&lt;&gt;"",IF('02 - Produtos e Tributações'!C861&lt;&gt;"",'02 - Produtos e Tributações'!C861,"UN"))</f>
        <v>0</v>
      </c>
      <c r="R846" s="179" t="b">
        <f>IF(B846&lt;&gt;"",IF('02 - Produtos e Tributações'!O861&lt;&gt;"",'02 - Produtos e Tributações'!O861,""))</f>
        <v>0</v>
      </c>
      <c r="S846" s="125" t="b">
        <f>IF(B846&lt;&gt;"",IF('02 - Produtos e Tributações'!P861&lt;&gt;"",'02 - Produtos e Tributações'!P861,""))</f>
        <v>0</v>
      </c>
      <c r="T846" s="180" t="b">
        <f>IF(B846&lt;&gt;"",IF('02 - Produtos e Tributações'!Q861&lt;&gt;"",'02 - Produtos e Tributações'!Q861,""))</f>
        <v>0</v>
      </c>
      <c r="U846" s="171" t="str">
        <f t="shared" si="3"/>
        <v/>
      </c>
    </row>
    <row r="847" ht="15.75" customHeight="1">
      <c r="A847" s="170" t="b">
        <f>IF('02 - Produtos e Tributações'!B862 &lt;&gt;"",A846+1)</f>
        <v>0</v>
      </c>
      <c r="B847" s="170" t="str">
        <f>IF('02 - Produtos e Tributações'!B862&lt;&gt;"",'02 - Produtos e Tributações'!U862,"")</f>
        <v/>
      </c>
      <c r="C847" s="174" t="b">
        <f>IF(B847&lt;&gt;"",IF('02 - Produtos e Tributações'!H862&lt;&gt;"",IF('02 - Produtos e Tributações'!H862="TERCEIRIZADA","T",IF('02 - Produtos e Tributações'!H862="PROPRIA","P")), IF(B847&lt;&gt;"",IF('02 - Produtos e Tributações'!H862="","T"))))</f>
        <v>0</v>
      </c>
      <c r="D847" s="174" t="b">
        <f>IF(B847&lt;&gt;"",IF('02 - Produtos e Tributações'!E862&lt;&gt;"",'02 - Produtos e Tributações'!E862,""))</f>
        <v>0</v>
      </c>
      <c r="E847" s="174" t="b">
        <f>IF(B847&lt;&gt;"",IF('02 - Produtos e Tributações'!F862&lt;&gt;"",'02 - Produtos e Tributações'!F862,""))</f>
        <v>0</v>
      </c>
      <c r="F847" s="174" t="b">
        <f>IF(B847&lt;&gt;"",IF(A847&lt;&gt;"",IF('02 - Produtos e Tributações'!G862&lt;&gt;"",'02 - Produtos e Tributações'!G862,"")))</f>
        <v>0</v>
      </c>
      <c r="G847" s="174" t="b">
        <f>IF(B847&lt;&gt;"",IF('02 - Produtos e Tributações'!I862&lt;&gt;"",'02 - Produtos e Tributações'!I862,IF(K847=101,0,IF(K847=102,41,IF(K847=103,0,IF(K847=201,0,IF(K847=202,0,IF(K847=203,0,IF(K847=300,41,IF(K847=400,41,IF(K847=500,60)))))))))))</f>
        <v>0</v>
      </c>
      <c r="H847" s="174" t="b">
        <f>IF(B847&lt;&gt;"",IF('02 - Produtos e Tributações'!L862&lt;&gt;"",'02 - Produtos e Tributações'!L862,IF(L847=101,0,IF(L847=102,41,IF(L847=103,0,IF(L847=201,0,IF(L847=202,0,IF(L847=203,0,IF(L847=300,41,IF(L847=400,41,IF(L847=500,60)))))))))))</f>
        <v>0</v>
      </c>
      <c r="I847" s="174" t="b">
        <f>IF(B847&lt;&gt;"",IF('02 - Produtos e Tributações'!K862&lt;&gt;"",'02 - Produtos e Tributações'!K862,"0,00"))</f>
        <v>0</v>
      </c>
      <c r="J847" s="174" t="b">
        <f>IF(B847&lt;&gt;"",IF('02 - Produtos e Tributações'!N862&lt;&gt;"",'02 - Produtos e Tributações'!N862,"0,00"))</f>
        <v>0</v>
      </c>
      <c r="K847" s="174" t="b">
        <f>IF(B847&lt;&gt;"",IF('02 - Produtos e Tributações'!J862&lt;&gt;"",'02 - Produtos e Tributações'!J862,"null"))</f>
        <v>0</v>
      </c>
      <c r="L847" s="174" t="b">
        <f>IF(B847&lt;&gt;"",IF('02 - Produtos e Tributações'!M862&lt;&gt;"",'02 - Produtos e Tributações'!M862,"null"))</f>
        <v>0</v>
      </c>
      <c r="M847" s="170" t="b">
        <f>IF(B847&lt;&gt;"",IF('02 -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847" s="170" t="str">
        <f t="shared" si="1"/>
        <v/>
      </c>
      <c r="O847" s="170" t="str">
        <f t="shared" si="4"/>
        <v/>
      </c>
      <c r="P847" s="170" t="str">
        <f t="shared" si="2"/>
        <v/>
      </c>
      <c r="Q847" s="125" t="b">
        <f>IF(B847&lt;&gt;"",IF('02 - Produtos e Tributações'!C862&lt;&gt;"",'02 - Produtos e Tributações'!C862,"UN"))</f>
        <v>0</v>
      </c>
      <c r="R847" s="179" t="b">
        <f>IF(B847&lt;&gt;"",IF('02 - Produtos e Tributações'!O862&lt;&gt;"",'02 - Produtos e Tributações'!O862,""))</f>
        <v>0</v>
      </c>
      <c r="S847" s="125" t="b">
        <f>IF(B847&lt;&gt;"",IF('02 - Produtos e Tributações'!P862&lt;&gt;"",'02 - Produtos e Tributações'!P862,""))</f>
        <v>0</v>
      </c>
      <c r="T847" s="180" t="b">
        <f>IF(B847&lt;&gt;"",IF('02 - Produtos e Tributações'!Q862&lt;&gt;"",'02 - Produtos e Tributações'!Q862,""))</f>
        <v>0</v>
      </c>
      <c r="U847" s="171" t="str">
        <f t="shared" si="3"/>
        <v/>
      </c>
    </row>
    <row r="848" ht="15.75" customHeight="1">
      <c r="A848" s="170" t="b">
        <f>IF('02 - Produtos e Tributações'!B863 &lt;&gt;"",A847+1)</f>
        <v>0</v>
      </c>
      <c r="B848" s="170" t="str">
        <f>IF('02 - Produtos e Tributações'!B863&lt;&gt;"",'02 - Produtos e Tributações'!U863,"")</f>
        <v/>
      </c>
      <c r="C848" s="174" t="b">
        <f>IF(B848&lt;&gt;"",IF('02 - Produtos e Tributações'!H863&lt;&gt;"",IF('02 - Produtos e Tributações'!H863="TERCEIRIZADA","T",IF('02 - Produtos e Tributações'!H863="PROPRIA","P")), IF(B848&lt;&gt;"",IF('02 - Produtos e Tributações'!H863="","T"))))</f>
        <v>0</v>
      </c>
      <c r="D848" s="174" t="b">
        <f>IF(B848&lt;&gt;"",IF('02 - Produtos e Tributações'!E863&lt;&gt;"",'02 - Produtos e Tributações'!E863,""))</f>
        <v>0</v>
      </c>
      <c r="E848" s="174" t="b">
        <f>IF(B848&lt;&gt;"",IF('02 - Produtos e Tributações'!F863&lt;&gt;"",'02 - Produtos e Tributações'!F863,""))</f>
        <v>0</v>
      </c>
      <c r="F848" s="174" t="b">
        <f>IF(B848&lt;&gt;"",IF(A848&lt;&gt;"",IF('02 - Produtos e Tributações'!G863&lt;&gt;"",'02 - Produtos e Tributações'!G863,"")))</f>
        <v>0</v>
      </c>
      <c r="G848" s="174" t="b">
        <f>IF(B848&lt;&gt;"",IF('02 - Produtos e Tributações'!I863&lt;&gt;"",'02 - Produtos e Tributações'!I863,IF(K848=101,0,IF(K848=102,41,IF(K848=103,0,IF(K848=201,0,IF(K848=202,0,IF(K848=203,0,IF(K848=300,41,IF(K848=400,41,IF(K848=500,60)))))))))))</f>
        <v>0</v>
      </c>
      <c r="H848" s="174" t="b">
        <f>IF(B848&lt;&gt;"",IF('02 - Produtos e Tributações'!L863&lt;&gt;"",'02 - Produtos e Tributações'!L863,IF(L848=101,0,IF(L848=102,41,IF(L848=103,0,IF(L848=201,0,IF(L848=202,0,IF(L848=203,0,IF(L848=300,41,IF(L848=400,41,IF(L848=500,60)))))))))))</f>
        <v>0</v>
      </c>
      <c r="I848" s="174" t="b">
        <f>IF(B848&lt;&gt;"",IF('02 - Produtos e Tributações'!K863&lt;&gt;"",'02 - Produtos e Tributações'!K863,"0,00"))</f>
        <v>0</v>
      </c>
      <c r="J848" s="174" t="b">
        <f>IF(B848&lt;&gt;"",IF('02 - Produtos e Tributações'!N863&lt;&gt;"",'02 - Produtos e Tributações'!N863,"0,00"))</f>
        <v>0</v>
      </c>
      <c r="K848" s="174" t="b">
        <f>IF(B848&lt;&gt;"",IF('02 - Produtos e Tributações'!J863&lt;&gt;"",'02 - Produtos e Tributações'!J863,"null"))</f>
        <v>0</v>
      </c>
      <c r="L848" s="174" t="b">
        <f>IF(B848&lt;&gt;"",IF('02 - Produtos e Tributações'!M863&lt;&gt;"",'02 - Produtos e Tributações'!M863,"null"))</f>
        <v>0</v>
      </c>
      <c r="M848" s="170" t="b">
        <f>IF(B848&lt;&gt;"",IF('02 -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848" s="170" t="str">
        <f t="shared" si="1"/>
        <v/>
      </c>
      <c r="O848" s="170" t="str">
        <f t="shared" si="4"/>
        <v/>
      </c>
      <c r="P848" s="170" t="str">
        <f t="shared" si="2"/>
        <v/>
      </c>
      <c r="Q848" s="125" t="b">
        <f>IF(B848&lt;&gt;"",IF('02 - Produtos e Tributações'!C863&lt;&gt;"",'02 - Produtos e Tributações'!C863,"UN"))</f>
        <v>0</v>
      </c>
      <c r="R848" s="179" t="b">
        <f>IF(B848&lt;&gt;"",IF('02 - Produtos e Tributações'!O863&lt;&gt;"",'02 - Produtos e Tributações'!O863,""))</f>
        <v>0</v>
      </c>
      <c r="S848" s="125" t="b">
        <f>IF(B848&lt;&gt;"",IF('02 - Produtos e Tributações'!P863&lt;&gt;"",'02 - Produtos e Tributações'!P863,""))</f>
        <v>0</v>
      </c>
      <c r="T848" s="180" t="b">
        <f>IF(B848&lt;&gt;"",IF('02 - Produtos e Tributações'!Q863&lt;&gt;"",'02 - Produtos e Tributações'!Q863,""))</f>
        <v>0</v>
      </c>
      <c r="U848" s="171" t="str">
        <f t="shared" si="3"/>
        <v/>
      </c>
    </row>
    <row r="849" ht="15.75" customHeight="1">
      <c r="A849" s="170" t="b">
        <f>IF('02 - Produtos e Tributações'!B864 &lt;&gt;"",A848+1)</f>
        <v>0</v>
      </c>
      <c r="B849" s="170" t="str">
        <f>IF('02 - Produtos e Tributações'!B864&lt;&gt;"",'02 - Produtos e Tributações'!U864,"")</f>
        <v/>
      </c>
      <c r="C849" s="174" t="b">
        <f>IF(B849&lt;&gt;"",IF('02 - Produtos e Tributações'!H864&lt;&gt;"",IF('02 - Produtos e Tributações'!H864="TERCEIRIZADA","T",IF('02 - Produtos e Tributações'!H864="PROPRIA","P")), IF(B849&lt;&gt;"",IF('02 - Produtos e Tributações'!H864="","T"))))</f>
        <v>0</v>
      </c>
      <c r="D849" s="174" t="b">
        <f>IF(B849&lt;&gt;"",IF('02 - Produtos e Tributações'!E864&lt;&gt;"",'02 - Produtos e Tributações'!E864,""))</f>
        <v>0</v>
      </c>
      <c r="E849" s="174" t="b">
        <f>IF(B849&lt;&gt;"",IF('02 - Produtos e Tributações'!F864&lt;&gt;"",'02 - Produtos e Tributações'!F864,""))</f>
        <v>0</v>
      </c>
      <c r="F849" s="174" t="b">
        <f>IF(B849&lt;&gt;"",IF(A849&lt;&gt;"",IF('02 - Produtos e Tributações'!G864&lt;&gt;"",'02 - Produtos e Tributações'!G864,"")))</f>
        <v>0</v>
      </c>
      <c r="G849" s="174" t="b">
        <f>IF(B849&lt;&gt;"",IF('02 - Produtos e Tributações'!I864&lt;&gt;"",'02 - Produtos e Tributações'!I864,IF(K849=101,0,IF(K849=102,41,IF(K849=103,0,IF(K849=201,0,IF(K849=202,0,IF(K849=203,0,IF(K849=300,41,IF(K849=400,41,IF(K849=500,60)))))))))))</f>
        <v>0</v>
      </c>
      <c r="H849" s="174" t="b">
        <f>IF(B849&lt;&gt;"",IF('02 - Produtos e Tributações'!L864&lt;&gt;"",'02 - Produtos e Tributações'!L864,IF(L849=101,0,IF(L849=102,41,IF(L849=103,0,IF(L849=201,0,IF(L849=202,0,IF(L849=203,0,IF(L849=300,41,IF(L849=400,41,IF(L849=500,60)))))))))))</f>
        <v>0</v>
      </c>
      <c r="I849" s="174" t="b">
        <f>IF(B849&lt;&gt;"",IF('02 - Produtos e Tributações'!K864&lt;&gt;"",'02 - Produtos e Tributações'!K864,"0,00"))</f>
        <v>0</v>
      </c>
      <c r="J849" s="174" t="b">
        <f>IF(B849&lt;&gt;"",IF('02 - Produtos e Tributações'!N864&lt;&gt;"",'02 - Produtos e Tributações'!N864,"0,00"))</f>
        <v>0</v>
      </c>
      <c r="K849" s="174" t="b">
        <f>IF(B849&lt;&gt;"",IF('02 - Produtos e Tributações'!J864&lt;&gt;"",'02 - Produtos e Tributações'!J864,"null"))</f>
        <v>0</v>
      </c>
      <c r="L849" s="174" t="b">
        <f>IF(B849&lt;&gt;"",IF('02 - Produtos e Tributações'!M864&lt;&gt;"",'02 - Produtos e Tributações'!M864,"null"))</f>
        <v>0</v>
      </c>
      <c r="M849" s="170" t="b">
        <f>IF(B849&lt;&gt;"",IF('02 -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849" s="170" t="str">
        <f t="shared" si="1"/>
        <v/>
      </c>
      <c r="O849" s="170" t="str">
        <f t="shared" si="4"/>
        <v/>
      </c>
      <c r="P849" s="170" t="str">
        <f t="shared" si="2"/>
        <v/>
      </c>
      <c r="Q849" s="125" t="b">
        <f>IF(B849&lt;&gt;"",IF('02 - Produtos e Tributações'!C864&lt;&gt;"",'02 - Produtos e Tributações'!C864,"UN"))</f>
        <v>0</v>
      </c>
      <c r="R849" s="179" t="b">
        <f>IF(B849&lt;&gt;"",IF('02 - Produtos e Tributações'!O864&lt;&gt;"",'02 - Produtos e Tributações'!O864,""))</f>
        <v>0</v>
      </c>
      <c r="S849" s="125" t="b">
        <f>IF(B849&lt;&gt;"",IF('02 - Produtos e Tributações'!P864&lt;&gt;"",'02 - Produtos e Tributações'!P864,""))</f>
        <v>0</v>
      </c>
      <c r="T849" s="180" t="b">
        <f>IF(B849&lt;&gt;"",IF('02 - Produtos e Tributações'!Q864&lt;&gt;"",'02 - Produtos e Tributações'!Q864,""))</f>
        <v>0</v>
      </c>
      <c r="U849" s="171" t="str">
        <f t="shared" si="3"/>
        <v/>
      </c>
    </row>
    <row r="850" ht="15.75" customHeight="1">
      <c r="A850" s="170" t="b">
        <f>IF('02 - Produtos e Tributações'!B865 &lt;&gt;"",A849+1)</f>
        <v>0</v>
      </c>
      <c r="B850" s="170" t="str">
        <f>IF('02 - Produtos e Tributações'!B865&lt;&gt;"",'02 - Produtos e Tributações'!U865,"")</f>
        <v/>
      </c>
      <c r="C850" s="174" t="b">
        <f>IF(B850&lt;&gt;"",IF('02 - Produtos e Tributações'!H865&lt;&gt;"",IF('02 - Produtos e Tributações'!H865="TERCEIRIZADA","T",IF('02 - Produtos e Tributações'!H865="PROPRIA","P")), IF(B850&lt;&gt;"",IF('02 - Produtos e Tributações'!H865="","T"))))</f>
        <v>0</v>
      </c>
      <c r="D850" s="174" t="b">
        <f>IF(B850&lt;&gt;"",IF('02 - Produtos e Tributações'!E865&lt;&gt;"",'02 - Produtos e Tributações'!E865,""))</f>
        <v>0</v>
      </c>
      <c r="E850" s="174" t="b">
        <f>IF(B850&lt;&gt;"",IF('02 - Produtos e Tributações'!F865&lt;&gt;"",'02 - Produtos e Tributações'!F865,""))</f>
        <v>0</v>
      </c>
      <c r="F850" s="174" t="b">
        <f>IF(B850&lt;&gt;"",IF(A850&lt;&gt;"",IF('02 - Produtos e Tributações'!G865&lt;&gt;"",'02 - Produtos e Tributações'!G865,"")))</f>
        <v>0</v>
      </c>
      <c r="G850" s="174" t="b">
        <f>IF(B850&lt;&gt;"",IF('02 - Produtos e Tributações'!I865&lt;&gt;"",'02 - Produtos e Tributações'!I865,IF(K850=101,0,IF(K850=102,41,IF(K850=103,0,IF(K850=201,0,IF(K850=202,0,IF(K850=203,0,IF(K850=300,41,IF(K850=400,41,IF(K850=500,60)))))))))))</f>
        <v>0</v>
      </c>
      <c r="H850" s="174" t="b">
        <f>IF(B850&lt;&gt;"",IF('02 - Produtos e Tributações'!L865&lt;&gt;"",'02 - Produtos e Tributações'!L865,IF(L850=101,0,IF(L850=102,41,IF(L850=103,0,IF(L850=201,0,IF(L850=202,0,IF(L850=203,0,IF(L850=300,41,IF(L850=400,41,IF(L850=500,60)))))))))))</f>
        <v>0</v>
      </c>
      <c r="I850" s="174" t="b">
        <f>IF(B850&lt;&gt;"",IF('02 - Produtos e Tributações'!K865&lt;&gt;"",'02 - Produtos e Tributações'!K865,"0,00"))</f>
        <v>0</v>
      </c>
      <c r="J850" s="174" t="b">
        <f>IF(B850&lt;&gt;"",IF('02 - Produtos e Tributações'!N865&lt;&gt;"",'02 - Produtos e Tributações'!N865,"0,00"))</f>
        <v>0</v>
      </c>
      <c r="K850" s="174" t="b">
        <f>IF(B850&lt;&gt;"",IF('02 - Produtos e Tributações'!J865&lt;&gt;"",'02 - Produtos e Tributações'!J865,"null"))</f>
        <v>0</v>
      </c>
      <c r="L850" s="174" t="b">
        <f>IF(B850&lt;&gt;"",IF('02 - Produtos e Tributações'!M865&lt;&gt;"",'02 - Produtos e Tributações'!M865,"null"))</f>
        <v>0</v>
      </c>
      <c r="M850" s="170" t="b">
        <f>IF(B850&lt;&gt;"",IF('02 -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850" s="170" t="str">
        <f t="shared" si="1"/>
        <v/>
      </c>
      <c r="O850" s="170" t="str">
        <f t="shared" si="4"/>
        <v/>
      </c>
      <c r="P850" s="170" t="str">
        <f t="shared" si="2"/>
        <v/>
      </c>
      <c r="Q850" s="125" t="b">
        <f>IF(B850&lt;&gt;"",IF('02 - Produtos e Tributações'!C865&lt;&gt;"",'02 - Produtos e Tributações'!C865,"UN"))</f>
        <v>0</v>
      </c>
      <c r="R850" s="179" t="b">
        <f>IF(B850&lt;&gt;"",IF('02 - Produtos e Tributações'!O865&lt;&gt;"",'02 - Produtos e Tributações'!O865,""))</f>
        <v>0</v>
      </c>
      <c r="S850" s="125" t="b">
        <f>IF(B850&lt;&gt;"",IF('02 - Produtos e Tributações'!P865&lt;&gt;"",'02 - Produtos e Tributações'!P865,""))</f>
        <v>0</v>
      </c>
      <c r="T850" s="180" t="b">
        <f>IF(B850&lt;&gt;"",IF('02 - Produtos e Tributações'!Q865&lt;&gt;"",'02 - Produtos e Tributações'!Q865,""))</f>
        <v>0</v>
      </c>
      <c r="U850" s="171" t="str">
        <f t="shared" si="3"/>
        <v/>
      </c>
    </row>
    <row r="851" ht="15.75" customHeight="1">
      <c r="A851" s="170" t="b">
        <f>IF('02 - Produtos e Tributações'!B866 &lt;&gt;"",A850+1)</f>
        <v>0</v>
      </c>
      <c r="B851" s="170" t="str">
        <f>IF('02 - Produtos e Tributações'!B866&lt;&gt;"",'02 - Produtos e Tributações'!U866,"")</f>
        <v/>
      </c>
      <c r="C851" s="174" t="b">
        <f>IF(B851&lt;&gt;"",IF('02 - Produtos e Tributações'!H866&lt;&gt;"",IF('02 - Produtos e Tributações'!H866="TERCEIRIZADA","T",IF('02 - Produtos e Tributações'!H866="PROPRIA","P")), IF(B851&lt;&gt;"",IF('02 - Produtos e Tributações'!H866="","T"))))</f>
        <v>0</v>
      </c>
      <c r="D851" s="174" t="b">
        <f>IF(B851&lt;&gt;"",IF('02 - Produtos e Tributações'!E866&lt;&gt;"",'02 - Produtos e Tributações'!E866,""))</f>
        <v>0</v>
      </c>
      <c r="E851" s="174" t="b">
        <f>IF(B851&lt;&gt;"",IF('02 - Produtos e Tributações'!F866&lt;&gt;"",'02 - Produtos e Tributações'!F866,""))</f>
        <v>0</v>
      </c>
      <c r="F851" s="174" t="b">
        <f>IF(B851&lt;&gt;"",IF(A851&lt;&gt;"",IF('02 - Produtos e Tributações'!G866&lt;&gt;"",'02 - Produtos e Tributações'!G866,"")))</f>
        <v>0</v>
      </c>
      <c r="G851" s="174" t="b">
        <f>IF(B851&lt;&gt;"",IF('02 - Produtos e Tributações'!I866&lt;&gt;"",'02 - Produtos e Tributações'!I866,IF(K851=101,0,IF(K851=102,41,IF(K851=103,0,IF(K851=201,0,IF(K851=202,0,IF(K851=203,0,IF(K851=300,41,IF(K851=400,41,IF(K851=500,60)))))))))))</f>
        <v>0</v>
      </c>
      <c r="H851" s="174" t="b">
        <f>IF(B851&lt;&gt;"",IF('02 - Produtos e Tributações'!L866&lt;&gt;"",'02 - Produtos e Tributações'!L866,IF(L851=101,0,IF(L851=102,41,IF(L851=103,0,IF(L851=201,0,IF(L851=202,0,IF(L851=203,0,IF(L851=300,41,IF(L851=400,41,IF(L851=500,60)))))))))))</f>
        <v>0</v>
      </c>
      <c r="I851" s="174" t="b">
        <f>IF(B851&lt;&gt;"",IF('02 - Produtos e Tributações'!K866&lt;&gt;"",'02 - Produtos e Tributações'!K866,"0,00"))</f>
        <v>0</v>
      </c>
      <c r="J851" s="174" t="b">
        <f>IF(B851&lt;&gt;"",IF('02 - Produtos e Tributações'!N866&lt;&gt;"",'02 - Produtos e Tributações'!N866,"0,00"))</f>
        <v>0</v>
      </c>
      <c r="K851" s="174" t="b">
        <f>IF(B851&lt;&gt;"",IF('02 - Produtos e Tributações'!J866&lt;&gt;"",'02 - Produtos e Tributações'!J866,"null"))</f>
        <v>0</v>
      </c>
      <c r="L851" s="174" t="b">
        <f>IF(B851&lt;&gt;"",IF('02 - Produtos e Tributações'!M866&lt;&gt;"",'02 - Produtos e Tributações'!M866,"null"))</f>
        <v>0</v>
      </c>
      <c r="M851" s="170" t="b">
        <f>IF(B851&lt;&gt;"",IF('02 -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851" s="170" t="str">
        <f t="shared" si="1"/>
        <v/>
      </c>
      <c r="O851" s="170" t="str">
        <f t="shared" si="4"/>
        <v/>
      </c>
      <c r="P851" s="170" t="str">
        <f t="shared" si="2"/>
        <v/>
      </c>
      <c r="Q851" s="125" t="b">
        <f>IF(B851&lt;&gt;"",IF('02 - Produtos e Tributações'!C866&lt;&gt;"",'02 - Produtos e Tributações'!C866,"UN"))</f>
        <v>0</v>
      </c>
      <c r="R851" s="179" t="b">
        <f>IF(B851&lt;&gt;"",IF('02 - Produtos e Tributações'!O866&lt;&gt;"",'02 - Produtos e Tributações'!O866,""))</f>
        <v>0</v>
      </c>
      <c r="S851" s="125" t="b">
        <f>IF(B851&lt;&gt;"",IF('02 - Produtos e Tributações'!P866&lt;&gt;"",'02 - Produtos e Tributações'!P866,""))</f>
        <v>0</v>
      </c>
      <c r="T851" s="180" t="b">
        <f>IF(B851&lt;&gt;"",IF('02 - Produtos e Tributações'!Q866&lt;&gt;"",'02 - Produtos e Tributações'!Q866,""))</f>
        <v>0</v>
      </c>
      <c r="U851" s="171" t="str">
        <f t="shared" si="3"/>
        <v/>
      </c>
    </row>
    <row r="852" ht="15.75" customHeight="1">
      <c r="A852" s="170" t="b">
        <f>IF('02 - Produtos e Tributações'!B867 &lt;&gt;"",A851+1)</f>
        <v>0</v>
      </c>
      <c r="B852" s="170" t="str">
        <f>IF('02 - Produtos e Tributações'!B867&lt;&gt;"",'02 - Produtos e Tributações'!U867,"")</f>
        <v/>
      </c>
      <c r="C852" s="174" t="b">
        <f>IF(B852&lt;&gt;"",IF('02 - Produtos e Tributações'!H867&lt;&gt;"",IF('02 - Produtos e Tributações'!H867="TERCEIRIZADA","T",IF('02 - Produtos e Tributações'!H867="PROPRIA","P")), IF(B852&lt;&gt;"",IF('02 - Produtos e Tributações'!H867="","T"))))</f>
        <v>0</v>
      </c>
      <c r="D852" s="174" t="b">
        <f>IF(B852&lt;&gt;"",IF('02 - Produtos e Tributações'!E867&lt;&gt;"",'02 - Produtos e Tributações'!E867,""))</f>
        <v>0</v>
      </c>
      <c r="E852" s="174" t="b">
        <f>IF(B852&lt;&gt;"",IF('02 - Produtos e Tributações'!F867&lt;&gt;"",'02 - Produtos e Tributações'!F867,""))</f>
        <v>0</v>
      </c>
      <c r="F852" s="174" t="b">
        <f>IF(B852&lt;&gt;"",IF(A852&lt;&gt;"",IF('02 - Produtos e Tributações'!G867&lt;&gt;"",'02 - Produtos e Tributações'!G867,"")))</f>
        <v>0</v>
      </c>
      <c r="G852" s="174" t="b">
        <f>IF(B852&lt;&gt;"",IF('02 - Produtos e Tributações'!I867&lt;&gt;"",'02 - Produtos e Tributações'!I867,IF(K852=101,0,IF(K852=102,41,IF(K852=103,0,IF(K852=201,0,IF(K852=202,0,IF(K852=203,0,IF(K852=300,41,IF(K852=400,41,IF(K852=500,60)))))))))))</f>
        <v>0</v>
      </c>
      <c r="H852" s="174" t="b">
        <f>IF(B852&lt;&gt;"",IF('02 - Produtos e Tributações'!L867&lt;&gt;"",'02 - Produtos e Tributações'!L867,IF(L852=101,0,IF(L852=102,41,IF(L852=103,0,IF(L852=201,0,IF(L852=202,0,IF(L852=203,0,IF(L852=300,41,IF(L852=400,41,IF(L852=500,60)))))))))))</f>
        <v>0</v>
      </c>
      <c r="I852" s="174" t="b">
        <f>IF(B852&lt;&gt;"",IF('02 - Produtos e Tributações'!K867&lt;&gt;"",'02 - Produtos e Tributações'!K867,"0,00"))</f>
        <v>0</v>
      </c>
      <c r="J852" s="174" t="b">
        <f>IF(B852&lt;&gt;"",IF('02 - Produtos e Tributações'!N867&lt;&gt;"",'02 - Produtos e Tributações'!N867,"0,00"))</f>
        <v>0</v>
      </c>
      <c r="K852" s="174" t="b">
        <f>IF(B852&lt;&gt;"",IF('02 - Produtos e Tributações'!J867&lt;&gt;"",'02 - Produtos e Tributações'!J867,"null"))</f>
        <v>0</v>
      </c>
      <c r="L852" s="174" t="b">
        <f>IF(B852&lt;&gt;"",IF('02 - Produtos e Tributações'!M867&lt;&gt;"",'02 - Produtos e Tributações'!M867,"null"))</f>
        <v>0</v>
      </c>
      <c r="M852" s="170" t="b">
        <f>IF(B852&lt;&gt;"",IF('02 -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852" s="170" t="str">
        <f t="shared" si="1"/>
        <v/>
      </c>
      <c r="O852" s="170" t="str">
        <f t="shared" si="4"/>
        <v/>
      </c>
      <c r="P852" s="170" t="str">
        <f t="shared" si="2"/>
        <v/>
      </c>
      <c r="Q852" s="125" t="b">
        <f>IF(B852&lt;&gt;"",IF('02 - Produtos e Tributações'!C867&lt;&gt;"",'02 - Produtos e Tributações'!C867,"UN"))</f>
        <v>0</v>
      </c>
      <c r="R852" s="179" t="b">
        <f>IF(B852&lt;&gt;"",IF('02 - Produtos e Tributações'!O867&lt;&gt;"",'02 - Produtos e Tributações'!O867,""))</f>
        <v>0</v>
      </c>
      <c r="S852" s="125" t="b">
        <f>IF(B852&lt;&gt;"",IF('02 - Produtos e Tributações'!P867&lt;&gt;"",'02 - Produtos e Tributações'!P867,""))</f>
        <v>0</v>
      </c>
      <c r="T852" s="180" t="b">
        <f>IF(B852&lt;&gt;"",IF('02 - Produtos e Tributações'!Q867&lt;&gt;"",'02 - Produtos e Tributações'!Q867,""))</f>
        <v>0</v>
      </c>
      <c r="U852" s="171" t="str">
        <f t="shared" si="3"/>
        <v/>
      </c>
    </row>
    <row r="853" ht="15.75" customHeight="1">
      <c r="A853" s="170" t="b">
        <f>IF('02 - Produtos e Tributações'!B868 &lt;&gt;"",A852+1)</f>
        <v>0</v>
      </c>
      <c r="B853" s="170" t="str">
        <f>IF('02 - Produtos e Tributações'!B868&lt;&gt;"",'02 - Produtos e Tributações'!U868,"")</f>
        <v/>
      </c>
      <c r="C853" s="174" t="b">
        <f>IF(B853&lt;&gt;"",IF('02 - Produtos e Tributações'!H868&lt;&gt;"",IF('02 - Produtos e Tributações'!H868="TERCEIRIZADA","T",IF('02 - Produtos e Tributações'!H868="PROPRIA","P")), IF(B853&lt;&gt;"",IF('02 - Produtos e Tributações'!H868="","T"))))</f>
        <v>0</v>
      </c>
      <c r="D853" s="174" t="b">
        <f>IF(B853&lt;&gt;"",IF('02 - Produtos e Tributações'!E868&lt;&gt;"",'02 - Produtos e Tributações'!E868,""))</f>
        <v>0</v>
      </c>
      <c r="E853" s="174" t="b">
        <f>IF(B853&lt;&gt;"",IF('02 - Produtos e Tributações'!F868&lt;&gt;"",'02 - Produtos e Tributações'!F868,""))</f>
        <v>0</v>
      </c>
      <c r="F853" s="174" t="b">
        <f>IF(B853&lt;&gt;"",IF(A853&lt;&gt;"",IF('02 - Produtos e Tributações'!G868&lt;&gt;"",'02 - Produtos e Tributações'!G868,"")))</f>
        <v>0</v>
      </c>
      <c r="G853" s="174" t="b">
        <f>IF(B853&lt;&gt;"",IF('02 - Produtos e Tributações'!I868&lt;&gt;"",'02 - Produtos e Tributações'!I868,IF(K853=101,0,IF(K853=102,41,IF(K853=103,0,IF(K853=201,0,IF(K853=202,0,IF(K853=203,0,IF(K853=300,41,IF(K853=400,41,IF(K853=500,60)))))))))))</f>
        <v>0</v>
      </c>
      <c r="H853" s="174" t="b">
        <f>IF(B853&lt;&gt;"",IF('02 - Produtos e Tributações'!L868&lt;&gt;"",'02 - Produtos e Tributações'!L868,IF(L853=101,0,IF(L853=102,41,IF(L853=103,0,IF(L853=201,0,IF(L853=202,0,IF(L853=203,0,IF(L853=300,41,IF(L853=400,41,IF(L853=500,60)))))))))))</f>
        <v>0</v>
      </c>
      <c r="I853" s="174" t="b">
        <f>IF(B853&lt;&gt;"",IF('02 - Produtos e Tributações'!K868&lt;&gt;"",'02 - Produtos e Tributações'!K868,"0,00"))</f>
        <v>0</v>
      </c>
      <c r="J853" s="174" t="b">
        <f>IF(B853&lt;&gt;"",IF('02 - Produtos e Tributações'!N868&lt;&gt;"",'02 - Produtos e Tributações'!N868,"0,00"))</f>
        <v>0</v>
      </c>
      <c r="K853" s="174" t="b">
        <f>IF(B853&lt;&gt;"",IF('02 - Produtos e Tributações'!J868&lt;&gt;"",'02 - Produtos e Tributações'!J868,"null"))</f>
        <v>0</v>
      </c>
      <c r="L853" s="174" t="b">
        <f>IF(B853&lt;&gt;"",IF('02 - Produtos e Tributações'!M868&lt;&gt;"",'02 - Produtos e Tributações'!M868,"null"))</f>
        <v>0</v>
      </c>
      <c r="M853" s="170" t="b">
        <f>IF(B853&lt;&gt;"",IF('02 -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853" s="170" t="str">
        <f t="shared" si="1"/>
        <v/>
      </c>
      <c r="O853" s="170" t="str">
        <f t="shared" si="4"/>
        <v/>
      </c>
      <c r="P853" s="170" t="str">
        <f t="shared" si="2"/>
        <v/>
      </c>
      <c r="Q853" s="125" t="b">
        <f>IF(B853&lt;&gt;"",IF('02 - Produtos e Tributações'!C868&lt;&gt;"",'02 - Produtos e Tributações'!C868,"UN"))</f>
        <v>0</v>
      </c>
      <c r="R853" s="179" t="b">
        <f>IF(B853&lt;&gt;"",IF('02 - Produtos e Tributações'!O868&lt;&gt;"",'02 - Produtos e Tributações'!O868,""))</f>
        <v>0</v>
      </c>
      <c r="S853" s="125" t="b">
        <f>IF(B853&lt;&gt;"",IF('02 - Produtos e Tributações'!P868&lt;&gt;"",'02 - Produtos e Tributações'!P868,""))</f>
        <v>0</v>
      </c>
      <c r="T853" s="180" t="b">
        <f>IF(B853&lt;&gt;"",IF('02 - Produtos e Tributações'!Q868&lt;&gt;"",'02 - Produtos e Tributações'!Q868,""))</f>
        <v>0</v>
      </c>
      <c r="U853" s="171" t="str">
        <f t="shared" si="3"/>
        <v/>
      </c>
    </row>
    <row r="854" ht="15.75" customHeight="1">
      <c r="A854" s="170" t="b">
        <f>IF('02 - Produtos e Tributações'!B869 &lt;&gt;"",A853+1)</f>
        <v>0</v>
      </c>
      <c r="B854" s="170" t="str">
        <f>IF('02 - Produtos e Tributações'!B869&lt;&gt;"",'02 - Produtos e Tributações'!U869,"")</f>
        <v/>
      </c>
      <c r="C854" s="174" t="b">
        <f>IF(B854&lt;&gt;"",IF('02 - Produtos e Tributações'!H869&lt;&gt;"",IF('02 - Produtos e Tributações'!H869="TERCEIRIZADA","T",IF('02 - Produtos e Tributações'!H869="PROPRIA","P")), IF(B854&lt;&gt;"",IF('02 - Produtos e Tributações'!H869="","T"))))</f>
        <v>0</v>
      </c>
      <c r="D854" s="174" t="b">
        <f>IF(B854&lt;&gt;"",IF('02 - Produtos e Tributações'!E869&lt;&gt;"",'02 - Produtos e Tributações'!E869,""))</f>
        <v>0</v>
      </c>
      <c r="E854" s="174" t="b">
        <f>IF(B854&lt;&gt;"",IF('02 - Produtos e Tributações'!F869&lt;&gt;"",'02 - Produtos e Tributações'!F869,""))</f>
        <v>0</v>
      </c>
      <c r="F854" s="174" t="b">
        <f>IF(B854&lt;&gt;"",IF(A854&lt;&gt;"",IF('02 - Produtos e Tributações'!G869&lt;&gt;"",'02 - Produtos e Tributações'!G869,"")))</f>
        <v>0</v>
      </c>
      <c r="G854" s="174" t="b">
        <f>IF(B854&lt;&gt;"",IF('02 - Produtos e Tributações'!I869&lt;&gt;"",'02 - Produtos e Tributações'!I869,IF(K854=101,0,IF(K854=102,41,IF(K854=103,0,IF(K854=201,0,IF(K854=202,0,IF(K854=203,0,IF(K854=300,41,IF(K854=400,41,IF(K854=500,60)))))))))))</f>
        <v>0</v>
      </c>
      <c r="H854" s="174" t="b">
        <f>IF(B854&lt;&gt;"",IF('02 - Produtos e Tributações'!L869&lt;&gt;"",'02 - Produtos e Tributações'!L869,IF(L854=101,0,IF(L854=102,41,IF(L854=103,0,IF(L854=201,0,IF(L854=202,0,IF(L854=203,0,IF(L854=300,41,IF(L854=400,41,IF(L854=500,60)))))))))))</f>
        <v>0</v>
      </c>
      <c r="I854" s="174" t="b">
        <f>IF(B854&lt;&gt;"",IF('02 - Produtos e Tributações'!K869&lt;&gt;"",'02 - Produtos e Tributações'!K869,"0,00"))</f>
        <v>0</v>
      </c>
      <c r="J854" s="174" t="b">
        <f>IF(B854&lt;&gt;"",IF('02 - Produtos e Tributações'!N869&lt;&gt;"",'02 - Produtos e Tributações'!N869,"0,00"))</f>
        <v>0</v>
      </c>
      <c r="K854" s="174" t="b">
        <f>IF(B854&lt;&gt;"",IF('02 - Produtos e Tributações'!J869&lt;&gt;"",'02 - Produtos e Tributações'!J869,"null"))</f>
        <v>0</v>
      </c>
      <c r="L854" s="174" t="b">
        <f>IF(B854&lt;&gt;"",IF('02 - Produtos e Tributações'!M869&lt;&gt;"",'02 - Produtos e Tributações'!M869,"null"))</f>
        <v>0</v>
      </c>
      <c r="M854" s="170" t="b">
        <f>IF(B854&lt;&gt;"",IF('02 -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854" s="170" t="str">
        <f t="shared" si="1"/>
        <v/>
      </c>
      <c r="O854" s="170" t="str">
        <f t="shared" si="4"/>
        <v/>
      </c>
      <c r="P854" s="170" t="str">
        <f t="shared" si="2"/>
        <v/>
      </c>
      <c r="Q854" s="125" t="b">
        <f>IF(B854&lt;&gt;"",IF('02 - Produtos e Tributações'!C869&lt;&gt;"",'02 - Produtos e Tributações'!C869,"UN"))</f>
        <v>0</v>
      </c>
      <c r="R854" s="179" t="b">
        <f>IF(B854&lt;&gt;"",IF('02 - Produtos e Tributações'!O869&lt;&gt;"",'02 - Produtos e Tributações'!O869,""))</f>
        <v>0</v>
      </c>
      <c r="S854" s="125" t="b">
        <f>IF(B854&lt;&gt;"",IF('02 - Produtos e Tributações'!P869&lt;&gt;"",'02 - Produtos e Tributações'!P869,""))</f>
        <v>0</v>
      </c>
      <c r="T854" s="180" t="b">
        <f>IF(B854&lt;&gt;"",IF('02 - Produtos e Tributações'!Q869&lt;&gt;"",'02 - Produtos e Tributações'!Q869,""))</f>
        <v>0</v>
      </c>
      <c r="U854" s="171" t="str">
        <f t="shared" si="3"/>
        <v/>
      </c>
    </row>
    <row r="855" ht="15.75" customHeight="1">
      <c r="A855" s="170" t="b">
        <f>IF('02 - Produtos e Tributações'!B870 &lt;&gt;"",A854+1)</f>
        <v>0</v>
      </c>
      <c r="B855" s="170" t="str">
        <f>IF('02 - Produtos e Tributações'!B870&lt;&gt;"",'02 - Produtos e Tributações'!U870,"")</f>
        <v/>
      </c>
      <c r="C855" s="174" t="b">
        <f>IF(B855&lt;&gt;"",IF('02 - Produtos e Tributações'!H870&lt;&gt;"",IF('02 - Produtos e Tributações'!H870="TERCEIRIZADA","T",IF('02 - Produtos e Tributações'!H870="PROPRIA","P")), IF(B855&lt;&gt;"",IF('02 - Produtos e Tributações'!H870="","T"))))</f>
        <v>0</v>
      </c>
      <c r="D855" s="174" t="b">
        <f>IF(B855&lt;&gt;"",IF('02 - Produtos e Tributações'!E870&lt;&gt;"",'02 - Produtos e Tributações'!E870,""))</f>
        <v>0</v>
      </c>
      <c r="E855" s="174" t="b">
        <f>IF(B855&lt;&gt;"",IF('02 - Produtos e Tributações'!F870&lt;&gt;"",'02 - Produtos e Tributações'!F870,""))</f>
        <v>0</v>
      </c>
      <c r="F855" s="174" t="b">
        <f>IF(B855&lt;&gt;"",IF(A855&lt;&gt;"",IF('02 - Produtos e Tributações'!G870&lt;&gt;"",'02 - Produtos e Tributações'!G870,"")))</f>
        <v>0</v>
      </c>
      <c r="G855" s="174" t="b">
        <f>IF(B855&lt;&gt;"",IF('02 - Produtos e Tributações'!I870&lt;&gt;"",'02 - Produtos e Tributações'!I870,IF(K855=101,0,IF(K855=102,41,IF(K855=103,0,IF(K855=201,0,IF(K855=202,0,IF(K855=203,0,IF(K855=300,41,IF(K855=400,41,IF(K855=500,60)))))))))))</f>
        <v>0</v>
      </c>
      <c r="H855" s="174" t="b">
        <f>IF(B855&lt;&gt;"",IF('02 - Produtos e Tributações'!L870&lt;&gt;"",'02 - Produtos e Tributações'!L870,IF(L855=101,0,IF(L855=102,41,IF(L855=103,0,IF(L855=201,0,IF(L855=202,0,IF(L855=203,0,IF(L855=300,41,IF(L855=400,41,IF(L855=500,60)))))))))))</f>
        <v>0</v>
      </c>
      <c r="I855" s="174" t="b">
        <f>IF(B855&lt;&gt;"",IF('02 - Produtos e Tributações'!K870&lt;&gt;"",'02 - Produtos e Tributações'!K870,"0,00"))</f>
        <v>0</v>
      </c>
      <c r="J855" s="174" t="b">
        <f>IF(B855&lt;&gt;"",IF('02 - Produtos e Tributações'!N870&lt;&gt;"",'02 - Produtos e Tributações'!N870,"0,00"))</f>
        <v>0</v>
      </c>
      <c r="K855" s="174" t="b">
        <f>IF(B855&lt;&gt;"",IF('02 - Produtos e Tributações'!J870&lt;&gt;"",'02 - Produtos e Tributações'!J870,"null"))</f>
        <v>0</v>
      </c>
      <c r="L855" s="174" t="b">
        <f>IF(B855&lt;&gt;"",IF('02 - Produtos e Tributações'!M870&lt;&gt;"",'02 - Produtos e Tributações'!M870,"null"))</f>
        <v>0</v>
      </c>
      <c r="M855" s="170" t="b">
        <f>IF(B855&lt;&gt;"",IF('02 -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855" s="170" t="str">
        <f t="shared" si="1"/>
        <v/>
      </c>
      <c r="O855" s="170" t="str">
        <f t="shared" si="4"/>
        <v/>
      </c>
      <c r="P855" s="170" t="str">
        <f t="shared" si="2"/>
        <v/>
      </c>
      <c r="Q855" s="125" t="b">
        <f>IF(B855&lt;&gt;"",IF('02 - Produtos e Tributações'!C870&lt;&gt;"",'02 - Produtos e Tributações'!C870,"UN"))</f>
        <v>0</v>
      </c>
      <c r="R855" s="179" t="b">
        <f>IF(B855&lt;&gt;"",IF('02 - Produtos e Tributações'!O870&lt;&gt;"",'02 - Produtos e Tributações'!O870,""))</f>
        <v>0</v>
      </c>
      <c r="S855" s="125" t="b">
        <f>IF(B855&lt;&gt;"",IF('02 - Produtos e Tributações'!P870&lt;&gt;"",'02 - Produtos e Tributações'!P870,""))</f>
        <v>0</v>
      </c>
      <c r="T855" s="180" t="b">
        <f>IF(B855&lt;&gt;"",IF('02 - Produtos e Tributações'!Q870&lt;&gt;"",'02 - Produtos e Tributações'!Q870,""))</f>
        <v>0</v>
      </c>
      <c r="U855" s="171" t="str">
        <f t="shared" si="3"/>
        <v/>
      </c>
    </row>
    <row r="856" ht="15.75" customHeight="1">
      <c r="A856" s="170" t="b">
        <f>IF('02 - Produtos e Tributações'!B871 &lt;&gt;"",A855+1)</f>
        <v>0</v>
      </c>
      <c r="B856" s="170" t="str">
        <f>IF('02 - Produtos e Tributações'!B871&lt;&gt;"",'02 - Produtos e Tributações'!U871,"")</f>
        <v/>
      </c>
      <c r="C856" s="174" t="b">
        <f>IF(B856&lt;&gt;"",IF('02 - Produtos e Tributações'!H871&lt;&gt;"",IF('02 - Produtos e Tributações'!H871="TERCEIRIZADA","T",IF('02 - Produtos e Tributações'!H871="PROPRIA","P")), IF(B856&lt;&gt;"",IF('02 - Produtos e Tributações'!H871="","T"))))</f>
        <v>0</v>
      </c>
      <c r="D856" s="174" t="b">
        <f>IF(B856&lt;&gt;"",IF('02 - Produtos e Tributações'!E871&lt;&gt;"",'02 - Produtos e Tributações'!E871,""))</f>
        <v>0</v>
      </c>
      <c r="E856" s="174" t="b">
        <f>IF(B856&lt;&gt;"",IF('02 - Produtos e Tributações'!F871&lt;&gt;"",'02 - Produtos e Tributações'!F871,""))</f>
        <v>0</v>
      </c>
      <c r="F856" s="174" t="b">
        <f>IF(B856&lt;&gt;"",IF(A856&lt;&gt;"",IF('02 - Produtos e Tributações'!G871&lt;&gt;"",'02 - Produtos e Tributações'!G871,"")))</f>
        <v>0</v>
      </c>
      <c r="G856" s="174" t="b">
        <f>IF(B856&lt;&gt;"",IF('02 - Produtos e Tributações'!I871&lt;&gt;"",'02 - Produtos e Tributações'!I871,IF(K856=101,0,IF(K856=102,41,IF(K856=103,0,IF(K856=201,0,IF(K856=202,0,IF(K856=203,0,IF(K856=300,41,IF(K856=400,41,IF(K856=500,60)))))))))))</f>
        <v>0</v>
      </c>
      <c r="H856" s="174" t="b">
        <f>IF(B856&lt;&gt;"",IF('02 - Produtos e Tributações'!L871&lt;&gt;"",'02 - Produtos e Tributações'!L871,IF(L856=101,0,IF(L856=102,41,IF(L856=103,0,IF(L856=201,0,IF(L856=202,0,IF(L856=203,0,IF(L856=300,41,IF(L856=400,41,IF(L856=500,60)))))))))))</f>
        <v>0</v>
      </c>
      <c r="I856" s="174" t="b">
        <f>IF(B856&lt;&gt;"",IF('02 - Produtos e Tributações'!K871&lt;&gt;"",'02 - Produtos e Tributações'!K871,"0,00"))</f>
        <v>0</v>
      </c>
      <c r="J856" s="174" t="b">
        <f>IF(B856&lt;&gt;"",IF('02 - Produtos e Tributações'!N871&lt;&gt;"",'02 - Produtos e Tributações'!N871,"0,00"))</f>
        <v>0</v>
      </c>
      <c r="K856" s="174" t="b">
        <f>IF(B856&lt;&gt;"",IF('02 - Produtos e Tributações'!J871&lt;&gt;"",'02 - Produtos e Tributações'!J871,"null"))</f>
        <v>0</v>
      </c>
      <c r="L856" s="174" t="b">
        <f>IF(B856&lt;&gt;"",IF('02 - Produtos e Tributações'!M871&lt;&gt;"",'02 - Produtos e Tributações'!M871,"null"))</f>
        <v>0</v>
      </c>
      <c r="M856" s="170" t="b">
        <f>IF(B856&lt;&gt;"",IF('02 -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856" s="170" t="str">
        <f t="shared" si="1"/>
        <v/>
      </c>
      <c r="O856" s="170" t="str">
        <f t="shared" si="4"/>
        <v/>
      </c>
      <c r="P856" s="170" t="str">
        <f t="shared" si="2"/>
        <v/>
      </c>
      <c r="Q856" s="125" t="b">
        <f>IF(B856&lt;&gt;"",IF('02 - Produtos e Tributações'!C871&lt;&gt;"",'02 - Produtos e Tributações'!C871,"UN"))</f>
        <v>0</v>
      </c>
      <c r="R856" s="179" t="b">
        <f>IF(B856&lt;&gt;"",IF('02 - Produtos e Tributações'!O871&lt;&gt;"",'02 - Produtos e Tributações'!O871,""))</f>
        <v>0</v>
      </c>
      <c r="S856" s="125" t="b">
        <f>IF(B856&lt;&gt;"",IF('02 - Produtos e Tributações'!P871&lt;&gt;"",'02 - Produtos e Tributações'!P871,""))</f>
        <v>0</v>
      </c>
      <c r="T856" s="180" t="b">
        <f>IF(B856&lt;&gt;"",IF('02 - Produtos e Tributações'!Q871&lt;&gt;"",'02 - Produtos e Tributações'!Q871,""))</f>
        <v>0</v>
      </c>
      <c r="U856" s="171" t="str">
        <f t="shared" si="3"/>
        <v/>
      </c>
    </row>
    <row r="857" ht="15.75" customHeight="1">
      <c r="A857" s="170" t="b">
        <f>IF('02 - Produtos e Tributações'!B872 &lt;&gt;"",A856+1)</f>
        <v>0</v>
      </c>
      <c r="B857" s="170" t="str">
        <f>IF('02 - Produtos e Tributações'!B872&lt;&gt;"",'02 - Produtos e Tributações'!U872,"")</f>
        <v/>
      </c>
      <c r="C857" s="174" t="b">
        <f>IF(B857&lt;&gt;"",IF('02 - Produtos e Tributações'!H872&lt;&gt;"",IF('02 - Produtos e Tributações'!H872="TERCEIRIZADA","T",IF('02 - Produtos e Tributações'!H872="PROPRIA","P")), IF(B857&lt;&gt;"",IF('02 - Produtos e Tributações'!H872="","T"))))</f>
        <v>0</v>
      </c>
      <c r="D857" s="174" t="b">
        <f>IF(B857&lt;&gt;"",IF('02 - Produtos e Tributações'!E872&lt;&gt;"",'02 - Produtos e Tributações'!E872,""))</f>
        <v>0</v>
      </c>
      <c r="E857" s="174" t="b">
        <f>IF(B857&lt;&gt;"",IF('02 - Produtos e Tributações'!F872&lt;&gt;"",'02 - Produtos e Tributações'!F872,""))</f>
        <v>0</v>
      </c>
      <c r="F857" s="174" t="b">
        <f>IF(B857&lt;&gt;"",IF(A857&lt;&gt;"",IF('02 - Produtos e Tributações'!G872&lt;&gt;"",'02 - Produtos e Tributações'!G872,"")))</f>
        <v>0</v>
      </c>
      <c r="G857" s="174" t="b">
        <f>IF(B857&lt;&gt;"",IF('02 - Produtos e Tributações'!I872&lt;&gt;"",'02 - Produtos e Tributações'!I872,IF(K857=101,0,IF(K857=102,41,IF(K857=103,0,IF(K857=201,0,IF(K857=202,0,IF(K857=203,0,IF(K857=300,41,IF(K857=400,41,IF(K857=500,60)))))))))))</f>
        <v>0</v>
      </c>
      <c r="H857" s="174" t="b">
        <f>IF(B857&lt;&gt;"",IF('02 - Produtos e Tributações'!L872&lt;&gt;"",'02 - Produtos e Tributações'!L872,IF(L857=101,0,IF(L857=102,41,IF(L857=103,0,IF(L857=201,0,IF(L857=202,0,IF(L857=203,0,IF(L857=300,41,IF(L857=400,41,IF(L857=500,60)))))))))))</f>
        <v>0</v>
      </c>
      <c r="I857" s="174" t="b">
        <f>IF(B857&lt;&gt;"",IF('02 - Produtos e Tributações'!K872&lt;&gt;"",'02 - Produtos e Tributações'!K872,"0,00"))</f>
        <v>0</v>
      </c>
      <c r="J857" s="174" t="b">
        <f>IF(B857&lt;&gt;"",IF('02 - Produtos e Tributações'!N872&lt;&gt;"",'02 - Produtos e Tributações'!N872,"0,00"))</f>
        <v>0</v>
      </c>
      <c r="K857" s="174" t="b">
        <f>IF(B857&lt;&gt;"",IF('02 - Produtos e Tributações'!J872&lt;&gt;"",'02 - Produtos e Tributações'!J872,"null"))</f>
        <v>0</v>
      </c>
      <c r="L857" s="174" t="b">
        <f>IF(B857&lt;&gt;"",IF('02 - Produtos e Tributações'!M872&lt;&gt;"",'02 - Produtos e Tributações'!M872,"null"))</f>
        <v>0</v>
      </c>
      <c r="M857" s="170" t="b">
        <f>IF(B857&lt;&gt;"",IF('02 -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857" s="170" t="str">
        <f t="shared" si="1"/>
        <v/>
      </c>
      <c r="O857" s="170" t="str">
        <f t="shared" si="4"/>
        <v/>
      </c>
      <c r="P857" s="170" t="str">
        <f t="shared" si="2"/>
        <v/>
      </c>
      <c r="Q857" s="125" t="b">
        <f>IF(B857&lt;&gt;"",IF('02 - Produtos e Tributações'!C872&lt;&gt;"",'02 - Produtos e Tributações'!C872,"UN"))</f>
        <v>0</v>
      </c>
      <c r="R857" s="179" t="b">
        <f>IF(B857&lt;&gt;"",IF('02 - Produtos e Tributações'!O872&lt;&gt;"",'02 - Produtos e Tributações'!O872,""))</f>
        <v>0</v>
      </c>
      <c r="S857" s="125" t="b">
        <f>IF(B857&lt;&gt;"",IF('02 - Produtos e Tributações'!P872&lt;&gt;"",'02 - Produtos e Tributações'!P872,""))</f>
        <v>0</v>
      </c>
      <c r="T857" s="180" t="b">
        <f>IF(B857&lt;&gt;"",IF('02 - Produtos e Tributações'!Q872&lt;&gt;"",'02 - Produtos e Tributações'!Q872,""))</f>
        <v>0</v>
      </c>
      <c r="U857" s="171" t="str">
        <f t="shared" si="3"/>
        <v/>
      </c>
    </row>
    <row r="858" ht="15.75" customHeight="1">
      <c r="A858" s="170" t="b">
        <f>IF('02 - Produtos e Tributações'!B873 &lt;&gt;"",A857+1)</f>
        <v>0</v>
      </c>
      <c r="B858" s="170" t="str">
        <f>IF('02 - Produtos e Tributações'!B873&lt;&gt;"",'02 - Produtos e Tributações'!U873,"")</f>
        <v/>
      </c>
      <c r="C858" s="174" t="b">
        <f>IF(B858&lt;&gt;"",IF('02 - Produtos e Tributações'!H873&lt;&gt;"",IF('02 - Produtos e Tributações'!H873="TERCEIRIZADA","T",IF('02 - Produtos e Tributações'!H873="PROPRIA","P")), IF(B858&lt;&gt;"",IF('02 - Produtos e Tributações'!H873="","T"))))</f>
        <v>0</v>
      </c>
      <c r="D858" s="174" t="b">
        <f>IF(B858&lt;&gt;"",IF('02 - Produtos e Tributações'!E873&lt;&gt;"",'02 - Produtos e Tributações'!E873,""))</f>
        <v>0</v>
      </c>
      <c r="E858" s="174" t="b">
        <f>IF(B858&lt;&gt;"",IF('02 - Produtos e Tributações'!F873&lt;&gt;"",'02 - Produtos e Tributações'!F873,""))</f>
        <v>0</v>
      </c>
      <c r="F858" s="174" t="b">
        <f>IF(B858&lt;&gt;"",IF(A858&lt;&gt;"",IF('02 - Produtos e Tributações'!G873&lt;&gt;"",'02 - Produtos e Tributações'!G873,"")))</f>
        <v>0</v>
      </c>
      <c r="G858" s="174" t="b">
        <f>IF(B858&lt;&gt;"",IF('02 - Produtos e Tributações'!I873&lt;&gt;"",'02 - Produtos e Tributações'!I873,IF(K858=101,0,IF(K858=102,41,IF(K858=103,0,IF(K858=201,0,IF(K858=202,0,IF(K858=203,0,IF(K858=300,41,IF(K858=400,41,IF(K858=500,60)))))))))))</f>
        <v>0</v>
      </c>
      <c r="H858" s="174" t="b">
        <f>IF(B858&lt;&gt;"",IF('02 - Produtos e Tributações'!L873&lt;&gt;"",'02 - Produtos e Tributações'!L873,IF(L858=101,0,IF(L858=102,41,IF(L858=103,0,IF(L858=201,0,IF(L858=202,0,IF(L858=203,0,IF(L858=300,41,IF(L858=400,41,IF(L858=500,60)))))))))))</f>
        <v>0</v>
      </c>
      <c r="I858" s="174" t="b">
        <f>IF(B858&lt;&gt;"",IF('02 - Produtos e Tributações'!K873&lt;&gt;"",'02 - Produtos e Tributações'!K873,"0,00"))</f>
        <v>0</v>
      </c>
      <c r="J858" s="174" t="b">
        <f>IF(B858&lt;&gt;"",IF('02 - Produtos e Tributações'!N873&lt;&gt;"",'02 - Produtos e Tributações'!N873,"0,00"))</f>
        <v>0</v>
      </c>
      <c r="K858" s="174" t="b">
        <f>IF(B858&lt;&gt;"",IF('02 - Produtos e Tributações'!J873&lt;&gt;"",'02 - Produtos e Tributações'!J873,"null"))</f>
        <v>0</v>
      </c>
      <c r="L858" s="174" t="b">
        <f>IF(B858&lt;&gt;"",IF('02 - Produtos e Tributações'!M873&lt;&gt;"",'02 - Produtos e Tributações'!M873,"null"))</f>
        <v>0</v>
      </c>
      <c r="M858" s="170" t="b">
        <f>IF(B858&lt;&gt;"",IF('02 -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858" s="170" t="str">
        <f t="shared" si="1"/>
        <v/>
      </c>
      <c r="O858" s="170" t="str">
        <f t="shared" si="4"/>
        <v/>
      </c>
      <c r="P858" s="170" t="str">
        <f t="shared" si="2"/>
        <v/>
      </c>
      <c r="Q858" s="125" t="b">
        <f>IF(B858&lt;&gt;"",IF('02 - Produtos e Tributações'!C873&lt;&gt;"",'02 - Produtos e Tributações'!C873,"UN"))</f>
        <v>0</v>
      </c>
      <c r="R858" s="179" t="b">
        <f>IF(B858&lt;&gt;"",IF('02 - Produtos e Tributações'!O873&lt;&gt;"",'02 - Produtos e Tributações'!O873,""))</f>
        <v>0</v>
      </c>
      <c r="S858" s="125" t="b">
        <f>IF(B858&lt;&gt;"",IF('02 - Produtos e Tributações'!P873&lt;&gt;"",'02 - Produtos e Tributações'!P873,""))</f>
        <v>0</v>
      </c>
      <c r="T858" s="180" t="b">
        <f>IF(B858&lt;&gt;"",IF('02 - Produtos e Tributações'!Q873&lt;&gt;"",'02 - Produtos e Tributações'!Q873,""))</f>
        <v>0</v>
      </c>
      <c r="U858" s="171" t="str">
        <f t="shared" si="3"/>
        <v/>
      </c>
    </row>
    <row r="859" ht="15.75" customHeight="1">
      <c r="A859" s="170" t="b">
        <f>IF('02 - Produtos e Tributações'!B874 &lt;&gt;"",A858+1)</f>
        <v>0</v>
      </c>
      <c r="B859" s="170" t="str">
        <f>IF('02 - Produtos e Tributações'!B874&lt;&gt;"",'02 - Produtos e Tributações'!U874,"")</f>
        <v/>
      </c>
      <c r="C859" s="174" t="b">
        <f>IF(B859&lt;&gt;"",IF('02 - Produtos e Tributações'!H874&lt;&gt;"",IF('02 - Produtos e Tributações'!H874="TERCEIRIZADA","T",IF('02 - Produtos e Tributações'!H874="PROPRIA","P")), IF(B859&lt;&gt;"",IF('02 - Produtos e Tributações'!H874="","T"))))</f>
        <v>0</v>
      </c>
      <c r="D859" s="174" t="b">
        <f>IF(B859&lt;&gt;"",IF('02 - Produtos e Tributações'!E874&lt;&gt;"",'02 - Produtos e Tributações'!E874,""))</f>
        <v>0</v>
      </c>
      <c r="E859" s="174" t="b">
        <f>IF(B859&lt;&gt;"",IF('02 - Produtos e Tributações'!F874&lt;&gt;"",'02 - Produtos e Tributações'!F874,""))</f>
        <v>0</v>
      </c>
      <c r="F859" s="174" t="b">
        <f>IF(B859&lt;&gt;"",IF(A859&lt;&gt;"",IF('02 - Produtos e Tributações'!G874&lt;&gt;"",'02 - Produtos e Tributações'!G874,"")))</f>
        <v>0</v>
      </c>
      <c r="G859" s="174" t="b">
        <f>IF(B859&lt;&gt;"",IF('02 - Produtos e Tributações'!I874&lt;&gt;"",'02 - Produtos e Tributações'!I874,IF(K859=101,0,IF(K859=102,41,IF(K859=103,0,IF(K859=201,0,IF(K859=202,0,IF(K859=203,0,IF(K859=300,41,IF(K859=400,41,IF(K859=500,60)))))))))))</f>
        <v>0</v>
      </c>
      <c r="H859" s="174" t="b">
        <f>IF(B859&lt;&gt;"",IF('02 - Produtos e Tributações'!L874&lt;&gt;"",'02 - Produtos e Tributações'!L874,IF(L859=101,0,IF(L859=102,41,IF(L859=103,0,IF(L859=201,0,IF(L859=202,0,IF(L859=203,0,IF(L859=300,41,IF(L859=400,41,IF(L859=500,60)))))))))))</f>
        <v>0</v>
      </c>
      <c r="I859" s="174" t="b">
        <f>IF(B859&lt;&gt;"",IF('02 - Produtos e Tributações'!K874&lt;&gt;"",'02 - Produtos e Tributações'!K874,"0,00"))</f>
        <v>0</v>
      </c>
      <c r="J859" s="174" t="b">
        <f>IF(B859&lt;&gt;"",IF('02 - Produtos e Tributações'!N874&lt;&gt;"",'02 - Produtos e Tributações'!N874,"0,00"))</f>
        <v>0</v>
      </c>
      <c r="K859" s="174" t="b">
        <f>IF(B859&lt;&gt;"",IF('02 - Produtos e Tributações'!J874&lt;&gt;"",'02 - Produtos e Tributações'!J874,"null"))</f>
        <v>0</v>
      </c>
      <c r="L859" s="174" t="b">
        <f>IF(B859&lt;&gt;"",IF('02 - Produtos e Tributações'!M874&lt;&gt;"",'02 - Produtos e Tributações'!M874,"null"))</f>
        <v>0</v>
      </c>
      <c r="M859" s="170" t="b">
        <f>IF(B859&lt;&gt;"",IF('02 -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859" s="170" t="str">
        <f t="shared" si="1"/>
        <v/>
      </c>
      <c r="O859" s="170" t="str">
        <f t="shared" si="4"/>
        <v/>
      </c>
      <c r="P859" s="170" t="str">
        <f t="shared" si="2"/>
        <v/>
      </c>
      <c r="Q859" s="125" t="b">
        <f>IF(B859&lt;&gt;"",IF('02 - Produtos e Tributações'!C874&lt;&gt;"",'02 - Produtos e Tributações'!C874,"UN"))</f>
        <v>0</v>
      </c>
      <c r="R859" s="179" t="b">
        <f>IF(B859&lt;&gt;"",IF('02 - Produtos e Tributações'!O874&lt;&gt;"",'02 - Produtos e Tributações'!O874,""))</f>
        <v>0</v>
      </c>
      <c r="S859" s="125" t="b">
        <f>IF(B859&lt;&gt;"",IF('02 - Produtos e Tributações'!P874&lt;&gt;"",'02 - Produtos e Tributações'!P874,""))</f>
        <v>0</v>
      </c>
      <c r="T859" s="180" t="b">
        <f>IF(B859&lt;&gt;"",IF('02 - Produtos e Tributações'!Q874&lt;&gt;"",'02 - Produtos e Tributações'!Q874,""))</f>
        <v>0</v>
      </c>
      <c r="U859" s="171" t="str">
        <f t="shared" si="3"/>
        <v/>
      </c>
    </row>
    <row r="860" ht="15.75" customHeight="1">
      <c r="A860" s="170" t="b">
        <f>IF('02 - Produtos e Tributações'!B875 &lt;&gt;"",A859+1)</f>
        <v>0</v>
      </c>
      <c r="B860" s="170" t="str">
        <f>IF('02 - Produtos e Tributações'!B875&lt;&gt;"",'02 - Produtos e Tributações'!U875,"")</f>
        <v/>
      </c>
      <c r="C860" s="174" t="b">
        <f>IF(B860&lt;&gt;"",IF('02 - Produtos e Tributações'!H875&lt;&gt;"",IF('02 - Produtos e Tributações'!H875="TERCEIRIZADA","T",IF('02 - Produtos e Tributações'!H875="PROPRIA","P")), IF(B860&lt;&gt;"",IF('02 - Produtos e Tributações'!H875="","T"))))</f>
        <v>0</v>
      </c>
      <c r="D860" s="174" t="b">
        <f>IF(B860&lt;&gt;"",IF('02 - Produtos e Tributações'!E875&lt;&gt;"",'02 - Produtos e Tributações'!E875,""))</f>
        <v>0</v>
      </c>
      <c r="E860" s="174" t="b">
        <f>IF(B860&lt;&gt;"",IF('02 - Produtos e Tributações'!F875&lt;&gt;"",'02 - Produtos e Tributações'!F875,""))</f>
        <v>0</v>
      </c>
      <c r="F860" s="174" t="b">
        <f>IF(B860&lt;&gt;"",IF(A860&lt;&gt;"",IF('02 - Produtos e Tributações'!G875&lt;&gt;"",'02 - Produtos e Tributações'!G875,"")))</f>
        <v>0</v>
      </c>
      <c r="G860" s="174" t="b">
        <f>IF(B860&lt;&gt;"",IF('02 - Produtos e Tributações'!I875&lt;&gt;"",'02 - Produtos e Tributações'!I875,IF(K860=101,0,IF(K860=102,41,IF(K860=103,0,IF(K860=201,0,IF(K860=202,0,IF(K860=203,0,IF(K860=300,41,IF(K860=400,41,IF(K860=500,60)))))))))))</f>
        <v>0</v>
      </c>
      <c r="H860" s="174" t="b">
        <f>IF(B860&lt;&gt;"",IF('02 - Produtos e Tributações'!L875&lt;&gt;"",'02 - Produtos e Tributações'!L875,IF(L860=101,0,IF(L860=102,41,IF(L860=103,0,IF(L860=201,0,IF(L860=202,0,IF(L860=203,0,IF(L860=300,41,IF(L860=400,41,IF(L860=500,60)))))))))))</f>
        <v>0</v>
      </c>
      <c r="I860" s="174" t="b">
        <f>IF(B860&lt;&gt;"",IF('02 - Produtos e Tributações'!K875&lt;&gt;"",'02 - Produtos e Tributações'!K875,"0,00"))</f>
        <v>0</v>
      </c>
      <c r="J860" s="174" t="b">
        <f>IF(B860&lt;&gt;"",IF('02 - Produtos e Tributações'!N875&lt;&gt;"",'02 - Produtos e Tributações'!N875,"0,00"))</f>
        <v>0</v>
      </c>
      <c r="K860" s="174" t="b">
        <f>IF(B860&lt;&gt;"",IF('02 - Produtos e Tributações'!J875&lt;&gt;"",'02 - Produtos e Tributações'!J875,"null"))</f>
        <v>0</v>
      </c>
      <c r="L860" s="174" t="b">
        <f>IF(B860&lt;&gt;"",IF('02 - Produtos e Tributações'!M875&lt;&gt;"",'02 - Produtos e Tributações'!M875,"null"))</f>
        <v>0</v>
      </c>
      <c r="M860" s="170" t="b">
        <f>IF(B860&lt;&gt;"",IF('02 -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860" s="170" t="str">
        <f t="shared" si="1"/>
        <v/>
      </c>
      <c r="O860" s="170" t="str">
        <f t="shared" si="4"/>
        <v/>
      </c>
      <c r="P860" s="170" t="str">
        <f t="shared" si="2"/>
        <v/>
      </c>
      <c r="Q860" s="125" t="b">
        <f>IF(B860&lt;&gt;"",IF('02 - Produtos e Tributações'!C875&lt;&gt;"",'02 - Produtos e Tributações'!C875,"UN"))</f>
        <v>0</v>
      </c>
      <c r="R860" s="179" t="b">
        <f>IF(B860&lt;&gt;"",IF('02 - Produtos e Tributações'!O875&lt;&gt;"",'02 - Produtos e Tributações'!O875,""))</f>
        <v>0</v>
      </c>
      <c r="S860" s="125" t="b">
        <f>IF(B860&lt;&gt;"",IF('02 - Produtos e Tributações'!P875&lt;&gt;"",'02 - Produtos e Tributações'!P875,""))</f>
        <v>0</v>
      </c>
      <c r="T860" s="180" t="b">
        <f>IF(B860&lt;&gt;"",IF('02 - Produtos e Tributações'!Q875&lt;&gt;"",'02 - Produtos e Tributações'!Q875,""))</f>
        <v>0</v>
      </c>
      <c r="U860" s="171" t="str">
        <f t="shared" si="3"/>
        <v/>
      </c>
    </row>
    <row r="861" ht="15.75" customHeight="1">
      <c r="A861" s="170" t="b">
        <f>IF('02 - Produtos e Tributações'!B876 &lt;&gt;"",A860+1)</f>
        <v>0</v>
      </c>
      <c r="B861" s="170" t="str">
        <f>IF('02 - Produtos e Tributações'!B876&lt;&gt;"",'02 - Produtos e Tributações'!U876,"")</f>
        <v/>
      </c>
      <c r="C861" s="174" t="b">
        <f>IF(B861&lt;&gt;"",IF('02 - Produtos e Tributações'!H876&lt;&gt;"",IF('02 - Produtos e Tributações'!H876="TERCEIRIZADA","T",IF('02 - Produtos e Tributações'!H876="PROPRIA","P")), IF(B861&lt;&gt;"",IF('02 - Produtos e Tributações'!H876="","T"))))</f>
        <v>0</v>
      </c>
      <c r="D861" s="174" t="b">
        <f>IF(B861&lt;&gt;"",IF('02 - Produtos e Tributações'!E876&lt;&gt;"",'02 - Produtos e Tributações'!E876,""))</f>
        <v>0</v>
      </c>
      <c r="E861" s="174" t="b">
        <f>IF(B861&lt;&gt;"",IF('02 - Produtos e Tributações'!F876&lt;&gt;"",'02 - Produtos e Tributações'!F876,""))</f>
        <v>0</v>
      </c>
      <c r="F861" s="174" t="b">
        <f>IF(B861&lt;&gt;"",IF(A861&lt;&gt;"",IF('02 - Produtos e Tributações'!G876&lt;&gt;"",'02 - Produtos e Tributações'!G876,"")))</f>
        <v>0</v>
      </c>
      <c r="G861" s="174" t="b">
        <f>IF(B861&lt;&gt;"",IF('02 - Produtos e Tributações'!I876&lt;&gt;"",'02 - Produtos e Tributações'!I876,IF(K861=101,0,IF(K861=102,41,IF(K861=103,0,IF(K861=201,0,IF(K861=202,0,IF(K861=203,0,IF(K861=300,41,IF(K861=400,41,IF(K861=500,60)))))))))))</f>
        <v>0</v>
      </c>
      <c r="H861" s="174" t="b">
        <f>IF(B861&lt;&gt;"",IF('02 - Produtos e Tributações'!L876&lt;&gt;"",'02 - Produtos e Tributações'!L876,IF(L861=101,0,IF(L861=102,41,IF(L861=103,0,IF(L861=201,0,IF(L861=202,0,IF(L861=203,0,IF(L861=300,41,IF(L861=400,41,IF(L861=500,60)))))))))))</f>
        <v>0</v>
      </c>
      <c r="I861" s="174" t="b">
        <f>IF(B861&lt;&gt;"",IF('02 - Produtos e Tributações'!K876&lt;&gt;"",'02 - Produtos e Tributações'!K876,"0,00"))</f>
        <v>0</v>
      </c>
      <c r="J861" s="174" t="b">
        <f>IF(B861&lt;&gt;"",IF('02 - Produtos e Tributações'!N876&lt;&gt;"",'02 - Produtos e Tributações'!N876,"0,00"))</f>
        <v>0</v>
      </c>
      <c r="K861" s="174" t="b">
        <f>IF(B861&lt;&gt;"",IF('02 - Produtos e Tributações'!J876&lt;&gt;"",'02 - Produtos e Tributações'!J876,"null"))</f>
        <v>0</v>
      </c>
      <c r="L861" s="174" t="b">
        <f>IF(B861&lt;&gt;"",IF('02 - Produtos e Tributações'!M876&lt;&gt;"",'02 - Produtos e Tributações'!M876,"null"))</f>
        <v>0</v>
      </c>
      <c r="M861" s="170" t="b">
        <f>IF(B861&lt;&gt;"",IF('02 -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861" s="170" t="str">
        <f t="shared" si="1"/>
        <v/>
      </c>
      <c r="O861" s="170" t="str">
        <f t="shared" si="4"/>
        <v/>
      </c>
      <c r="P861" s="170" t="str">
        <f t="shared" si="2"/>
        <v/>
      </c>
      <c r="Q861" s="125" t="b">
        <f>IF(B861&lt;&gt;"",IF('02 - Produtos e Tributações'!C876&lt;&gt;"",'02 - Produtos e Tributações'!C876,"UN"))</f>
        <v>0</v>
      </c>
      <c r="R861" s="179" t="b">
        <f>IF(B861&lt;&gt;"",IF('02 - Produtos e Tributações'!O876&lt;&gt;"",'02 - Produtos e Tributações'!O876,""))</f>
        <v>0</v>
      </c>
      <c r="S861" s="125" t="b">
        <f>IF(B861&lt;&gt;"",IF('02 - Produtos e Tributações'!P876&lt;&gt;"",'02 - Produtos e Tributações'!P876,""))</f>
        <v>0</v>
      </c>
      <c r="T861" s="180" t="b">
        <f>IF(B861&lt;&gt;"",IF('02 - Produtos e Tributações'!Q876&lt;&gt;"",'02 - Produtos e Tributações'!Q876,""))</f>
        <v>0</v>
      </c>
      <c r="U861" s="171" t="str">
        <f t="shared" si="3"/>
        <v/>
      </c>
    </row>
    <row r="862" ht="15.75" customHeight="1">
      <c r="A862" s="170" t="b">
        <f>IF('02 - Produtos e Tributações'!B877 &lt;&gt;"",A861+1)</f>
        <v>0</v>
      </c>
      <c r="B862" s="170" t="str">
        <f>IF('02 - Produtos e Tributações'!B877&lt;&gt;"",'02 - Produtos e Tributações'!U877,"")</f>
        <v/>
      </c>
      <c r="C862" s="174" t="b">
        <f>IF(B862&lt;&gt;"",IF('02 - Produtos e Tributações'!H877&lt;&gt;"",IF('02 - Produtos e Tributações'!H877="TERCEIRIZADA","T",IF('02 - Produtos e Tributações'!H877="PROPRIA","P")), IF(B862&lt;&gt;"",IF('02 - Produtos e Tributações'!H877="","T"))))</f>
        <v>0</v>
      </c>
      <c r="D862" s="174" t="b">
        <f>IF(B862&lt;&gt;"",IF('02 - Produtos e Tributações'!E877&lt;&gt;"",'02 - Produtos e Tributações'!E877,""))</f>
        <v>0</v>
      </c>
      <c r="E862" s="174" t="b">
        <f>IF(B862&lt;&gt;"",IF('02 - Produtos e Tributações'!F877&lt;&gt;"",'02 - Produtos e Tributações'!F877,""))</f>
        <v>0</v>
      </c>
      <c r="F862" s="174" t="b">
        <f>IF(B862&lt;&gt;"",IF(A862&lt;&gt;"",IF('02 - Produtos e Tributações'!G877&lt;&gt;"",'02 - Produtos e Tributações'!G877,"")))</f>
        <v>0</v>
      </c>
      <c r="G862" s="174" t="b">
        <f>IF(B862&lt;&gt;"",IF('02 - Produtos e Tributações'!I877&lt;&gt;"",'02 - Produtos e Tributações'!I877,IF(K862=101,0,IF(K862=102,41,IF(K862=103,0,IF(K862=201,0,IF(K862=202,0,IF(K862=203,0,IF(K862=300,41,IF(K862=400,41,IF(K862=500,60)))))))))))</f>
        <v>0</v>
      </c>
      <c r="H862" s="174" t="b">
        <f>IF(B862&lt;&gt;"",IF('02 - Produtos e Tributações'!L877&lt;&gt;"",'02 - Produtos e Tributações'!L877,IF(L862=101,0,IF(L862=102,41,IF(L862=103,0,IF(L862=201,0,IF(L862=202,0,IF(L862=203,0,IF(L862=300,41,IF(L862=400,41,IF(L862=500,60)))))))))))</f>
        <v>0</v>
      </c>
      <c r="I862" s="174" t="b">
        <f>IF(B862&lt;&gt;"",IF('02 - Produtos e Tributações'!K877&lt;&gt;"",'02 - Produtos e Tributações'!K877,"0,00"))</f>
        <v>0</v>
      </c>
      <c r="J862" s="174" t="b">
        <f>IF(B862&lt;&gt;"",IF('02 - Produtos e Tributações'!N877&lt;&gt;"",'02 - Produtos e Tributações'!N877,"0,00"))</f>
        <v>0</v>
      </c>
      <c r="K862" s="174" t="b">
        <f>IF(B862&lt;&gt;"",IF('02 - Produtos e Tributações'!J877&lt;&gt;"",'02 - Produtos e Tributações'!J877,"null"))</f>
        <v>0</v>
      </c>
      <c r="L862" s="174" t="b">
        <f>IF(B862&lt;&gt;"",IF('02 - Produtos e Tributações'!M877&lt;&gt;"",'02 - Produtos e Tributações'!M877,"null"))</f>
        <v>0</v>
      </c>
      <c r="M862" s="170" t="b">
        <f>IF(B862&lt;&gt;"",IF('02 -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862" s="170" t="str">
        <f t="shared" si="1"/>
        <v/>
      </c>
      <c r="O862" s="170" t="str">
        <f t="shared" si="4"/>
        <v/>
      </c>
      <c r="P862" s="170" t="str">
        <f t="shared" si="2"/>
        <v/>
      </c>
      <c r="Q862" s="125" t="b">
        <f>IF(B862&lt;&gt;"",IF('02 - Produtos e Tributações'!C877&lt;&gt;"",'02 - Produtos e Tributações'!C877,"UN"))</f>
        <v>0</v>
      </c>
      <c r="R862" s="179" t="b">
        <f>IF(B862&lt;&gt;"",IF('02 - Produtos e Tributações'!O877&lt;&gt;"",'02 - Produtos e Tributações'!O877,""))</f>
        <v>0</v>
      </c>
      <c r="S862" s="125" t="b">
        <f>IF(B862&lt;&gt;"",IF('02 - Produtos e Tributações'!P877&lt;&gt;"",'02 - Produtos e Tributações'!P877,""))</f>
        <v>0</v>
      </c>
      <c r="T862" s="180" t="b">
        <f>IF(B862&lt;&gt;"",IF('02 - Produtos e Tributações'!Q877&lt;&gt;"",'02 - Produtos e Tributações'!Q877,""))</f>
        <v>0</v>
      </c>
      <c r="U862" s="171" t="str">
        <f t="shared" si="3"/>
        <v/>
      </c>
    </row>
    <row r="863" ht="15.75" customHeight="1">
      <c r="A863" s="170" t="b">
        <f>IF('02 - Produtos e Tributações'!B878 &lt;&gt;"",A862+1)</f>
        <v>0</v>
      </c>
      <c r="B863" s="170" t="str">
        <f>IF('02 - Produtos e Tributações'!B878&lt;&gt;"",'02 - Produtos e Tributações'!U878,"")</f>
        <v/>
      </c>
      <c r="C863" s="174" t="b">
        <f>IF(B863&lt;&gt;"",IF('02 - Produtos e Tributações'!H878&lt;&gt;"",IF('02 - Produtos e Tributações'!H878="TERCEIRIZADA","T",IF('02 - Produtos e Tributações'!H878="PROPRIA","P")), IF(B863&lt;&gt;"",IF('02 - Produtos e Tributações'!H878="","T"))))</f>
        <v>0</v>
      </c>
      <c r="D863" s="174" t="b">
        <f>IF(B863&lt;&gt;"",IF('02 - Produtos e Tributações'!E878&lt;&gt;"",'02 - Produtos e Tributações'!E878,""))</f>
        <v>0</v>
      </c>
      <c r="E863" s="174" t="b">
        <f>IF(B863&lt;&gt;"",IF('02 - Produtos e Tributações'!F878&lt;&gt;"",'02 - Produtos e Tributações'!F878,""))</f>
        <v>0</v>
      </c>
      <c r="F863" s="174" t="b">
        <f>IF(B863&lt;&gt;"",IF(A863&lt;&gt;"",IF('02 - Produtos e Tributações'!G878&lt;&gt;"",'02 - Produtos e Tributações'!G878,"")))</f>
        <v>0</v>
      </c>
      <c r="G863" s="174" t="b">
        <f>IF(B863&lt;&gt;"",IF('02 - Produtos e Tributações'!I878&lt;&gt;"",'02 - Produtos e Tributações'!I878,IF(K863=101,0,IF(K863=102,41,IF(K863=103,0,IF(K863=201,0,IF(K863=202,0,IF(K863=203,0,IF(K863=300,41,IF(K863=400,41,IF(K863=500,60)))))))))))</f>
        <v>0</v>
      </c>
      <c r="H863" s="174" t="b">
        <f>IF(B863&lt;&gt;"",IF('02 - Produtos e Tributações'!L878&lt;&gt;"",'02 - Produtos e Tributações'!L878,IF(L863=101,0,IF(L863=102,41,IF(L863=103,0,IF(L863=201,0,IF(L863=202,0,IF(L863=203,0,IF(L863=300,41,IF(L863=400,41,IF(L863=500,60)))))))))))</f>
        <v>0</v>
      </c>
      <c r="I863" s="174" t="b">
        <f>IF(B863&lt;&gt;"",IF('02 - Produtos e Tributações'!K878&lt;&gt;"",'02 - Produtos e Tributações'!K878,"0,00"))</f>
        <v>0</v>
      </c>
      <c r="J863" s="174" t="b">
        <f>IF(B863&lt;&gt;"",IF('02 - Produtos e Tributações'!N878&lt;&gt;"",'02 - Produtos e Tributações'!N878,"0,00"))</f>
        <v>0</v>
      </c>
      <c r="K863" s="174" t="b">
        <f>IF(B863&lt;&gt;"",IF('02 - Produtos e Tributações'!J878&lt;&gt;"",'02 - Produtos e Tributações'!J878,"null"))</f>
        <v>0</v>
      </c>
      <c r="L863" s="174" t="b">
        <f>IF(B863&lt;&gt;"",IF('02 - Produtos e Tributações'!M878&lt;&gt;"",'02 - Produtos e Tributações'!M878,"null"))</f>
        <v>0</v>
      </c>
      <c r="M863" s="170" t="b">
        <f>IF(B863&lt;&gt;"",IF('02 -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863" s="170" t="str">
        <f t="shared" si="1"/>
        <v/>
      </c>
      <c r="O863" s="170" t="str">
        <f t="shared" si="4"/>
        <v/>
      </c>
      <c r="P863" s="170" t="str">
        <f t="shared" si="2"/>
        <v/>
      </c>
      <c r="Q863" s="125" t="b">
        <f>IF(B863&lt;&gt;"",IF('02 - Produtos e Tributações'!C878&lt;&gt;"",'02 - Produtos e Tributações'!C878,"UN"))</f>
        <v>0</v>
      </c>
      <c r="R863" s="179" t="b">
        <f>IF(B863&lt;&gt;"",IF('02 - Produtos e Tributações'!O878&lt;&gt;"",'02 - Produtos e Tributações'!O878,""))</f>
        <v>0</v>
      </c>
      <c r="S863" s="125" t="b">
        <f>IF(B863&lt;&gt;"",IF('02 - Produtos e Tributações'!P878&lt;&gt;"",'02 - Produtos e Tributações'!P878,""))</f>
        <v>0</v>
      </c>
      <c r="T863" s="180" t="b">
        <f>IF(B863&lt;&gt;"",IF('02 - Produtos e Tributações'!Q878&lt;&gt;"",'02 - Produtos e Tributações'!Q878,""))</f>
        <v>0</v>
      </c>
      <c r="U863" s="171" t="str">
        <f t="shared" si="3"/>
        <v/>
      </c>
    </row>
    <row r="864" ht="15.75" customHeight="1">
      <c r="A864" s="170" t="b">
        <f>IF('02 - Produtos e Tributações'!B879 &lt;&gt;"",A863+1)</f>
        <v>0</v>
      </c>
      <c r="B864" s="170" t="str">
        <f>IF('02 - Produtos e Tributações'!B879&lt;&gt;"",'02 - Produtos e Tributações'!U879,"")</f>
        <v/>
      </c>
      <c r="C864" s="174" t="b">
        <f>IF(B864&lt;&gt;"",IF('02 - Produtos e Tributações'!H879&lt;&gt;"",IF('02 - Produtos e Tributações'!H879="TERCEIRIZADA","T",IF('02 - Produtos e Tributações'!H879="PROPRIA","P")), IF(B864&lt;&gt;"",IF('02 - Produtos e Tributações'!H879="","T"))))</f>
        <v>0</v>
      </c>
      <c r="D864" s="174" t="b">
        <f>IF(B864&lt;&gt;"",IF('02 - Produtos e Tributações'!E879&lt;&gt;"",'02 - Produtos e Tributações'!E879,""))</f>
        <v>0</v>
      </c>
      <c r="E864" s="174" t="b">
        <f>IF(B864&lt;&gt;"",IF('02 - Produtos e Tributações'!F879&lt;&gt;"",'02 - Produtos e Tributações'!F879,""))</f>
        <v>0</v>
      </c>
      <c r="F864" s="174" t="b">
        <f>IF(B864&lt;&gt;"",IF(A864&lt;&gt;"",IF('02 - Produtos e Tributações'!G879&lt;&gt;"",'02 - Produtos e Tributações'!G879,"")))</f>
        <v>0</v>
      </c>
      <c r="G864" s="174" t="b">
        <f>IF(B864&lt;&gt;"",IF('02 - Produtos e Tributações'!I879&lt;&gt;"",'02 - Produtos e Tributações'!I879,IF(K864=101,0,IF(K864=102,41,IF(K864=103,0,IF(K864=201,0,IF(K864=202,0,IF(K864=203,0,IF(K864=300,41,IF(K864=400,41,IF(K864=500,60)))))))))))</f>
        <v>0</v>
      </c>
      <c r="H864" s="174" t="b">
        <f>IF(B864&lt;&gt;"",IF('02 - Produtos e Tributações'!L879&lt;&gt;"",'02 - Produtos e Tributações'!L879,IF(L864=101,0,IF(L864=102,41,IF(L864=103,0,IF(L864=201,0,IF(L864=202,0,IF(L864=203,0,IF(L864=300,41,IF(L864=400,41,IF(L864=500,60)))))))))))</f>
        <v>0</v>
      </c>
      <c r="I864" s="174" t="b">
        <f>IF(B864&lt;&gt;"",IF('02 - Produtos e Tributações'!K879&lt;&gt;"",'02 - Produtos e Tributações'!K879,"0,00"))</f>
        <v>0</v>
      </c>
      <c r="J864" s="174" t="b">
        <f>IF(B864&lt;&gt;"",IF('02 - Produtos e Tributações'!N879&lt;&gt;"",'02 - Produtos e Tributações'!N879,"0,00"))</f>
        <v>0</v>
      </c>
      <c r="K864" s="174" t="b">
        <f>IF(B864&lt;&gt;"",IF('02 - Produtos e Tributações'!J879&lt;&gt;"",'02 - Produtos e Tributações'!J879,"null"))</f>
        <v>0</v>
      </c>
      <c r="L864" s="174" t="b">
        <f>IF(B864&lt;&gt;"",IF('02 - Produtos e Tributações'!M879&lt;&gt;"",'02 - Produtos e Tributações'!M879,"null"))</f>
        <v>0</v>
      </c>
      <c r="M864" s="170" t="b">
        <f>IF(B864&lt;&gt;"",IF('02 -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864" s="170" t="str">
        <f t="shared" si="1"/>
        <v/>
      </c>
      <c r="O864" s="170" t="str">
        <f t="shared" si="4"/>
        <v/>
      </c>
      <c r="P864" s="170" t="str">
        <f t="shared" si="2"/>
        <v/>
      </c>
      <c r="Q864" s="125" t="b">
        <f>IF(B864&lt;&gt;"",IF('02 - Produtos e Tributações'!C879&lt;&gt;"",'02 - Produtos e Tributações'!C879,"UN"))</f>
        <v>0</v>
      </c>
      <c r="R864" s="179" t="b">
        <f>IF(B864&lt;&gt;"",IF('02 - Produtos e Tributações'!O879&lt;&gt;"",'02 - Produtos e Tributações'!O879,""))</f>
        <v>0</v>
      </c>
      <c r="S864" s="125" t="b">
        <f>IF(B864&lt;&gt;"",IF('02 - Produtos e Tributações'!P879&lt;&gt;"",'02 - Produtos e Tributações'!P879,""))</f>
        <v>0</v>
      </c>
      <c r="T864" s="180" t="b">
        <f>IF(B864&lt;&gt;"",IF('02 - Produtos e Tributações'!Q879&lt;&gt;"",'02 - Produtos e Tributações'!Q879,""))</f>
        <v>0</v>
      </c>
      <c r="U864" s="171" t="str">
        <f t="shared" si="3"/>
        <v/>
      </c>
    </row>
    <row r="865" ht="15.75" customHeight="1">
      <c r="A865" s="170" t="b">
        <f>IF('02 - Produtos e Tributações'!B880 &lt;&gt;"",A864+1)</f>
        <v>0</v>
      </c>
      <c r="B865" s="170" t="str">
        <f>IF('02 - Produtos e Tributações'!B880&lt;&gt;"",'02 - Produtos e Tributações'!U880,"")</f>
        <v/>
      </c>
      <c r="C865" s="174" t="b">
        <f>IF(B865&lt;&gt;"",IF('02 - Produtos e Tributações'!H880&lt;&gt;"",IF('02 - Produtos e Tributações'!H880="TERCEIRIZADA","T",IF('02 - Produtos e Tributações'!H880="PROPRIA","P")), IF(B865&lt;&gt;"",IF('02 - Produtos e Tributações'!H880="","T"))))</f>
        <v>0</v>
      </c>
      <c r="D865" s="174" t="b">
        <f>IF(B865&lt;&gt;"",IF('02 - Produtos e Tributações'!E880&lt;&gt;"",'02 - Produtos e Tributações'!E880,""))</f>
        <v>0</v>
      </c>
      <c r="E865" s="174" t="b">
        <f>IF(B865&lt;&gt;"",IF('02 - Produtos e Tributações'!F880&lt;&gt;"",'02 - Produtos e Tributações'!F880,""))</f>
        <v>0</v>
      </c>
      <c r="F865" s="174" t="b">
        <f>IF(B865&lt;&gt;"",IF(A865&lt;&gt;"",IF('02 - Produtos e Tributações'!G880&lt;&gt;"",'02 - Produtos e Tributações'!G880,"")))</f>
        <v>0</v>
      </c>
      <c r="G865" s="174" t="b">
        <f>IF(B865&lt;&gt;"",IF('02 - Produtos e Tributações'!I880&lt;&gt;"",'02 - Produtos e Tributações'!I880,IF(K865=101,0,IF(K865=102,41,IF(K865=103,0,IF(K865=201,0,IF(K865=202,0,IF(K865=203,0,IF(K865=300,41,IF(K865=400,41,IF(K865=500,60)))))))))))</f>
        <v>0</v>
      </c>
      <c r="H865" s="174" t="b">
        <f>IF(B865&lt;&gt;"",IF('02 - Produtos e Tributações'!L880&lt;&gt;"",'02 - Produtos e Tributações'!L880,IF(L865=101,0,IF(L865=102,41,IF(L865=103,0,IF(L865=201,0,IF(L865=202,0,IF(L865=203,0,IF(L865=300,41,IF(L865=400,41,IF(L865=500,60)))))))))))</f>
        <v>0</v>
      </c>
      <c r="I865" s="174" t="b">
        <f>IF(B865&lt;&gt;"",IF('02 - Produtos e Tributações'!K880&lt;&gt;"",'02 - Produtos e Tributações'!K880,"0,00"))</f>
        <v>0</v>
      </c>
      <c r="J865" s="174" t="b">
        <f>IF(B865&lt;&gt;"",IF('02 - Produtos e Tributações'!N880&lt;&gt;"",'02 - Produtos e Tributações'!N880,"0,00"))</f>
        <v>0</v>
      </c>
      <c r="K865" s="174" t="b">
        <f>IF(B865&lt;&gt;"",IF('02 - Produtos e Tributações'!J880&lt;&gt;"",'02 - Produtos e Tributações'!J880,"null"))</f>
        <v>0</v>
      </c>
      <c r="L865" s="174" t="b">
        <f>IF(B865&lt;&gt;"",IF('02 - Produtos e Tributações'!M880&lt;&gt;"",'02 - Produtos e Tributações'!M880,"null"))</f>
        <v>0</v>
      </c>
      <c r="M865" s="170" t="b">
        <f>IF(B865&lt;&gt;"",IF('02 -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865" s="170" t="str">
        <f t="shared" si="1"/>
        <v/>
      </c>
      <c r="O865" s="170" t="str">
        <f t="shared" si="4"/>
        <v/>
      </c>
      <c r="P865" s="170" t="str">
        <f t="shared" si="2"/>
        <v/>
      </c>
      <c r="Q865" s="125" t="b">
        <f>IF(B865&lt;&gt;"",IF('02 - Produtos e Tributações'!C880&lt;&gt;"",'02 - Produtos e Tributações'!C880,"UN"))</f>
        <v>0</v>
      </c>
      <c r="R865" s="179" t="b">
        <f>IF(B865&lt;&gt;"",IF('02 - Produtos e Tributações'!O880&lt;&gt;"",'02 - Produtos e Tributações'!O880,""))</f>
        <v>0</v>
      </c>
      <c r="S865" s="125" t="b">
        <f>IF(B865&lt;&gt;"",IF('02 - Produtos e Tributações'!P880&lt;&gt;"",'02 - Produtos e Tributações'!P880,""))</f>
        <v>0</v>
      </c>
      <c r="T865" s="180" t="b">
        <f>IF(B865&lt;&gt;"",IF('02 - Produtos e Tributações'!Q880&lt;&gt;"",'02 - Produtos e Tributações'!Q880,""))</f>
        <v>0</v>
      </c>
      <c r="U865" s="171" t="str">
        <f t="shared" si="3"/>
        <v/>
      </c>
    </row>
    <row r="866" ht="15.75" customHeight="1">
      <c r="A866" s="170" t="b">
        <f>IF('02 - Produtos e Tributações'!B881 &lt;&gt;"",A865+1)</f>
        <v>0</v>
      </c>
      <c r="B866" s="170" t="str">
        <f>IF('02 - Produtos e Tributações'!B881&lt;&gt;"",'02 - Produtos e Tributações'!U881,"")</f>
        <v/>
      </c>
      <c r="C866" s="174" t="b">
        <f>IF(B866&lt;&gt;"",IF('02 - Produtos e Tributações'!H881&lt;&gt;"",IF('02 - Produtos e Tributações'!H881="TERCEIRIZADA","T",IF('02 - Produtos e Tributações'!H881="PROPRIA","P")), IF(B866&lt;&gt;"",IF('02 - Produtos e Tributações'!H881="","T"))))</f>
        <v>0</v>
      </c>
      <c r="D866" s="174" t="b">
        <f>IF(B866&lt;&gt;"",IF('02 - Produtos e Tributações'!E881&lt;&gt;"",'02 - Produtos e Tributações'!E881,""))</f>
        <v>0</v>
      </c>
      <c r="E866" s="174" t="b">
        <f>IF(B866&lt;&gt;"",IF('02 - Produtos e Tributações'!F881&lt;&gt;"",'02 - Produtos e Tributações'!F881,""))</f>
        <v>0</v>
      </c>
      <c r="F866" s="174" t="b">
        <f>IF(B866&lt;&gt;"",IF(A866&lt;&gt;"",IF('02 - Produtos e Tributações'!G881&lt;&gt;"",'02 - Produtos e Tributações'!G881,"")))</f>
        <v>0</v>
      </c>
      <c r="G866" s="174" t="b">
        <f>IF(B866&lt;&gt;"",IF('02 - Produtos e Tributações'!I881&lt;&gt;"",'02 - Produtos e Tributações'!I881,IF(K866=101,0,IF(K866=102,41,IF(K866=103,0,IF(K866=201,0,IF(K866=202,0,IF(K866=203,0,IF(K866=300,41,IF(K866=400,41,IF(K866=500,60)))))))))))</f>
        <v>0</v>
      </c>
      <c r="H866" s="174" t="b">
        <f>IF(B866&lt;&gt;"",IF('02 - Produtos e Tributações'!L881&lt;&gt;"",'02 - Produtos e Tributações'!L881,IF(L866=101,0,IF(L866=102,41,IF(L866=103,0,IF(L866=201,0,IF(L866=202,0,IF(L866=203,0,IF(L866=300,41,IF(L866=400,41,IF(L866=500,60)))))))))))</f>
        <v>0</v>
      </c>
      <c r="I866" s="174" t="b">
        <f>IF(B866&lt;&gt;"",IF('02 - Produtos e Tributações'!K881&lt;&gt;"",'02 - Produtos e Tributações'!K881,"0,00"))</f>
        <v>0</v>
      </c>
      <c r="J866" s="174" t="b">
        <f>IF(B866&lt;&gt;"",IF('02 - Produtos e Tributações'!N881&lt;&gt;"",'02 - Produtos e Tributações'!N881,"0,00"))</f>
        <v>0</v>
      </c>
      <c r="K866" s="174" t="b">
        <f>IF(B866&lt;&gt;"",IF('02 - Produtos e Tributações'!J881&lt;&gt;"",'02 - Produtos e Tributações'!J881,"null"))</f>
        <v>0</v>
      </c>
      <c r="L866" s="174" t="b">
        <f>IF(B866&lt;&gt;"",IF('02 - Produtos e Tributações'!M881&lt;&gt;"",'02 - Produtos e Tributações'!M881,"null"))</f>
        <v>0</v>
      </c>
      <c r="M866" s="170" t="b">
        <f>IF(B866&lt;&gt;"",IF('02 -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866" s="170" t="str">
        <f t="shared" si="1"/>
        <v/>
      </c>
      <c r="O866" s="170" t="str">
        <f t="shared" si="4"/>
        <v/>
      </c>
      <c r="P866" s="170" t="str">
        <f t="shared" si="2"/>
        <v/>
      </c>
      <c r="Q866" s="125" t="b">
        <f>IF(B866&lt;&gt;"",IF('02 - Produtos e Tributações'!C881&lt;&gt;"",'02 - Produtos e Tributações'!C881,"UN"))</f>
        <v>0</v>
      </c>
      <c r="R866" s="179" t="b">
        <f>IF(B866&lt;&gt;"",IF('02 - Produtos e Tributações'!O881&lt;&gt;"",'02 - Produtos e Tributações'!O881,""))</f>
        <v>0</v>
      </c>
      <c r="S866" s="125" t="b">
        <f>IF(B866&lt;&gt;"",IF('02 - Produtos e Tributações'!P881&lt;&gt;"",'02 - Produtos e Tributações'!P881,""))</f>
        <v>0</v>
      </c>
      <c r="T866" s="180" t="b">
        <f>IF(B866&lt;&gt;"",IF('02 - Produtos e Tributações'!Q881&lt;&gt;"",'02 - Produtos e Tributações'!Q881,""))</f>
        <v>0</v>
      </c>
      <c r="U866" s="171" t="str">
        <f t="shared" si="3"/>
        <v/>
      </c>
    </row>
    <row r="867" ht="15.75" customHeight="1">
      <c r="A867" s="170" t="b">
        <f>IF('02 - Produtos e Tributações'!B882 &lt;&gt;"",A866+1)</f>
        <v>0</v>
      </c>
      <c r="B867" s="170" t="str">
        <f>IF('02 - Produtos e Tributações'!B882&lt;&gt;"",'02 - Produtos e Tributações'!U882,"")</f>
        <v/>
      </c>
      <c r="C867" s="174" t="b">
        <f>IF(B867&lt;&gt;"",IF('02 - Produtos e Tributações'!H882&lt;&gt;"",IF('02 - Produtos e Tributações'!H882="TERCEIRIZADA","T",IF('02 - Produtos e Tributações'!H882="PROPRIA","P")), IF(B867&lt;&gt;"",IF('02 - Produtos e Tributações'!H882="","T"))))</f>
        <v>0</v>
      </c>
      <c r="D867" s="174" t="b">
        <f>IF(B867&lt;&gt;"",IF('02 - Produtos e Tributações'!E882&lt;&gt;"",'02 - Produtos e Tributações'!E882,""))</f>
        <v>0</v>
      </c>
      <c r="E867" s="174" t="b">
        <f>IF(B867&lt;&gt;"",IF('02 - Produtos e Tributações'!F882&lt;&gt;"",'02 - Produtos e Tributações'!F882,""))</f>
        <v>0</v>
      </c>
      <c r="F867" s="174" t="b">
        <f>IF(B867&lt;&gt;"",IF(A867&lt;&gt;"",IF('02 - Produtos e Tributações'!G882&lt;&gt;"",'02 - Produtos e Tributações'!G882,"")))</f>
        <v>0</v>
      </c>
      <c r="G867" s="174" t="b">
        <f>IF(B867&lt;&gt;"",IF('02 - Produtos e Tributações'!I882&lt;&gt;"",'02 - Produtos e Tributações'!I882,IF(K867=101,0,IF(K867=102,41,IF(K867=103,0,IF(K867=201,0,IF(K867=202,0,IF(K867=203,0,IF(K867=300,41,IF(K867=400,41,IF(K867=500,60)))))))))))</f>
        <v>0</v>
      </c>
      <c r="H867" s="174" t="b">
        <f>IF(B867&lt;&gt;"",IF('02 - Produtos e Tributações'!L882&lt;&gt;"",'02 - Produtos e Tributações'!L882,IF(L867=101,0,IF(L867=102,41,IF(L867=103,0,IF(L867=201,0,IF(L867=202,0,IF(L867=203,0,IF(L867=300,41,IF(L867=400,41,IF(L867=500,60)))))))))))</f>
        <v>0</v>
      </c>
      <c r="I867" s="174" t="b">
        <f>IF(B867&lt;&gt;"",IF('02 - Produtos e Tributações'!K882&lt;&gt;"",'02 - Produtos e Tributações'!K882,"0,00"))</f>
        <v>0</v>
      </c>
      <c r="J867" s="174" t="b">
        <f>IF(B867&lt;&gt;"",IF('02 - Produtos e Tributações'!N882&lt;&gt;"",'02 - Produtos e Tributações'!N882,"0,00"))</f>
        <v>0</v>
      </c>
      <c r="K867" s="174" t="b">
        <f>IF(B867&lt;&gt;"",IF('02 - Produtos e Tributações'!J882&lt;&gt;"",'02 - Produtos e Tributações'!J882,"null"))</f>
        <v>0</v>
      </c>
      <c r="L867" s="174" t="b">
        <f>IF(B867&lt;&gt;"",IF('02 - Produtos e Tributações'!M882&lt;&gt;"",'02 - Produtos e Tributações'!M882,"null"))</f>
        <v>0</v>
      </c>
      <c r="M867" s="170" t="b">
        <f>IF(B867&lt;&gt;"",IF('02 -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867" s="170" t="str">
        <f t="shared" si="1"/>
        <v/>
      </c>
      <c r="O867" s="170" t="str">
        <f t="shared" si="4"/>
        <v/>
      </c>
      <c r="P867" s="170" t="str">
        <f t="shared" si="2"/>
        <v/>
      </c>
      <c r="Q867" s="125" t="b">
        <f>IF(B867&lt;&gt;"",IF('02 - Produtos e Tributações'!C882&lt;&gt;"",'02 - Produtos e Tributações'!C882,"UN"))</f>
        <v>0</v>
      </c>
      <c r="R867" s="179" t="b">
        <f>IF(B867&lt;&gt;"",IF('02 - Produtos e Tributações'!O882&lt;&gt;"",'02 - Produtos e Tributações'!O882,""))</f>
        <v>0</v>
      </c>
      <c r="S867" s="125" t="b">
        <f>IF(B867&lt;&gt;"",IF('02 - Produtos e Tributações'!P882&lt;&gt;"",'02 - Produtos e Tributações'!P882,""))</f>
        <v>0</v>
      </c>
      <c r="T867" s="180" t="b">
        <f>IF(B867&lt;&gt;"",IF('02 - Produtos e Tributações'!Q882&lt;&gt;"",'02 - Produtos e Tributações'!Q882,""))</f>
        <v>0</v>
      </c>
      <c r="U867" s="171" t="str">
        <f t="shared" si="3"/>
        <v/>
      </c>
    </row>
    <row r="868" ht="15.75" customHeight="1">
      <c r="A868" s="170" t="b">
        <f>IF('02 - Produtos e Tributações'!B883 &lt;&gt;"",A867+1)</f>
        <v>0</v>
      </c>
      <c r="B868" s="170" t="str">
        <f>IF('02 - Produtos e Tributações'!B883&lt;&gt;"",'02 - Produtos e Tributações'!U883,"")</f>
        <v/>
      </c>
      <c r="C868" s="174" t="b">
        <f>IF(B868&lt;&gt;"",IF('02 - Produtos e Tributações'!H883&lt;&gt;"",IF('02 - Produtos e Tributações'!H883="TERCEIRIZADA","T",IF('02 - Produtos e Tributações'!H883="PROPRIA","P")), IF(B868&lt;&gt;"",IF('02 - Produtos e Tributações'!H883="","T"))))</f>
        <v>0</v>
      </c>
      <c r="D868" s="174" t="b">
        <f>IF(B868&lt;&gt;"",IF('02 - Produtos e Tributações'!E883&lt;&gt;"",'02 - Produtos e Tributações'!E883,""))</f>
        <v>0</v>
      </c>
      <c r="E868" s="174" t="b">
        <f>IF(B868&lt;&gt;"",IF('02 - Produtos e Tributações'!F883&lt;&gt;"",'02 - Produtos e Tributações'!F883,""))</f>
        <v>0</v>
      </c>
      <c r="F868" s="174" t="b">
        <f>IF(B868&lt;&gt;"",IF(A868&lt;&gt;"",IF('02 - Produtos e Tributações'!G883&lt;&gt;"",'02 - Produtos e Tributações'!G883,"")))</f>
        <v>0</v>
      </c>
      <c r="G868" s="174" t="b">
        <f>IF(B868&lt;&gt;"",IF('02 - Produtos e Tributações'!I883&lt;&gt;"",'02 - Produtos e Tributações'!I883,IF(K868=101,0,IF(K868=102,41,IF(K868=103,0,IF(K868=201,0,IF(K868=202,0,IF(K868=203,0,IF(K868=300,41,IF(K868=400,41,IF(K868=500,60)))))))))))</f>
        <v>0</v>
      </c>
      <c r="H868" s="174" t="b">
        <f>IF(B868&lt;&gt;"",IF('02 - Produtos e Tributações'!L883&lt;&gt;"",'02 - Produtos e Tributações'!L883,IF(L868=101,0,IF(L868=102,41,IF(L868=103,0,IF(L868=201,0,IF(L868=202,0,IF(L868=203,0,IF(L868=300,41,IF(L868=400,41,IF(L868=500,60)))))))))))</f>
        <v>0</v>
      </c>
      <c r="I868" s="174" t="b">
        <f>IF(B868&lt;&gt;"",IF('02 - Produtos e Tributações'!K883&lt;&gt;"",'02 - Produtos e Tributações'!K883,"0,00"))</f>
        <v>0</v>
      </c>
      <c r="J868" s="174" t="b">
        <f>IF(B868&lt;&gt;"",IF('02 - Produtos e Tributações'!N883&lt;&gt;"",'02 - Produtos e Tributações'!N883,"0,00"))</f>
        <v>0</v>
      </c>
      <c r="K868" s="174" t="b">
        <f>IF(B868&lt;&gt;"",IF('02 - Produtos e Tributações'!J883&lt;&gt;"",'02 - Produtos e Tributações'!J883,"null"))</f>
        <v>0</v>
      </c>
      <c r="L868" s="174" t="b">
        <f>IF(B868&lt;&gt;"",IF('02 - Produtos e Tributações'!M883&lt;&gt;"",'02 - Produtos e Tributações'!M883,"null"))</f>
        <v>0</v>
      </c>
      <c r="M868" s="170" t="b">
        <f>IF(B868&lt;&gt;"",IF('02 -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868" s="170" t="str">
        <f t="shared" si="1"/>
        <v/>
      </c>
      <c r="O868" s="170" t="str">
        <f t="shared" si="4"/>
        <v/>
      </c>
      <c r="P868" s="170" t="str">
        <f t="shared" si="2"/>
        <v/>
      </c>
      <c r="Q868" s="125" t="b">
        <f>IF(B868&lt;&gt;"",IF('02 - Produtos e Tributações'!C883&lt;&gt;"",'02 - Produtos e Tributações'!C883,"UN"))</f>
        <v>0</v>
      </c>
      <c r="R868" s="179" t="b">
        <f>IF(B868&lt;&gt;"",IF('02 - Produtos e Tributações'!O883&lt;&gt;"",'02 - Produtos e Tributações'!O883,""))</f>
        <v>0</v>
      </c>
      <c r="S868" s="125" t="b">
        <f>IF(B868&lt;&gt;"",IF('02 - Produtos e Tributações'!P883&lt;&gt;"",'02 - Produtos e Tributações'!P883,""))</f>
        <v>0</v>
      </c>
      <c r="T868" s="180" t="b">
        <f>IF(B868&lt;&gt;"",IF('02 - Produtos e Tributações'!Q883&lt;&gt;"",'02 - Produtos e Tributações'!Q883,""))</f>
        <v>0</v>
      </c>
      <c r="U868" s="171" t="str">
        <f t="shared" si="3"/>
        <v/>
      </c>
    </row>
    <row r="869" ht="15.75" customHeight="1">
      <c r="A869" s="170" t="b">
        <f>IF('02 - Produtos e Tributações'!B884 &lt;&gt;"",A868+1)</f>
        <v>0</v>
      </c>
      <c r="B869" s="170" t="str">
        <f>IF('02 - Produtos e Tributações'!B884&lt;&gt;"",'02 - Produtos e Tributações'!U884,"")</f>
        <v/>
      </c>
      <c r="C869" s="174" t="b">
        <f>IF(B869&lt;&gt;"",IF('02 - Produtos e Tributações'!H884&lt;&gt;"",IF('02 - Produtos e Tributações'!H884="TERCEIRIZADA","T",IF('02 - Produtos e Tributações'!H884="PROPRIA","P")), IF(B869&lt;&gt;"",IF('02 - Produtos e Tributações'!H884="","T"))))</f>
        <v>0</v>
      </c>
      <c r="D869" s="174" t="b">
        <f>IF(B869&lt;&gt;"",IF('02 - Produtos e Tributações'!E884&lt;&gt;"",'02 - Produtos e Tributações'!E884,""))</f>
        <v>0</v>
      </c>
      <c r="E869" s="174" t="b">
        <f>IF(B869&lt;&gt;"",IF('02 - Produtos e Tributações'!F884&lt;&gt;"",'02 - Produtos e Tributações'!F884,""))</f>
        <v>0</v>
      </c>
      <c r="F869" s="174" t="b">
        <f>IF(B869&lt;&gt;"",IF(A869&lt;&gt;"",IF('02 - Produtos e Tributações'!G884&lt;&gt;"",'02 - Produtos e Tributações'!G884,"")))</f>
        <v>0</v>
      </c>
      <c r="G869" s="174" t="b">
        <f>IF(B869&lt;&gt;"",IF('02 - Produtos e Tributações'!I884&lt;&gt;"",'02 - Produtos e Tributações'!I884,IF(K869=101,0,IF(K869=102,41,IF(K869=103,0,IF(K869=201,0,IF(K869=202,0,IF(K869=203,0,IF(K869=300,41,IF(K869=400,41,IF(K869=500,60)))))))))))</f>
        <v>0</v>
      </c>
      <c r="H869" s="174" t="b">
        <f>IF(B869&lt;&gt;"",IF('02 - Produtos e Tributações'!L884&lt;&gt;"",'02 - Produtos e Tributações'!L884,IF(L869=101,0,IF(L869=102,41,IF(L869=103,0,IF(L869=201,0,IF(L869=202,0,IF(L869=203,0,IF(L869=300,41,IF(L869=400,41,IF(L869=500,60)))))))))))</f>
        <v>0</v>
      </c>
      <c r="I869" s="174" t="b">
        <f>IF(B869&lt;&gt;"",IF('02 - Produtos e Tributações'!K884&lt;&gt;"",'02 - Produtos e Tributações'!K884,"0,00"))</f>
        <v>0</v>
      </c>
      <c r="J869" s="174" t="b">
        <f>IF(B869&lt;&gt;"",IF('02 - Produtos e Tributações'!N884&lt;&gt;"",'02 - Produtos e Tributações'!N884,"0,00"))</f>
        <v>0</v>
      </c>
      <c r="K869" s="174" t="b">
        <f>IF(B869&lt;&gt;"",IF('02 - Produtos e Tributações'!J884&lt;&gt;"",'02 - Produtos e Tributações'!J884,"null"))</f>
        <v>0</v>
      </c>
      <c r="L869" s="174" t="b">
        <f>IF(B869&lt;&gt;"",IF('02 - Produtos e Tributações'!M884&lt;&gt;"",'02 - Produtos e Tributações'!M884,"null"))</f>
        <v>0</v>
      </c>
      <c r="M869" s="170" t="b">
        <f>IF(B869&lt;&gt;"",IF('02 -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869" s="170" t="str">
        <f t="shared" si="1"/>
        <v/>
      </c>
      <c r="O869" s="170" t="str">
        <f t="shared" si="4"/>
        <v/>
      </c>
      <c r="P869" s="170" t="str">
        <f t="shared" si="2"/>
        <v/>
      </c>
      <c r="Q869" s="125" t="b">
        <f>IF(B869&lt;&gt;"",IF('02 - Produtos e Tributações'!C884&lt;&gt;"",'02 - Produtos e Tributações'!C884,"UN"))</f>
        <v>0</v>
      </c>
      <c r="R869" s="179" t="b">
        <f>IF(B869&lt;&gt;"",IF('02 - Produtos e Tributações'!O884&lt;&gt;"",'02 - Produtos e Tributações'!O884,""))</f>
        <v>0</v>
      </c>
      <c r="S869" s="125" t="b">
        <f>IF(B869&lt;&gt;"",IF('02 - Produtos e Tributações'!P884&lt;&gt;"",'02 - Produtos e Tributações'!P884,""))</f>
        <v>0</v>
      </c>
      <c r="T869" s="180" t="b">
        <f>IF(B869&lt;&gt;"",IF('02 - Produtos e Tributações'!Q884&lt;&gt;"",'02 - Produtos e Tributações'!Q884,""))</f>
        <v>0</v>
      </c>
      <c r="U869" s="171" t="str">
        <f t="shared" si="3"/>
        <v/>
      </c>
    </row>
    <row r="870" ht="15.75" customHeight="1">
      <c r="A870" s="170" t="b">
        <f>IF('02 - Produtos e Tributações'!B885 &lt;&gt;"",A869+1)</f>
        <v>0</v>
      </c>
      <c r="B870" s="170" t="str">
        <f>IF('02 - Produtos e Tributações'!B885&lt;&gt;"",'02 - Produtos e Tributações'!U885,"")</f>
        <v/>
      </c>
      <c r="C870" s="174" t="b">
        <f>IF(B870&lt;&gt;"",IF('02 - Produtos e Tributações'!H885&lt;&gt;"",IF('02 - Produtos e Tributações'!H885="TERCEIRIZADA","T",IF('02 - Produtos e Tributações'!H885="PROPRIA","P")), IF(B870&lt;&gt;"",IF('02 - Produtos e Tributações'!H885="","T"))))</f>
        <v>0</v>
      </c>
      <c r="D870" s="174" t="b">
        <f>IF(B870&lt;&gt;"",IF('02 - Produtos e Tributações'!E885&lt;&gt;"",'02 - Produtos e Tributações'!E885,""))</f>
        <v>0</v>
      </c>
      <c r="E870" s="174" t="b">
        <f>IF(B870&lt;&gt;"",IF('02 - Produtos e Tributações'!F885&lt;&gt;"",'02 - Produtos e Tributações'!F885,""))</f>
        <v>0</v>
      </c>
      <c r="F870" s="174" t="b">
        <f>IF(B870&lt;&gt;"",IF(A870&lt;&gt;"",IF('02 - Produtos e Tributações'!G885&lt;&gt;"",'02 - Produtos e Tributações'!G885,"")))</f>
        <v>0</v>
      </c>
      <c r="G870" s="174" t="b">
        <f>IF(B870&lt;&gt;"",IF('02 - Produtos e Tributações'!I885&lt;&gt;"",'02 - Produtos e Tributações'!I885,IF(K870=101,0,IF(K870=102,41,IF(K870=103,0,IF(K870=201,0,IF(K870=202,0,IF(K870=203,0,IF(K870=300,41,IF(K870=400,41,IF(K870=500,60)))))))))))</f>
        <v>0</v>
      </c>
      <c r="H870" s="174" t="b">
        <f>IF(B870&lt;&gt;"",IF('02 - Produtos e Tributações'!L885&lt;&gt;"",'02 - Produtos e Tributações'!L885,IF(L870=101,0,IF(L870=102,41,IF(L870=103,0,IF(L870=201,0,IF(L870=202,0,IF(L870=203,0,IF(L870=300,41,IF(L870=400,41,IF(L870=500,60)))))))))))</f>
        <v>0</v>
      </c>
      <c r="I870" s="174" t="b">
        <f>IF(B870&lt;&gt;"",IF('02 - Produtos e Tributações'!K885&lt;&gt;"",'02 - Produtos e Tributações'!K885,"0,00"))</f>
        <v>0</v>
      </c>
      <c r="J870" s="174" t="b">
        <f>IF(B870&lt;&gt;"",IF('02 - Produtos e Tributações'!N885&lt;&gt;"",'02 - Produtos e Tributações'!N885,"0,00"))</f>
        <v>0</v>
      </c>
      <c r="K870" s="174" t="b">
        <f>IF(B870&lt;&gt;"",IF('02 - Produtos e Tributações'!J885&lt;&gt;"",'02 - Produtos e Tributações'!J885,"null"))</f>
        <v>0</v>
      </c>
      <c r="L870" s="174" t="b">
        <f>IF(B870&lt;&gt;"",IF('02 - Produtos e Tributações'!M885&lt;&gt;"",'02 - Produtos e Tributações'!M885,"null"))</f>
        <v>0</v>
      </c>
      <c r="M870" s="170" t="b">
        <f>IF(B870&lt;&gt;"",IF('02 -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870" s="170" t="str">
        <f t="shared" si="1"/>
        <v/>
      </c>
      <c r="O870" s="170" t="str">
        <f t="shared" si="4"/>
        <v/>
      </c>
      <c r="P870" s="170" t="str">
        <f t="shared" si="2"/>
        <v/>
      </c>
      <c r="Q870" s="125" t="b">
        <f>IF(B870&lt;&gt;"",IF('02 - Produtos e Tributações'!C885&lt;&gt;"",'02 - Produtos e Tributações'!C885,"UN"))</f>
        <v>0</v>
      </c>
      <c r="R870" s="179" t="b">
        <f>IF(B870&lt;&gt;"",IF('02 - Produtos e Tributações'!O885&lt;&gt;"",'02 - Produtos e Tributações'!O885,""))</f>
        <v>0</v>
      </c>
      <c r="S870" s="125" t="b">
        <f>IF(B870&lt;&gt;"",IF('02 - Produtos e Tributações'!P885&lt;&gt;"",'02 - Produtos e Tributações'!P885,""))</f>
        <v>0</v>
      </c>
      <c r="T870" s="180" t="b">
        <f>IF(B870&lt;&gt;"",IF('02 - Produtos e Tributações'!Q885&lt;&gt;"",'02 - Produtos e Tributações'!Q885,""))</f>
        <v>0</v>
      </c>
      <c r="U870" s="171" t="str">
        <f t="shared" si="3"/>
        <v/>
      </c>
    </row>
    <row r="871" ht="15.75" customHeight="1">
      <c r="A871" s="170" t="b">
        <f>IF('02 - Produtos e Tributações'!B886 &lt;&gt;"",A870+1)</f>
        <v>0</v>
      </c>
      <c r="B871" s="170" t="str">
        <f>IF('02 - Produtos e Tributações'!B886&lt;&gt;"",'02 - Produtos e Tributações'!U886,"")</f>
        <v/>
      </c>
      <c r="C871" s="174" t="b">
        <f>IF(B871&lt;&gt;"",IF('02 - Produtos e Tributações'!H886&lt;&gt;"",IF('02 - Produtos e Tributações'!H886="TERCEIRIZADA","T",IF('02 - Produtos e Tributações'!H886="PROPRIA","P")), IF(B871&lt;&gt;"",IF('02 - Produtos e Tributações'!H886="","T"))))</f>
        <v>0</v>
      </c>
      <c r="D871" s="174" t="b">
        <f>IF(B871&lt;&gt;"",IF('02 - Produtos e Tributações'!E886&lt;&gt;"",'02 - Produtos e Tributações'!E886,""))</f>
        <v>0</v>
      </c>
      <c r="E871" s="174" t="b">
        <f>IF(B871&lt;&gt;"",IF('02 - Produtos e Tributações'!F886&lt;&gt;"",'02 - Produtos e Tributações'!F886,""))</f>
        <v>0</v>
      </c>
      <c r="F871" s="174" t="b">
        <f>IF(B871&lt;&gt;"",IF(A871&lt;&gt;"",IF('02 - Produtos e Tributações'!G886&lt;&gt;"",'02 - Produtos e Tributações'!G886,"")))</f>
        <v>0</v>
      </c>
      <c r="G871" s="174" t="b">
        <f>IF(B871&lt;&gt;"",IF('02 - Produtos e Tributações'!I886&lt;&gt;"",'02 - Produtos e Tributações'!I886,IF(K871=101,0,IF(K871=102,41,IF(K871=103,0,IF(K871=201,0,IF(K871=202,0,IF(K871=203,0,IF(K871=300,41,IF(K871=400,41,IF(K871=500,60)))))))))))</f>
        <v>0</v>
      </c>
      <c r="H871" s="174" t="b">
        <f>IF(B871&lt;&gt;"",IF('02 - Produtos e Tributações'!L886&lt;&gt;"",'02 - Produtos e Tributações'!L886,IF(L871=101,0,IF(L871=102,41,IF(L871=103,0,IF(L871=201,0,IF(L871=202,0,IF(L871=203,0,IF(L871=300,41,IF(L871=400,41,IF(L871=500,60)))))))))))</f>
        <v>0</v>
      </c>
      <c r="I871" s="174" t="b">
        <f>IF(B871&lt;&gt;"",IF('02 - Produtos e Tributações'!K886&lt;&gt;"",'02 - Produtos e Tributações'!K886,"0,00"))</f>
        <v>0</v>
      </c>
      <c r="J871" s="174" t="b">
        <f>IF(B871&lt;&gt;"",IF('02 - Produtos e Tributações'!N886&lt;&gt;"",'02 - Produtos e Tributações'!N886,"0,00"))</f>
        <v>0</v>
      </c>
      <c r="K871" s="174" t="b">
        <f>IF(B871&lt;&gt;"",IF('02 - Produtos e Tributações'!J886&lt;&gt;"",'02 - Produtos e Tributações'!J886,"null"))</f>
        <v>0</v>
      </c>
      <c r="L871" s="174" t="b">
        <f>IF(B871&lt;&gt;"",IF('02 - Produtos e Tributações'!M886&lt;&gt;"",'02 - Produtos e Tributações'!M886,"null"))</f>
        <v>0</v>
      </c>
      <c r="M871" s="170" t="b">
        <f>IF(B871&lt;&gt;"",IF('02 -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871" s="170" t="str">
        <f t="shared" si="1"/>
        <v/>
      </c>
      <c r="O871" s="170" t="str">
        <f t="shared" si="4"/>
        <v/>
      </c>
      <c r="P871" s="170" t="str">
        <f t="shared" si="2"/>
        <v/>
      </c>
      <c r="Q871" s="125" t="b">
        <f>IF(B871&lt;&gt;"",IF('02 - Produtos e Tributações'!C886&lt;&gt;"",'02 - Produtos e Tributações'!C886,"UN"))</f>
        <v>0</v>
      </c>
      <c r="R871" s="179" t="b">
        <f>IF(B871&lt;&gt;"",IF('02 - Produtos e Tributações'!O886&lt;&gt;"",'02 - Produtos e Tributações'!O886,""))</f>
        <v>0</v>
      </c>
      <c r="S871" s="125" t="b">
        <f>IF(B871&lt;&gt;"",IF('02 - Produtos e Tributações'!P886&lt;&gt;"",'02 - Produtos e Tributações'!P886,""))</f>
        <v>0</v>
      </c>
      <c r="T871" s="180" t="b">
        <f>IF(B871&lt;&gt;"",IF('02 - Produtos e Tributações'!Q886&lt;&gt;"",'02 - Produtos e Tributações'!Q886,""))</f>
        <v>0</v>
      </c>
      <c r="U871" s="171" t="str">
        <f t="shared" si="3"/>
        <v/>
      </c>
    </row>
    <row r="872" ht="15.75" customHeight="1">
      <c r="A872" s="170" t="b">
        <f>IF('02 - Produtos e Tributações'!B887 &lt;&gt;"",A871+1)</f>
        <v>0</v>
      </c>
      <c r="B872" s="170" t="str">
        <f>IF('02 - Produtos e Tributações'!B887&lt;&gt;"",'02 - Produtos e Tributações'!U887,"")</f>
        <v/>
      </c>
      <c r="C872" s="174" t="b">
        <f>IF(B872&lt;&gt;"",IF('02 - Produtos e Tributações'!H887&lt;&gt;"",IF('02 - Produtos e Tributações'!H887="TERCEIRIZADA","T",IF('02 - Produtos e Tributações'!H887="PROPRIA","P")), IF(B872&lt;&gt;"",IF('02 - Produtos e Tributações'!H887="","T"))))</f>
        <v>0</v>
      </c>
      <c r="D872" s="174" t="b">
        <f>IF(B872&lt;&gt;"",IF('02 - Produtos e Tributações'!E887&lt;&gt;"",'02 - Produtos e Tributações'!E887,""))</f>
        <v>0</v>
      </c>
      <c r="E872" s="174" t="b">
        <f>IF(B872&lt;&gt;"",IF('02 - Produtos e Tributações'!F887&lt;&gt;"",'02 - Produtos e Tributações'!F887,""))</f>
        <v>0</v>
      </c>
      <c r="F872" s="174" t="b">
        <f>IF(B872&lt;&gt;"",IF(A872&lt;&gt;"",IF('02 - Produtos e Tributações'!G887&lt;&gt;"",'02 - Produtos e Tributações'!G887,"")))</f>
        <v>0</v>
      </c>
      <c r="G872" s="174" t="b">
        <f>IF(B872&lt;&gt;"",IF('02 - Produtos e Tributações'!I887&lt;&gt;"",'02 - Produtos e Tributações'!I887,IF(K872=101,0,IF(K872=102,41,IF(K872=103,0,IF(K872=201,0,IF(K872=202,0,IF(K872=203,0,IF(K872=300,41,IF(K872=400,41,IF(K872=500,60)))))))))))</f>
        <v>0</v>
      </c>
      <c r="H872" s="174" t="b">
        <f>IF(B872&lt;&gt;"",IF('02 - Produtos e Tributações'!L887&lt;&gt;"",'02 - Produtos e Tributações'!L887,IF(L872=101,0,IF(L872=102,41,IF(L872=103,0,IF(L872=201,0,IF(L872=202,0,IF(L872=203,0,IF(L872=300,41,IF(L872=400,41,IF(L872=500,60)))))))))))</f>
        <v>0</v>
      </c>
      <c r="I872" s="174" t="b">
        <f>IF(B872&lt;&gt;"",IF('02 - Produtos e Tributações'!K887&lt;&gt;"",'02 - Produtos e Tributações'!K887,"0,00"))</f>
        <v>0</v>
      </c>
      <c r="J872" s="174" t="b">
        <f>IF(B872&lt;&gt;"",IF('02 - Produtos e Tributações'!N887&lt;&gt;"",'02 - Produtos e Tributações'!N887,"0,00"))</f>
        <v>0</v>
      </c>
      <c r="K872" s="174" t="b">
        <f>IF(B872&lt;&gt;"",IF('02 - Produtos e Tributações'!J887&lt;&gt;"",'02 - Produtos e Tributações'!J887,"null"))</f>
        <v>0</v>
      </c>
      <c r="L872" s="174" t="b">
        <f>IF(B872&lt;&gt;"",IF('02 - Produtos e Tributações'!M887&lt;&gt;"",'02 - Produtos e Tributações'!M887,"null"))</f>
        <v>0</v>
      </c>
      <c r="M872" s="170" t="b">
        <f>IF(B872&lt;&gt;"",IF('02 -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872" s="170" t="str">
        <f t="shared" si="1"/>
        <v/>
      </c>
      <c r="O872" s="170" t="str">
        <f t="shared" si="4"/>
        <v/>
      </c>
      <c r="P872" s="170" t="str">
        <f t="shared" si="2"/>
        <v/>
      </c>
      <c r="Q872" s="125" t="b">
        <f>IF(B872&lt;&gt;"",IF('02 - Produtos e Tributações'!C887&lt;&gt;"",'02 - Produtos e Tributações'!C887,"UN"))</f>
        <v>0</v>
      </c>
      <c r="R872" s="179" t="b">
        <f>IF(B872&lt;&gt;"",IF('02 - Produtos e Tributações'!O887&lt;&gt;"",'02 - Produtos e Tributações'!O887,""))</f>
        <v>0</v>
      </c>
      <c r="S872" s="125" t="b">
        <f>IF(B872&lt;&gt;"",IF('02 - Produtos e Tributações'!P887&lt;&gt;"",'02 - Produtos e Tributações'!P887,""))</f>
        <v>0</v>
      </c>
      <c r="T872" s="180" t="b">
        <f>IF(B872&lt;&gt;"",IF('02 - Produtos e Tributações'!Q887&lt;&gt;"",'02 - Produtos e Tributações'!Q887,""))</f>
        <v>0</v>
      </c>
      <c r="U872" s="171" t="str">
        <f t="shared" si="3"/>
        <v/>
      </c>
    </row>
    <row r="873" ht="15.75" customHeight="1">
      <c r="A873" s="170" t="b">
        <f>IF('02 - Produtos e Tributações'!B888 &lt;&gt;"",A872+1)</f>
        <v>0</v>
      </c>
      <c r="B873" s="170" t="str">
        <f>IF('02 - Produtos e Tributações'!B888&lt;&gt;"",'02 - Produtos e Tributações'!U888,"")</f>
        <v/>
      </c>
      <c r="C873" s="174" t="b">
        <f>IF(B873&lt;&gt;"",IF('02 - Produtos e Tributações'!H888&lt;&gt;"",IF('02 - Produtos e Tributações'!H888="TERCEIRIZADA","T",IF('02 - Produtos e Tributações'!H888="PROPRIA","P")), IF(B873&lt;&gt;"",IF('02 - Produtos e Tributações'!H888="","T"))))</f>
        <v>0</v>
      </c>
      <c r="D873" s="174" t="b">
        <f>IF(B873&lt;&gt;"",IF('02 - Produtos e Tributações'!E888&lt;&gt;"",'02 - Produtos e Tributações'!E888,""))</f>
        <v>0</v>
      </c>
      <c r="E873" s="174" t="b">
        <f>IF(B873&lt;&gt;"",IF('02 - Produtos e Tributações'!F888&lt;&gt;"",'02 - Produtos e Tributações'!F888,""))</f>
        <v>0</v>
      </c>
      <c r="F873" s="174" t="b">
        <f>IF(B873&lt;&gt;"",IF(A873&lt;&gt;"",IF('02 - Produtos e Tributações'!G888&lt;&gt;"",'02 - Produtos e Tributações'!G888,"")))</f>
        <v>0</v>
      </c>
      <c r="G873" s="174" t="b">
        <f>IF(B873&lt;&gt;"",IF('02 - Produtos e Tributações'!I888&lt;&gt;"",'02 - Produtos e Tributações'!I888,IF(K873=101,0,IF(K873=102,41,IF(K873=103,0,IF(K873=201,0,IF(K873=202,0,IF(K873=203,0,IF(K873=300,41,IF(K873=400,41,IF(K873=500,60)))))))))))</f>
        <v>0</v>
      </c>
      <c r="H873" s="174" t="b">
        <f>IF(B873&lt;&gt;"",IF('02 - Produtos e Tributações'!L888&lt;&gt;"",'02 - Produtos e Tributações'!L888,IF(L873=101,0,IF(L873=102,41,IF(L873=103,0,IF(L873=201,0,IF(L873=202,0,IF(L873=203,0,IF(L873=300,41,IF(L873=400,41,IF(L873=500,60)))))))))))</f>
        <v>0</v>
      </c>
      <c r="I873" s="174" t="b">
        <f>IF(B873&lt;&gt;"",IF('02 - Produtos e Tributações'!K888&lt;&gt;"",'02 - Produtos e Tributações'!K888,"0,00"))</f>
        <v>0</v>
      </c>
      <c r="J873" s="174" t="b">
        <f>IF(B873&lt;&gt;"",IF('02 - Produtos e Tributações'!N888&lt;&gt;"",'02 - Produtos e Tributações'!N888,"0,00"))</f>
        <v>0</v>
      </c>
      <c r="K873" s="174" t="b">
        <f>IF(B873&lt;&gt;"",IF('02 - Produtos e Tributações'!J888&lt;&gt;"",'02 - Produtos e Tributações'!J888,"null"))</f>
        <v>0</v>
      </c>
      <c r="L873" s="174" t="b">
        <f>IF(B873&lt;&gt;"",IF('02 - Produtos e Tributações'!M888&lt;&gt;"",'02 - Produtos e Tributações'!M888,"null"))</f>
        <v>0</v>
      </c>
      <c r="M873" s="170" t="b">
        <f>IF(B873&lt;&gt;"",IF('02 -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873" s="170" t="str">
        <f t="shared" si="1"/>
        <v/>
      </c>
      <c r="O873" s="170" t="str">
        <f t="shared" si="4"/>
        <v/>
      </c>
      <c r="P873" s="170" t="str">
        <f t="shared" si="2"/>
        <v/>
      </c>
      <c r="Q873" s="125" t="b">
        <f>IF(B873&lt;&gt;"",IF('02 - Produtos e Tributações'!C888&lt;&gt;"",'02 - Produtos e Tributações'!C888,"UN"))</f>
        <v>0</v>
      </c>
      <c r="R873" s="179" t="b">
        <f>IF(B873&lt;&gt;"",IF('02 - Produtos e Tributações'!O888&lt;&gt;"",'02 - Produtos e Tributações'!O888,""))</f>
        <v>0</v>
      </c>
      <c r="S873" s="125" t="b">
        <f>IF(B873&lt;&gt;"",IF('02 - Produtos e Tributações'!P888&lt;&gt;"",'02 - Produtos e Tributações'!P888,""))</f>
        <v>0</v>
      </c>
      <c r="T873" s="180" t="b">
        <f>IF(B873&lt;&gt;"",IF('02 - Produtos e Tributações'!Q888&lt;&gt;"",'02 - Produtos e Tributações'!Q888,""))</f>
        <v>0</v>
      </c>
      <c r="U873" s="171" t="str">
        <f t="shared" si="3"/>
        <v/>
      </c>
    </row>
    <row r="874" ht="15.75" customHeight="1">
      <c r="A874" s="170" t="b">
        <f>IF('02 - Produtos e Tributações'!B889 &lt;&gt;"",A873+1)</f>
        <v>0</v>
      </c>
      <c r="B874" s="170" t="str">
        <f>IF('02 - Produtos e Tributações'!B889&lt;&gt;"",'02 - Produtos e Tributações'!U889,"")</f>
        <v/>
      </c>
      <c r="C874" s="174" t="b">
        <f>IF(B874&lt;&gt;"",IF('02 - Produtos e Tributações'!H889&lt;&gt;"",IF('02 - Produtos e Tributações'!H889="TERCEIRIZADA","T",IF('02 - Produtos e Tributações'!H889="PROPRIA","P")), IF(B874&lt;&gt;"",IF('02 - Produtos e Tributações'!H889="","T"))))</f>
        <v>0</v>
      </c>
      <c r="D874" s="174" t="b">
        <f>IF(B874&lt;&gt;"",IF('02 - Produtos e Tributações'!E889&lt;&gt;"",'02 - Produtos e Tributações'!E889,""))</f>
        <v>0</v>
      </c>
      <c r="E874" s="174" t="b">
        <f>IF(B874&lt;&gt;"",IF('02 - Produtos e Tributações'!F889&lt;&gt;"",'02 - Produtos e Tributações'!F889,""))</f>
        <v>0</v>
      </c>
      <c r="F874" s="174" t="b">
        <f>IF(B874&lt;&gt;"",IF(A874&lt;&gt;"",IF('02 - Produtos e Tributações'!G889&lt;&gt;"",'02 - Produtos e Tributações'!G889,"")))</f>
        <v>0</v>
      </c>
      <c r="G874" s="174" t="b">
        <f>IF(B874&lt;&gt;"",IF('02 - Produtos e Tributações'!I889&lt;&gt;"",'02 - Produtos e Tributações'!I889,IF(K874=101,0,IF(K874=102,41,IF(K874=103,0,IF(K874=201,0,IF(K874=202,0,IF(K874=203,0,IF(K874=300,41,IF(K874=400,41,IF(K874=500,60)))))))))))</f>
        <v>0</v>
      </c>
      <c r="H874" s="174" t="b">
        <f>IF(B874&lt;&gt;"",IF('02 - Produtos e Tributações'!L889&lt;&gt;"",'02 - Produtos e Tributações'!L889,IF(L874=101,0,IF(L874=102,41,IF(L874=103,0,IF(L874=201,0,IF(L874=202,0,IF(L874=203,0,IF(L874=300,41,IF(L874=400,41,IF(L874=500,60)))))))))))</f>
        <v>0</v>
      </c>
      <c r="I874" s="174" t="b">
        <f>IF(B874&lt;&gt;"",IF('02 - Produtos e Tributações'!K889&lt;&gt;"",'02 - Produtos e Tributações'!K889,"0,00"))</f>
        <v>0</v>
      </c>
      <c r="J874" s="174" t="b">
        <f>IF(B874&lt;&gt;"",IF('02 - Produtos e Tributações'!N889&lt;&gt;"",'02 - Produtos e Tributações'!N889,"0,00"))</f>
        <v>0</v>
      </c>
      <c r="K874" s="174" t="b">
        <f>IF(B874&lt;&gt;"",IF('02 - Produtos e Tributações'!J889&lt;&gt;"",'02 - Produtos e Tributações'!J889,"null"))</f>
        <v>0</v>
      </c>
      <c r="L874" s="174" t="b">
        <f>IF(B874&lt;&gt;"",IF('02 - Produtos e Tributações'!M889&lt;&gt;"",'02 - Produtos e Tributações'!M889,"null"))</f>
        <v>0</v>
      </c>
      <c r="M874" s="170" t="b">
        <f>IF(B874&lt;&gt;"",IF('02 -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874" s="170" t="str">
        <f t="shared" si="1"/>
        <v/>
      </c>
      <c r="O874" s="170" t="str">
        <f t="shared" si="4"/>
        <v/>
      </c>
      <c r="P874" s="170" t="str">
        <f t="shared" si="2"/>
        <v/>
      </c>
      <c r="Q874" s="125" t="b">
        <f>IF(B874&lt;&gt;"",IF('02 - Produtos e Tributações'!C889&lt;&gt;"",'02 - Produtos e Tributações'!C889,"UN"))</f>
        <v>0</v>
      </c>
      <c r="R874" s="179" t="b">
        <f>IF(B874&lt;&gt;"",IF('02 - Produtos e Tributações'!O889&lt;&gt;"",'02 - Produtos e Tributações'!O889,""))</f>
        <v>0</v>
      </c>
      <c r="S874" s="125" t="b">
        <f>IF(B874&lt;&gt;"",IF('02 - Produtos e Tributações'!P889&lt;&gt;"",'02 - Produtos e Tributações'!P889,""))</f>
        <v>0</v>
      </c>
      <c r="T874" s="180" t="b">
        <f>IF(B874&lt;&gt;"",IF('02 - Produtos e Tributações'!Q889&lt;&gt;"",'02 - Produtos e Tributações'!Q889,""))</f>
        <v>0</v>
      </c>
      <c r="U874" s="171" t="str">
        <f t="shared" si="3"/>
        <v/>
      </c>
    </row>
    <row r="875" ht="15.75" customHeight="1">
      <c r="A875" s="170" t="b">
        <f>IF('02 - Produtos e Tributações'!B890 &lt;&gt;"",A874+1)</f>
        <v>0</v>
      </c>
      <c r="B875" s="170" t="str">
        <f>IF('02 - Produtos e Tributações'!B890&lt;&gt;"",'02 - Produtos e Tributações'!U890,"")</f>
        <v/>
      </c>
      <c r="C875" s="174" t="b">
        <f>IF(B875&lt;&gt;"",IF('02 - Produtos e Tributações'!H890&lt;&gt;"",IF('02 - Produtos e Tributações'!H890="TERCEIRIZADA","T",IF('02 - Produtos e Tributações'!H890="PROPRIA","P")), IF(B875&lt;&gt;"",IF('02 - Produtos e Tributações'!H890="","T"))))</f>
        <v>0</v>
      </c>
      <c r="D875" s="174" t="b">
        <f>IF(B875&lt;&gt;"",IF('02 - Produtos e Tributações'!E890&lt;&gt;"",'02 - Produtos e Tributações'!E890,""))</f>
        <v>0</v>
      </c>
      <c r="E875" s="174" t="b">
        <f>IF(B875&lt;&gt;"",IF('02 - Produtos e Tributações'!F890&lt;&gt;"",'02 - Produtos e Tributações'!F890,""))</f>
        <v>0</v>
      </c>
      <c r="F875" s="174" t="b">
        <f>IF(B875&lt;&gt;"",IF(A875&lt;&gt;"",IF('02 - Produtos e Tributações'!G890&lt;&gt;"",'02 - Produtos e Tributações'!G890,"")))</f>
        <v>0</v>
      </c>
      <c r="G875" s="174" t="b">
        <f>IF(B875&lt;&gt;"",IF('02 - Produtos e Tributações'!I890&lt;&gt;"",'02 - Produtos e Tributações'!I890,IF(K875=101,0,IF(K875=102,41,IF(K875=103,0,IF(K875=201,0,IF(K875=202,0,IF(K875=203,0,IF(K875=300,41,IF(K875=400,41,IF(K875=500,60)))))))))))</f>
        <v>0</v>
      </c>
      <c r="H875" s="174" t="b">
        <f>IF(B875&lt;&gt;"",IF('02 - Produtos e Tributações'!L890&lt;&gt;"",'02 - Produtos e Tributações'!L890,IF(L875=101,0,IF(L875=102,41,IF(L875=103,0,IF(L875=201,0,IF(L875=202,0,IF(L875=203,0,IF(L875=300,41,IF(L875=400,41,IF(L875=500,60)))))))))))</f>
        <v>0</v>
      </c>
      <c r="I875" s="174" t="b">
        <f>IF(B875&lt;&gt;"",IF('02 - Produtos e Tributações'!K890&lt;&gt;"",'02 - Produtos e Tributações'!K890,"0,00"))</f>
        <v>0</v>
      </c>
      <c r="J875" s="174" t="b">
        <f>IF(B875&lt;&gt;"",IF('02 - Produtos e Tributações'!N890&lt;&gt;"",'02 - Produtos e Tributações'!N890,"0,00"))</f>
        <v>0</v>
      </c>
      <c r="K875" s="174" t="b">
        <f>IF(B875&lt;&gt;"",IF('02 - Produtos e Tributações'!J890&lt;&gt;"",'02 - Produtos e Tributações'!J890,"null"))</f>
        <v>0</v>
      </c>
      <c r="L875" s="174" t="b">
        <f>IF(B875&lt;&gt;"",IF('02 - Produtos e Tributações'!M890&lt;&gt;"",'02 - Produtos e Tributações'!M890,"null"))</f>
        <v>0</v>
      </c>
      <c r="M875" s="170" t="b">
        <f>IF(B875&lt;&gt;"",IF('02 -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875" s="170" t="str">
        <f t="shared" si="1"/>
        <v/>
      </c>
      <c r="O875" s="170" t="str">
        <f t="shared" si="4"/>
        <v/>
      </c>
      <c r="P875" s="170" t="str">
        <f t="shared" si="2"/>
        <v/>
      </c>
      <c r="Q875" s="125" t="b">
        <f>IF(B875&lt;&gt;"",IF('02 - Produtos e Tributações'!C890&lt;&gt;"",'02 - Produtos e Tributações'!C890,"UN"))</f>
        <v>0</v>
      </c>
      <c r="R875" s="179" t="b">
        <f>IF(B875&lt;&gt;"",IF('02 - Produtos e Tributações'!O890&lt;&gt;"",'02 - Produtos e Tributações'!O890,""))</f>
        <v>0</v>
      </c>
      <c r="S875" s="125" t="b">
        <f>IF(B875&lt;&gt;"",IF('02 - Produtos e Tributações'!P890&lt;&gt;"",'02 - Produtos e Tributações'!P890,""))</f>
        <v>0</v>
      </c>
      <c r="T875" s="180" t="b">
        <f>IF(B875&lt;&gt;"",IF('02 - Produtos e Tributações'!Q890&lt;&gt;"",'02 - Produtos e Tributações'!Q890,""))</f>
        <v>0</v>
      </c>
      <c r="U875" s="171" t="str">
        <f t="shared" si="3"/>
        <v/>
      </c>
    </row>
    <row r="876" ht="15.75" customHeight="1">
      <c r="A876" s="170" t="b">
        <f>IF('02 - Produtos e Tributações'!B891 &lt;&gt;"",A875+1)</f>
        <v>0</v>
      </c>
      <c r="B876" s="170" t="str">
        <f>IF('02 - Produtos e Tributações'!B891&lt;&gt;"",'02 - Produtos e Tributações'!U891,"")</f>
        <v/>
      </c>
      <c r="C876" s="174" t="b">
        <f>IF(B876&lt;&gt;"",IF('02 - Produtos e Tributações'!H891&lt;&gt;"",IF('02 - Produtos e Tributações'!H891="TERCEIRIZADA","T",IF('02 - Produtos e Tributações'!H891="PROPRIA","P")), IF(B876&lt;&gt;"",IF('02 - Produtos e Tributações'!H891="","T"))))</f>
        <v>0</v>
      </c>
      <c r="D876" s="174" t="b">
        <f>IF(B876&lt;&gt;"",IF('02 - Produtos e Tributações'!E891&lt;&gt;"",'02 - Produtos e Tributações'!E891,""))</f>
        <v>0</v>
      </c>
      <c r="E876" s="174" t="b">
        <f>IF(B876&lt;&gt;"",IF('02 - Produtos e Tributações'!F891&lt;&gt;"",'02 - Produtos e Tributações'!F891,""))</f>
        <v>0</v>
      </c>
      <c r="F876" s="174" t="b">
        <f>IF(B876&lt;&gt;"",IF(A876&lt;&gt;"",IF('02 - Produtos e Tributações'!G891&lt;&gt;"",'02 - Produtos e Tributações'!G891,"")))</f>
        <v>0</v>
      </c>
      <c r="G876" s="174" t="b">
        <f>IF(B876&lt;&gt;"",IF('02 - Produtos e Tributações'!I891&lt;&gt;"",'02 - Produtos e Tributações'!I891,IF(K876=101,0,IF(K876=102,41,IF(K876=103,0,IF(K876=201,0,IF(K876=202,0,IF(K876=203,0,IF(K876=300,41,IF(K876=400,41,IF(K876=500,60)))))))))))</f>
        <v>0</v>
      </c>
      <c r="H876" s="174" t="b">
        <f>IF(B876&lt;&gt;"",IF('02 - Produtos e Tributações'!L891&lt;&gt;"",'02 - Produtos e Tributações'!L891,IF(L876=101,0,IF(L876=102,41,IF(L876=103,0,IF(L876=201,0,IF(L876=202,0,IF(L876=203,0,IF(L876=300,41,IF(L876=400,41,IF(L876=500,60)))))))))))</f>
        <v>0</v>
      </c>
      <c r="I876" s="174" t="b">
        <f>IF(B876&lt;&gt;"",IF('02 - Produtos e Tributações'!K891&lt;&gt;"",'02 - Produtos e Tributações'!K891,"0,00"))</f>
        <v>0</v>
      </c>
      <c r="J876" s="174" t="b">
        <f>IF(B876&lt;&gt;"",IF('02 - Produtos e Tributações'!N891&lt;&gt;"",'02 - Produtos e Tributações'!N891,"0,00"))</f>
        <v>0</v>
      </c>
      <c r="K876" s="174" t="b">
        <f>IF(B876&lt;&gt;"",IF('02 - Produtos e Tributações'!J891&lt;&gt;"",'02 - Produtos e Tributações'!J891,"null"))</f>
        <v>0</v>
      </c>
      <c r="L876" s="174" t="b">
        <f>IF(B876&lt;&gt;"",IF('02 - Produtos e Tributações'!M891&lt;&gt;"",'02 - Produtos e Tributações'!M891,"null"))</f>
        <v>0</v>
      </c>
      <c r="M876" s="170" t="b">
        <f>IF(B876&lt;&gt;"",IF('02 -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876" s="170" t="str">
        <f t="shared" si="1"/>
        <v/>
      </c>
      <c r="O876" s="170" t="str">
        <f t="shared" si="4"/>
        <v/>
      </c>
      <c r="P876" s="170" t="str">
        <f t="shared" si="2"/>
        <v/>
      </c>
      <c r="Q876" s="125" t="b">
        <f>IF(B876&lt;&gt;"",IF('02 - Produtos e Tributações'!C891&lt;&gt;"",'02 - Produtos e Tributações'!C891,"UN"))</f>
        <v>0</v>
      </c>
      <c r="R876" s="179" t="b">
        <f>IF(B876&lt;&gt;"",IF('02 - Produtos e Tributações'!O891&lt;&gt;"",'02 - Produtos e Tributações'!O891,""))</f>
        <v>0</v>
      </c>
      <c r="S876" s="125" t="b">
        <f>IF(B876&lt;&gt;"",IF('02 - Produtos e Tributações'!P891&lt;&gt;"",'02 - Produtos e Tributações'!P891,""))</f>
        <v>0</v>
      </c>
      <c r="T876" s="180" t="b">
        <f>IF(B876&lt;&gt;"",IF('02 - Produtos e Tributações'!Q891&lt;&gt;"",'02 - Produtos e Tributações'!Q891,""))</f>
        <v>0</v>
      </c>
      <c r="U876" s="171" t="str">
        <f t="shared" si="3"/>
        <v/>
      </c>
    </row>
    <row r="877" ht="15.75" customHeight="1">
      <c r="A877" s="170" t="b">
        <f>IF('02 - Produtos e Tributações'!B892 &lt;&gt;"",A876+1)</f>
        <v>0</v>
      </c>
      <c r="B877" s="170" t="str">
        <f>IF('02 - Produtos e Tributações'!B892&lt;&gt;"",'02 - Produtos e Tributações'!U892,"")</f>
        <v/>
      </c>
      <c r="C877" s="174" t="b">
        <f>IF(B877&lt;&gt;"",IF('02 - Produtos e Tributações'!H892&lt;&gt;"",IF('02 - Produtos e Tributações'!H892="TERCEIRIZADA","T",IF('02 - Produtos e Tributações'!H892="PROPRIA","P")), IF(B877&lt;&gt;"",IF('02 - Produtos e Tributações'!H892="","T"))))</f>
        <v>0</v>
      </c>
      <c r="D877" s="174" t="b">
        <f>IF(B877&lt;&gt;"",IF('02 - Produtos e Tributações'!E892&lt;&gt;"",'02 - Produtos e Tributações'!E892,""))</f>
        <v>0</v>
      </c>
      <c r="E877" s="174" t="b">
        <f>IF(B877&lt;&gt;"",IF('02 - Produtos e Tributações'!F892&lt;&gt;"",'02 - Produtos e Tributações'!F892,""))</f>
        <v>0</v>
      </c>
      <c r="F877" s="174" t="b">
        <f>IF(B877&lt;&gt;"",IF(A877&lt;&gt;"",IF('02 - Produtos e Tributações'!G892&lt;&gt;"",'02 - Produtos e Tributações'!G892,"")))</f>
        <v>0</v>
      </c>
      <c r="G877" s="174" t="b">
        <f>IF(B877&lt;&gt;"",IF('02 - Produtos e Tributações'!I892&lt;&gt;"",'02 - Produtos e Tributações'!I892,IF(K877=101,0,IF(K877=102,41,IF(K877=103,0,IF(K877=201,0,IF(K877=202,0,IF(K877=203,0,IF(K877=300,41,IF(K877=400,41,IF(K877=500,60)))))))))))</f>
        <v>0</v>
      </c>
      <c r="H877" s="174" t="b">
        <f>IF(B877&lt;&gt;"",IF('02 - Produtos e Tributações'!L892&lt;&gt;"",'02 - Produtos e Tributações'!L892,IF(L877=101,0,IF(L877=102,41,IF(L877=103,0,IF(L877=201,0,IF(L877=202,0,IF(L877=203,0,IF(L877=300,41,IF(L877=400,41,IF(L877=500,60)))))))))))</f>
        <v>0</v>
      </c>
      <c r="I877" s="174" t="b">
        <f>IF(B877&lt;&gt;"",IF('02 - Produtos e Tributações'!K892&lt;&gt;"",'02 - Produtos e Tributações'!K892,"0,00"))</f>
        <v>0</v>
      </c>
      <c r="J877" s="174" t="b">
        <f>IF(B877&lt;&gt;"",IF('02 - Produtos e Tributações'!N892&lt;&gt;"",'02 - Produtos e Tributações'!N892,"0,00"))</f>
        <v>0</v>
      </c>
      <c r="K877" s="174" t="b">
        <f>IF(B877&lt;&gt;"",IF('02 - Produtos e Tributações'!J892&lt;&gt;"",'02 - Produtos e Tributações'!J892,"null"))</f>
        <v>0</v>
      </c>
      <c r="L877" s="174" t="b">
        <f>IF(B877&lt;&gt;"",IF('02 - Produtos e Tributações'!M892&lt;&gt;"",'02 - Produtos e Tributações'!M892,"null"))</f>
        <v>0</v>
      </c>
      <c r="M877" s="170" t="b">
        <f>IF(B877&lt;&gt;"",IF('02 -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877" s="170" t="str">
        <f t="shared" si="1"/>
        <v/>
      </c>
      <c r="O877" s="170" t="str">
        <f t="shared" si="4"/>
        <v/>
      </c>
      <c r="P877" s="170" t="str">
        <f t="shared" si="2"/>
        <v/>
      </c>
      <c r="Q877" s="125" t="b">
        <f>IF(B877&lt;&gt;"",IF('02 - Produtos e Tributações'!C892&lt;&gt;"",'02 - Produtos e Tributações'!C892,"UN"))</f>
        <v>0</v>
      </c>
      <c r="R877" s="179" t="b">
        <f>IF(B877&lt;&gt;"",IF('02 - Produtos e Tributações'!O892&lt;&gt;"",'02 - Produtos e Tributações'!O892,""))</f>
        <v>0</v>
      </c>
      <c r="S877" s="125" t="b">
        <f>IF(B877&lt;&gt;"",IF('02 - Produtos e Tributações'!P892&lt;&gt;"",'02 - Produtos e Tributações'!P892,""))</f>
        <v>0</v>
      </c>
      <c r="T877" s="180" t="b">
        <f>IF(B877&lt;&gt;"",IF('02 - Produtos e Tributações'!Q892&lt;&gt;"",'02 - Produtos e Tributações'!Q892,""))</f>
        <v>0</v>
      </c>
      <c r="U877" s="171" t="str">
        <f t="shared" si="3"/>
        <v/>
      </c>
    </row>
    <row r="878" ht="15.75" customHeight="1">
      <c r="A878" s="170" t="b">
        <f>IF('02 - Produtos e Tributações'!B893 &lt;&gt;"",A877+1)</f>
        <v>0</v>
      </c>
      <c r="B878" s="170" t="str">
        <f>IF('02 - Produtos e Tributações'!B893&lt;&gt;"",'02 - Produtos e Tributações'!U893,"")</f>
        <v/>
      </c>
      <c r="C878" s="174" t="b">
        <f>IF(B878&lt;&gt;"",IF('02 - Produtos e Tributações'!H893&lt;&gt;"",IF('02 - Produtos e Tributações'!H893="TERCEIRIZADA","T",IF('02 - Produtos e Tributações'!H893="PROPRIA","P")), IF(B878&lt;&gt;"",IF('02 - Produtos e Tributações'!H893="","T"))))</f>
        <v>0</v>
      </c>
      <c r="D878" s="174" t="b">
        <f>IF(B878&lt;&gt;"",IF('02 - Produtos e Tributações'!E893&lt;&gt;"",'02 - Produtos e Tributações'!E893,""))</f>
        <v>0</v>
      </c>
      <c r="E878" s="174" t="b">
        <f>IF(B878&lt;&gt;"",IF('02 - Produtos e Tributações'!F893&lt;&gt;"",'02 - Produtos e Tributações'!F893,""))</f>
        <v>0</v>
      </c>
      <c r="F878" s="174" t="b">
        <f>IF(B878&lt;&gt;"",IF(A878&lt;&gt;"",IF('02 - Produtos e Tributações'!G893&lt;&gt;"",'02 - Produtos e Tributações'!G893,"")))</f>
        <v>0</v>
      </c>
      <c r="G878" s="174" t="b">
        <f>IF(B878&lt;&gt;"",IF('02 - Produtos e Tributações'!I893&lt;&gt;"",'02 - Produtos e Tributações'!I893,IF(K878=101,0,IF(K878=102,41,IF(K878=103,0,IF(K878=201,0,IF(K878=202,0,IF(K878=203,0,IF(K878=300,41,IF(K878=400,41,IF(K878=500,60)))))))))))</f>
        <v>0</v>
      </c>
      <c r="H878" s="174" t="b">
        <f>IF(B878&lt;&gt;"",IF('02 - Produtos e Tributações'!L893&lt;&gt;"",'02 - Produtos e Tributações'!L893,IF(L878=101,0,IF(L878=102,41,IF(L878=103,0,IF(L878=201,0,IF(L878=202,0,IF(L878=203,0,IF(L878=300,41,IF(L878=400,41,IF(L878=500,60)))))))))))</f>
        <v>0</v>
      </c>
      <c r="I878" s="174" t="b">
        <f>IF(B878&lt;&gt;"",IF('02 - Produtos e Tributações'!K893&lt;&gt;"",'02 - Produtos e Tributações'!K893,"0,00"))</f>
        <v>0</v>
      </c>
      <c r="J878" s="174" t="b">
        <f>IF(B878&lt;&gt;"",IF('02 - Produtos e Tributações'!N893&lt;&gt;"",'02 - Produtos e Tributações'!N893,"0,00"))</f>
        <v>0</v>
      </c>
      <c r="K878" s="174" t="b">
        <f>IF(B878&lt;&gt;"",IF('02 - Produtos e Tributações'!J893&lt;&gt;"",'02 - Produtos e Tributações'!J893,"null"))</f>
        <v>0</v>
      </c>
      <c r="L878" s="174" t="b">
        <f>IF(B878&lt;&gt;"",IF('02 - Produtos e Tributações'!M893&lt;&gt;"",'02 - Produtos e Tributações'!M893,"null"))</f>
        <v>0</v>
      </c>
      <c r="M878" s="170" t="b">
        <f>IF(B878&lt;&gt;"",IF('02 -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878" s="170" t="str">
        <f t="shared" si="1"/>
        <v/>
      </c>
      <c r="O878" s="170" t="str">
        <f t="shared" si="4"/>
        <v/>
      </c>
      <c r="P878" s="170" t="str">
        <f t="shared" si="2"/>
        <v/>
      </c>
      <c r="Q878" s="125" t="b">
        <f>IF(B878&lt;&gt;"",IF('02 - Produtos e Tributações'!C893&lt;&gt;"",'02 - Produtos e Tributações'!C893,"UN"))</f>
        <v>0</v>
      </c>
      <c r="R878" s="179" t="b">
        <f>IF(B878&lt;&gt;"",IF('02 - Produtos e Tributações'!O893&lt;&gt;"",'02 - Produtos e Tributações'!O893,""))</f>
        <v>0</v>
      </c>
      <c r="S878" s="125" t="b">
        <f>IF(B878&lt;&gt;"",IF('02 - Produtos e Tributações'!P893&lt;&gt;"",'02 - Produtos e Tributações'!P893,""))</f>
        <v>0</v>
      </c>
      <c r="T878" s="180" t="b">
        <f>IF(B878&lt;&gt;"",IF('02 - Produtos e Tributações'!Q893&lt;&gt;"",'02 - Produtos e Tributações'!Q893,""))</f>
        <v>0</v>
      </c>
      <c r="U878" s="171" t="str">
        <f t="shared" si="3"/>
        <v/>
      </c>
    </row>
    <row r="879" ht="15.75" customHeight="1">
      <c r="A879" s="170" t="b">
        <f>IF('02 - Produtos e Tributações'!B894 &lt;&gt;"",A878+1)</f>
        <v>0</v>
      </c>
      <c r="B879" s="170" t="str">
        <f>IF('02 - Produtos e Tributações'!B894&lt;&gt;"",'02 - Produtos e Tributações'!U894,"")</f>
        <v/>
      </c>
      <c r="C879" s="174" t="b">
        <f>IF(B879&lt;&gt;"",IF('02 - Produtos e Tributações'!H894&lt;&gt;"",IF('02 - Produtos e Tributações'!H894="TERCEIRIZADA","T",IF('02 - Produtos e Tributações'!H894="PROPRIA","P")), IF(B879&lt;&gt;"",IF('02 - Produtos e Tributações'!H894="","T"))))</f>
        <v>0</v>
      </c>
      <c r="D879" s="174" t="b">
        <f>IF(B879&lt;&gt;"",IF('02 - Produtos e Tributações'!E894&lt;&gt;"",'02 - Produtos e Tributações'!E894,""))</f>
        <v>0</v>
      </c>
      <c r="E879" s="174" t="b">
        <f>IF(B879&lt;&gt;"",IF('02 - Produtos e Tributações'!F894&lt;&gt;"",'02 - Produtos e Tributações'!F894,""))</f>
        <v>0</v>
      </c>
      <c r="F879" s="174" t="b">
        <f>IF(B879&lt;&gt;"",IF(A879&lt;&gt;"",IF('02 - Produtos e Tributações'!G894&lt;&gt;"",'02 - Produtos e Tributações'!G894,"")))</f>
        <v>0</v>
      </c>
      <c r="G879" s="174" t="b">
        <f>IF(B879&lt;&gt;"",IF('02 - Produtos e Tributações'!I894&lt;&gt;"",'02 - Produtos e Tributações'!I894,IF(K879=101,0,IF(K879=102,41,IF(K879=103,0,IF(K879=201,0,IF(K879=202,0,IF(K879=203,0,IF(K879=300,41,IF(K879=400,41,IF(K879=500,60)))))))))))</f>
        <v>0</v>
      </c>
      <c r="H879" s="174" t="b">
        <f>IF(B879&lt;&gt;"",IF('02 - Produtos e Tributações'!L894&lt;&gt;"",'02 - Produtos e Tributações'!L894,IF(L879=101,0,IF(L879=102,41,IF(L879=103,0,IF(L879=201,0,IF(L879=202,0,IF(L879=203,0,IF(L879=300,41,IF(L879=400,41,IF(L879=500,60)))))))))))</f>
        <v>0</v>
      </c>
      <c r="I879" s="174" t="b">
        <f>IF(B879&lt;&gt;"",IF('02 - Produtos e Tributações'!K894&lt;&gt;"",'02 - Produtos e Tributações'!K894,"0,00"))</f>
        <v>0</v>
      </c>
      <c r="J879" s="174" t="b">
        <f>IF(B879&lt;&gt;"",IF('02 - Produtos e Tributações'!N894&lt;&gt;"",'02 - Produtos e Tributações'!N894,"0,00"))</f>
        <v>0</v>
      </c>
      <c r="K879" s="174" t="b">
        <f>IF(B879&lt;&gt;"",IF('02 - Produtos e Tributações'!J894&lt;&gt;"",'02 - Produtos e Tributações'!J894,"null"))</f>
        <v>0</v>
      </c>
      <c r="L879" s="174" t="b">
        <f>IF(B879&lt;&gt;"",IF('02 - Produtos e Tributações'!M894&lt;&gt;"",'02 - Produtos e Tributações'!M894,"null"))</f>
        <v>0</v>
      </c>
      <c r="M879" s="170" t="b">
        <f>IF(B879&lt;&gt;"",IF('02 -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879" s="170" t="str">
        <f t="shared" si="1"/>
        <v/>
      </c>
      <c r="O879" s="170" t="str">
        <f t="shared" si="4"/>
        <v/>
      </c>
      <c r="P879" s="170" t="str">
        <f t="shared" si="2"/>
        <v/>
      </c>
      <c r="Q879" s="125" t="b">
        <f>IF(B879&lt;&gt;"",IF('02 - Produtos e Tributações'!C894&lt;&gt;"",'02 - Produtos e Tributações'!C894,"UN"))</f>
        <v>0</v>
      </c>
      <c r="R879" s="179" t="b">
        <f>IF(B879&lt;&gt;"",IF('02 - Produtos e Tributações'!O894&lt;&gt;"",'02 - Produtos e Tributações'!O894,""))</f>
        <v>0</v>
      </c>
      <c r="S879" s="125" t="b">
        <f>IF(B879&lt;&gt;"",IF('02 - Produtos e Tributações'!P894&lt;&gt;"",'02 - Produtos e Tributações'!P894,""))</f>
        <v>0</v>
      </c>
      <c r="T879" s="180" t="b">
        <f>IF(B879&lt;&gt;"",IF('02 - Produtos e Tributações'!Q894&lt;&gt;"",'02 - Produtos e Tributações'!Q894,""))</f>
        <v>0</v>
      </c>
      <c r="U879" s="171" t="str">
        <f t="shared" si="3"/>
        <v/>
      </c>
    </row>
    <row r="880" ht="15.75" customHeight="1">
      <c r="A880" s="170" t="b">
        <f>IF('02 - Produtos e Tributações'!B895 &lt;&gt;"",A879+1)</f>
        <v>0</v>
      </c>
      <c r="B880" s="170" t="str">
        <f>IF('02 - Produtos e Tributações'!B895&lt;&gt;"",'02 - Produtos e Tributações'!U895,"")</f>
        <v/>
      </c>
      <c r="C880" s="174" t="b">
        <f>IF(B880&lt;&gt;"",IF('02 - Produtos e Tributações'!H895&lt;&gt;"",IF('02 - Produtos e Tributações'!H895="TERCEIRIZADA","T",IF('02 - Produtos e Tributações'!H895="PROPRIA","P")), IF(B880&lt;&gt;"",IF('02 - Produtos e Tributações'!H895="","T"))))</f>
        <v>0</v>
      </c>
      <c r="D880" s="174" t="b">
        <f>IF(B880&lt;&gt;"",IF('02 - Produtos e Tributações'!E895&lt;&gt;"",'02 - Produtos e Tributações'!E895,""))</f>
        <v>0</v>
      </c>
      <c r="E880" s="174" t="b">
        <f>IF(B880&lt;&gt;"",IF('02 - Produtos e Tributações'!F895&lt;&gt;"",'02 - Produtos e Tributações'!F895,""))</f>
        <v>0</v>
      </c>
      <c r="F880" s="174" t="b">
        <f>IF(B880&lt;&gt;"",IF(A880&lt;&gt;"",IF('02 - Produtos e Tributações'!G895&lt;&gt;"",'02 - Produtos e Tributações'!G895,"")))</f>
        <v>0</v>
      </c>
      <c r="G880" s="174" t="b">
        <f>IF(B880&lt;&gt;"",IF('02 - Produtos e Tributações'!I895&lt;&gt;"",'02 - Produtos e Tributações'!I895,IF(K880=101,0,IF(K880=102,41,IF(K880=103,0,IF(K880=201,0,IF(K880=202,0,IF(K880=203,0,IF(K880=300,41,IF(K880=400,41,IF(K880=500,60)))))))))))</f>
        <v>0</v>
      </c>
      <c r="H880" s="174" t="b">
        <f>IF(B880&lt;&gt;"",IF('02 - Produtos e Tributações'!L895&lt;&gt;"",'02 - Produtos e Tributações'!L895,IF(L880=101,0,IF(L880=102,41,IF(L880=103,0,IF(L880=201,0,IF(L880=202,0,IF(L880=203,0,IF(L880=300,41,IF(L880=400,41,IF(L880=500,60)))))))))))</f>
        <v>0</v>
      </c>
      <c r="I880" s="174" t="b">
        <f>IF(B880&lt;&gt;"",IF('02 - Produtos e Tributações'!K895&lt;&gt;"",'02 - Produtos e Tributações'!K895,"0,00"))</f>
        <v>0</v>
      </c>
      <c r="J880" s="174" t="b">
        <f>IF(B880&lt;&gt;"",IF('02 - Produtos e Tributações'!N895&lt;&gt;"",'02 - Produtos e Tributações'!N895,"0,00"))</f>
        <v>0</v>
      </c>
      <c r="K880" s="174" t="b">
        <f>IF(B880&lt;&gt;"",IF('02 - Produtos e Tributações'!J895&lt;&gt;"",'02 - Produtos e Tributações'!J895,"null"))</f>
        <v>0</v>
      </c>
      <c r="L880" s="174" t="b">
        <f>IF(B880&lt;&gt;"",IF('02 - Produtos e Tributações'!M895&lt;&gt;"",'02 - Produtos e Tributações'!M895,"null"))</f>
        <v>0</v>
      </c>
      <c r="M880" s="170" t="b">
        <f>IF(B880&lt;&gt;"",IF('02 -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880" s="170" t="str">
        <f t="shared" si="1"/>
        <v/>
      </c>
      <c r="O880" s="170" t="str">
        <f t="shared" si="4"/>
        <v/>
      </c>
      <c r="P880" s="170" t="str">
        <f t="shared" si="2"/>
        <v/>
      </c>
      <c r="Q880" s="125" t="b">
        <f>IF(B880&lt;&gt;"",IF('02 - Produtos e Tributações'!C895&lt;&gt;"",'02 - Produtos e Tributações'!C895,"UN"))</f>
        <v>0</v>
      </c>
      <c r="R880" s="179" t="b">
        <f>IF(B880&lt;&gt;"",IF('02 - Produtos e Tributações'!O895&lt;&gt;"",'02 - Produtos e Tributações'!O895,""))</f>
        <v>0</v>
      </c>
      <c r="S880" s="125" t="b">
        <f>IF(B880&lt;&gt;"",IF('02 - Produtos e Tributações'!P895&lt;&gt;"",'02 - Produtos e Tributações'!P895,""))</f>
        <v>0</v>
      </c>
      <c r="T880" s="180" t="b">
        <f>IF(B880&lt;&gt;"",IF('02 - Produtos e Tributações'!Q895&lt;&gt;"",'02 - Produtos e Tributações'!Q895,""))</f>
        <v>0</v>
      </c>
      <c r="U880" s="171" t="str">
        <f t="shared" si="3"/>
        <v/>
      </c>
    </row>
    <row r="881" ht="15.75" customHeight="1">
      <c r="A881" s="170" t="b">
        <f>IF('02 - Produtos e Tributações'!B896 &lt;&gt;"",A880+1)</f>
        <v>0</v>
      </c>
      <c r="B881" s="170" t="str">
        <f>IF('02 - Produtos e Tributações'!B896&lt;&gt;"",'02 - Produtos e Tributações'!U896,"")</f>
        <v/>
      </c>
      <c r="C881" s="174" t="b">
        <f>IF(B881&lt;&gt;"",IF('02 - Produtos e Tributações'!H896&lt;&gt;"",IF('02 - Produtos e Tributações'!H896="TERCEIRIZADA","T",IF('02 - Produtos e Tributações'!H896="PROPRIA","P")), IF(B881&lt;&gt;"",IF('02 - Produtos e Tributações'!H896="","T"))))</f>
        <v>0</v>
      </c>
      <c r="D881" s="174" t="b">
        <f>IF(B881&lt;&gt;"",IF('02 - Produtos e Tributações'!E896&lt;&gt;"",'02 - Produtos e Tributações'!E896,""))</f>
        <v>0</v>
      </c>
      <c r="E881" s="174" t="b">
        <f>IF(B881&lt;&gt;"",IF('02 - Produtos e Tributações'!F896&lt;&gt;"",'02 - Produtos e Tributações'!F896,""))</f>
        <v>0</v>
      </c>
      <c r="F881" s="174" t="b">
        <f>IF(B881&lt;&gt;"",IF(A881&lt;&gt;"",IF('02 - Produtos e Tributações'!G896&lt;&gt;"",'02 - Produtos e Tributações'!G896,"")))</f>
        <v>0</v>
      </c>
      <c r="G881" s="174" t="b">
        <f>IF(B881&lt;&gt;"",IF('02 - Produtos e Tributações'!I896&lt;&gt;"",'02 - Produtos e Tributações'!I896,IF(K881=101,0,IF(K881=102,41,IF(K881=103,0,IF(K881=201,0,IF(K881=202,0,IF(K881=203,0,IF(K881=300,41,IF(K881=400,41,IF(K881=500,60)))))))))))</f>
        <v>0</v>
      </c>
      <c r="H881" s="174" t="b">
        <f>IF(B881&lt;&gt;"",IF('02 - Produtos e Tributações'!L896&lt;&gt;"",'02 - Produtos e Tributações'!L896,IF(L881=101,0,IF(L881=102,41,IF(L881=103,0,IF(L881=201,0,IF(L881=202,0,IF(L881=203,0,IF(L881=300,41,IF(L881=400,41,IF(L881=500,60)))))))))))</f>
        <v>0</v>
      </c>
      <c r="I881" s="174" t="b">
        <f>IF(B881&lt;&gt;"",IF('02 - Produtos e Tributações'!K896&lt;&gt;"",'02 - Produtos e Tributações'!K896,"0,00"))</f>
        <v>0</v>
      </c>
      <c r="J881" s="174" t="b">
        <f>IF(B881&lt;&gt;"",IF('02 - Produtos e Tributações'!N896&lt;&gt;"",'02 - Produtos e Tributações'!N896,"0,00"))</f>
        <v>0</v>
      </c>
      <c r="K881" s="174" t="b">
        <f>IF(B881&lt;&gt;"",IF('02 - Produtos e Tributações'!J896&lt;&gt;"",'02 - Produtos e Tributações'!J896,"null"))</f>
        <v>0</v>
      </c>
      <c r="L881" s="174" t="b">
        <f>IF(B881&lt;&gt;"",IF('02 - Produtos e Tributações'!M896&lt;&gt;"",'02 - Produtos e Tributações'!M896,"null"))</f>
        <v>0</v>
      </c>
      <c r="M881" s="170" t="b">
        <f>IF(B881&lt;&gt;"",IF('02 -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881" s="170" t="str">
        <f t="shared" si="1"/>
        <v/>
      </c>
      <c r="O881" s="170" t="str">
        <f t="shared" si="4"/>
        <v/>
      </c>
      <c r="P881" s="170" t="str">
        <f t="shared" si="2"/>
        <v/>
      </c>
      <c r="Q881" s="125" t="b">
        <f>IF(B881&lt;&gt;"",IF('02 - Produtos e Tributações'!C896&lt;&gt;"",'02 - Produtos e Tributações'!C896,"UN"))</f>
        <v>0</v>
      </c>
      <c r="R881" s="179" t="b">
        <f>IF(B881&lt;&gt;"",IF('02 - Produtos e Tributações'!O896&lt;&gt;"",'02 - Produtos e Tributações'!O896,""))</f>
        <v>0</v>
      </c>
      <c r="S881" s="125" t="b">
        <f>IF(B881&lt;&gt;"",IF('02 - Produtos e Tributações'!P896&lt;&gt;"",'02 - Produtos e Tributações'!P896,""))</f>
        <v>0</v>
      </c>
      <c r="T881" s="180" t="b">
        <f>IF(B881&lt;&gt;"",IF('02 - Produtos e Tributações'!Q896&lt;&gt;"",'02 - Produtos e Tributações'!Q896,""))</f>
        <v>0</v>
      </c>
      <c r="U881" s="171" t="str">
        <f t="shared" si="3"/>
        <v/>
      </c>
    </row>
    <row r="882" ht="15.75" customHeight="1">
      <c r="A882" s="170" t="b">
        <f>IF('02 - Produtos e Tributações'!B897 &lt;&gt;"",A881+1)</f>
        <v>0</v>
      </c>
      <c r="B882" s="170" t="str">
        <f>IF('02 - Produtos e Tributações'!B897&lt;&gt;"",'02 - Produtos e Tributações'!U897,"")</f>
        <v/>
      </c>
      <c r="C882" s="174" t="b">
        <f>IF(B882&lt;&gt;"",IF('02 - Produtos e Tributações'!H897&lt;&gt;"",IF('02 - Produtos e Tributações'!H897="TERCEIRIZADA","T",IF('02 - Produtos e Tributações'!H897="PROPRIA","P")), IF(B882&lt;&gt;"",IF('02 - Produtos e Tributações'!H897="","T"))))</f>
        <v>0</v>
      </c>
      <c r="D882" s="174" t="b">
        <f>IF(B882&lt;&gt;"",IF('02 - Produtos e Tributações'!E897&lt;&gt;"",'02 - Produtos e Tributações'!E897,""))</f>
        <v>0</v>
      </c>
      <c r="E882" s="174" t="b">
        <f>IF(B882&lt;&gt;"",IF('02 - Produtos e Tributações'!F897&lt;&gt;"",'02 - Produtos e Tributações'!F897,""))</f>
        <v>0</v>
      </c>
      <c r="F882" s="174" t="b">
        <f>IF(B882&lt;&gt;"",IF(A882&lt;&gt;"",IF('02 - Produtos e Tributações'!G897&lt;&gt;"",'02 - Produtos e Tributações'!G897,"")))</f>
        <v>0</v>
      </c>
      <c r="G882" s="174" t="b">
        <f>IF(B882&lt;&gt;"",IF('02 - Produtos e Tributações'!I897&lt;&gt;"",'02 - Produtos e Tributações'!I897,IF(K882=101,0,IF(K882=102,41,IF(K882=103,0,IF(K882=201,0,IF(K882=202,0,IF(K882=203,0,IF(K882=300,41,IF(K882=400,41,IF(K882=500,60)))))))))))</f>
        <v>0</v>
      </c>
      <c r="H882" s="174" t="b">
        <f>IF(B882&lt;&gt;"",IF('02 - Produtos e Tributações'!L897&lt;&gt;"",'02 - Produtos e Tributações'!L897,IF(L882=101,0,IF(L882=102,41,IF(L882=103,0,IF(L882=201,0,IF(L882=202,0,IF(L882=203,0,IF(L882=300,41,IF(L882=400,41,IF(L882=500,60)))))))))))</f>
        <v>0</v>
      </c>
      <c r="I882" s="174" t="b">
        <f>IF(B882&lt;&gt;"",IF('02 - Produtos e Tributações'!K897&lt;&gt;"",'02 - Produtos e Tributações'!K897,"0,00"))</f>
        <v>0</v>
      </c>
      <c r="J882" s="174" t="b">
        <f>IF(B882&lt;&gt;"",IF('02 - Produtos e Tributações'!N897&lt;&gt;"",'02 - Produtos e Tributações'!N897,"0,00"))</f>
        <v>0</v>
      </c>
      <c r="K882" s="174" t="b">
        <f>IF(B882&lt;&gt;"",IF('02 - Produtos e Tributações'!J897&lt;&gt;"",'02 - Produtos e Tributações'!J897,"null"))</f>
        <v>0</v>
      </c>
      <c r="L882" s="174" t="b">
        <f>IF(B882&lt;&gt;"",IF('02 - Produtos e Tributações'!M897&lt;&gt;"",'02 - Produtos e Tributações'!M897,"null"))</f>
        <v>0</v>
      </c>
      <c r="M882" s="170" t="b">
        <f>IF(B882&lt;&gt;"",IF('02 -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882" s="170" t="str">
        <f t="shared" si="1"/>
        <v/>
      </c>
      <c r="O882" s="170" t="str">
        <f t="shared" si="4"/>
        <v/>
      </c>
      <c r="P882" s="170" t="str">
        <f t="shared" si="2"/>
        <v/>
      </c>
      <c r="Q882" s="125" t="b">
        <f>IF(B882&lt;&gt;"",IF('02 - Produtos e Tributações'!C897&lt;&gt;"",'02 - Produtos e Tributações'!C897,"UN"))</f>
        <v>0</v>
      </c>
      <c r="R882" s="179" t="b">
        <f>IF(B882&lt;&gt;"",IF('02 - Produtos e Tributações'!O897&lt;&gt;"",'02 - Produtos e Tributações'!O897,""))</f>
        <v>0</v>
      </c>
      <c r="S882" s="125" t="b">
        <f>IF(B882&lt;&gt;"",IF('02 - Produtos e Tributações'!P897&lt;&gt;"",'02 - Produtos e Tributações'!P897,""))</f>
        <v>0</v>
      </c>
      <c r="T882" s="180" t="b">
        <f>IF(B882&lt;&gt;"",IF('02 - Produtos e Tributações'!Q897&lt;&gt;"",'02 - Produtos e Tributações'!Q897,""))</f>
        <v>0</v>
      </c>
      <c r="U882" s="171" t="str">
        <f t="shared" si="3"/>
        <v/>
      </c>
    </row>
    <row r="883" ht="15.75" customHeight="1">
      <c r="A883" s="170" t="b">
        <f>IF('02 - Produtos e Tributações'!B898 &lt;&gt;"",A882+1)</f>
        <v>0</v>
      </c>
      <c r="B883" s="170" t="str">
        <f>IF('02 - Produtos e Tributações'!B898&lt;&gt;"",'02 - Produtos e Tributações'!U898,"")</f>
        <v/>
      </c>
      <c r="C883" s="174" t="b">
        <f>IF(B883&lt;&gt;"",IF('02 - Produtos e Tributações'!H898&lt;&gt;"",IF('02 - Produtos e Tributações'!H898="TERCEIRIZADA","T",IF('02 - Produtos e Tributações'!H898="PROPRIA","P")), IF(B883&lt;&gt;"",IF('02 - Produtos e Tributações'!H898="","T"))))</f>
        <v>0</v>
      </c>
      <c r="D883" s="174" t="b">
        <f>IF(B883&lt;&gt;"",IF('02 - Produtos e Tributações'!E898&lt;&gt;"",'02 - Produtos e Tributações'!E898,""))</f>
        <v>0</v>
      </c>
      <c r="E883" s="174" t="b">
        <f>IF(B883&lt;&gt;"",IF('02 - Produtos e Tributações'!F898&lt;&gt;"",'02 - Produtos e Tributações'!F898,""))</f>
        <v>0</v>
      </c>
      <c r="F883" s="174" t="b">
        <f>IF(B883&lt;&gt;"",IF(A883&lt;&gt;"",IF('02 - Produtos e Tributações'!G898&lt;&gt;"",'02 - Produtos e Tributações'!G898,"")))</f>
        <v>0</v>
      </c>
      <c r="G883" s="174" t="b">
        <f>IF(B883&lt;&gt;"",IF('02 - Produtos e Tributações'!I898&lt;&gt;"",'02 - Produtos e Tributações'!I898,IF(K883=101,0,IF(K883=102,41,IF(K883=103,0,IF(K883=201,0,IF(K883=202,0,IF(K883=203,0,IF(K883=300,41,IF(K883=400,41,IF(K883=500,60)))))))))))</f>
        <v>0</v>
      </c>
      <c r="H883" s="174" t="b">
        <f>IF(B883&lt;&gt;"",IF('02 - Produtos e Tributações'!L898&lt;&gt;"",'02 - Produtos e Tributações'!L898,IF(L883=101,0,IF(L883=102,41,IF(L883=103,0,IF(L883=201,0,IF(L883=202,0,IF(L883=203,0,IF(L883=300,41,IF(L883=400,41,IF(L883=500,60)))))))))))</f>
        <v>0</v>
      </c>
      <c r="I883" s="174" t="b">
        <f>IF(B883&lt;&gt;"",IF('02 - Produtos e Tributações'!K898&lt;&gt;"",'02 - Produtos e Tributações'!K898,"0,00"))</f>
        <v>0</v>
      </c>
      <c r="J883" s="174" t="b">
        <f>IF(B883&lt;&gt;"",IF('02 - Produtos e Tributações'!N898&lt;&gt;"",'02 - Produtos e Tributações'!N898,"0,00"))</f>
        <v>0</v>
      </c>
      <c r="K883" s="174" t="b">
        <f>IF(B883&lt;&gt;"",IF('02 - Produtos e Tributações'!J898&lt;&gt;"",'02 - Produtos e Tributações'!J898,"null"))</f>
        <v>0</v>
      </c>
      <c r="L883" s="174" t="b">
        <f>IF(B883&lt;&gt;"",IF('02 - Produtos e Tributações'!M898&lt;&gt;"",'02 - Produtos e Tributações'!M898,"null"))</f>
        <v>0</v>
      </c>
      <c r="M883" s="170" t="b">
        <f>IF(B883&lt;&gt;"",IF('02 -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883" s="170" t="str">
        <f t="shared" si="1"/>
        <v/>
      </c>
      <c r="O883" s="170" t="str">
        <f t="shared" si="4"/>
        <v/>
      </c>
      <c r="P883" s="170" t="str">
        <f t="shared" si="2"/>
        <v/>
      </c>
      <c r="Q883" s="125" t="b">
        <f>IF(B883&lt;&gt;"",IF('02 - Produtos e Tributações'!C898&lt;&gt;"",'02 - Produtos e Tributações'!C898,"UN"))</f>
        <v>0</v>
      </c>
      <c r="R883" s="179" t="b">
        <f>IF(B883&lt;&gt;"",IF('02 - Produtos e Tributações'!O898&lt;&gt;"",'02 - Produtos e Tributações'!O898,""))</f>
        <v>0</v>
      </c>
      <c r="S883" s="125" t="b">
        <f>IF(B883&lt;&gt;"",IF('02 - Produtos e Tributações'!P898&lt;&gt;"",'02 - Produtos e Tributações'!P898,""))</f>
        <v>0</v>
      </c>
      <c r="T883" s="180" t="b">
        <f>IF(B883&lt;&gt;"",IF('02 - Produtos e Tributações'!Q898&lt;&gt;"",'02 - Produtos e Tributações'!Q898,""))</f>
        <v>0</v>
      </c>
      <c r="U883" s="171" t="str">
        <f t="shared" si="3"/>
        <v/>
      </c>
    </row>
    <row r="884" ht="15.75" customHeight="1">
      <c r="A884" s="170" t="b">
        <f>IF('02 - Produtos e Tributações'!B899 &lt;&gt;"",A883+1)</f>
        <v>0</v>
      </c>
      <c r="B884" s="170" t="str">
        <f>IF('02 - Produtos e Tributações'!B899&lt;&gt;"",'02 - Produtos e Tributações'!U899,"")</f>
        <v/>
      </c>
      <c r="C884" s="174" t="b">
        <f>IF(B884&lt;&gt;"",IF('02 - Produtos e Tributações'!H899&lt;&gt;"",IF('02 - Produtos e Tributações'!H899="TERCEIRIZADA","T",IF('02 - Produtos e Tributações'!H899="PROPRIA","P")), IF(B884&lt;&gt;"",IF('02 - Produtos e Tributações'!H899="","T"))))</f>
        <v>0</v>
      </c>
      <c r="D884" s="174" t="b">
        <f>IF(B884&lt;&gt;"",IF('02 - Produtos e Tributações'!E899&lt;&gt;"",'02 - Produtos e Tributações'!E899,""))</f>
        <v>0</v>
      </c>
      <c r="E884" s="174" t="b">
        <f>IF(B884&lt;&gt;"",IF('02 - Produtos e Tributações'!F899&lt;&gt;"",'02 - Produtos e Tributações'!F899,""))</f>
        <v>0</v>
      </c>
      <c r="F884" s="174" t="b">
        <f>IF(B884&lt;&gt;"",IF(A884&lt;&gt;"",IF('02 - Produtos e Tributações'!G899&lt;&gt;"",'02 - Produtos e Tributações'!G899,"")))</f>
        <v>0</v>
      </c>
      <c r="G884" s="174" t="b">
        <f>IF(B884&lt;&gt;"",IF('02 - Produtos e Tributações'!I899&lt;&gt;"",'02 - Produtos e Tributações'!I899,IF(K884=101,0,IF(K884=102,41,IF(K884=103,0,IF(K884=201,0,IF(K884=202,0,IF(K884=203,0,IF(K884=300,41,IF(K884=400,41,IF(K884=500,60)))))))))))</f>
        <v>0</v>
      </c>
      <c r="H884" s="174" t="b">
        <f>IF(B884&lt;&gt;"",IF('02 - Produtos e Tributações'!L899&lt;&gt;"",'02 - Produtos e Tributações'!L899,IF(L884=101,0,IF(L884=102,41,IF(L884=103,0,IF(L884=201,0,IF(L884=202,0,IF(L884=203,0,IF(L884=300,41,IF(L884=400,41,IF(L884=500,60)))))))))))</f>
        <v>0</v>
      </c>
      <c r="I884" s="174" t="b">
        <f>IF(B884&lt;&gt;"",IF('02 - Produtos e Tributações'!K899&lt;&gt;"",'02 - Produtos e Tributações'!K899,"0,00"))</f>
        <v>0</v>
      </c>
      <c r="J884" s="174" t="b">
        <f>IF(B884&lt;&gt;"",IF('02 - Produtos e Tributações'!N899&lt;&gt;"",'02 - Produtos e Tributações'!N899,"0,00"))</f>
        <v>0</v>
      </c>
      <c r="K884" s="174" t="b">
        <f>IF(B884&lt;&gt;"",IF('02 - Produtos e Tributações'!J899&lt;&gt;"",'02 - Produtos e Tributações'!J899,"null"))</f>
        <v>0</v>
      </c>
      <c r="L884" s="174" t="b">
        <f>IF(B884&lt;&gt;"",IF('02 - Produtos e Tributações'!M899&lt;&gt;"",'02 - Produtos e Tributações'!M899,"null"))</f>
        <v>0</v>
      </c>
      <c r="M884" s="170" t="b">
        <f>IF(B884&lt;&gt;"",IF('02 -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884" s="170" t="str">
        <f t="shared" si="1"/>
        <v/>
      </c>
      <c r="O884" s="170" t="str">
        <f t="shared" si="4"/>
        <v/>
      </c>
      <c r="P884" s="170" t="str">
        <f t="shared" si="2"/>
        <v/>
      </c>
      <c r="Q884" s="125" t="b">
        <f>IF(B884&lt;&gt;"",IF('02 - Produtos e Tributações'!C899&lt;&gt;"",'02 - Produtos e Tributações'!C899,"UN"))</f>
        <v>0</v>
      </c>
      <c r="R884" s="179" t="b">
        <f>IF(B884&lt;&gt;"",IF('02 - Produtos e Tributações'!O899&lt;&gt;"",'02 - Produtos e Tributações'!O899,""))</f>
        <v>0</v>
      </c>
      <c r="S884" s="125" t="b">
        <f>IF(B884&lt;&gt;"",IF('02 - Produtos e Tributações'!P899&lt;&gt;"",'02 - Produtos e Tributações'!P899,""))</f>
        <v>0</v>
      </c>
      <c r="T884" s="180" t="b">
        <f>IF(B884&lt;&gt;"",IF('02 - Produtos e Tributações'!Q899&lt;&gt;"",'02 - Produtos e Tributações'!Q899,""))</f>
        <v>0</v>
      </c>
      <c r="U884" s="171" t="str">
        <f t="shared" si="3"/>
        <v/>
      </c>
    </row>
    <row r="885" ht="15.75" customHeight="1">
      <c r="A885" s="170" t="b">
        <f>IF('02 - Produtos e Tributações'!B900 &lt;&gt;"",A884+1)</f>
        <v>0</v>
      </c>
      <c r="B885" s="170" t="str">
        <f>IF('02 - Produtos e Tributações'!B900&lt;&gt;"",'02 - Produtos e Tributações'!U900,"")</f>
        <v/>
      </c>
      <c r="C885" s="174" t="b">
        <f>IF(B885&lt;&gt;"",IF('02 - Produtos e Tributações'!H900&lt;&gt;"",IF('02 - Produtos e Tributações'!H900="TERCEIRIZADA","T",IF('02 - Produtos e Tributações'!H900="PROPRIA","P")), IF(B885&lt;&gt;"",IF('02 - Produtos e Tributações'!H900="","T"))))</f>
        <v>0</v>
      </c>
      <c r="D885" s="174" t="b">
        <f>IF(B885&lt;&gt;"",IF('02 - Produtos e Tributações'!E900&lt;&gt;"",'02 - Produtos e Tributações'!E900,""))</f>
        <v>0</v>
      </c>
      <c r="E885" s="174" t="b">
        <f>IF(B885&lt;&gt;"",IF('02 - Produtos e Tributações'!F900&lt;&gt;"",'02 - Produtos e Tributações'!F900,""))</f>
        <v>0</v>
      </c>
      <c r="F885" s="174" t="b">
        <f>IF(B885&lt;&gt;"",IF(A885&lt;&gt;"",IF('02 - Produtos e Tributações'!G900&lt;&gt;"",'02 - Produtos e Tributações'!G900,"")))</f>
        <v>0</v>
      </c>
      <c r="G885" s="174" t="b">
        <f>IF(B885&lt;&gt;"",IF('02 - Produtos e Tributações'!I900&lt;&gt;"",'02 - Produtos e Tributações'!I900,IF(K885=101,0,IF(K885=102,41,IF(K885=103,0,IF(K885=201,0,IF(K885=202,0,IF(K885=203,0,IF(K885=300,41,IF(K885=400,41,IF(K885=500,60)))))))))))</f>
        <v>0</v>
      </c>
      <c r="H885" s="174" t="b">
        <f>IF(B885&lt;&gt;"",IF('02 - Produtos e Tributações'!L900&lt;&gt;"",'02 - Produtos e Tributações'!L900,IF(L885=101,0,IF(L885=102,41,IF(L885=103,0,IF(L885=201,0,IF(L885=202,0,IF(L885=203,0,IF(L885=300,41,IF(L885=400,41,IF(L885=500,60)))))))))))</f>
        <v>0</v>
      </c>
      <c r="I885" s="174" t="b">
        <f>IF(B885&lt;&gt;"",IF('02 - Produtos e Tributações'!K900&lt;&gt;"",'02 - Produtos e Tributações'!K900,"0,00"))</f>
        <v>0</v>
      </c>
      <c r="J885" s="174" t="b">
        <f>IF(B885&lt;&gt;"",IF('02 - Produtos e Tributações'!N900&lt;&gt;"",'02 - Produtos e Tributações'!N900,"0,00"))</f>
        <v>0</v>
      </c>
      <c r="K885" s="174" t="b">
        <f>IF(B885&lt;&gt;"",IF('02 - Produtos e Tributações'!J900&lt;&gt;"",'02 - Produtos e Tributações'!J900,"null"))</f>
        <v>0</v>
      </c>
      <c r="L885" s="174" t="b">
        <f>IF(B885&lt;&gt;"",IF('02 - Produtos e Tributações'!M900&lt;&gt;"",'02 - Produtos e Tributações'!M900,"null"))</f>
        <v>0</v>
      </c>
      <c r="M885" s="170" t="b">
        <f>IF(B885&lt;&gt;"",IF('02 -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885" s="170" t="str">
        <f t="shared" si="1"/>
        <v/>
      </c>
      <c r="O885" s="170" t="str">
        <f t="shared" si="4"/>
        <v/>
      </c>
      <c r="P885" s="170" t="str">
        <f t="shared" si="2"/>
        <v/>
      </c>
      <c r="Q885" s="125" t="b">
        <f>IF(B885&lt;&gt;"",IF('02 - Produtos e Tributações'!C900&lt;&gt;"",'02 - Produtos e Tributações'!C900,"UN"))</f>
        <v>0</v>
      </c>
      <c r="R885" s="179" t="b">
        <f>IF(B885&lt;&gt;"",IF('02 - Produtos e Tributações'!O900&lt;&gt;"",'02 - Produtos e Tributações'!O900,""))</f>
        <v>0</v>
      </c>
      <c r="S885" s="125" t="b">
        <f>IF(B885&lt;&gt;"",IF('02 - Produtos e Tributações'!P900&lt;&gt;"",'02 - Produtos e Tributações'!P900,""))</f>
        <v>0</v>
      </c>
      <c r="T885" s="180" t="b">
        <f>IF(B885&lt;&gt;"",IF('02 - Produtos e Tributações'!Q900&lt;&gt;"",'02 - Produtos e Tributações'!Q900,""))</f>
        <v>0</v>
      </c>
      <c r="U885" s="171" t="str">
        <f t="shared" si="3"/>
        <v/>
      </c>
    </row>
    <row r="886" ht="15.75" customHeight="1">
      <c r="A886" s="170" t="b">
        <f>IF('02 - Produtos e Tributações'!B901 &lt;&gt;"",A885+1)</f>
        <v>0</v>
      </c>
      <c r="B886" s="170" t="str">
        <f>IF('02 - Produtos e Tributações'!B901&lt;&gt;"",'02 - Produtos e Tributações'!U901,"")</f>
        <v/>
      </c>
      <c r="C886" s="174" t="b">
        <f>IF(B886&lt;&gt;"",IF('02 - Produtos e Tributações'!H901&lt;&gt;"",IF('02 - Produtos e Tributações'!H901="TERCEIRIZADA","T",IF('02 - Produtos e Tributações'!H901="PROPRIA","P")), IF(B886&lt;&gt;"",IF('02 - Produtos e Tributações'!H901="","T"))))</f>
        <v>0</v>
      </c>
      <c r="D886" s="174" t="b">
        <f>IF(B886&lt;&gt;"",IF('02 - Produtos e Tributações'!E901&lt;&gt;"",'02 - Produtos e Tributações'!E901,""))</f>
        <v>0</v>
      </c>
      <c r="E886" s="174" t="b">
        <f>IF(B886&lt;&gt;"",IF('02 - Produtos e Tributações'!F901&lt;&gt;"",'02 - Produtos e Tributações'!F901,""))</f>
        <v>0</v>
      </c>
      <c r="F886" s="174" t="b">
        <f>IF(B886&lt;&gt;"",IF(A886&lt;&gt;"",IF('02 - Produtos e Tributações'!G901&lt;&gt;"",'02 - Produtos e Tributações'!G901,"")))</f>
        <v>0</v>
      </c>
      <c r="G886" s="174" t="b">
        <f>IF(B886&lt;&gt;"",IF('02 - Produtos e Tributações'!I901&lt;&gt;"",'02 - Produtos e Tributações'!I901,IF(K886=101,0,IF(K886=102,41,IF(K886=103,0,IF(K886=201,0,IF(K886=202,0,IF(K886=203,0,IF(K886=300,41,IF(K886=400,41,IF(K886=500,60)))))))))))</f>
        <v>0</v>
      </c>
      <c r="H886" s="174" t="b">
        <f>IF(B886&lt;&gt;"",IF('02 - Produtos e Tributações'!L901&lt;&gt;"",'02 - Produtos e Tributações'!L901,IF(L886=101,0,IF(L886=102,41,IF(L886=103,0,IF(L886=201,0,IF(L886=202,0,IF(L886=203,0,IF(L886=300,41,IF(L886=400,41,IF(L886=500,60)))))))))))</f>
        <v>0</v>
      </c>
      <c r="I886" s="174" t="b">
        <f>IF(B886&lt;&gt;"",IF('02 - Produtos e Tributações'!K901&lt;&gt;"",'02 - Produtos e Tributações'!K901,"0,00"))</f>
        <v>0</v>
      </c>
      <c r="J886" s="174" t="b">
        <f>IF(B886&lt;&gt;"",IF('02 - Produtos e Tributações'!N901&lt;&gt;"",'02 - Produtos e Tributações'!N901,"0,00"))</f>
        <v>0</v>
      </c>
      <c r="K886" s="174" t="b">
        <f>IF(B886&lt;&gt;"",IF('02 - Produtos e Tributações'!J901&lt;&gt;"",'02 - Produtos e Tributações'!J901,"null"))</f>
        <v>0</v>
      </c>
      <c r="L886" s="174" t="b">
        <f>IF(B886&lt;&gt;"",IF('02 - Produtos e Tributações'!M901&lt;&gt;"",'02 - Produtos e Tributações'!M901,"null"))</f>
        <v>0</v>
      </c>
      <c r="M886" s="170" t="b">
        <f>IF(B886&lt;&gt;"",IF('02 -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886" s="170" t="str">
        <f t="shared" si="1"/>
        <v/>
      </c>
      <c r="O886" s="170" t="str">
        <f t="shared" si="4"/>
        <v/>
      </c>
      <c r="P886" s="170" t="str">
        <f t="shared" si="2"/>
        <v/>
      </c>
      <c r="Q886" s="125" t="b">
        <f>IF(B886&lt;&gt;"",IF('02 - Produtos e Tributações'!C901&lt;&gt;"",'02 - Produtos e Tributações'!C901,"UN"))</f>
        <v>0</v>
      </c>
      <c r="R886" s="179" t="b">
        <f>IF(B886&lt;&gt;"",IF('02 - Produtos e Tributações'!O901&lt;&gt;"",'02 - Produtos e Tributações'!O901,""))</f>
        <v>0</v>
      </c>
      <c r="S886" s="125" t="b">
        <f>IF(B886&lt;&gt;"",IF('02 - Produtos e Tributações'!P901&lt;&gt;"",'02 - Produtos e Tributações'!P901,""))</f>
        <v>0</v>
      </c>
      <c r="T886" s="180" t="b">
        <f>IF(B886&lt;&gt;"",IF('02 - Produtos e Tributações'!Q901&lt;&gt;"",'02 - Produtos e Tributações'!Q901,""))</f>
        <v>0</v>
      </c>
      <c r="U886" s="171" t="str">
        <f t="shared" si="3"/>
        <v/>
      </c>
    </row>
    <row r="887" ht="15.75" customHeight="1">
      <c r="A887" s="170" t="b">
        <f>IF('02 - Produtos e Tributações'!B902 &lt;&gt;"",A886+1)</f>
        <v>0</v>
      </c>
      <c r="B887" s="170" t="str">
        <f>IF('02 - Produtos e Tributações'!B902&lt;&gt;"",'02 - Produtos e Tributações'!U902,"")</f>
        <v/>
      </c>
      <c r="C887" s="174" t="b">
        <f>IF(B887&lt;&gt;"",IF('02 - Produtos e Tributações'!H902&lt;&gt;"",IF('02 - Produtos e Tributações'!H902="TERCEIRIZADA","T",IF('02 - Produtos e Tributações'!H902="PROPRIA","P")), IF(B887&lt;&gt;"",IF('02 - Produtos e Tributações'!H902="","T"))))</f>
        <v>0</v>
      </c>
      <c r="D887" s="174" t="b">
        <f>IF(B887&lt;&gt;"",IF('02 - Produtos e Tributações'!E902&lt;&gt;"",'02 - Produtos e Tributações'!E902,""))</f>
        <v>0</v>
      </c>
      <c r="E887" s="174" t="b">
        <f>IF(B887&lt;&gt;"",IF('02 - Produtos e Tributações'!F902&lt;&gt;"",'02 - Produtos e Tributações'!F902,""))</f>
        <v>0</v>
      </c>
      <c r="F887" s="174" t="b">
        <f>IF(B887&lt;&gt;"",IF(A887&lt;&gt;"",IF('02 - Produtos e Tributações'!G902&lt;&gt;"",'02 - Produtos e Tributações'!G902,"")))</f>
        <v>0</v>
      </c>
      <c r="G887" s="174" t="b">
        <f>IF(B887&lt;&gt;"",IF('02 - Produtos e Tributações'!I902&lt;&gt;"",'02 - Produtos e Tributações'!I902,IF(K887=101,0,IF(K887=102,41,IF(K887=103,0,IF(K887=201,0,IF(K887=202,0,IF(K887=203,0,IF(K887=300,41,IF(K887=400,41,IF(K887=500,60)))))))))))</f>
        <v>0</v>
      </c>
      <c r="H887" s="174" t="b">
        <f>IF(B887&lt;&gt;"",IF('02 - Produtos e Tributações'!L902&lt;&gt;"",'02 - Produtos e Tributações'!L902,IF(L887=101,0,IF(L887=102,41,IF(L887=103,0,IF(L887=201,0,IF(L887=202,0,IF(L887=203,0,IF(L887=300,41,IF(L887=400,41,IF(L887=500,60)))))))))))</f>
        <v>0</v>
      </c>
      <c r="I887" s="174" t="b">
        <f>IF(B887&lt;&gt;"",IF('02 - Produtos e Tributações'!K902&lt;&gt;"",'02 - Produtos e Tributações'!K902,"0,00"))</f>
        <v>0</v>
      </c>
      <c r="J887" s="174" t="b">
        <f>IF(B887&lt;&gt;"",IF('02 - Produtos e Tributações'!N902&lt;&gt;"",'02 - Produtos e Tributações'!N902,"0,00"))</f>
        <v>0</v>
      </c>
      <c r="K887" s="174" t="b">
        <f>IF(B887&lt;&gt;"",IF('02 - Produtos e Tributações'!J902&lt;&gt;"",'02 - Produtos e Tributações'!J902,"null"))</f>
        <v>0</v>
      </c>
      <c r="L887" s="174" t="b">
        <f>IF(B887&lt;&gt;"",IF('02 - Produtos e Tributações'!M902&lt;&gt;"",'02 - Produtos e Tributações'!M902,"null"))</f>
        <v>0</v>
      </c>
      <c r="M887" s="170" t="b">
        <f>IF(B887&lt;&gt;"",IF('02 -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887" s="170" t="str">
        <f t="shared" si="1"/>
        <v/>
      </c>
      <c r="O887" s="170" t="str">
        <f t="shared" si="4"/>
        <v/>
      </c>
      <c r="P887" s="170" t="str">
        <f t="shared" si="2"/>
        <v/>
      </c>
      <c r="Q887" s="125" t="b">
        <f>IF(B887&lt;&gt;"",IF('02 - Produtos e Tributações'!C902&lt;&gt;"",'02 - Produtos e Tributações'!C902,"UN"))</f>
        <v>0</v>
      </c>
      <c r="R887" s="179" t="b">
        <f>IF(B887&lt;&gt;"",IF('02 - Produtos e Tributações'!O902&lt;&gt;"",'02 - Produtos e Tributações'!O902,""))</f>
        <v>0</v>
      </c>
      <c r="S887" s="125" t="b">
        <f>IF(B887&lt;&gt;"",IF('02 - Produtos e Tributações'!P902&lt;&gt;"",'02 - Produtos e Tributações'!P902,""))</f>
        <v>0</v>
      </c>
      <c r="T887" s="180" t="b">
        <f>IF(B887&lt;&gt;"",IF('02 - Produtos e Tributações'!Q902&lt;&gt;"",'02 - Produtos e Tributações'!Q902,""))</f>
        <v>0</v>
      </c>
      <c r="U887" s="171" t="str">
        <f t="shared" si="3"/>
        <v/>
      </c>
    </row>
    <row r="888" ht="15.75" customHeight="1">
      <c r="A888" s="170" t="b">
        <f>IF('02 - Produtos e Tributações'!B903 &lt;&gt;"",A887+1)</f>
        <v>0</v>
      </c>
      <c r="B888" s="170" t="str">
        <f>IF('02 - Produtos e Tributações'!B903&lt;&gt;"",'02 - Produtos e Tributações'!U903,"")</f>
        <v/>
      </c>
      <c r="C888" s="174" t="b">
        <f>IF(B888&lt;&gt;"",IF('02 - Produtos e Tributações'!H903&lt;&gt;"",IF('02 - Produtos e Tributações'!H903="TERCEIRIZADA","T",IF('02 - Produtos e Tributações'!H903="PROPRIA","P")), IF(B888&lt;&gt;"",IF('02 - Produtos e Tributações'!H903="","T"))))</f>
        <v>0</v>
      </c>
      <c r="D888" s="174" t="b">
        <f>IF(B888&lt;&gt;"",IF('02 - Produtos e Tributações'!E903&lt;&gt;"",'02 - Produtos e Tributações'!E903,""))</f>
        <v>0</v>
      </c>
      <c r="E888" s="174" t="b">
        <f>IF(B888&lt;&gt;"",IF('02 - Produtos e Tributações'!F903&lt;&gt;"",'02 - Produtos e Tributações'!F903,""))</f>
        <v>0</v>
      </c>
      <c r="F888" s="174" t="b">
        <f>IF(B888&lt;&gt;"",IF(A888&lt;&gt;"",IF('02 - Produtos e Tributações'!G903&lt;&gt;"",'02 - Produtos e Tributações'!G903,"")))</f>
        <v>0</v>
      </c>
      <c r="G888" s="174" t="b">
        <f>IF(B888&lt;&gt;"",IF('02 - Produtos e Tributações'!I903&lt;&gt;"",'02 - Produtos e Tributações'!I903,IF(K888=101,0,IF(K888=102,41,IF(K888=103,0,IF(K888=201,0,IF(K888=202,0,IF(K888=203,0,IF(K888=300,41,IF(K888=400,41,IF(K888=500,60)))))))))))</f>
        <v>0</v>
      </c>
      <c r="H888" s="174" t="b">
        <f>IF(B888&lt;&gt;"",IF('02 - Produtos e Tributações'!L903&lt;&gt;"",'02 - Produtos e Tributações'!L903,IF(L888=101,0,IF(L888=102,41,IF(L888=103,0,IF(L888=201,0,IF(L888=202,0,IF(L888=203,0,IF(L888=300,41,IF(L888=400,41,IF(L888=500,60)))))))))))</f>
        <v>0</v>
      </c>
      <c r="I888" s="174" t="b">
        <f>IF(B888&lt;&gt;"",IF('02 - Produtos e Tributações'!K903&lt;&gt;"",'02 - Produtos e Tributações'!K903,"0,00"))</f>
        <v>0</v>
      </c>
      <c r="J888" s="174" t="b">
        <f>IF(B888&lt;&gt;"",IF('02 - Produtos e Tributações'!N903&lt;&gt;"",'02 - Produtos e Tributações'!N903,"0,00"))</f>
        <v>0</v>
      </c>
      <c r="K888" s="174" t="b">
        <f>IF(B888&lt;&gt;"",IF('02 - Produtos e Tributações'!J903&lt;&gt;"",'02 - Produtos e Tributações'!J903,"null"))</f>
        <v>0</v>
      </c>
      <c r="L888" s="174" t="b">
        <f>IF(B888&lt;&gt;"",IF('02 - Produtos e Tributações'!M903&lt;&gt;"",'02 - Produtos e Tributações'!M903,"null"))</f>
        <v>0</v>
      </c>
      <c r="M888" s="170" t="b">
        <f>IF(B888&lt;&gt;"",IF('02 -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888" s="170" t="str">
        <f t="shared" si="1"/>
        <v/>
      </c>
      <c r="O888" s="170" t="str">
        <f t="shared" si="4"/>
        <v/>
      </c>
      <c r="P888" s="170" t="str">
        <f t="shared" si="2"/>
        <v/>
      </c>
      <c r="Q888" s="125" t="b">
        <f>IF(B888&lt;&gt;"",IF('02 - Produtos e Tributações'!C903&lt;&gt;"",'02 - Produtos e Tributações'!C903,"UN"))</f>
        <v>0</v>
      </c>
      <c r="R888" s="179" t="b">
        <f>IF(B888&lt;&gt;"",IF('02 - Produtos e Tributações'!O903&lt;&gt;"",'02 - Produtos e Tributações'!O903,""))</f>
        <v>0</v>
      </c>
      <c r="S888" s="125" t="b">
        <f>IF(B888&lt;&gt;"",IF('02 - Produtos e Tributações'!P903&lt;&gt;"",'02 - Produtos e Tributações'!P903,""))</f>
        <v>0</v>
      </c>
      <c r="T888" s="180" t="b">
        <f>IF(B888&lt;&gt;"",IF('02 - Produtos e Tributações'!Q903&lt;&gt;"",'02 - Produtos e Tributações'!Q903,""))</f>
        <v>0</v>
      </c>
      <c r="U888" s="171" t="str">
        <f t="shared" si="3"/>
        <v/>
      </c>
    </row>
    <row r="889" ht="15.75" customHeight="1">
      <c r="A889" s="170" t="b">
        <f>IF('02 - Produtos e Tributações'!B904 &lt;&gt;"",A888+1)</f>
        <v>0</v>
      </c>
      <c r="B889" s="170" t="str">
        <f>IF('02 - Produtos e Tributações'!B904&lt;&gt;"",'02 - Produtos e Tributações'!U904,"")</f>
        <v/>
      </c>
      <c r="C889" s="174" t="b">
        <f>IF(B889&lt;&gt;"",IF('02 - Produtos e Tributações'!H904&lt;&gt;"",IF('02 - Produtos e Tributações'!H904="TERCEIRIZADA","T",IF('02 - Produtos e Tributações'!H904="PROPRIA","P")), IF(B889&lt;&gt;"",IF('02 - Produtos e Tributações'!H904="","T"))))</f>
        <v>0</v>
      </c>
      <c r="D889" s="174" t="b">
        <f>IF(B889&lt;&gt;"",IF('02 - Produtos e Tributações'!E904&lt;&gt;"",'02 - Produtos e Tributações'!E904,""))</f>
        <v>0</v>
      </c>
      <c r="E889" s="174" t="b">
        <f>IF(B889&lt;&gt;"",IF('02 - Produtos e Tributações'!F904&lt;&gt;"",'02 - Produtos e Tributações'!F904,""))</f>
        <v>0</v>
      </c>
      <c r="F889" s="174" t="b">
        <f>IF(B889&lt;&gt;"",IF(A889&lt;&gt;"",IF('02 - Produtos e Tributações'!G904&lt;&gt;"",'02 - Produtos e Tributações'!G904,"")))</f>
        <v>0</v>
      </c>
      <c r="G889" s="174" t="b">
        <f>IF(B889&lt;&gt;"",IF('02 - Produtos e Tributações'!I904&lt;&gt;"",'02 - Produtos e Tributações'!I904,IF(K889=101,0,IF(K889=102,41,IF(K889=103,0,IF(K889=201,0,IF(K889=202,0,IF(K889=203,0,IF(K889=300,41,IF(K889=400,41,IF(K889=500,60)))))))))))</f>
        <v>0</v>
      </c>
      <c r="H889" s="174" t="b">
        <f>IF(B889&lt;&gt;"",IF('02 - Produtos e Tributações'!L904&lt;&gt;"",'02 - Produtos e Tributações'!L904,IF(L889=101,0,IF(L889=102,41,IF(L889=103,0,IF(L889=201,0,IF(L889=202,0,IF(L889=203,0,IF(L889=300,41,IF(L889=400,41,IF(L889=500,60)))))))))))</f>
        <v>0</v>
      </c>
      <c r="I889" s="174" t="b">
        <f>IF(B889&lt;&gt;"",IF('02 - Produtos e Tributações'!K904&lt;&gt;"",'02 - Produtos e Tributações'!K904,"0,00"))</f>
        <v>0</v>
      </c>
      <c r="J889" s="174" t="b">
        <f>IF(B889&lt;&gt;"",IF('02 - Produtos e Tributações'!N904&lt;&gt;"",'02 - Produtos e Tributações'!N904,"0,00"))</f>
        <v>0</v>
      </c>
      <c r="K889" s="174" t="b">
        <f>IF(B889&lt;&gt;"",IF('02 - Produtos e Tributações'!J904&lt;&gt;"",'02 - Produtos e Tributações'!J904,"null"))</f>
        <v>0</v>
      </c>
      <c r="L889" s="174" t="b">
        <f>IF(B889&lt;&gt;"",IF('02 - Produtos e Tributações'!M904&lt;&gt;"",'02 - Produtos e Tributações'!M904,"null"))</f>
        <v>0</v>
      </c>
      <c r="M889" s="170" t="b">
        <f>IF(B889&lt;&gt;"",IF('02 -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889" s="170" t="str">
        <f t="shared" si="1"/>
        <v/>
      </c>
      <c r="O889" s="170" t="str">
        <f t="shared" si="4"/>
        <v/>
      </c>
      <c r="P889" s="170" t="str">
        <f t="shared" si="2"/>
        <v/>
      </c>
      <c r="Q889" s="125" t="b">
        <f>IF(B889&lt;&gt;"",IF('02 - Produtos e Tributações'!C904&lt;&gt;"",'02 - Produtos e Tributações'!C904,"UN"))</f>
        <v>0</v>
      </c>
      <c r="R889" s="179" t="b">
        <f>IF(B889&lt;&gt;"",IF('02 - Produtos e Tributações'!O904&lt;&gt;"",'02 - Produtos e Tributações'!O904,""))</f>
        <v>0</v>
      </c>
      <c r="S889" s="125" t="b">
        <f>IF(B889&lt;&gt;"",IF('02 - Produtos e Tributações'!P904&lt;&gt;"",'02 - Produtos e Tributações'!P904,""))</f>
        <v>0</v>
      </c>
      <c r="T889" s="180" t="b">
        <f>IF(B889&lt;&gt;"",IF('02 - Produtos e Tributações'!Q904&lt;&gt;"",'02 - Produtos e Tributações'!Q904,""))</f>
        <v>0</v>
      </c>
      <c r="U889" s="171" t="str">
        <f t="shared" si="3"/>
        <v/>
      </c>
    </row>
    <row r="890" ht="15.75" customHeight="1">
      <c r="A890" s="170" t="b">
        <f>IF('02 - Produtos e Tributações'!B905 &lt;&gt;"",A889+1)</f>
        <v>0</v>
      </c>
      <c r="B890" s="170" t="str">
        <f>IF('02 - Produtos e Tributações'!B905&lt;&gt;"",'02 - Produtos e Tributações'!U905,"")</f>
        <v/>
      </c>
      <c r="C890" s="174" t="b">
        <f>IF(B890&lt;&gt;"",IF('02 - Produtos e Tributações'!H905&lt;&gt;"",IF('02 - Produtos e Tributações'!H905="TERCEIRIZADA","T",IF('02 - Produtos e Tributações'!H905="PROPRIA","P")), IF(B890&lt;&gt;"",IF('02 - Produtos e Tributações'!H905="","T"))))</f>
        <v>0</v>
      </c>
      <c r="D890" s="174" t="b">
        <f>IF(B890&lt;&gt;"",IF('02 - Produtos e Tributações'!E905&lt;&gt;"",'02 - Produtos e Tributações'!E905,""))</f>
        <v>0</v>
      </c>
      <c r="E890" s="174" t="b">
        <f>IF(B890&lt;&gt;"",IF('02 - Produtos e Tributações'!F905&lt;&gt;"",'02 - Produtos e Tributações'!F905,""))</f>
        <v>0</v>
      </c>
      <c r="F890" s="174" t="b">
        <f>IF(B890&lt;&gt;"",IF(A890&lt;&gt;"",IF('02 - Produtos e Tributações'!G905&lt;&gt;"",'02 - Produtos e Tributações'!G905,"")))</f>
        <v>0</v>
      </c>
      <c r="G890" s="174" t="b">
        <f>IF(B890&lt;&gt;"",IF('02 - Produtos e Tributações'!I905&lt;&gt;"",'02 - Produtos e Tributações'!I905,IF(K890=101,0,IF(K890=102,41,IF(K890=103,0,IF(K890=201,0,IF(K890=202,0,IF(K890=203,0,IF(K890=300,41,IF(K890=400,41,IF(K890=500,60)))))))))))</f>
        <v>0</v>
      </c>
      <c r="H890" s="174" t="b">
        <f>IF(B890&lt;&gt;"",IF('02 - Produtos e Tributações'!L905&lt;&gt;"",'02 - Produtos e Tributações'!L905,IF(L890=101,0,IF(L890=102,41,IF(L890=103,0,IF(L890=201,0,IF(L890=202,0,IF(L890=203,0,IF(L890=300,41,IF(L890=400,41,IF(L890=500,60)))))))))))</f>
        <v>0</v>
      </c>
      <c r="I890" s="174" t="b">
        <f>IF(B890&lt;&gt;"",IF('02 - Produtos e Tributações'!K905&lt;&gt;"",'02 - Produtos e Tributações'!K905,"0,00"))</f>
        <v>0</v>
      </c>
      <c r="J890" s="174" t="b">
        <f>IF(B890&lt;&gt;"",IF('02 - Produtos e Tributações'!N905&lt;&gt;"",'02 - Produtos e Tributações'!N905,"0,00"))</f>
        <v>0</v>
      </c>
      <c r="K890" s="174" t="b">
        <f>IF(B890&lt;&gt;"",IF('02 - Produtos e Tributações'!J905&lt;&gt;"",'02 - Produtos e Tributações'!J905,"null"))</f>
        <v>0</v>
      </c>
      <c r="L890" s="174" t="b">
        <f>IF(B890&lt;&gt;"",IF('02 - Produtos e Tributações'!M905&lt;&gt;"",'02 - Produtos e Tributações'!M905,"null"))</f>
        <v>0</v>
      </c>
      <c r="M890" s="170" t="b">
        <f>IF(B890&lt;&gt;"",IF('02 -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890" s="170" t="str">
        <f t="shared" si="1"/>
        <v/>
      </c>
      <c r="O890" s="170" t="str">
        <f t="shared" si="4"/>
        <v/>
      </c>
      <c r="P890" s="170" t="str">
        <f t="shared" si="2"/>
        <v/>
      </c>
      <c r="Q890" s="125" t="b">
        <f>IF(B890&lt;&gt;"",IF('02 - Produtos e Tributações'!C905&lt;&gt;"",'02 - Produtos e Tributações'!C905,"UN"))</f>
        <v>0</v>
      </c>
      <c r="R890" s="179" t="b">
        <f>IF(B890&lt;&gt;"",IF('02 - Produtos e Tributações'!O905&lt;&gt;"",'02 - Produtos e Tributações'!O905,""))</f>
        <v>0</v>
      </c>
      <c r="S890" s="125" t="b">
        <f>IF(B890&lt;&gt;"",IF('02 - Produtos e Tributações'!P905&lt;&gt;"",'02 - Produtos e Tributações'!P905,""))</f>
        <v>0</v>
      </c>
      <c r="T890" s="180" t="b">
        <f>IF(B890&lt;&gt;"",IF('02 - Produtos e Tributações'!Q905&lt;&gt;"",'02 - Produtos e Tributações'!Q905,""))</f>
        <v>0</v>
      </c>
      <c r="U890" s="171" t="str">
        <f t="shared" si="3"/>
        <v/>
      </c>
    </row>
    <row r="891" ht="15.75" customHeight="1">
      <c r="A891" s="170" t="b">
        <f>IF('02 - Produtos e Tributações'!B906 &lt;&gt;"",A890+1)</f>
        <v>0</v>
      </c>
      <c r="B891" s="170" t="str">
        <f>IF('02 - Produtos e Tributações'!B906&lt;&gt;"",'02 - Produtos e Tributações'!U906,"")</f>
        <v/>
      </c>
      <c r="C891" s="174" t="b">
        <f>IF(B891&lt;&gt;"",IF('02 - Produtos e Tributações'!H906&lt;&gt;"",IF('02 - Produtos e Tributações'!H906="TERCEIRIZADA","T",IF('02 - Produtos e Tributações'!H906="PROPRIA","P")), IF(B891&lt;&gt;"",IF('02 - Produtos e Tributações'!H906="","T"))))</f>
        <v>0</v>
      </c>
      <c r="D891" s="174" t="b">
        <f>IF(B891&lt;&gt;"",IF('02 - Produtos e Tributações'!E906&lt;&gt;"",'02 - Produtos e Tributações'!E906,""))</f>
        <v>0</v>
      </c>
      <c r="E891" s="174" t="b">
        <f>IF(B891&lt;&gt;"",IF('02 - Produtos e Tributações'!F906&lt;&gt;"",'02 - Produtos e Tributações'!F906,""))</f>
        <v>0</v>
      </c>
      <c r="F891" s="174" t="b">
        <f>IF(B891&lt;&gt;"",IF(A891&lt;&gt;"",IF('02 - Produtos e Tributações'!G906&lt;&gt;"",'02 - Produtos e Tributações'!G906,"")))</f>
        <v>0</v>
      </c>
      <c r="G891" s="174" t="b">
        <f>IF(B891&lt;&gt;"",IF('02 - Produtos e Tributações'!I906&lt;&gt;"",'02 - Produtos e Tributações'!I906,IF(K891=101,0,IF(K891=102,41,IF(K891=103,0,IF(K891=201,0,IF(K891=202,0,IF(K891=203,0,IF(K891=300,41,IF(K891=400,41,IF(K891=500,60)))))))))))</f>
        <v>0</v>
      </c>
      <c r="H891" s="174" t="b">
        <f>IF(B891&lt;&gt;"",IF('02 - Produtos e Tributações'!L906&lt;&gt;"",'02 - Produtos e Tributações'!L906,IF(L891=101,0,IF(L891=102,41,IF(L891=103,0,IF(L891=201,0,IF(L891=202,0,IF(L891=203,0,IF(L891=300,41,IF(L891=400,41,IF(L891=500,60)))))))))))</f>
        <v>0</v>
      </c>
      <c r="I891" s="174" t="b">
        <f>IF(B891&lt;&gt;"",IF('02 - Produtos e Tributações'!K906&lt;&gt;"",'02 - Produtos e Tributações'!K906,"0,00"))</f>
        <v>0</v>
      </c>
      <c r="J891" s="174" t="b">
        <f>IF(B891&lt;&gt;"",IF('02 - Produtos e Tributações'!N906&lt;&gt;"",'02 - Produtos e Tributações'!N906,"0,00"))</f>
        <v>0</v>
      </c>
      <c r="K891" s="174" t="b">
        <f>IF(B891&lt;&gt;"",IF('02 - Produtos e Tributações'!J906&lt;&gt;"",'02 - Produtos e Tributações'!J906,"null"))</f>
        <v>0</v>
      </c>
      <c r="L891" s="174" t="b">
        <f>IF(B891&lt;&gt;"",IF('02 - Produtos e Tributações'!M906&lt;&gt;"",'02 - Produtos e Tributações'!M906,"null"))</f>
        <v>0</v>
      </c>
      <c r="M891" s="170" t="b">
        <f>IF(B891&lt;&gt;"",IF('02 -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891" s="170" t="str">
        <f t="shared" si="1"/>
        <v/>
      </c>
      <c r="O891" s="170" t="str">
        <f t="shared" si="4"/>
        <v/>
      </c>
      <c r="P891" s="170" t="str">
        <f t="shared" si="2"/>
        <v/>
      </c>
      <c r="Q891" s="125" t="b">
        <f>IF(B891&lt;&gt;"",IF('02 - Produtos e Tributações'!C906&lt;&gt;"",'02 - Produtos e Tributações'!C906,"UN"))</f>
        <v>0</v>
      </c>
      <c r="R891" s="179" t="b">
        <f>IF(B891&lt;&gt;"",IF('02 - Produtos e Tributações'!O906&lt;&gt;"",'02 - Produtos e Tributações'!O906,""))</f>
        <v>0</v>
      </c>
      <c r="S891" s="125" t="b">
        <f>IF(B891&lt;&gt;"",IF('02 - Produtos e Tributações'!P906&lt;&gt;"",'02 - Produtos e Tributações'!P906,""))</f>
        <v>0</v>
      </c>
      <c r="T891" s="180" t="b">
        <f>IF(B891&lt;&gt;"",IF('02 - Produtos e Tributações'!Q906&lt;&gt;"",'02 - Produtos e Tributações'!Q906,""))</f>
        <v>0</v>
      </c>
      <c r="U891" s="171" t="str">
        <f t="shared" si="3"/>
        <v/>
      </c>
    </row>
    <row r="892" ht="15.75" customHeight="1">
      <c r="A892" s="170" t="b">
        <f>IF('02 - Produtos e Tributações'!B907 &lt;&gt;"",A891+1)</f>
        <v>0</v>
      </c>
      <c r="B892" s="170" t="str">
        <f>IF('02 - Produtos e Tributações'!B907&lt;&gt;"",'02 - Produtos e Tributações'!U907,"")</f>
        <v/>
      </c>
      <c r="C892" s="174" t="b">
        <f>IF(B892&lt;&gt;"",IF('02 - Produtos e Tributações'!H907&lt;&gt;"",IF('02 - Produtos e Tributações'!H907="TERCEIRIZADA","T",IF('02 - Produtos e Tributações'!H907="PROPRIA","P")), IF(B892&lt;&gt;"",IF('02 - Produtos e Tributações'!H907="","T"))))</f>
        <v>0</v>
      </c>
      <c r="D892" s="174" t="b">
        <f>IF(B892&lt;&gt;"",IF('02 - Produtos e Tributações'!E907&lt;&gt;"",'02 - Produtos e Tributações'!E907,""))</f>
        <v>0</v>
      </c>
      <c r="E892" s="174" t="b">
        <f>IF(B892&lt;&gt;"",IF('02 - Produtos e Tributações'!F907&lt;&gt;"",'02 - Produtos e Tributações'!F907,""))</f>
        <v>0</v>
      </c>
      <c r="F892" s="174" t="b">
        <f>IF(B892&lt;&gt;"",IF(A892&lt;&gt;"",IF('02 - Produtos e Tributações'!G907&lt;&gt;"",'02 - Produtos e Tributações'!G907,"")))</f>
        <v>0</v>
      </c>
      <c r="G892" s="174" t="b">
        <f>IF(B892&lt;&gt;"",IF('02 - Produtos e Tributações'!I907&lt;&gt;"",'02 - Produtos e Tributações'!I907,IF(K892=101,0,IF(K892=102,41,IF(K892=103,0,IF(K892=201,0,IF(K892=202,0,IF(K892=203,0,IF(K892=300,41,IF(K892=400,41,IF(K892=500,60)))))))))))</f>
        <v>0</v>
      </c>
      <c r="H892" s="174" t="b">
        <f>IF(B892&lt;&gt;"",IF('02 - Produtos e Tributações'!L907&lt;&gt;"",'02 - Produtos e Tributações'!L907,IF(L892=101,0,IF(L892=102,41,IF(L892=103,0,IF(L892=201,0,IF(L892=202,0,IF(L892=203,0,IF(L892=300,41,IF(L892=400,41,IF(L892=500,60)))))))))))</f>
        <v>0</v>
      </c>
      <c r="I892" s="174" t="b">
        <f>IF(B892&lt;&gt;"",IF('02 - Produtos e Tributações'!K907&lt;&gt;"",'02 - Produtos e Tributações'!K907,"0,00"))</f>
        <v>0</v>
      </c>
      <c r="J892" s="174" t="b">
        <f>IF(B892&lt;&gt;"",IF('02 - Produtos e Tributações'!N907&lt;&gt;"",'02 - Produtos e Tributações'!N907,"0,00"))</f>
        <v>0</v>
      </c>
      <c r="K892" s="174" t="b">
        <f>IF(B892&lt;&gt;"",IF('02 - Produtos e Tributações'!J907&lt;&gt;"",'02 - Produtos e Tributações'!J907,"null"))</f>
        <v>0</v>
      </c>
      <c r="L892" s="174" t="b">
        <f>IF(B892&lt;&gt;"",IF('02 - Produtos e Tributações'!M907&lt;&gt;"",'02 - Produtos e Tributações'!M907,"null"))</f>
        <v>0</v>
      </c>
      <c r="M892" s="170" t="b">
        <f>IF(B892&lt;&gt;"",IF('02 -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892" s="170" t="str">
        <f t="shared" si="1"/>
        <v/>
      </c>
      <c r="O892" s="170" t="str">
        <f t="shared" si="4"/>
        <v/>
      </c>
      <c r="P892" s="170" t="str">
        <f t="shared" si="2"/>
        <v/>
      </c>
      <c r="Q892" s="125" t="b">
        <f>IF(B892&lt;&gt;"",IF('02 - Produtos e Tributações'!C907&lt;&gt;"",'02 - Produtos e Tributações'!C907,"UN"))</f>
        <v>0</v>
      </c>
      <c r="R892" s="179" t="b">
        <f>IF(B892&lt;&gt;"",IF('02 - Produtos e Tributações'!O907&lt;&gt;"",'02 - Produtos e Tributações'!O907,""))</f>
        <v>0</v>
      </c>
      <c r="S892" s="125" t="b">
        <f>IF(B892&lt;&gt;"",IF('02 - Produtos e Tributações'!P907&lt;&gt;"",'02 - Produtos e Tributações'!P907,""))</f>
        <v>0</v>
      </c>
      <c r="T892" s="180" t="b">
        <f>IF(B892&lt;&gt;"",IF('02 - Produtos e Tributações'!Q907&lt;&gt;"",'02 - Produtos e Tributações'!Q907,""))</f>
        <v>0</v>
      </c>
      <c r="U892" s="171" t="str">
        <f t="shared" si="3"/>
        <v/>
      </c>
    </row>
    <row r="893" ht="15.75" customHeight="1">
      <c r="A893" s="170" t="b">
        <f>IF('02 - Produtos e Tributações'!B908 &lt;&gt;"",A892+1)</f>
        <v>0</v>
      </c>
      <c r="B893" s="170" t="str">
        <f>IF('02 - Produtos e Tributações'!B908&lt;&gt;"",'02 - Produtos e Tributações'!U908,"")</f>
        <v/>
      </c>
      <c r="C893" s="174" t="b">
        <f>IF(B893&lt;&gt;"",IF('02 - Produtos e Tributações'!H908&lt;&gt;"",IF('02 - Produtos e Tributações'!H908="TERCEIRIZADA","T",IF('02 - Produtos e Tributações'!H908="PROPRIA","P")), IF(B893&lt;&gt;"",IF('02 - Produtos e Tributações'!H908="","T"))))</f>
        <v>0</v>
      </c>
      <c r="D893" s="174" t="b">
        <f>IF(B893&lt;&gt;"",IF('02 - Produtos e Tributações'!E908&lt;&gt;"",'02 - Produtos e Tributações'!E908,""))</f>
        <v>0</v>
      </c>
      <c r="E893" s="174" t="b">
        <f>IF(B893&lt;&gt;"",IF('02 - Produtos e Tributações'!F908&lt;&gt;"",'02 - Produtos e Tributações'!F908,""))</f>
        <v>0</v>
      </c>
      <c r="F893" s="174" t="b">
        <f>IF(B893&lt;&gt;"",IF(A893&lt;&gt;"",IF('02 - Produtos e Tributações'!G908&lt;&gt;"",'02 - Produtos e Tributações'!G908,"")))</f>
        <v>0</v>
      </c>
      <c r="G893" s="174" t="b">
        <f>IF(B893&lt;&gt;"",IF('02 - Produtos e Tributações'!I908&lt;&gt;"",'02 - Produtos e Tributações'!I908,IF(K893=101,0,IF(K893=102,41,IF(K893=103,0,IF(K893=201,0,IF(K893=202,0,IF(K893=203,0,IF(K893=300,41,IF(K893=400,41,IF(K893=500,60)))))))))))</f>
        <v>0</v>
      </c>
      <c r="H893" s="174" t="b">
        <f>IF(B893&lt;&gt;"",IF('02 - Produtos e Tributações'!L908&lt;&gt;"",'02 - Produtos e Tributações'!L908,IF(L893=101,0,IF(L893=102,41,IF(L893=103,0,IF(L893=201,0,IF(L893=202,0,IF(L893=203,0,IF(L893=300,41,IF(L893=400,41,IF(L893=500,60)))))))))))</f>
        <v>0</v>
      </c>
      <c r="I893" s="174" t="b">
        <f>IF(B893&lt;&gt;"",IF('02 - Produtos e Tributações'!K908&lt;&gt;"",'02 - Produtos e Tributações'!K908,"0,00"))</f>
        <v>0</v>
      </c>
      <c r="J893" s="174" t="b">
        <f>IF(B893&lt;&gt;"",IF('02 - Produtos e Tributações'!N908&lt;&gt;"",'02 - Produtos e Tributações'!N908,"0,00"))</f>
        <v>0</v>
      </c>
      <c r="K893" s="174" t="b">
        <f>IF(B893&lt;&gt;"",IF('02 - Produtos e Tributações'!J908&lt;&gt;"",'02 - Produtos e Tributações'!J908,"null"))</f>
        <v>0</v>
      </c>
      <c r="L893" s="174" t="b">
        <f>IF(B893&lt;&gt;"",IF('02 - Produtos e Tributações'!M908&lt;&gt;"",'02 - Produtos e Tributações'!M908,"null"))</f>
        <v>0</v>
      </c>
      <c r="M893" s="170" t="b">
        <f>IF(B893&lt;&gt;"",IF('02 -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893" s="170" t="str">
        <f t="shared" si="1"/>
        <v/>
      </c>
      <c r="O893" s="170" t="str">
        <f t="shared" si="4"/>
        <v/>
      </c>
      <c r="P893" s="170" t="str">
        <f t="shared" si="2"/>
        <v/>
      </c>
      <c r="Q893" s="125" t="b">
        <f>IF(B893&lt;&gt;"",IF('02 - Produtos e Tributações'!C908&lt;&gt;"",'02 - Produtos e Tributações'!C908,"UN"))</f>
        <v>0</v>
      </c>
      <c r="R893" s="179" t="b">
        <f>IF(B893&lt;&gt;"",IF('02 - Produtos e Tributações'!O908&lt;&gt;"",'02 - Produtos e Tributações'!O908,""))</f>
        <v>0</v>
      </c>
      <c r="S893" s="125" t="b">
        <f>IF(B893&lt;&gt;"",IF('02 - Produtos e Tributações'!P908&lt;&gt;"",'02 - Produtos e Tributações'!P908,""))</f>
        <v>0</v>
      </c>
      <c r="T893" s="180" t="b">
        <f>IF(B893&lt;&gt;"",IF('02 - Produtos e Tributações'!Q908&lt;&gt;"",'02 - Produtos e Tributações'!Q908,""))</f>
        <v>0</v>
      </c>
      <c r="U893" s="171" t="str">
        <f t="shared" si="3"/>
        <v/>
      </c>
    </row>
    <row r="894" ht="15.75" customHeight="1">
      <c r="A894" s="170" t="b">
        <f>IF('02 - Produtos e Tributações'!B909 &lt;&gt;"",A893+1)</f>
        <v>0</v>
      </c>
      <c r="B894" s="170" t="str">
        <f>IF('02 - Produtos e Tributações'!B909&lt;&gt;"",'02 - Produtos e Tributações'!U909,"")</f>
        <v/>
      </c>
      <c r="C894" s="174" t="b">
        <f>IF(B894&lt;&gt;"",IF('02 - Produtos e Tributações'!H909&lt;&gt;"",IF('02 - Produtos e Tributações'!H909="TERCEIRIZADA","T",IF('02 - Produtos e Tributações'!H909="PROPRIA","P")), IF(B894&lt;&gt;"",IF('02 - Produtos e Tributações'!H909="","T"))))</f>
        <v>0</v>
      </c>
      <c r="D894" s="174" t="b">
        <f>IF(B894&lt;&gt;"",IF('02 - Produtos e Tributações'!E909&lt;&gt;"",'02 - Produtos e Tributações'!E909,""))</f>
        <v>0</v>
      </c>
      <c r="E894" s="174" t="b">
        <f>IF(B894&lt;&gt;"",IF('02 - Produtos e Tributações'!F909&lt;&gt;"",'02 - Produtos e Tributações'!F909,""))</f>
        <v>0</v>
      </c>
      <c r="F894" s="174" t="b">
        <f>IF(B894&lt;&gt;"",IF(A894&lt;&gt;"",IF('02 - Produtos e Tributações'!G909&lt;&gt;"",'02 - Produtos e Tributações'!G909,"")))</f>
        <v>0</v>
      </c>
      <c r="G894" s="174" t="b">
        <f>IF(B894&lt;&gt;"",IF('02 - Produtos e Tributações'!I909&lt;&gt;"",'02 - Produtos e Tributações'!I909,IF(K894=101,0,IF(K894=102,41,IF(K894=103,0,IF(K894=201,0,IF(K894=202,0,IF(K894=203,0,IF(K894=300,41,IF(K894=400,41,IF(K894=500,60)))))))))))</f>
        <v>0</v>
      </c>
      <c r="H894" s="174" t="b">
        <f>IF(B894&lt;&gt;"",IF('02 - Produtos e Tributações'!L909&lt;&gt;"",'02 - Produtos e Tributações'!L909,IF(L894=101,0,IF(L894=102,41,IF(L894=103,0,IF(L894=201,0,IF(L894=202,0,IF(L894=203,0,IF(L894=300,41,IF(L894=400,41,IF(L894=500,60)))))))))))</f>
        <v>0</v>
      </c>
      <c r="I894" s="174" t="b">
        <f>IF(B894&lt;&gt;"",IF('02 - Produtos e Tributações'!K909&lt;&gt;"",'02 - Produtos e Tributações'!K909,"0,00"))</f>
        <v>0</v>
      </c>
      <c r="J894" s="174" t="b">
        <f>IF(B894&lt;&gt;"",IF('02 - Produtos e Tributações'!N909&lt;&gt;"",'02 - Produtos e Tributações'!N909,"0,00"))</f>
        <v>0</v>
      </c>
      <c r="K894" s="174" t="b">
        <f>IF(B894&lt;&gt;"",IF('02 - Produtos e Tributações'!J909&lt;&gt;"",'02 - Produtos e Tributações'!J909,"null"))</f>
        <v>0</v>
      </c>
      <c r="L894" s="174" t="b">
        <f>IF(B894&lt;&gt;"",IF('02 - Produtos e Tributações'!M909&lt;&gt;"",'02 - Produtos e Tributações'!M909,"null"))</f>
        <v>0</v>
      </c>
      <c r="M894" s="170" t="b">
        <f>IF(B894&lt;&gt;"",IF('02 -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894" s="170" t="str">
        <f t="shared" si="1"/>
        <v/>
      </c>
      <c r="O894" s="170" t="str">
        <f t="shared" si="4"/>
        <v/>
      </c>
      <c r="P894" s="170" t="str">
        <f t="shared" si="2"/>
        <v/>
      </c>
      <c r="Q894" s="125" t="b">
        <f>IF(B894&lt;&gt;"",IF('02 - Produtos e Tributações'!C909&lt;&gt;"",'02 - Produtos e Tributações'!C909,"UN"))</f>
        <v>0</v>
      </c>
      <c r="R894" s="179" t="b">
        <f>IF(B894&lt;&gt;"",IF('02 - Produtos e Tributações'!O909&lt;&gt;"",'02 - Produtos e Tributações'!O909,""))</f>
        <v>0</v>
      </c>
      <c r="S894" s="125" t="b">
        <f>IF(B894&lt;&gt;"",IF('02 - Produtos e Tributações'!P909&lt;&gt;"",'02 - Produtos e Tributações'!P909,""))</f>
        <v>0</v>
      </c>
      <c r="T894" s="180" t="b">
        <f>IF(B894&lt;&gt;"",IF('02 - Produtos e Tributações'!Q909&lt;&gt;"",'02 - Produtos e Tributações'!Q909,""))</f>
        <v>0</v>
      </c>
      <c r="U894" s="171" t="str">
        <f t="shared" si="3"/>
        <v/>
      </c>
    </row>
    <row r="895" ht="15.75" customHeight="1">
      <c r="A895" s="170" t="b">
        <f>IF('02 - Produtos e Tributações'!B910 &lt;&gt;"",A894+1)</f>
        <v>0</v>
      </c>
      <c r="B895" s="170" t="str">
        <f>IF('02 - Produtos e Tributações'!B910&lt;&gt;"",'02 - Produtos e Tributações'!U910,"")</f>
        <v/>
      </c>
      <c r="C895" s="174" t="b">
        <f>IF(B895&lt;&gt;"",IF('02 - Produtos e Tributações'!H910&lt;&gt;"",IF('02 - Produtos e Tributações'!H910="TERCEIRIZADA","T",IF('02 - Produtos e Tributações'!H910="PROPRIA","P")), IF(B895&lt;&gt;"",IF('02 - Produtos e Tributações'!H910="","T"))))</f>
        <v>0</v>
      </c>
      <c r="D895" s="174" t="b">
        <f>IF(B895&lt;&gt;"",IF('02 - Produtos e Tributações'!E910&lt;&gt;"",'02 - Produtos e Tributações'!E910,""))</f>
        <v>0</v>
      </c>
      <c r="E895" s="174" t="b">
        <f>IF(B895&lt;&gt;"",IF('02 - Produtos e Tributações'!F910&lt;&gt;"",'02 - Produtos e Tributações'!F910,""))</f>
        <v>0</v>
      </c>
      <c r="F895" s="174" t="b">
        <f>IF(B895&lt;&gt;"",IF(A895&lt;&gt;"",IF('02 - Produtos e Tributações'!G910&lt;&gt;"",'02 - Produtos e Tributações'!G910,"")))</f>
        <v>0</v>
      </c>
      <c r="G895" s="174" t="b">
        <f>IF(B895&lt;&gt;"",IF('02 - Produtos e Tributações'!I910&lt;&gt;"",'02 - Produtos e Tributações'!I910,IF(K895=101,0,IF(K895=102,41,IF(K895=103,0,IF(K895=201,0,IF(K895=202,0,IF(K895=203,0,IF(K895=300,41,IF(K895=400,41,IF(K895=500,60)))))))))))</f>
        <v>0</v>
      </c>
      <c r="H895" s="174" t="b">
        <f>IF(B895&lt;&gt;"",IF('02 - Produtos e Tributações'!L910&lt;&gt;"",'02 - Produtos e Tributações'!L910,IF(L895=101,0,IF(L895=102,41,IF(L895=103,0,IF(L895=201,0,IF(L895=202,0,IF(L895=203,0,IF(L895=300,41,IF(L895=400,41,IF(L895=500,60)))))))))))</f>
        <v>0</v>
      </c>
      <c r="I895" s="174" t="b">
        <f>IF(B895&lt;&gt;"",IF('02 - Produtos e Tributações'!K910&lt;&gt;"",'02 - Produtos e Tributações'!K910,"0,00"))</f>
        <v>0</v>
      </c>
      <c r="J895" s="174" t="b">
        <f>IF(B895&lt;&gt;"",IF('02 - Produtos e Tributações'!N910&lt;&gt;"",'02 - Produtos e Tributações'!N910,"0,00"))</f>
        <v>0</v>
      </c>
      <c r="K895" s="174" t="b">
        <f>IF(B895&lt;&gt;"",IF('02 - Produtos e Tributações'!J910&lt;&gt;"",'02 - Produtos e Tributações'!J910,"null"))</f>
        <v>0</v>
      </c>
      <c r="L895" s="174" t="b">
        <f>IF(B895&lt;&gt;"",IF('02 - Produtos e Tributações'!M910&lt;&gt;"",'02 - Produtos e Tributações'!M910,"null"))</f>
        <v>0</v>
      </c>
      <c r="M895" s="170" t="b">
        <f>IF(B895&lt;&gt;"",IF('02 -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895" s="170" t="str">
        <f t="shared" si="1"/>
        <v/>
      </c>
      <c r="O895" s="170" t="str">
        <f t="shared" si="4"/>
        <v/>
      </c>
      <c r="P895" s="170" t="str">
        <f t="shared" si="2"/>
        <v/>
      </c>
      <c r="Q895" s="125" t="b">
        <f>IF(B895&lt;&gt;"",IF('02 - Produtos e Tributações'!C910&lt;&gt;"",'02 - Produtos e Tributações'!C910,"UN"))</f>
        <v>0</v>
      </c>
      <c r="R895" s="179" t="b">
        <f>IF(B895&lt;&gt;"",IF('02 - Produtos e Tributações'!O910&lt;&gt;"",'02 - Produtos e Tributações'!O910,""))</f>
        <v>0</v>
      </c>
      <c r="S895" s="125" t="b">
        <f>IF(B895&lt;&gt;"",IF('02 - Produtos e Tributações'!P910&lt;&gt;"",'02 - Produtos e Tributações'!P910,""))</f>
        <v>0</v>
      </c>
      <c r="T895" s="180" t="b">
        <f>IF(B895&lt;&gt;"",IF('02 - Produtos e Tributações'!Q910&lt;&gt;"",'02 - Produtos e Tributações'!Q910,""))</f>
        <v>0</v>
      </c>
      <c r="U895" s="171" t="str">
        <f t="shared" si="3"/>
        <v/>
      </c>
    </row>
    <row r="896" ht="15.75" customHeight="1">
      <c r="A896" s="170" t="b">
        <f>IF('02 - Produtos e Tributações'!B911 &lt;&gt;"",A895+1)</f>
        <v>0</v>
      </c>
      <c r="B896" s="170" t="str">
        <f>IF('02 - Produtos e Tributações'!B911&lt;&gt;"",'02 - Produtos e Tributações'!U911,"")</f>
        <v/>
      </c>
      <c r="C896" s="174" t="b">
        <f>IF(B896&lt;&gt;"",IF('02 - Produtos e Tributações'!H911&lt;&gt;"",IF('02 - Produtos e Tributações'!H911="TERCEIRIZADA","T",IF('02 - Produtos e Tributações'!H911="PROPRIA","P")), IF(B896&lt;&gt;"",IF('02 - Produtos e Tributações'!H911="","T"))))</f>
        <v>0</v>
      </c>
      <c r="D896" s="174" t="b">
        <f>IF(B896&lt;&gt;"",IF('02 - Produtos e Tributações'!E911&lt;&gt;"",'02 - Produtos e Tributações'!E911,""))</f>
        <v>0</v>
      </c>
      <c r="E896" s="174" t="b">
        <f>IF(B896&lt;&gt;"",IF('02 - Produtos e Tributações'!F911&lt;&gt;"",'02 - Produtos e Tributações'!F911,""))</f>
        <v>0</v>
      </c>
      <c r="F896" s="174" t="b">
        <f>IF(B896&lt;&gt;"",IF(A896&lt;&gt;"",IF('02 - Produtos e Tributações'!G911&lt;&gt;"",'02 - Produtos e Tributações'!G911,"")))</f>
        <v>0</v>
      </c>
      <c r="G896" s="174" t="b">
        <f>IF(B896&lt;&gt;"",IF('02 - Produtos e Tributações'!I911&lt;&gt;"",'02 - Produtos e Tributações'!I911,IF(K896=101,0,IF(K896=102,41,IF(K896=103,0,IF(K896=201,0,IF(K896=202,0,IF(K896=203,0,IF(K896=300,41,IF(K896=400,41,IF(K896=500,60)))))))))))</f>
        <v>0</v>
      </c>
      <c r="H896" s="174" t="b">
        <f>IF(B896&lt;&gt;"",IF('02 - Produtos e Tributações'!L911&lt;&gt;"",'02 - Produtos e Tributações'!L911,IF(L896=101,0,IF(L896=102,41,IF(L896=103,0,IF(L896=201,0,IF(L896=202,0,IF(L896=203,0,IF(L896=300,41,IF(L896=400,41,IF(L896=500,60)))))))))))</f>
        <v>0</v>
      </c>
      <c r="I896" s="174" t="b">
        <f>IF(B896&lt;&gt;"",IF('02 - Produtos e Tributações'!K911&lt;&gt;"",'02 - Produtos e Tributações'!K911,"0,00"))</f>
        <v>0</v>
      </c>
      <c r="J896" s="174" t="b">
        <f>IF(B896&lt;&gt;"",IF('02 - Produtos e Tributações'!N911&lt;&gt;"",'02 - Produtos e Tributações'!N911,"0,00"))</f>
        <v>0</v>
      </c>
      <c r="K896" s="174" t="b">
        <f>IF(B896&lt;&gt;"",IF('02 - Produtos e Tributações'!J911&lt;&gt;"",'02 - Produtos e Tributações'!J911,"null"))</f>
        <v>0</v>
      </c>
      <c r="L896" s="174" t="b">
        <f>IF(B896&lt;&gt;"",IF('02 - Produtos e Tributações'!M911&lt;&gt;"",'02 - Produtos e Tributações'!M911,"null"))</f>
        <v>0</v>
      </c>
      <c r="M896" s="170" t="b">
        <f>IF(B896&lt;&gt;"",IF('02 -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896" s="170" t="str">
        <f t="shared" si="1"/>
        <v/>
      </c>
      <c r="O896" s="170" t="str">
        <f t="shared" si="4"/>
        <v/>
      </c>
      <c r="P896" s="170" t="str">
        <f t="shared" si="2"/>
        <v/>
      </c>
      <c r="Q896" s="125" t="b">
        <f>IF(B896&lt;&gt;"",IF('02 - Produtos e Tributações'!C911&lt;&gt;"",'02 - Produtos e Tributações'!C911,"UN"))</f>
        <v>0</v>
      </c>
      <c r="R896" s="179" t="b">
        <f>IF(B896&lt;&gt;"",IF('02 - Produtos e Tributações'!O911&lt;&gt;"",'02 - Produtos e Tributações'!O911,""))</f>
        <v>0</v>
      </c>
      <c r="S896" s="125" t="b">
        <f>IF(B896&lt;&gt;"",IF('02 - Produtos e Tributações'!P911&lt;&gt;"",'02 - Produtos e Tributações'!P911,""))</f>
        <v>0</v>
      </c>
      <c r="T896" s="180" t="b">
        <f>IF(B896&lt;&gt;"",IF('02 - Produtos e Tributações'!Q911&lt;&gt;"",'02 - Produtos e Tributações'!Q911,""))</f>
        <v>0</v>
      </c>
      <c r="U896" s="171" t="str">
        <f t="shared" si="3"/>
        <v/>
      </c>
    </row>
    <row r="897" ht="15.75" customHeight="1">
      <c r="A897" s="170" t="b">
        <f>IF('02 - Produtos e Tributações'!B912 &lt;&gt;"",A896+1)</f>
        <v>0</v>
      </c>
      <c r="B897" s="170" t="str">
        <f>IF('02 - Produtos e Tributações'!B912&lt;&gt;"",'02 - Produtos e Tributações'!U912,"")</f>
        <v/>
      </c>
      <c r="C897" s="174" t="b">
        <f>IF(B897&lt;&gt;"",IF('02 - Produtos e Tributações'!H912&lt;&gt;"",IF('02 - Produtos e Tributações'!H912="TERCEIRIZADA","T",IF('02 - Produtos e Tributações'!H912="PROPRIA","P")), IF(B897&lt;&gt;"",IF('02 - Produtos e Tributações'!H912="","T"))))</f>
        <v>0</v>
      </c>
      <c r="D897" s="174" t="b">
        <f>IF(B897&lt;&gt;"",IF('02 - Produtos e Tributações'!E912&lt;&gt;"",'02 - Produtos e Tributações'!E912,""))</f>
        <v>0</v>
      </c>
      <c r="E897" s="174" t="b">
        <f>IF(B897&lt;&gt;"",IF('02 - Produtos e Tributações'!F912&lt;&gt;"",'02 - Produtos e Tributações'!F912,""))</f>
        <v>0</v>
      </c>
      <c r="F897" s="174" t="b">
        <f>IF(B897&lt;&gt;"",IF(A897&lt;&gt;"",IF('02 - Produtos e Tributações'!G912&lt;&gt;"",'02 - Produtos e Tributações'!G912,"")))</f>
        <v>0</v>
      </c>
      <c r="G897" s="174" t="b">
        <f>IF(B897&lt;&gt;"",IF('02 - Produtos e Tributações'!I912&lt;&gt;"",'02 - Produtos e Tributações'!I912,IF(K897=101,0,IF(K897=102,41,IF(K897=103,0,IF(K897=201,0,IF(K897=202,0,IF(K897=203,0,IF(K897=300,41,IF(K897=400,41,IF(K897=500,60)))))))))))</f>
        <v>0</v>
      </c>
      <c r="H897" s="174" t="b">
        <f>IF(B897&lt;&gt;"",IF('02 - Produtos e Tributações'!L912&lt;&gt;"",'02 - Produtos e Tributações'!L912,IF(L897=101,0,IF(L897=102,41,IF(L897=103,0,IF(L897=201,0,IF(L897=202,0,IF(L897=203,0,IF(L897=300,41,IF(L897=400,41,IF(L897=500,60)))))))))))</f>
        <v>0</v>
      </c>
      <c r="I897" s="174" t="b">
        <f>IF(B897&lt;&gt;"",IF('02 - Produtos e Tributações'!K912&lt;&gt;"",'02 - Produtos e Tributações'!K912,"0,00"))</f>
        <v>0</v>
      </c>
      <c r="J897" s="174" t="b">
        <f>IF(B897&lt;&gt;"",IF('02 - Produtos e Tributações'!N912&lt;&gt;"",'02 - Produtos e Tributações'!N912,"0,00"))</f>
        <v>0</v>
      </c>
      <c r="K897" s="174" t="b">
        <f>IF(B897&lt;&gt;"",IF('02 - Produtos e Tributações'!J912&lt;&gt;"",'02 - Produtos e Tributações'!J912,"null"))</f>
        <v>0</v>
      </c>
      <c r="L897" s="174" t="b">
        <f>IF(B897&lt;&gt;"",IF('02 - Produtos e Tributações'!M912&lt;&gt;"",'02 - Produtos e Tributações'!M912,"null"))</f>
        <v>0</v>
      </c>
      <c r="M897" s="170" t="b">
        <f>IF(B897&lt;&gt;"",IF('02 -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897" s="170" t="str">
        <f t="shared" si="1"/>
        <v/>
      </c>
      <c r="O897" s="170" t="str">
        <f t="shared" si="4"/>
        <v/>
      </c>
      <c r="P897" s="170" t="str">
        <f t="shared" si="2"/>
        <v/>
      </c>
      <c r="Q897" s="125" t="b">
        <f>IF(B897&lt;&gt;"",IF('02 - Produtos e Tributações'!C912&lt;&gt;"",'02 - Produtos e Tributações'!C912,"UN"))</f>
        <v>0</v>
      </c>
      <c r="R897" s="179" t="b">
        <f>IF(B897&lt;&gt;"",IF('02 - Produtos e Tributações'!O912&lt;&gt;"",'02 - Produtos e Tributações'!O912,""))</f>
        <v>0</v>
      </c>
      <c r="S897" s="125" t="b">
        <f>IF(B897&lt;&gt;"",IF('02 - Produtos e Tributações'!P912&lt;&gt;"",'02 - Produtos e Tributações'!P912,""))</f>
        <v>0</v>
      </c>
      <c r="T897" s="180" t="b">
        <f>IF(B897&lt;&gt;"",IF('02 - Produtos e Tributações'!Q912&lt;&gt;"",'02 - Produtos e Tributações'!Q912,""))</f>
        <v>0</v>
      </c>
      <c r="U897" s="171" t="str">
        <f t="shared" si="3"/>
        <v/>
      </c>
    </row>
    <row r="898" ht="15.75" customHeight="1">
      <c r="A898" s="170" t="b">
        <f>IF('02 - Produtos e Tributações'!B913 &lt;&gt;"",A897+1)</f>
        <v>0</v>
      </c>
      <c r="B898" s="170" t="str">
        <f>IF('02 - Produtos e Tributações'!B913&lt;&gt;"",'02 - Produtos e Tributações'!U913,"")</f>
        <v/>
      </c>
      <c r="C898" s="174" t="b">
        <f>IF(B898&lt;&gt;"",IF('02 - Produtos e Tributações'!H913&lt;&gt;"",IF('02 - Produtos e Tributações'!H913="TERCEIRIZADA","T",IF('02 - Produtos e Tributações'!H913="PROPRIA","P")), IF(B898&lt;&gt;"",IF('02 - Produtos e Tributações'!H913="","T"))))</f>
        <v>0</v>
      </c>
      <c r="D898" s="174" t="b">
        <f>IF(B898&lt;&gt;"",IF('02 - Produtos e Tributações'!E913&lt;&gt;"",'02 - Produtos e Tributações'!E913,""))</f>
        <v>0</v>
      </c>
      <c r="E898" s="174" t="b">
        <f>IF(B898&lt;&gt;"",IF('02 - Produtos e Tributações'!F913&lt;&gt;"",'02 - Produtos e Tributações'!F913,""))</f>
        <v>0</v>
      </c>
      <c r="F898" s="174" t="b">
        <f>IF(B898&lt;&gt;"",IF(A898&lt;&gt;"",IF('02 - Produtos e Tributações'!G913&lt;&gt;"",'02 - Produtos e Tributações'!G913,"")))</f>
        <v>0</v>
      </c>
      <c r="G898" s="174" t="b">
        <f>IF(B898&lt;&gt;"",IF('02 - Produtos e Tributações'!I913&lt;&gt;"",'02 - Produtos e Tributações'!I913,IF(K898=101,0,IF(K898=102,41,IF(K898=103,0,IF(K898=201,0,IF(K898=202,0,IF(K898=203,0,IF(K898=300,41,IF(K898=400,41,IF(K898=500,60)))))))))))</f>
        <v>0</v>
      </c>
      <c r="H898" s="174" t="b">
        <f>IF(B898&lt;&gt;"",IF('02 - Produtos e Tributações'!L913&lt;&gt;"",'02 - Produtos e Tributações'!L913,IF(L898=101,0,IF(L898=102,41,IF(L898=103,0,IF(L898=201,0,IF(L898=202,0,IF(L898=203,0,IF(L898=300,41,IF(L898=400,41,IF(L898=500,60)))))))))))</f>
        <v>0</v>
      </c>
      <c r="I898" s="174" t="b">
        <f>IF(B898&lt;&gt;"",IF('02 - Produtos e Tributações'!K913&lt;&gt;"",'02 - Produtos e Tributações'!K913,"0,00"))</f>
        <v>0</v>
      </c>
      <c r="J898" s="174" t="b">
        <f>IF(B898&lt;&gt;"",IF('02 - Produtos e Tributações'!N913&lt;&gt;"",'02 - Produtos e Tributações'!N913,"0,00"))</f>
        <v>0</v>
      </c>
      <c r="K898" s="174" t="b">
        <f>IF(B898&lt;&gt;"",IF('02 - Produtos e Tributações'!J913&lt;&gt;"",'02 - Produtos e Tributações'!J913,"null"))</f>
        <v>0</v>
      </c>
      <c r="L898" s="174" t="b">
        <f>IF(B898&lt;&gt;"",IF('02 - Produtos e Tributações'!M913&lt;&gt;"",'02 - Produtos e Tributações'!M913,"null"))</f>
        <v>0</v>
      </c>
      <c r="M898" s="170" t="b">
        <f>IF(B898&lt;&gt;"",IF('02 -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898" s="170" t="str">
        <f t="shared" si="1"/>
        <v/>
      </c>
      <c r="O898" s="170" t="str">
        <f t="shared" si="4"/>
        <v/>
      </c>
      <c r="P898" s="170" t="str">
        <f t="shared" si="2"/>
        <v/>
      </c>
      <c r="Q898" s="125" t="b">
        <f>IF(B898&lt;&gt;"",IF('02 - Produtos e Tributações'!C913&lt;&gt;"",'02 - Produtos e Tributações'!C913,"UN"))</f>
        <v>0</v>
      </c>
      <c r="R898" s="179" t="b">
        <f>IF(B898&lt;&gt;"",IF('02 - Produtos e Tributações'!O913&lt;&gt;"",'02 - Produtos e Tributações'!O913,""))</f>
        <v>0</v>
      </c>
      <c r="S898" s="125" t="b">
        <f>IF(B898&lt;&gt;"",IF('02 - Produtos e Tributações'!P913&lt;&gt;"",'02 - Produtos e Tributações'!P913,""))</f>
        <v>0</v>
      </c>
      <c r="T898" s="180" t="b">
        <f>IF(B898&lt;&gt;"",IF('02 - Produtos e Tributações'!Q913&lt;&gt;"",'02 - Produtos e Tributações'!Q913,""))</f>
        <v>0</v>
      </c>
      <c r="U898" s="171" t="str">
        <f t="shared" si="3"/>
        <v/>
      </c>
    </row>
    <row r="899" ht="15.75" customHeight="1">
      <c r="A899" s="170" t="b">
        <f>IF('02 - Produtos e Tributações'!B914 &lt;&gt;"",A898+1)</f>
        <v>0</v>
      </c>
      <c r="B899" s="170" t="str">
        <f>IF('02 - Produtos e Tributações'!B914&lt;&gt;"",'02 - Produtos e Tributações'!U914,"")</f>
        <v/>
      </c>
      <c r="C899" s="174" t="b">
        <f>IF(B899&lt;&gt;"",IF('02 - Produtos e Tributações'!H914&lt;&gt;"",IF('02 - Produtos e Tributações'!H914="TERCEIRIZADA","T",IF('02 - Produtos e Tributações'!H914="PROPRIA","P")), IF(B899&lt;&gt;"",IF('02 - Produtos e Tributações'!H914="","T"))))</f>
        <v>0</v>
      </c>
      <c r="D899" s="174" t="b">
        <f>IF(B899&lt;&gt;"",IF('02 - Produtos e Tributações'!E914&lt;&gt;"",'02 - Produtos e Tributações'!E914,""))</f>
        <v>0</v>
      </c>
      <c r="E899" s="174" t="b">
        <f>IF(B899&lt;&gt;"",IF('02 - Produtos e Tributações'!F914&lt;&gt;"",'02 - Produtos e Tributações'!F914,""))</f>
        <v>0</v>
      </c>
      <c r="F899" s="174" t="b">
        <f>IF(B899&lt;&gt;"",IF(A899&lt;&gt;"",IF('02 - Produtos e Tributações'!G914&lt;&gt;"",'02 - Produtos e Tributações'!G914,"")))</f>
        <v>0</v>
      </c>
      <c r="G899" s="174" t="b">
        <f>IF(B899&lt;&gt;"",IF('02 - Produtos e Tributações'!I914&lt;&gt;"",'02 - Produtos e Tributações'!I914,IF(K899=101,0,IF(K899=102,41,IF(K899=103,0,IF(K899=201,0,IF(K899=202,0,IF(K899=203,0,IF(K899=300,41,IF(K899=400,41,IF(K899=500,60)))))))))))</f>
        <v>0</v>
      </c>
      <c r="H899" s="174" t="b">
        <f>IF(B899&lt;&gt;"",IF('02 - Produtos e Tributações'!L914&lt;&gt;"",'02 - Produtos e Tributações'!L914,IF(L899=101,0,IF(L899=102,41,IF(L899=103,0,IF(L899=201,0,IF(L899=202,0,IF(L899=203,0,IF(L899=300,41,IF(L899=400,41,IF(L899=500,60)))))))))))</f>
        <v>0</v>
      </c>
      <c r="I899" s="174" t="b">
        <f>IF(B899&lt;&gt;"",IF('02 - Produtos e Tributações'!K914&lt;&gt;"",'02 - Produtos e Tributações'!K914,"0,00"))</f>
        <v>0</v>
      </c>
      <c r="J899" s="174" t="b">
        <f>IF(B899&lt;&gt;"",IF('02 - Produtos e Tributações'!N914&lt;&gt;"",'02 - Produtos e Tributações'!N914,"0,00"))</f>
        <v>0</v>
      </c>
      <c r="K899" s="174" t="b">
        <f>IF(B899&lt;&gt;"",IF('02 - Produtos e Tributações'!J914&lt;&gt;"",'02 - Produtos e Tributações'!J914,"null"))</f>
        <v>0</v>
      </c>
      <c r="L899" s="174" t="b">
        <f>IF(B899&lt;&gt;"",IF('02 - Produtos e Tributações'!M914&lt;&gt;"",'02 - Produtos e Tributações'!M914,"null"))</f>
        <v>0</v>
      </c>
      <c r="M899" s="170" t="b">
        <f>IF(B899&lt;&gt;"",IF('02 -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899" s="170" t="str">
        <f t="shared" si="1"/>
        <v/>
      </c>
      <c r="O899" s="170" t="str">
        <f t="shared" si="4"/>
        <v/>
      </c>
      <c r="P899" s="170" t="str">
        <f t="shared" si="2"/>
        <v/>
      </c>
      <c r="Q899" s="125" t="b">
        <f>IF(B899&lt;&gt;"",IF('02 - Produtos e Tributações'!C914&lt;&gt;"",'02 - Produtos e Tributações'!C914,"UN"))</f>
        <v>0</v>
      </c>
      <c r="R899" s="179" t="b">
        <f>IF(B899&lt;&gt;"",IF('02 - Produtos e Tributações'!O914&lt;&gt;"",'02 - Produtos e Tributações'!O914,""))</f>
        <v>0</v>
      </c>
      <c r="S899" s="125" t="b">
        <f>IF(B899&lt;&gt;"",IF('02 - Produtos e Tributações'!P914&lt;&gt;"",'02 - Produtos e Tributações'!P914,""))</f>
        <v>0</v>
      </c>
      <c r="T899" s="180" t="b">
        <f>IF(B899&lt;&gt;"",IF('02 - Produtos e Tributações'!Q914&lt;&gt;"",'02 - Produtos e Tributações'!Q914,""))</f>
        <v>0</v>
      </c>
      <c r="U899" s="171" t="str">
        <f t="shared" si="3"/>
        <v/>
      </c>
    </row>
    <row r="900" ht="15.75" customHeight="1">
      <c r="A900" s="170" t="b">
        <f>IF('02 - Produtos e Tributações'!B915 &lt;&gt;"",A899+1)</f>
        <v>0</v>
      </c>
      <c r="B900" s="170" t="str">
        <f>IF('02 - Produtos e Tributações'!B915&lt;&gt;"",'02 - Produtos e Tributações'!U915,"")</f>
        <v/>
      </c>
      <c r="C900" s="174" t="b">
        <f>IF(B900&lt;&gt;"",IF('02 - Produtos e Tributações'!H915&lt;&gt;"",IF('02 - Produtos e Tributações'!H915="TERCEIRIZADA","T",IF('02 - Produtos e Tributações'!H915="PROPRIA","P")), IF(B900&lt;&gt;"",IF('02 - Produtos e Tributações'!H915="","T"))))</f>
        <v>0</v>
      </c>
      <c r="D900" s="174" t="b">
        <f>IF(B900&lt;&gt;"",IF('02 - Produtos e Tributações'!E915&lt;&gt;"",'02 - Produtos e Tributações'!E915,""))</f>
        <v>0</v>
      </c>
      <c r="E900" s="174" t="b">
        <f>IF(B900&lt;&gt;"",IF('02 - Produtos e Tributações'!F915&lt;&gt;"",'02 - Produtos e Tributações'!F915,""))</f>
        <v>0</v>
      </c>
      <c r="F900" s="174" t="b">
        <f>IF(B900&lt;&gt;"",IF(A900&lt;&gt;"",IF('02 - Produtos e Tributações'!G915&lt;&gt;"",'02 - Produtos e Tributações'!G915,"")))</f>
        <v>0</v>
      </c>
      <c r="G900" s="174" t="b">
        <f>IF(B900&lt;&gt;"",IF('02 - Produtos e Tributações'!I915&lt;&gt;"",'02 - Produtos e Tributações'!I915,IF(K900=101,0,IF(K900=102,41,IF(K900=103,0,IF(K900=201,0,IF(K900=202,0,IF(K900=203,0,IF(K900=300,41,IF(K900=400,41,IF(K900=500,60)))))))))))</f>
        <v>0</v>
      </c>
      <c r="H900" s="174" t="b">
        <f>IF(B900&lt;&gt;"",IF('02 - Produtos e Tributações'!L915&lt;&gt;"",'02 - Produtos e Tributações'!L915,IF(L900=101,0,IF(L900=102,41,IF(L900=103,0,IF(L900=201,0,IF(L900=202,0,IF(L900=203,0,IF(L900=300,41,IF(L900=400,41,IF(L900=500,60)))))))))))</f>
        <v>0</v>
      </c>
      <c r="I900" s="174" t="b">
        <f>IF(B900&lt;&gt;"",IF('02 - Produtos e Tributações'!K915&lt;&gt;"",'02 - Produtos e Tributações'!K915,"0,00"))</f>
        <v>0</v>
      </c>
      <c r="J900" s="174" t="b">
        <f>IF(B900&lt;&gt;"",IF('02 - Produtos e Tributações'!N915&lt;&gt;"",'02 - Produtos e Tributações'!N915,"0,00"))</f>
        <v>0</v>
      </c>
      <c r="K900" s="174" t="b">
        <f>IF(B900&lt;&gt;"",IF('02 - Produtos e Tributações'!J915&lt;&gt;"",'02 - Produtos e Tributações'!J915,"null"))</f>
        <v>0</v>
      </c>
      <c r="L900" s="174" t="b">
        <f>IF(B900&lt;&gt;"",IF('02 - Produtos e Tributações'!M915&lt;&gt;"",'02 - Produtos e Tributações'!M915,"null"))</f>
        <v>0</v>
      </c>
      <c r="M900" s="170" t="b">
        <f>IF(B900&lt;&gt;"",IF('02 -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900" s="170" t="str">
        <f t="shared" si="1"/>
        <v/>
      </c>
      <c r="O900" s="170" t="str">
        <f t="shared" si="4"/>
        <v/>
      </c>
      <c r="P900" s="170" t="str">
        <f t="shared" si="2"/>
        <v/>
      </c>
      <c r="Q900" s="125" t="b">
        <f>IF(B900&lt;&gt;"",IF('02 - Produtos e Tributações'!C915&lt;&gt;"",'02 - Produtos e Tributações'!C915,"UN"))</f>
        <v>0</v>
      </c>
      <c r="R900" s="179" t="b">
        <f>IF(B900&lt;&gt;"",IF('02 - Produtos e Tributações'!O915&lt;&gt;"",'02 - Produtos e Tributações'!O915,""))</f>
        <v>0</v>
      </c>
      <c r="S900" s="125" t="b">
        <f>IF(B900&lt;&gt;"",IF('02 - Produtos e Tributações'!P915&lt;&gt;"",'02 - Produtos e Tributações'!P915,""))</f>
        <v>0</v>
      </c>
      <c r="T900" s="180" t="b">
        <f>IF(B900&lt;&gt;"",IF('02 - Produtos e Tributações'!Q915&lt;&gt;"",'02 - Produtos e Tributações'!Q915,""))</f>
        <v>0</v>
      </c>
      <c r="U900" s="171" t="str">
        <f t="shared" si="3"/>
        <v/>
      </c>
    </row>
    <row r="901" ht="15.75" customHeight="1">
      <c r="A901" s="170" t="b">
        <f>IF('02 - Produtos e Tributações'!B916 &lt;&gt;"",A900+1)</f>
        <v>0</v>
      </c>
      <c r="B901" s="170" t="str">
        <f>IF('02 - Produtos e Tributações'!B916&lt;&gt;"",'02 - Produtos e Tributações'!U916,"")</f>
        <v/>
      </c>
      <c r="C901" s="174" t="b">
        <f>IF(B901&lt;&gt;"",IF('02 - Produtos e Tributações'!H916&lt;&gt;"",IF('02 - Produtos e Tributações'!H916="TERCEIRIZADA","T",IF('02 - Produtos e Tributações'!H916="PROPRIA","P")), IF(B901&lt;&gt;"",IF('02 - Produtos e Tributações'!H916="","T"))))</f>
        <v>0</v>
      </c>
      <c r="D901" s="174" t="b">
        <f>IF(B901&lt;&gt;"",IF('02 - Produtos e Tributações'!E916&lt;&gt;"",'02 - Produtos e Tributações'!E916,""))</f>
        <v>0</v>
      </c>
      <c r="E901" s="174" t="b">
        <f>IF(B901&lt;&gt;"",IF('02 - Produtos e Tributações'!F916&lt;&gt;"",'02 - Produtos e Tributações'!F916,""))</f>
        <v>0</v>
      </c>
      <c r="F901" s="174" t="b">
        <f>IF(B901&lt;&gt;"",IF(A901&lt;&gt;"",IF('02 - Produtos e Tributações'!G916&lt;&gt;"",'02 - Produtos e Tributações'!G916,"")))</f>
        <v>0</v>
      </c>
      <c r="G901" s="174" t="b">
        <f>IF(B901&lt;&gt;"",IF('02 - Produtos e Tributações'!I916&lt;&gt;"",'02 - Produtos e Tributações'!I916,IF(K901=101,0,IF(K901=102,41,IF(K901=103,0,IF(K901=201,0,IF(K901=202,0,IF(K901=203,0,IF(K901=300,41,IF(K901=400,41,IF(K901=500,60)))))))))))</f>
        <v>0</v>
      </c>
      <c r="H901" s="174" t="b">
        <f>IF(B901&lt;&gt;"",IF('02 - Produtos e Tributações'!L916&lt;&gt;"",'02 - Produtos e Tributações'!L916,IF(L901=101,0,IF(L901=102,41,IF(L901=103,0,IF(L901=201,0,IF(L901=202,0,IF(L901=203,0,IF(L901=300,41,IF(L901=400,41,IF(L901=500,60)))))))))))</f>
        <v>0</v>
      </c>
      <c r="I901" s="174" t="b">
        <f>IF(B901&lt;&gt;"",IF('02 - Produtos e Tributações'!K916&lt;&gt;"",'02 - Produtos e Tributações'!K916,"0,00"))</f>
        <v>0</v>
      </c>
      <c r="J901" s="174" t="b">
        <f>IF(B901&lt;&gt;"",IF('02 - Produtos e Tributações'!N916&lt;&gt;"",'02 - Produtos e Tributações'!N916,"0,00"))</f>
        <v>0</v>
      </c>
      <c r="K901" s="174" t="b">
        <f>IF(B901&lt;&gt;"",IF('02 - Produtos e Tributações'!J916&lt;&gt;"",'02 - Produtos e Tributações'!J916,"null"))</f>
        <v>0</v>
      </c>
      <c r="L901" s="174" t="b">
        <f>IF(B901&lt;&gt;"",IF('02 - Produtos e Tributações'!M916&lt;&gt;"",'02 - Produtos e Tributações'!M916,"null"))</f>
        <v>0</v>
      </c>
      <c r="M901" s="170" t="b">
        <f>IF(B901&lt;&gt;"",IF('02 -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901" s="170" t="str">
        <f t="shared" si="1"/>
        <v/>
      </c>
      <c r="O901" s="170" t="str">
        <f t="shared" si="4"/>
        <v/>
      </c>
      <c r="P901" s="170" t="str">
        <f t="shared" si="2"/>
        <v/>
      </c>
      <c r="Q901" s="125" t="b">
        <f>IF(B901&lt;&gt;"",IF('02 - Produtos e Tributações'!C916&lt;&gt;"",'02 - Produtos e Tributações'!C916,"UN"))</f>
        <v>0</v>
      </c>
      <c r="R901" s="179" t="b">
        <f>IF(B901&lt;&gt;"",IF('02 - Produtos e Tributações'!O916&lt;&gt;"",'02 - Produtos e Tributações'!O916,""))</f>
        <v>0</v>
      </c>
      <c r="S901" s="125" t="b">
        <f>IF(B901&lt;&gt;"",IF('02 - Produtos e Tributações'!P916&lt;&gt;"",'02 - Produtos e Tributações'!P916,""))</f>
        <v>0</v>
      </c>
      <c r="T901" s="180" t="b">
        <f>IF(B901&lt;&gt;"",IF('02 - Produtos e Tributações'!Q916&lt;&gt;"",'02 - Produtos e Tributações'!Q916,""))</f>
        <v>0</v>
      </c>
      <c r="U901" s="171" t="str">
        <f t="shared" si="3"/>
        <v/>
      </c>
    </row>
    <row r="902" ht="15.75" customHeight="1">
      <c r="A902" s="170" t="b">
        <f>IF('02 - Produtos e Tributações'!B917 &lt;&gt;"",A901+1)</f>
        <v>0</v>
      </c>
      <c r="B902" s="170" t="str">
        <f>IF('02 - Produtos e Tributações'!B917&lt;&gt;"",'02 - Produtos e Tributações'!U917,"")</f>
        <v/>
      </c>
      <c r="C902" s="174" t="b">
        <f>IF(B902&lt;&gt;"",IF('02 - Produtos e Tributações'!H917&lt;&gt;"",IF('02 - Produtos e Tributações'!H917="TERCEIRIZADA","T",IF('02 - Produtos e Tributações'!H917="PROPRIA","P")), IF(B902&lt;&gt;"",IF('02 - Produtos e Tributações'!H917="","T"))))</f>
        <v>0</v>
      </c>
      <c r="D902" s="174" t="b">
        <f>IF(B902&lt;&gt;"",IF('02 - Produtos e Tributações'!E917&lt;&gt;"",'02 - Produtos e Tributações'!E917,""))</f>
        <v>0</v>
      </c>
      <c r="E902" s="174" t="b">
        <f>IF(B902&lt;&gt;"",IF('02 - Produtos e Tributações'!F917&lt;&gt;"",'02 - Produtos e Tributações'!F917,""))</f>
        <v>0</v>
      </c>
      <c r="F902" s="174" t="b">
        <f>IF(B902&lt;&gt;"",IF(A902&lt;&gt;"",IF('02 - Produtos e Tributações'!G917&lt;&gt;"",'02 - Produtos e Tributações'!G917,"")))</f>
        <v>0</v>
      </c>
      <c r="G902" s="174" t="b">
        <f>IF(B902&lt;&gt;"",IF('02 - Produtos e Tributações'!I917&lt;&gt;"",'02 - Produtos e Tributações'!I917,IF(K902=101,0,IF(K902=102,41,IF(K902=103,0,IF(K902=201,0,IF(K902=202,0,IF(K902=203,0,IF(K902=300,41,IF(K902=400,41,IF(K902=500,60)))))))))))</f>
        <v>0</v>
      </c>
      <c r="H902" s="174" t="b">
        <f>IF(B902&lt;&gt;"",IF('02 - Produtos e Tributações'!L917&lt;&gt;"",'02 - Produtos e Tributações'!L917,IF(L902=101,0,IF(L902=102,41,IF(L902=103,0,IF(L902=201,0,IF(L902=202,0,IF(L902=203,0,IF(L902=300,41,IF(L902=400,41,IF(L902=500,60)))))))))))</f>
        <v>0</v>
      </c>
      <c r="I902" s="174" t="b">
        <f>IF(B902&lt;&gt;"",IF('02 - Produtos e Tributações'!K917&lt;&gt;"",'02 - Produtos e Tributações'!K917,"0,00"))</f>
        <v>0</v>
      </c>
      <c r="J902" s="174" t="b">
        <f>IF(B902&lt;&gt;"",IF('02 - Produtos e Tributações'!N917&lt;&gt;"",'02 - Produtos e Tributações'!N917,"0,00"))</f>
        <v>0</v>
      </c>
      <c r="K902" s="174" t="b">
        <f>IF(B902&lt;&gt;"",IF('02 - Produtos e Tributações'!J917&lt;&gt;"",'02 - Produtos e Tributações'!J917,"null"))</f>
        <v>0</v>
      </c>
      <c r="L902" s="174" t="b">
        <f>IF(B902&lt;&gt;"",IF('02 - Produtos e Tributações'!M917&lt;&gt;"",'02 - Produtos e Tributações'!M917,"null"))</f>
        <v>0</v>
      </c>
      <c r="M902" s="170" t="b">
        <f>IF(B902&lt;&gt;"",IF('02 -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902" s="170" t="str">
        <f t="shared" si="1"/>
        <v/>
      </c>
      <c r="O902" s="170" t="str">
        <f t="shared" si="4"/>
        <v/>
      </c>
      <c r="P902" s="170" t="str">
        <f t="shared" si="2"/>
        <v/>
      </c>
      <c r="Q902" s="125" t="b">
        <f>IF(B902&lt;&gt;"",IF('02 - Produtos e Tributações'!C917&lt;&gt;"",'02 - Produtos e Tributações'!C917,"UN"))</f>
        <v>0</v>
      </c>
      <c r="R902" s="179" t="b">
        <f>IF(B902&lt;&gt;"",IF('02 - Produtos e Tributações'!O917&lt;&gt;"",'02 - Produtos e Tributações'!O917,""))</f>
        <v>0</v>
      </c>
      <c r="S902" s="125" t="b">
        <f>IF(B902&lt;&gt;"",IF('02 - Produtos e Tributações'!P917&lt;&gt;"",'02 - Produtos e Tributações'!P917,""))</f>
        <v>0</v>
      </c>
      <c r="T902" s="180" t="b">
        <f>IF(B902&lt;&gt;"",IF('02 - Produtos e Tributações'!Q917&lt;&gt;"",'02 - Produtos e Tributações'!Q917,""))</f>
        <v>0</v>
      </c>
      <c r="U902" s="171" t="str">
        <f t="shared" si="3"/>
        <v/>
      </c>
    </row>
    <row r="903" ht="15.75" customHeight="1">
      <c r="A903" s="170" t="b">
        <f>IF('02 - Produtos e Tributações'!B918 &lt;&gt;"",A902+1)</f>
        <v>0</v>
      </c>
      <c r="B903" s="170" t="str">
        <f>IF('02 - Produtos e Tributações'!B918&lt;&gt;"",'02 - Produtos e Tributações'!U918,"")</f>
        <v/>
      </c>
      <c r="C903" s="174" t="b">
        <f>IF(B903&lt;&gt;"",IF('02 - Produtos e Tributações'!H918&lt;&gt;"",IF('02 - Produtos e Tributações'!H918="TERCEIRIZADA","T",IF('02 - Produtos e Tributações'!H918="PROPRIA","P")), IF(B903&lt;&gt;"",IF('02 - Produtos e Tributações'!H918="","T"))))</f>
        <v>0</v>
      </c>
      <c r="D903" s="174" t="b">
        <f>IF(B903&lt;&gt;"",IF('02 - Produtos e Tributações'!E918&lt;&gt;"",'02 - Produtos e Tributações'!E918,""))</f>
        <v>0</v>
      </c>
      <c r="E903" s="174" t="b">
        <f>IF(B903&lt;&gt;"",IF('02 - Produtos e Tributações'!F918&lt;&gt;"",'02 - Produtos e Tributações'!F918,""))</f>
        <v>0</v>
      </c>
      <c r="F903" s="174" t="b">
        <f>IF(B903&lt;&gt;"",IF(A903&lt;&gt;"",IF('02 - Produtos e Tributações'!G918&lt;&gt;"",'02 - Produtos e Tributações'!G918,"")))</f>
        <v>0</v>
      </c>
      <c r="G903" s="174" t="b">
        <f>IF(B903&lt;&gt;"",IF('02 - Produtos e Tributações'!I918&lt;&gt;"",'02 - Produtos e Tributações'!I918,IF(K903=101,0,IF(K903=102,41,IF(K903=103,0,IF(K903=201,0,IF(K903=202,0,IF(K903=203,0,IF(K903=300,41,IF(K903=400,41,IF(K903=500,60)))))))))))</f>
        <v>0</v>
      </c>
      <c r="H903" s="174" t="b">
        <f>IF(B903&lt;&gt;"",IF('02 - Produtos e Tributações'!L918&lt;&gt;"",'02 - Produtos e Tributações'!L918,IF(L903=101,0,IF(L903=102,41,IF(L903=103,0,IF(L903=201,0,IF(L903=202,0,IF(L903=203,0,IF(L903=300,41,IF(L903=400,41,IF(L903=500,60)))))))))))</f>
        <v>0</v>
      </c>
      <c r="I903" s="174" t="b">
        <f>IF(B903&lt;&gt;"",IF('02 - Produtos e Tributações'!K918&lt;&gt;"",'02 - Produtos e Tributações'!K918,"0,00"))</f>
        <v>0</v>
      </c>
      <c r="J903" s="174" t="b">
        <f>IF(B903&lt;&gt;"",IF('02 - Produtos e Tributações'!N918&lt;&gt;"",'02 - Produtos e Tributações'!N918,"0,00"))</f>
        <v>0</v>
      </c>
      <c r="K903" s="174" t="b">
        <f>IF(B903&lt;&gt;"",IF('02 - Produtos e Tributações'!J918&lt;&gt;"",'02 - Produtos e Tributações'!J918,"null"))</f>
        <v>0</v>
      </c>
      <c r="L903" s="174" t="b">
        <f>IF(B903&lt;&gt;"",IF('02 - Produtos e Tributações'!M918&lt;&gt;"",'02 - Produtos e Tributações'!M918,"null"))</f>
        <v>0</v>
      </c>
      <c r="M903" s="170" t="b">
        <f>IF(B903&lt;&gt;"",IF('02 -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903" s="170" t="str">
        <f t="shared" si="1"/>
        <v/>
      </c>
      <c r="O903" s="170" t="str">
        <f t="shared" si="4"/>
        <v/>
      </c>
      <c r="P903" s="170" t="str">
        <f t="shared" si="2"/>
        <v/>
      </c>
      <c r="Q903" s="125" t="b">
        <f>IF(B903&lt;&gt;"",IF('02 - Produtos e Tributações'!C918&lt;&gt;"",'02 - Produtos e Tributações'!C918,"UN"))</f>
        <v>0</v>
      </c>
      <c r="R903" s="179" t="b">
        <f>IF(B903&lt;&gt;"",IF('02 - Produtos e Tributações'!O918&lt;&gt;"",'02 - Produtos e Tributações'!O918,""))</f>
        <v>0</v>
      </c>
      <c r="S903" s="125" t="b">
        <f>IF(B903&lt;&gt;"",IF('02 - Produtos e Tributações'!P918&lt;&gt;"",'02 - Produtos e Tributações'!P918,""))</f>
        <v>0</v>
      </c>
      <c r="T903" s="180" t="b">
        <f>IF(B903&lt;&gt;"",IF('02 - Produtos e Tributações'!Q918&lt;&gt;"",'02 - Produtos e Tributações'!Q918,""))</f>
        <v>0</v>
      </c>
      <c r="U903" s="171" t="str">
        <f t="shared" si="3"/>
        <v/>
      </c>
    </row>
    <row r="904" ht="15.75" customHeight="1">
      <c r="A904" s="170" t="b">
        <f>IF('02 - Produtos e Tributações'!B919 &lt;&gt;"",A903+1)</f>
        <v>0</v>
      </c>
      <c r="B904" s="170" t="str">
        <f>IF('02 - Produtos e Tributações'!B919&lt;&gt;"",'02 - Produtos e Tributações'!U919,"")</f>
        <v/>
      </c>
      <c r="C904" s="174" t="b">
        <f>IF(B904&lt;&gt;"",IF('02 - Produtos e Tributações'!H919&lt;&gt;"",IF('02 - Produtos e Tributações'!H919="TERCEIRIZADA","T",IF('02 - Produtos e Tributações'!H919="PROPRIA","P")), IF(B904&lt;&gt;"",IF('02 - Produtos e Tributações'!H919="","T"))))</f>
        <v>0</v>
      </c>
      <c r="D904" s="174" t="b">
        <f>IF(B904&lt;&gt;"",IF('02 - Produtos e Tributações'!E919&lt;&gt;"",'02 - Produtos e Tributações'!E919,""))</f>
        <v>0</v>
      </c>
      <c r="E904" s="174" t="b">
        <f>IF(B904&lt;&gt;"",IF('02 - Produtos e Tributações'!F919&lt;&gt;"",'02 - Produtos e Tributações'!F919,""))</f>
        <v>0</v>
      </c>
      <c r="F904" s="174" t="b">
        <f>IF(B904&lt;&gt;"",IF(A904&lt;&gt;"",IF('02 - Produtos e Tributações'!G919&lt;&gt;"",'02 - Produtos e Tributações'!G919,"")))</f>
        <v>0</v>
      </c>
      <c r="G904" s="174" t="b">
        <f>IF(B904&lt;&gt;"",IF('02 - Produtos e Tributações'!I919&lt;&gt;"",'02 - Produtos e Tributações'!I919,IF(K904=101,0,IF(K904=102,41,IF(K904=103,0,IF(K904=201,0,IF(K904=202,0,IF(K904=203,0,IF(K904=300,41,IF(K904=400,41,IF(K904=500,60)))))))))))</f>
        <v>0</v>
      </c>
      <c r="H904" s="174" t="b">
        <f>IF(B904&lt;&gt;"",IF('02 - Produtos e Tributações'!L919&lt;&gt;"",'02 - Produtos e Tributações'!L919,IF(L904=101,0,IF(L904=102,41,IF(L904=103,0,IF(L904=201,0,IF(L904=202,0,IF(L904=203,0,IF(L904=300,41,IF(L904=400,41,IF(L904=500,60)))))))))))</f>
        <v>0</v>
      </c>
      <c r="I904" s="174" t="b">
        <f>IF(B904&lt;&gt;"",IF('02 - Produtos e Tributações'!K919&lt;&gt;"",'02 - Produtos e Tributações'!K919,"0,00"))</f>
        <v>0</v>
      </c>
      <c r="J904" s="174" t="b">
        <f>IF(B904&lt;&gt;"",IF('02 - Produtos e Tributações'!N919&lt;&gt;"",'02 - Produtos e Tributações'!N919,"0,00"))</f>
        <v>0</v>
      </c>
      <c r="K904" s="174" t="b">
        <f>IF(B904&lt;&gt;"",IF('02 - Produtos e Tributações'!J919&lt;&gt;"",'02 - Produtos e Tributações'!J919,"null"))</f>
        <v>0</v>
      </c>
      <c r="L904" s="174" t="b">
        <f>IF(B904&lt;&gt;"",IF('02 - Produtos e Tributações'!M919&lt;&gt;"",'02 - Produtos e Tributações'!M919,"null"))</f>
        <v>0</v>
      </c>
      <c r="M904" s="170" t="b">
        <f>IF(B904&lt;&gt;"",IF('02 -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904" s="170" t="str">
        <f t="shared" si="1"/>
        <v/>
      </c>
      <c r="O904" s="170" t="str">
        <f t="shared" si="4"/>
        <v/>
      </c>
      <c r="P904" s="170" t="str">
        <f t="shared" si="2"/>
        <v/>
      </c>
      <c r="Q904" s="125" t="b">
        <f>IF(B904&lt;&gt;"",IF('02 - Produtos e Tributações'!C919&lt;&gt;"",'02 - Produtos e Tributações'!C919,"UN"))</f>
        <v>0</v>
      </c>
      <c r="R904" s="179" t="b">
        <f>IF(B904&lt;&gt;"",IF('02 - Produtos e Tributações'!O919&lt;&gt;"",'02 - Produtos e Tributações'!O919,""))</f>
        <v>0</v>
      </c>
      <c r="S904" s="125" t="b">
        <f>IF(B904&lt;&gt;"",IF('02 - Produtos e Tributações'!P919&lt;&gt;"",'02 - Produtos e Tributações'!P919,""))</f>
        <v>0</v>
      </c>
      <c r="T904" s="180" t="b">
        <f>IF(B904&lt;&gt;"",IF('02 - Produtos e Tributações'!Q919&lt;&gt;"",'02 - Produtos e Tributações'!Q919,""))</f>
        <v>0</v>
      </c>
      <c r="U904" s="171" t="str">
        <f t="shared" si="3"/>
        <v/>
      </c>
    </row>
    <row r="905" ht="15.75" customHeight="1">
      <c r="A905" s="170" t="b">
        <f>IF('02 - Produtos e Tributações'!B920 &lt;&gt;"",A904+1)</f>
        <v>0</v>
      </c>
      <c r="B905" s="170" t="str">
        <f>IF('02 - Produtos e Tributações'!B920&lt;&gt;"",'02 - Produtos e Tributações'!U920,"")</f>
        <v/>
      </c>
      <c r="C905" s="174" t="b">
        <f>IF(B905&lt;&gt;"",IF('02 - Produtos e Tributações'!H920&lt;&gt;"",IF('02 - Produtos e Tributações'!H920="TERCEIRIZADA","T",IF('02 - Produtos e Tributações'!H920="PROPRIA","P")), IF(B905&lt;&gt;"",IF('02 - Produtos e Tributações'!H920="","T"))))</f>
        <v>0</v>
      </c>
      <c r="D905" s="174" t="b">
        <f>IF(B905&lt;&gt;"",IF('02 - Produtos e Tributações'!E920&lt;&gt;"",'02 - Produtos e Tributações'!E920,""))</f>
        <v>0</v>
      </c>
      <c r="E905" s="174" t="b">
        <f>IF(B905&lt;&gt;"",IF('02 - Produtos e Tributações'!F920&lt;&gt;"",'02 - Produtos e Tributações'!F920,""))</f>
        <v>0</v>
      </c>
      <c r="F905" s="174" t="b">
        <f>IF(B905&lt;&gt;"",IF(A905&lt;&gt;"",IF('02 - Produtos e Tributações'!G920&lt;&gt;"",'02 - Produtos e Tributações'!G920,"")))</f>
        <v>0</v>
      </c>
      <c r="G905" s="174" t="b">
        <f>IF(B905&lt;&gt;"",IF('02 - Produtos e Tributações'!I920&lt;&gt;"",'02 - Produtos e Tributações'!I920,IF(K905=101,0,IF(K905=102,41,IF(K905=103,0,IF(K905=201,0,IF(K905=202,0,IF(K905=203,0,IF(K905=300,41,IF(K905=400,41,IF(K905=500,60)))))))))))</f>
        <v>0</v>
      </c>
      <c r="H905" s="174" t="b">
        <f>IF(B905&lt;&gt;"",IF('02 - Produtos e Tributações'!L920&lt;&gt;"",'02 - Produtos e Tributações'!L920,IF(L905=101,0,IF(L905=102,41,IF(L905=103,0,IF(L905=201,0,IF(L905=202,0,IF(L905=203,0,IF(L905=300,41,IF(L905=400,41,IF(L905=500,60)))))))))))</f>
        <v>0</v>
      </c>
      <c r="I905" s="174" t="b">
        <f>IF(B905&lt;&gt;"",IF('02 - Produtos e Tributações'!K920&lt;&gt;"",'02 - Produtos e Tributações'!K920,"0,00"))</f>
        <v>0</v>
      </c>
      <c r="J905" s="174" t="b">
        <f>IF(B905&lt;&gt;"",IF('02 - Produtos e Tributações'!N920&lt;&gt;"",'02 - Produtos e Tributações'!N920,"0,00"))</f>
        <v>0</v>
      </c>
      <c r="K905" s="174" t="b">
        <f>IF(B905&lt;&gt;"",IF('02 - Produtos e Tributações'!J920&lt;&gt;"",'02 - Produtos e Tributações'!J920,"null"))</f>
        <v>0</v>
      </c>
      <c r="L905" s="174" t="b">
        <f>IF(B905&lt;&gt;"",IF('02 - Produtos e Tributações'!M920&lt;&gt;"",'02 - Produtos e Tributações'!M920,"null"))</f>
        <v>0</v>
      </c>
      <c r="M905" s="170" t="b">
        <f>IF(B905&lt;&gt;"",IF('02 -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905" s="170" t="str">
        <f t="shared" si="1"/>
        <v/>
      </c>
      <c r="O905" s="170" t="str">
        <f t="shared" si="4"/>
        <v/>
      </c>
      <c r="P905" s="170" t="str">
        <f t="shared" si="2"/>
        <v/>
      </c>
      <c r="Q905" s="125" t="b">
        <f>IF(B905&lt;&gt;"",IF('02 - Produtos e Tributações'!C920&lt;&gt;"",'02 - Produtos e Tributações'!C920,"UN"))</f>
        <v>0</v>
      </c>
      <c r="R905" s="179" t="b">
        <f>IF(B905&lt;&gt;"",IF('02 - Produtos e Tributações'!O920&lt;&gt;"",'02 - Produtos e Tributações'!O920,""))</f>
        <v>0</v>
      </c>
      <c r="S905" s="125" t="b">
        <f>IF(B905&lt;&gt;"",IF('02 - Produtos e Tributações'!P920&lt;&gt;"",'02 - Produtos e Tributações'!P920,""))</f>
        <v>0</v>
      </c>
      <c r="T905" s="180" t="b">
        <f>IF(B905&lt;&gt;"",IF('02 - Produtos e Tributações'!Q920&lt;&gt;"",'02 - Produtos e Tributações'!Q920,""))</f>
        <v>0</v>
      </c>
      <c r="U905" s="171" t="str">
        <f t="shared" si="3"/>
        <v/>
      </c>
    </row>
    <row r="906" ht="15.75" customHeight="1">
      <c r="A906" s="170" t="b">
        <f>IF('02 - Produtos e Tributações'!B921 &lt;&gt;"",A905+1)</f>
        <v>0</v>
      </c>
      <c r="B906" s="170" t="str">
        <f>IF('02 - Produtos e Tributações'!B921&lt;&gt;"",'02 - Produtos e Tributações'!U921,"")</f>
        <v/>
      </c>
      <c r="C906" s="174" t="b">
        <f>IF(B906&lt;&gt;"",IF('02 - Produtos e Tributações'!H921&lt;&gt;"",IF('02 - Produtos e Tributações'!H921="TERCEIRIZADA","T",IF('02 - Produtos e Tributações'!H921="PROPRIA","P")), IF(B906&lt;&gt;"",IF('02 - Produtos e Tributações'!H921="","T"))))</f>
        <v>0</v>
      </c>
      <c r="D906" s="174" t="b">
        <f>IF(B906&lt;&gt;"",IF('02 - Produtos e Tributações'!E921&lt;&gt;"",'02 - Produtos e Tributações'!E921,""))</f>
        <v>0</v>
      </c>
      <c r="E906" s="174" t="b">
        <f>IF(B906&lt;&gt;"",IF('02 - Produtos e Tributações'!F921&lt;&gt;"",'02 - Produtos e Tributações'!F921,""))</f>
        <v>0</v>
      </c>
      <c r="F906" s="174" t="b">
        <f>IF(B906&lt;&gt;"",IF(A906&lt;&gt;"",IF('02 - Produtos e Tributações'!G921&lt;&gt;"",'02 - Produtos e Tributações'!G921,"")))</f>
        <v>0</v>
      </c>
      <c r="G906" s="174" t="b">
        <f>IF(B906&lt;&gt;"",IF('02 - Produtos e Tributações'!I921&lt;&gt;"",'02 - Produtos e Tributações'!I921,IF(K906=101,0,IF(K906=102,41,IF(K906=103,0,IF(K906=201,0,IF(K906=202,0,IF(K906=203,0,IF(K906=300,41,IF(K906=400,41,IF(K906=500,60)))))))))))</f>
        <v>0</v>
      </c>
      <c r="H906" s="174" t="b">
        <f>IF(B906&lt;&gt;"",IF('02 - Produtos e Tributações'!L921&lt;&gt;"",'02 - Produtos e Tributações'!L921,IF(L906=101,0,IF(L906=102,41,IF(L906=103,0,IF(L906=201,0,IF(L906=202,0,IF(L906=203,0,IF(L906=300,41,IF(L906=400,41,IF(L906=500,60)))))))))))</f>
        <v>0</v>
      </c>
      <c r="I906" s="174" t="b">
        <f>IF(B906&lt;&gt;"",IF('02 - Produtos e Tributações'!K921&lt;&gt;"",'02 - Produtos e Tributações'!K921,"0,00"))</f>
        <v>0</v>
      </c>
      <c r="J906" s="174" t="b">
        <f>IF(B906&lt;&gt;"",IF('02 - Produtos e Tributações'!N921&lt;&gt;"",'02 - Produtos e Tributações'!N921,"0,00"))</f>
        <v>0</v>
      </c>
      <c r="K906" s="174" t="b">
        <f>IF(B906&lt;&gt;"",IF('02 - Produtos e Tributações'!J921&lt;&gt;"",'02 - Produtos e Tributações'!J921,"null"))</f>
        <v>0</v>
      </c>
      <c r="L906" s="174" t="b">
        <f>IF(B906&lt;&gt;"",IF('02 - Produtos e Tributações'!M921&lt;&gt;"",'02 - Produtos e Tributações'!M921,"null"))</f>
        <v>0</v>
      </c>
      <c r="M906" s="170" t="b">
        <f>IF(B906&lt;&gt;"",IF('02 -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906" s="170" t="str">
        <f t="shared" si="1"/>
        <v/>
      </c>
      <c r="O906" s="170" t="str">
        <f t="shared" si="4"/>
        <v/>
      </c>
      <c r="P906" s="170" t="str">
        <f t="shared" si="2"/>
        <v/>
      </c>
      <c r="Q906" s="125" t="b">
        <f>IF(B906&lt;&gt;"",IF('02 - Produtos e Tributações'!C921&lt;&gt;"",'02 - Produtos e Tributações'!C921,"UN"))</f>
        <v>0</v>
      </c>
      <c r="R906" s="179" t="b">
        <f>IF(B906&lt;&gt;"",IF('02 - Produtos e Tributações'!O921&lt;&gt;"",'02 - Produtos e Tributações'!O921,""))</f>
        <v>0</v>
      </c>
      <c r="S906" s="125" t="b">
        <f>IF(B906&lt;&gt;"",IF('02 - Produtos e Tributações'!P921&lt;&gt;"",'02 - Produtos e Tributações'!P921,""))</f>
        <v>0</v>
      </c>
      <c r="T906" s="180" t="b">
        <f>IF(B906&lt;&gt;"",IF('02 - Produtos e Tributações'!Q921&lt;&gt;"",'02 - Produtos e Tributações'!Q921,""))</f>
        <v>0</v>
      </c>
      <c r="U906" s="171" t="str">
        <f t="shared" si="3"/>
        <v/>
      </c>
    </row>
    <row r="907" ht="15.75" customHeight="1">
      <c r="A907" s="170" t="b">
        <f>IF('02 - Produtos e Tributações'!B922 &lt;&gt;"",A906+1)</f>
        <v>0</v>
      </c>
      <c r="B907" s="170" t="str">
        <f>IF('02 - Produtos e Tributações'!B922&lt;&gt;"",'02 - Produtos e Tributações'!U922,"")</f>
        <v/>
      </c>
      <c r="C907" s="174" t="b">
        <f>IF(B907&lt;&gt;"",IF('02 - Produtos e Tributações'!H922&lt;&gt;"",IF('02 - Produtos e Tributações'!H922="TERCEIRIZADA","T",IF('02 - Produtos e Tributações'!H922="PROPRIA","P")), IF(B907&lt;&gt;"",IF('02 - Produtos e Tributações'!H922="","T"))))</f>
        <v>0</v>
      </c>
      <c r="D907" s="174" t="b">
        <f>IF(B907&lt;&gt;"",IF('02 - Produtos e Tributações'!E922&lt;&gt;"",'02 - Produtos e Tributações'!E922,""))</f>
        <v>0</v>
      </c>
      <c r="E907" s="174" t="b">
        <f>IF(B907&lt;&gt;"",IF('02 - Produtos e Tributações'!F922&lt;&gt;"",'02 - Produtos e Tributações'!F922,""))</f>
        <v>0</v>
      </c>
      <c r="F907" s="174" t="b">
        <f>IF(B907&lt;&gt;"",IF(A907&lt;&gt;"",IF('02 - Produtos e Tributações'!G922&lt;&gt;"",'02 - Produtos e Tributações'!G922,"")))</f>
        <v>0</v>
      </c>
      <c r="G907" s="174" t="b">
        <f>IF(B907&lt;&gt;"",IF('02 - Produtos e Tributações'!I922&lt;&gt;"",'02 - Produtos e Tributações'!I922,IF(K907=101,0,IF(K907=102,41,IF(K907=103,0,IF(K907=201,0,IF(K907=202,0,IF(K907=203,0,IF(K907=300,41,IF(K907=400,41,IF(K907=500,60)))))))))))</f>
        <v>0</v>
      </c>
      <c r="H907" s="174" t="b">
        <f>IF(B907&lt;&gt;"",IF('02 - Produtos e Tributações'!L922&lt;&gt;"",'02 - Produtos e Tributações'!L922,IF(L907=101,0,IF(L907=102,41,IF(L907=103,0,IF(L907=201,0,IF(L907=202,0,IF(L907=203,0,IF(L907=300,41,IF(L907=400,41,IF(L907=500,60)))))))))))</f>
        <v>0</v>
      </c>
      <c r="I907" s="174" t="b">
        <f>IF(B907&lt;&gt;"",IF('02 - Produtos e Tributações'!K922&lt;&gt;"",'02 - Produtos e Tributações'!K922,"0,00"))</f>
        <v>0</v>
      </c>
      <c r="J907" s="174" t="b">
        <f>IF(B907&lt;&gt;"",IF('02 - Produtos e Tributações'!N922&lt;&gt;"",'02 - Produtos e Tributações'!N922,"0,00"))</f>
        <v>0</v>
      </c>
      <c r="K907" s="174" t="b">
        <f>IF(B907&lt;&gt;"",IF('02 - Produtos e Tributações'!J922&lt;&gt;"",'02 - Produtos e Tributações'!J922,"null"))</f>
        <v>0</v>
      </c>
      <c r="L907" s="174" t="b">
        <f>IF(B907&lt;&gt;"",IF('02 - Produtos e Tributações'!M922&lt;&gt;"",'02 - Produtos e Tributações'!M922,"null"))</f>
        <v>0</v>
      </c>
      <c r="M907" s="170" t="b">
        <f>IF(B907&lt;&gt;"",IF('02 -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907" s="170" t="str">
        <f t="shared" si="1"/>
        <v/>
      </c>
      <c r="O907" s="170" t="str">
        <f t="shared" si="4"/>
        <v/>
      </c>
      <c r="P907" s="170" t="str">
        <f t="shared" si="2"/>
        <v/>
      </c>
      <c r="Q907" s="125" t="b">
        <f>IF(B907&lt;&gt;"",IF('02 - Produtos e Tributações'!C922&lt;&gt;"",'02 - Produtos e Tributações'!C922,"UN"))</f>
        <v>0</v>
      </c>
      <c r="R907" s="179" t="b">
        <f>IF(B907&lt;&gt;"",IF('02 - Produtos e Tributações'!O922&lt;&gt;"",'02 - Produtos e Tributações'!O922,""))</f>
        <v>0</v>
      </c>
      <c r="S907" s="125" t="b">
        <f>IF(B907&lt;&gt;"",IF('02 - Produtos e Tributações'!P922&lt;&gt;"",'02 - Produtos e Tributações'!P922,""))</f>
        <v>0</v>
      </c>
      <c r="T907" s="180" t="b">
        <f>IF(B907&lt;&gt;"",IF('02 - Produtos e Tributações'!Q922&lt;&gt;"",'02 - Produtos e Tributações'!Q922,""))</f>
        <v>0</v>
      </c>
      <c r="U907" s="171" t="str">
        <f t="shared" si="3"/>
        <v/>
      </c>
    </row>
    <row r="908" ht="15.75" customHeight="1">
      <c r="A908" s="170" t="b">
        <f>IF('02 - Produtos e Tributações'!B923 &lt;&gt;"",A907+1)</f>
        <v>0</v>
      </c>
      <c r="B908" s="170" t="str">
        <f>IF('02 - Produtos e Tributações'!B923&lt;&gt;"",'02 - Produtos e Tributações'!U923,"")</f>
        <v/>
      </c>
      <c r="C908" s="174" t="b">
        <f>IF(B908&lt;&gt;"",IF('02 - Produtos e Tributações'!H923&lt;&gt;"",IF('02 - Produtos e Tributações'!H923="TERCEIRIZADA","T",IF('02 - Produtos e Tributações'!H923="PROPRIA","P")), IF(B908&lt;&gt;"",IF('02 - Produtos e Tributações'!H923="","T"))))</f>
        <v>0</v>
      </c>
      <c r="D908" s="174" t="b">
        <f>IF(B908&lt;&gt;"",IF('02 - Produtos e Tributações'!E923&lt;&gt;"",'02 - Produtos e Tributações'!E923,""))</f>
        <v>0</v>
      </c>
      <c r="E908" s="174" t="b">
        <f>IF(B908&lt;&gt;"",IF('02 - Produtos e Tributações'!F923&lt;&gt;"",'02 - Produtos e Tributações'!F923,""))</f>
        <v>0</v>
      </c>
      <c r="F908" s="174" t="b">
        <f>IF(B908&lt;&gt;"",IF(A908&lt;&gt;"",IF('02 - Produtos e Tributações'!G923&lt;&gt;"",'02 - Produtos e Tributações'!G923,"")))</f>
        <v>0</v>
      </c>
      <c r="G908" s="174" t="b">
        <f>IF(B908&lt;&gt;"",IF('02 - Produtos e Tributações'!I923&lt;&gt;"",'02 - Produtos e Tributações'!I923,IF(K908=101,0,IF(K908=102,41,IF(K908=103,0,IF(K908=201,0,IF(K908=202,0,IF(K908=203,0,IF(K908=300,41,IF(K908=400,41,IF(K908=500,60)))))))))))</f>
        <v>0</v>
      </c>
      <c r="H908" s="174" t="b">
        <f>IF(B908&lt;&gt;"",IF('02 - Produtos e Tributações'!L923&lt;&gt;"",'02 - Produtos e Tributações'!L923,IF(L908=101,0,IF(L908=102,41,IF(L908=103,0,IF(L908=201,0,IF(L908=202,0,IF(L908=203,0,IF(L908=300,41,IF(L908=400,41,IF(L908=500,60)))))))))))</f>
        <v>0</v>
      </c>
      <c r="I908" s="174" t="b">
        <f>IF(B908&lt;&gt;"",IF('02 - Produtos e Tributações'!K923&lt;&gt;"",'02 - Produtos e Tributações'!K923,"0,00"))</f>
        <v>0</v>
      </c>
      <c r="J908" s="174" t="b">
        <f>IF(B908&lt;&gt;"",IF('02 - Produtos e Tributações'!N923&lt;&gt;"",'02 - Produtos e Tributações'!N923,"0,00"))</f>
        <v>0</v>
      </c>
      <c r="K908" s="174" t="b">
        <f>IF(B908&lt;&gt;"",IF('02 - Produtos e Tributações'!J923&lt;&gt;"",'02 - Produtos e Tributações'!J923,"null"))</f>
        <v>0</v>
      </c>
      <c r="L908" s="174" t="b">
        <f>IF(B908&lt;&gt;"",IF('02 - Produtos e Tributações'!M923&lt;&gt;"",'02 - Produtos e Tributações'!M923,"null"))</f>
        <v>0</v>
      </c>
      <c r="M908" s="170" t="b">
        <f>IF(B908&lt;&gt;"",IF('02 -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908" s="170" t="str">
        <f t="shared" si="1"/>
        <v/>
      </c>
      <c r="O908" s="170" t="str">
        <f t="shared" si="4"/>
        <v/>
      </c>
      <c r="P908" s="170" t="str">
        <f t="shared" si="2"/>
        <v/>
      </c>
      <c r="Q908" s="125" t="b">
        <f>IF(B908&lt;&gt;"",IF('02 - Produtos e Tributações'!C923&lt;&gt;"",'02 - Produtos e Tributações'!C923,"UN"))</f>
        <v>0</v>
      </c>
      <c r="R908" s="179" t="b">
        <f>IF(B908&lt;&gt;"",IF('02 - Produtos e Tributações'!O923&lt;&gt;"",'02 - Produtos e Tributações'!O923,""))</f>
        <v>0</v>
      </c>
      <c r="S908" s="125" t="b">
        <f>IF(B908&lt;&gt;"",IF('02 - Produtos e Tributações'!P923&lt;&gt;"",'02 - Produtos e Tributações'!P923,""))</f>
        <v>0</v>
      </c>
      <c r="T908" s="180" t="b">
        <f>IF(B908&lt;&gt;"",IF('02 - Produtos e Tributações'!Q923&lt;&gt;"",'02 - Produtos e Tributações'!Q923,""))</f>
        <v>0</v>
      </c>
      <c r="U908" s="171" t="str">
        <f t="shared" si="3"/>
        <v/>
      </c>
    </row>
    <row r="909" ht="15.75" customHeight="1">
      <c r="A909" s="170" t="b">
        <f>IF('02 - Produtos e Tributações'!B924 &lt;&gt;"",A908+1)</f>
        <v>0</v>
      </c>
      <c r="B909" s="170" t="str">
        <f>IF('02 - Produtos e Tributações'!B924&lt;&gt;"",'02 - Produtos e Tributações'!U924,"")</f>
        <v/>
      </c>
      <c r="C909" s="174" t="b">
        <f>IF(B909&lt;&gt;"",IF('02 - Produtos e Tributações'!H924&lt;&gt;"",IF('02 - Produtos e Tributações'!H924="TERCEIRIZADA","T",IF('02 - Produtos e Tributações'!H924="PROPRIA","P")), IF(B909&lt;&gt;"",IF('02 - Produtos e Tributações'!H924="","T"))))</f>
        <v>0</v>
      </c>
      <c r="D909" s="174" t="b">
        <f>IF(B909&lt;&gt;"",IF('02 - Produtos e Tributações'!E924&lt;&gt;"",'02 - Produtos e Tributações'!E924,""))</f>
        <v>0</v>
      </c>
      <c r="E909" s="174" t="b">
        <f>IF(B909&lt;&gt;"",IF('02 - Produtos e Tributações'!F924&lt;&gt;"",'02 - Produtos e Tributações'!F924,""))</f>
        <v>0</v>
      </c>
      <c r="F909" s="174" t="b">
        <f>IF(B909&lt;&gt;"",IF(A909&lt;&gt;"",IF('02 - Produtos e Tributações'!G924&lt;&gt;"",'02 - Produtos e Tributações'!G924,"")))</f>
        <v>0</v>
      </c>
      <c r="G909" s="174" t="b">
        <f>IF(B909&lt;&gt;"",IF('02 - Produtos e Tributações'!I924&lt;&gt;"",'02 - Produtos e Tributações'!I924,IF(K909=101,0,IF(K909=102,41,IF(K909=103,0,IF(K909=201,0,IF(K909=202,0,IF(K909=203,0,IF(K909=300,41,IF(K909=400,41,IF(K909=500,60)))))))))))</f>
        <v>0</v>
      </c>
      <c r="H909" s="174" t="b">
        <f>IF(B909&lt;&gt;"",IF('02 - Produtos e Tributações'!L924&lt;&gt;"",'02 - Produtos e Tributações'!L924,IF(L909=101,0,IF(L909=102,41,IF(L909=103,0,IF(L909=201,0,IF(L909=202,0,IF(L909=203,0,IF(L909=300,41,IF(L909=400,41,IF(L909=500,60)))))))))))</f>
        <v>0</v>
      </c>
      <c r="I909" s="174" t="b">
        <f>IF(B909&lt;&gt;"",IF('02 - Produtos e Tributações'!K924&lt;&gt;"",'02 - Produtos e Tributações'!K924,"0,00"))</f>
        <v>0</v>
      </c>
      <c r="J909" s="174" t="b">
        <f>IF(B909&lt;&gt;"",IF('02 - Produtos e Tributações'!N924&lt;&gt;"",'02 - Produtos e Tributações'!N924,"0,00"))</f>
        <v>0</v>
      </c>
      <c r="K909" s="174" t="b">
        <f>IF(B909&lt;&gt;"",IF('02 - Produtos e Tributações'!J924&lt;&gt;"",'02 - Produtos e Tributações'!J924,"null"))</f>
        <v>0</v>
      </c>
      <c r="L909" s="174" t="b">
        <f>IF(B909&lt;&gt;"",IF('02 - Produtos e Tributações'!M924&lt;&gt;"",'02 - Produtos e Tributações'!M924,"null"))</f>
        <v>0</v>
      </c>
      <c r="M909" s="170" t="b">
        <f>IF(B909&lt;&gt;"",IF('02 -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909" s="170" t="str">
        <f t="shared" si="1"/>
        <v/>
      </c>
      <c r="O909" s="170" t="str">
        <f t="shared" si="4"/>
        <v/>
      </c>
      <c r="P909" s="170" t="str">
        <f t="shared" si="2"/>
        <v/>
      </c>
      <c r="Q909" s="125" t="b">
        <f>IF(B909&lt;&gt;"",IF('02 - Produtos e Tributações'!C924&lt;&gt;"",'02 - Produtos e Tributações'!C924,"UN"))</f>
        <v>0</v>
      </c>
      <c r="R909" s="179" t="b">
        <f>IF(B909&lt;&gt;"",IF('02 - Produtos e Tributações'!O924&lt;&gt;"",'02 - Produtos e Tributações'!O924,""))</f>
        <v>0</v>
      </c>
      <c r="S909" s="125" t="b">
        <f>IF(B909&lt;&gt;"",IF('02 - Produtos e Tributações'!P924&lt;&gt;"",'02 - Produtos e Tributações'!P924,""))</f>
        <v>0</v>
      </c>
      <c r="T909" s="180" t="b">
        <f>IF(B909&lt;&gt;"",IF('02 - Produtos e Tributações'!Q924&lt;&gt;"",'02 - Produtos e Tributações'!Q924,""))</f>
        <v>0</v>
      </c>
      <c r="U909" s="171" t="str">
        <f t="shared" si="3"/>
        <v/>
      </c>
    </row>
    <row r="910" ht="15.75" customHeight="1">
      <c r="A910" s="170" t="b">
        <f>IF('02 - Produtos e Tributações'!B925 &lt;&gt;"",A909+1)</f>
        <v>0</v>
      </c>
      <c r="B910" s="170" t="str">
        <f>IF('02 - Produtos e Tributações'!B925&lt;&gt;"",'02 - Produtos e Tributações'!U925,"")</f>
        <v/>
      </c>
      <c r="C910" s="174" t="b">
        <f>IF(B910&lt;&gt;"",IF('02 - Produtos e Tributações'!H925&lt;&gt;"",IF('02 - Produtos e Tributações'!H925="TERCEIRIZADA","T",IF('02 - Produtos e Tributações'!H925="PROPRIA","P")), IF(B910&lt;&gt;"",IF('02 - Produtos e Tributações'!H925="","T"))))</f>
        <v>0</v>
      </c>
      <c r="D910" s="174" t="b">
        <f>IF(B910&lt;&gt;"",IF('02 - Produtos e Tributações'!E925&lt;&gt;"",'02 - Produtos e Tributações'!E925,""))</f>
        <v>0</v>
      </c>
      <c r="E910" s="174" t="b">
        <f>IF(B910&lt;&gt;"",IF('02 - Produtos e Tributações'!F925&lt;&gt;"",'02 - Produtos e Tributações'!F925,""))</f>
        <v>0</v>
      </c>
      <c r="F910" s="174" t="b">
        <f>IF(B910&lt;&gt;"",IF(A910&lt;&gt;"",IF('02 - Produtos e Tributações'!G925&lt;&gt;"",'02 - Produtos e Tributações'!G925,"")))</f>
        <v>0</v>
      </c>
      <c r="G910" s="174" t="b">
        <f>IF(B910&lt;&gt;"",IF('02 - Produtos e Tributações'!I925&lt;&gt;"",'02 - Produtos e Tributações'!I925,IF(K910=101,0,IF(K910=102,41,IF(K910=103,0,IF(K910=201,0,IF(K910=202,0,IF(K910=203,0,IF(K910=300,41,IF(K910=400,41,IF(K910=500,60)))))))))))</f>
        <v>0</v>
      </c>
      <c r="H910" s="174" t="b">
        <f>IF(B910&lt;&gt;"",IF('02 - Produtos e Tributações'!L925&lt;&gt;"",'02 - Produtos e Tributações'!L925,IF(L910=101,0,IF(L910=102,41,IF(L910=103,0,IF(L910=201,0,IF(L910=202,0,IF(L910=203,0,IF(L910=300,41,IF(L910=400,41,IF(L910=500,60)))))))))))</f>
        <v>0</v>
      </c>
      <c r="I910" s="174" t="b">
        <f>IF(B910&lt;&gt;"",IF('02 - Produtos e Tributações'!K925&lt;&gt;"",'02 - Produtos e Tributações'!K925,"0,00"))</f>
        <v>0</v>
      </c>
      <c r="J910" s="174" t="b">
        <f>IF(B910&lt;&gt;"",IF('02 - Produtos e Tributações'!N925&lt;&gt;"",'02 - Produtos e Tributações'!N925,"0,00"))</f>
        <v>0</v>
      </c>
      <c r="K910" s="174" t="b">
        <f>IF(B910&lt;&gt;"",IF('02 - Produtos e Tributações'!J925&lt;&gt;"",'02 - Produtos e Tributações'!J925,"null"))</f>
        <v>0</v>
      </c>
      <c r="L910" s="174" t="b">
        <f>IF(B910&lt;&gt;"",IF('02 - Produtos e Tributações'!M925&lt;&gt;"",'02 - Produtos e Tributações'!M925,"null"))</f>
        <v>0</v>
      </c>
      <c r="M910" s="170" t="b">
        <f>IF(B910&lt;&gt;"",IF('02 -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910" s="170" t="str">
        <f t="shared" si="1"/>
        <v/>
      </c>
      <c r="O910" s="170" t="str">
        <f t="shared" si="4"/>
        <v/>
      </c>
      <c r="P910" s="170" t="str">
        <f t="shared" si="2"/>
        <v/>
      </c>
      <c r="Q910" s="125" t="b">
        <f>IF(B910&lt;&gt;"",IF('02 - Produtos e Tributações'!C925&lt;&gt;"",'02 - Produtos e Tributações'!C925,"UN"))</f>
        <v>0</v>
      </c>
      <c r="R910" s="179" t="b">
        <f>IF(B910&lt;&gt;"",IF('02 - Produtos e Tributações'!O925&lt;&gt;"",'02 - Produtos e Tributações'!O925,""))</f>
        <v>0</v>
      </c>
      <c r="S910" s="125" t="b">
        <f>IF(B910&lt;&gt;"",IF('02 - Produtos e Tributações'!P925&lt;&gt;"",'02 - Produtos e Tributações'!P925,""))</f>
        <v>0</v>
      </c>
      <c r="T910" s="180" t="b">
        <f>IF(B910&lt;&gt;"",IF('02 - Produtos e Tributações'!Q925&lt;&gt;"",'02 - Produtos e Tributações'!Q925,""))</f>
        <v>0</v>
      </c>
      <c r="U910" s="171" t="str">
        <f t="shared" si="3"/>
        <v/>
      </c>
    </row>
    <row r="911" ht="15.75" customHeight="1">
      <c r="A911" s="170" t="b">
        <f>IF('02 - Produtos e Tributações'!B926 &lt;&gt;"",A910+1)</f>
        <v>0</v>
      </c>
      <c r="B911" s="170" t="str">
        <f>IF('02 - Produtos e Tributações'!B926&lt;&gt;"",'02 - Produtos e Tributações'!U926,"")</f>
        <v/>
      </c>
      <c r="C911" s="174" t="b">
        <f>IF(B911&lt;&gt;"",IF('02 - Produtos e Tributações'!H926&lt;&gt;"",IF('02 - Produtos e Tributações'!H926="TERCEIRIZADA","T",IF('02 - Produtos e Tributações'!H926="PROPRIA","P")), IF(B911&lt;&gt;"",IF('02 - Produtos e Tributações'!H926="","T"))))</f>
        <v>0</v>
      </c>
      <c r="D911" s="174" t="b">
        <f>IF(B911&lt;&gt;"",IF('02 - Produtos e Tributações'!E926&lt;&gt;"",'02 - Produtos e Tributações'!E926,""))</f>
        <v>0</v>
      </c>
      <c r="E911" s="174" t="b">
        <f>IF(B911&lt;&gt;"",IF('02 - Produtos e Tributações'!F926&lt;&gt;"",'02 - Produtos e Tributações'!F926,""))</f>
        <v>0</v>
      </c>
      <c r="F911" s="174" t="b">
        <f>IF(B911&lt;&gt;"",IF(A911&lt;&gt;"",IF('02 - Produtos e Tributações'!G926&lt;&gt;"",'02 - Produtos e Tributações'!G926,"")))</f>
        <v>0</v>
      </c>
      <c r="G911" s="174" t="b">
        <f>IF(B911&lt;&gt;"",IF('02 - Produtos e Tributações'!I926&lt;&gt;"",'02 - Produtos e Tributações'!I926,IF(K911=101,0,IF(K911=102,41,IF(K911=103,0,IF(K911=201,0,IF(K911=202,0,IF(K911=203,0,IF(K911=300,41,IF(K911=400,41,IF(K911=500,60)))))))))))</f>
        <v>0</v>
      </c>
      <c r="H911" s="174" t="b">
        <f>IF(B911&lt;&gt;"",IF('02 - Produtos e Tributações'!L926&lt;&gt;"",'02 - Produtos e Tributações'!L926,IF(L911=101,0,IF(L911=102,41,IF(L911=103,0,IF(L911=201,0,IF(L911=202,0,IF(L911=203,0,IF(L911=300,41,IF(L911=400,41,IF(L911=500,60)))))))))))</f>
        <v>0</v>
      </c>
      <c r="I911" s="174" t="b">
        <f>IF(B911&lt;&gt;"",IF('02 - Produtos e Tributações'!K926&lt;&gt;"",'02 - Produtos e Tributações'!K926,"0,00"))</f>
        <v>0</v>
      </c>
      <c r="J911" s="174" t="b">
        <f>IF(B911&lt;&gt;"",IF('02 - Produtos e Tributações'!N926&lt;&gt;"",'02 - Produtos e Tributações'!N926,"0,00"))</f>
        <v>0</v>
      </c>
      <c r="K911" s="174" t="b">
        <f>IF(B911&lt;&gt;"",IF('02 - Produtos e Tributações'!J926&lt;&gt;"",'02 - Produtos e Tributações'!J926,"null"))</f>
        <v>0</v>
      </c>
      <c r="L911" s="174" t="b">
        <f>IF(B911&lt;&gt;"",IF('02 - Produtos e Tributações'!M926&lt;&gt;"",'02 - Produtos e Tributações'!M926,"null"))</f>
        <v>0</v>
      </c>
      <c r="M911" s="170" t="b">
        <f>IF(B911&lt;&gt;"",IF('02 -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911" s="170" t="str">
        <f t="shared" si="1"/>
        <v/>
      </c>
      <c r="O911" s="170" t="str">
        <f t="shared" si="4"/>
        <v/>
      </c>
      <c r="P911" s="170" t="str">
        <f t="shared" si="2"/>
        <v/>
      </c>
      <c r="Q911" s="125" t="b">
        <f>IF(B911&lt;&gt;"",IF('02 - Produtos e Tributações'!C926&lt;&gt;"",'02 - Produtos e Tributações'!C926,"UN"))</f>
        <v>0</v>
      </c>
      <c r="R911" s="179" t="b">
        <f>IF(B911&lt;&gt;"",IF('02 - Produtos e Tributações'!O926&lt;&gt;"",'02 - Produtos e Tributações'!O926,""))</f>
        <v>0</v>
      </c>
      <c r="S911" s="125" t="b">
        <f>IF(B911&lt;&gt;"",IF('02 - Produtos e Tributações'!P926&lt;&gt;"",'02 - Produtos e Tributações'!P926,""))</f>
        <v>0</v>
      </c>
      <c r="T911" s="180" t="b">
        <f>IF(B911&lt;&gt;"",IF('02 - Produtos e Tributações'!Q926&lt;&gt;"",'02 - Produtos e Tributações'!Q926,""))</f>
        <v>0</v>
      </c>
      <c r="U911" s="171" t="str">
        <f t="shared" si="3"/>
        <v/>
      </c>
    </row>
    <row r="912" ht="15.75" customHeight="1">
      <c r="A912" s="170" t="b">
        <f>IF('02 - Produtos e Tributações'!B927 &lt;&gt;"",A911+1)</f>
        <v>0</v>
      </c>
      <c r="B912" s="170" t="str">
        <f>IF('02 - Produtos e Tributações'!B927&lt;&gt;"",'02 - Produtos e Tributações'!U927,"")</f>
        <v/>
      </c>
      <c r="C912" s="174" t="b">
        <f>IF(B912&lt;&gt;"",IF('02 - Produtos e Tributações'!H927&lt;&gt;"",IF('02 - Produtos e Tributações'!H927="TERCEIRIZADA","T",IF('02 - Produtos e Tributações'!H927="PROPRIA","P")), IF(B912&lt;&gt;"",IF('02 - Produtos e Tributações'!H927="","T"))))</f>
        <v>0</v>
      </c>
      <c r="D912" s="174" t="b">
        <f>IF(B912&lt;&gt;"",IF('02 - Produtos e Tributações'!E927&lt;&gt;"",'02 - Produtos e Tributações'!E927,""))</f>
        <v>0</v>
      </c>
      <c r="E912" s="174" t="b">
        <f>IF(B912&lt;&gt;"",IF('02 - Produtos e Tributações'!F927&lt;&gt;"",'02 - Produtos e Tributações'!F927,""))</f>
        <v>0</v>
      </c>
      <c r="F912" s="174" t="b">
        <f>IF(B912&lt;&gt;"",IF(A912&lt;&gt;"",IF('02 - Produtos e Tributações'!G927&lt;&gt;"",'02 - Produtos e Tributações'!G927,"")))</f>
        <v>0</v>
      </c>
      <c r="G912" s="174" t="b">
        <f>IF(B912&lt;&gt;"",IF('02 - Produtos e Tributações'!I927&lt;&gt;"",'02 - Produtos e Tributações'!I927,IF(K912=101,0,IF(K912=102,41,IF(K912=103,0,IF(K912=201,0,IF(K912=202,0,IF(K912=203,0,IF(K912=300,41,IF(K912=400,41,IF(K912=500,60)))))))))))</f>
        <v>0</v>
      </c>
      <c r="H912" s="174" t="b">
        <f>IF(B912&lt;&gt;"",IF('02 - Produtos e Tributações'!L927&lt;&gt;"",'02 - Produtos e Tributações'!L927,IF(L912=101,0,IF(L912=102,41,IF(L912=103,0,IF(L912=201,0,IF(L912=202,0,IF(L912=203,0,IF(L912=300,41,IF(L912=400,41,IF(L912=500,60)))))))))))</f>
        <v>0</v>
      </c>
      <c r="I912" s="174" t="b">
        <f>IF(B912&lt;&gt;"",IF('02 - Produtos e Tributações'!K927&lt;&gt;"",'02 - Produtos e Tributações'!K927,"0,00"))</f>
        <v>0</v>
      </c>
      <c r="J912" s="174" t="b">
        <f>IF(B912&lt;&gt;"",IF('02 - Produtos e Tributações'!N927&lt;&gt;"",'02 - Produtos e Tributações'!N927,"0,00"))</f>
        <v>0</v>
      </c>
      <c r="K912" s="174" t="b">
        <f>IF(B912&lt;&gt;"",IF('02 - Produtos e Tributações'!J927&lt;&gt;"",'02 - Produtos e Tributações'!J927,"null"))</f>
        <v>0</v>
      </c>
      <c r="L912" s="174" t="b">
        <f>IF(B912&lt;&gt;"",IF('02 - Produtos e Tributações'!M927&lt;&gt;"",'02 - Produtos e Tributações'!M927,"null"))</f>
        <v>0</v>
      </c>
      <c r="M912" s="170" t="b">
        <f>IF(B912&lt;&gt;"",IF('02 -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912" s="170" t="str">
        <f t="shared" si="1"/>
        <v/>
      </c>
      <c r="O912" s="170" t="str">
        <f t="shared" si="4"/>
        <v/>
      </c>
      <c r="P912" s="170" t="str">
        <f t="shared" si="2"/>
        <v/>
      </c>
      <c r="Q912" s="125" t="b">
        <f>IF(B912&lt;&gt;"",IF('02 - Produtos e Tributações'!C927&lt;&gt;"",'02 - Produtos e Tributações'!C927,"UN"))</f>
        <v>0</v>
      </c>
      <c r="R912" s="179" t="b">
        <f>IF(B912&lt;&gt;"",IF('02 - Produtos e Tributações'!O927&lt;&gt;"",'02 - Produtos e Tributações'!O927,""))</f>
        <v>0</v>
      </c>
      <c r="S912" s="125" t="b">
        <f>IF(B912&lt;&gt;"",IF('02 - Produtos e Tributações'!P927&lt;&gt;"",'02 - Produtos e Tributações'!P927,""))</f>
        <v>0</v>
      </c>
      <c r="T912" s="180" t="b">
        <f>IF(B912&lt;&gt;"",IF('02 - Produtos e Tributações'!Q927&lt;&gt;"",'02 - Produtos e Tributações'!Q927,""))</f>
        <v>0</v>
      </c>
      <c r="U912" s="171" t="str">
        <f t="shared" si="3"/>
        <v/>
      </c>
    </row>
    <row r="913" ht="15.75" customHeight="1">
      <c r="A913" s="170" t="b">
        <f>IF('02 - Produtos e Tributações'!B928 &lt;&gt;"",A912+1)</f>
        <v>0</v>
      </c>
      <c r="B913" s="170" t="str">
        <f>IF('02 - Produtos e Tributações'!B928&lt;&gt;"",'02 - Produtos e Tributações'!U928,"")</f>
        <v/>
      </c>
      <c r="C913" s="174" t="b">
        <f>IF(B913&lt;&gt;"",IF('02 - Produtos e Tributações'!H928&lt;&gt;"",IF('02 - Produtos e Tributações'!H928="TERCEIRIZADA","T",IF('02 - Produtos e Tributações'!H928="PROPRIA","P")), IF(B913&lt;&gt;"",IF('02 - Produtos e Tributações'!H928="","T"))))</f>
        <v>0</v>
      </c>
      <c r="D913" s="174" t="b">
        <f>IF(B913&lt;&gt;"",IF('02 - Produtos e Tributações'!E928&lt;&gt;"",'02 - Produtos e Tributações'!E928,""))</f>
        <v>0</v>
      </c>
      <c r="E913" s="174" t="b">
        <f>IF(B913&lt;&gt;"",IF('02 - Produtos e Tributações'!F928&lt;&gt;"",'02 - Produtos e Tributações'!F928,""))</f>
        <v>0</v>
      </c>
      <c r="F913" s="174" t="b">
        <f>IF(B913&lt;&gt;"",IF(A913&lt;&gt;"",IF('02 - Produtos e Tributações'!G928&lt;&gt;"",'02 - Produtos e Tributações'!G928,"")))</f>
        <v>0</v>
      </c>
      <c r="G913" s="174" t="b">
        <f>IF(B913&lt;&gt;"",IF('02 - Produtos e Tributações'!I928&lt;&gt;"",'02 - Produtos e Tributações'!I928,IF(K913=101,0,IF(K913=102,41,IF(K913=103,0,IF(K913=201,0,IF(K913=202,0,IF(K913=203,0,IF(K913=300,41,IF(K913=400,41,IF(K913=500,60)))))))))))</f>
        <v>0</v>
      </c>
      <c r="H913" s="174" t="b">
        <f>IF(B913&lt;&gt;"",IF('02 - Produtos e Tributações'!L928&lt;&gt;"",'02 - Produtos e Tributações'!L928,IF(L913=101,0,IF(L913=102,41,IF(L913=103,0,IF(L913=201,0,IF(L913=202,0,IF(L913=203,0,IF(L913=300,41,IF(L913=400,41,IF(L913=500,60)))))))))))</f>
        <v>0</v>
      </c>
      <c r="I913" s="174" t="b">
        <f>IF(B913&lt;&gt;"",IF('02 - Produtos e Tributações'!K928&lt;&gt;"",'02 - Produtos e Tributações'!K928,"0,00"))</f>
        <v>0</v>
      </c>
      <c r="J913" s="174" t="b">
        <f>IF(B913&lt;&gt;"",IF('02 - Produtos e Tributações'!N928&lt;&gt;"",'02 - Produtos e Tributações'!N928,"0,00"))</f>
        <v>0</v>
      </c>
      <c r="K913" s="174" t="b">
        <f>IF(B913&lt;&gt;"",IF('02 - Produtos e Tributações'!J928&lt;&gt;"",'02 - Produtos e Tributações'!J928,"null"))</f>
        <v>0</v>
      </c>
      <c r="L913" s="174" t="b">
        <f>IF(B913&lt;&gt;"",IF('02 - Produtos e Tributações'!M928&lt;&gt;"",'02 - Produtos e Tributações'!M928,"null"))</f>
        <v>0</v>
      </c>
      <c r="M913" s="170" t="b">
        <f>IF(B913&lt;&gt;"",IF('02 -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913" s="170" t="str">
        <f t="shared" si="1"/>
        <v/>
      </c>
      <c r="O913" s="170" t="str">
        <f t="shared" si="4"/>
        <v/>
      </c>
      <c r="P913" s="170" t="str">
        <f t="shared" si="2"/>
        <v/>
      </c>
      <c r="Q913" s="125" t="b">
        <f>IF(B913&lt;&gt;"",IF('02 - Produtos e Tributações'!C928&lt;&gt;"",'02 - Produtos e Tributações'!C928,"UN"))</f>
        <v>0</v>
      </c>
      <c r="R913" s="179" t="b">
        <f>IF(B913&lt;&gt;"",IF('02 - Produtos e Tributações'!O928&lt;&gt;"",'02 - Produtos e Tributações'!O928,""))</f>
        <v>0</v>
      </c>
      <c r="S913" s="125" t="b">
        <f>IF(B913&lt;&gt;"",IF('02 - Produtos e Tributações'!P928&lt;&gt;"",'02 - Produtos e Tributações'!P928,""))</f>
        <v>0</v>
      </c>
      <c r="T913" s="180" t="b">
        <f>IF(B913&lt;&gt;"",IF('02 - Produtos e Tributações'!Q928&lt;&gt;"",'02 - Produtos e Tributações'!Q928,""))</f>
        <v>0</v>
      </c>
      <c r="U913" s="171" t="str">
        <f t="shared" si="3"/>
        <v/>
      </c>
    </row>
    <row r="914" ht="15.75" customHeight="1">
      <c r="A914" s="170" t="b">
        <f>IF('02 - Produtos e Tributações'!B929 &lt;&gt;"",A913+1)</f>
        <v>0</v>
      </c>
      <c r="B914" s="170" t="str">
        <f>IF('02 - Produtos e Tributações'!B929&lt;&gt;"",'02 - Produtos e Tributações'!U929,"")</f>
        <v/>
      </c>
      <c r="C914" s="174" t="b">
        <f>IF(B914&lt;&gt;"",IF('02 - Produtos e Tributações'!H929&lt;&gt;"",IF('02 - Produtos e Tributações'!H929="TERCEIRIZADA","T",IF('02 - Produtos e Tributações'!H929="PROPRIA","P")), IF(B914&lt;&gt;"",IF('02 - Produtos e Tributações'!H929="","T"))))</f>
        <v>0</v>
      </c>
      <c r="D914" s="174" t="b">
        <f>IF(B914&lt;&gt;"",IF('02 - Produtos e Tributações'!E929&lt;&gt;"",'02 - Produtos e Tributações'!E929,""))</f>
        <v>0</v>
      </c>
      <c r="E914" s="174" t="b">
        <f>IF(B914&lt;&gt;"",IF('02 - Produtos e Tributações'!F929&lt;&gt;"",'02 - Produtos e Tributações'!F929,""))</f>
        <v>0</v>
      </c>
      <c r="F914" s="174" t="b">
        <f>IF(B914&lt;&gt;"",IF(A914&lt;&gt;"",IF('02 - Produtos e Tributações'!G929&lt;&gt;"",'02 - Produtos e Tributações'!G929,"")))</f>
        <v>0</v>
      </c>
      <c r="G914" s="174" t="b">
        <f>IF(B914&lt;&gt;"",IF('02 - Produtos e Tributações'!I929&lt;&gt;"",'02 - Produtos e Tributações'!I929,IF(K914=101,0,IF(K914=102,41,IF(K914=103,0,IF(K914=201,0,IF(K914=202,0,IF(K914=203,0,IF(K914=300,41,IF(K914=400,41,IF(K914=500,60)))))))))))</f>
        <v>0</v>
      </c>
      <c r="H914" s="174" t="b">
        <f>IF(B914&lt;&gt;"",IF('02 - Produtos e Tributações'!L929&lt;&gt;"",'02 - Produtos e Tributações'!L929,IF(L914=101,0,IF(L914=102,41,IF(L914=103,0,IF(L914=201,0,IF(L914=202,0,IF(L914=203,0,IF(L914=300,41,IF(L914=400,41,IF(L914=500,60)))))))))))</f>
        <v>0</v>
      </c>
      <c r="I914" s="174" t="b">
        <f>IF(B914&lt;&gt;"",IF('02 - Produtos e Tributações'!K929&lt;&gt;"",'02 - Produtos e Tributações'!K929,"0,00"))</f>
        <v>0</v>
      </c>
      <c r="J914" s="174" t="b">
        <f>IF(B914&lt;&gt;"",IF('02 - Produtos e Tributações'!N929&lt;&gt;"",'02 - Produtos e Tributações'!N929,"0,00"))</f>
        <v>0</v>
      </c>
      <c r="K914" s="174" t="b">
        <f>IF(B914&lt;&gt;"",IF('02 - Produtos e Tributações'!J929&lt;&gt;"",'02 - Produtos e Tributações'!J929,"null"))</f>
        <v>0</v>
      </c>
      <c r="L914" s="174" t="b">
        <f>IF(B914&lt;&gt;"",IF('02 - Produtos e Tributações'!M929&lt;&gt;"",'02 - Produtos e Tributações'!M929,"null"))</f>
        <v>0</v>
      </c>
      <c r="M914" s="170" t="b">
        <f>IF(B914&lt;&gt;"",IF('02 -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914" s="170" t="str">
        <f t="shared" si="1"/>
        <v/>
      </c>
      <c r="O914" s="170" t="str">
        <f t="shared" si="4"/>
        <v/>
      </c>
      <c r="P914" s="170" t="str">
        <f t="shared" si="2"/>
        <v/>
      </c>
      <c r="Q914" s="125" t="b">
        <f>IF(B914&lt;&gt;"",IF('02 - Produtos e Tributações'!C929&lt;&gt;"",'02 - Produtos e Tributações'!C929,"UN"))</f>
        <v>0</v>
      </c>
      <c r="R914" s="179" t="b">
        <f>IF(B914&lt;&gt;"",IF('02 - Produtos e Tributações'!O929&lt;&gt;"",'02 - Produtos e Tributações'!O929,""))</f>
        <v>0</v>
      </c>
      <c r="S914" s="125" t="b">
        <f>IF(B914&lt;&gt;"",IF('02 - Produtos e Tributações'!P929&lt;&gt;"",'02 - Produtos e Tributações'!P929,""))</f>
        <v>0</v>
      </c>
      <c r="T914" s="180" t="b">
        <f>IF(B914&lt;&gt;"",IF('02 - Produtos e Tributações'!Q929&lt;&gt;"",'02 - Produtos e Tributações'!Q929,""))</f>
        <v>0</v>
      </c>
      <c r="U914" s="171" t="str">
        <f t="shared" si="3"/>
        <v/>
      </c>
    </row>
    <row r="915" ht="15.75" customHeight="1">
      <c r="A915" s="170" t="b">
        <f>IF('02 - Produtos e Tributações'!B930 &lt;&gt;"",A914+1)</f>
        <v>0</v>
      </c>
      <c r="B915" s="170" t="str">
        <f>IF('02 - Produtos e Tributações'!B930&lt;&gt;"",'02 - Produtos e Tributações'!U930,"")</f>
        <v/>
      </c>
      <c r="C915" s="174" t="b">
        <f>IF(B915&lt;&gt;"",IF('02 - Produtos e Tributações'!H930&lt;&gt;"",IF('02 - Produtos e Tributações'!H930="TERCEIRIZADA","T",IF('02 - Produtos e Tributações'!H930="PROPRIA","P")), IF(B915&lt;&gt;"",IF('02 - Produtos e Tributações'!H930="","T"))))</f>
        <v>0</v>
      </c>
      <c r="D915" s="174" t="b">
        <f>IF(B915&lt;&gt;"",IF('02 - Produtos e Tributações'!E930&lt;&gt;"",'02 - Produtos e Tributações'!E930,""))</f>
        <v>0</v>
      </c>
      <c r="E915" s="174" t="b">
        <f>IF(B915&lt;&gt;"",IF('02 - Produtos e Tributações'!F930&lt;&gt;"",'02 - Produtos e Tributações'!F930,""))</f>
        <v>0</v>
      </c>
      <c r="F915" s="174" t="b">
        <f>IF(B915&lt;&gt;"",IF(A915&lt;&gt;"",IF('02 - Produtos e Tributações'!G930&lt;&gt;"",'02 - Produtos e Tributações'!G930,"")))</f>
        <v>0</v>
      </c>
      <c r="G915" s="174" t="b">
        <f>IF(B915&lt;&gt;"",IF('02 - Produtos e Tributações'!I930&lt;&gt;"",'02 - Produtos e Tributações'!I930,IF(K915=101,0,IF(K915=102,41,IF(K915=103,0,IF(K915=201,0,IF(K915=202,0,IF(K915=203,0,IF(K915=300,41,IF(K915=400,41,IF(K915=500,60)))))))))))</f>
        <v>0</v>
      </c>
      <c r="H915" s="174" t="b">
        <f>IF(B915&lt;&gt;"",IF('02 - Produtos e Tributações'!L930&lt;&gt;"",'02 - Produtos e Tributações'!L930,IF(L915=101,0,IF(L915=102,41,IF(L915=103,0,IF(L915=201,0,IF(L915=202,0,IF(L915=203,0,IF(L915=300,41,IF(L915=400,41,IF(L915=500,60)))))))))))</f>
        <v>0</v>
      </c>
      <c r="I915" s="174" t="b">
        <f>IF(B915&lt;&gt;"",IF('02 - Produtos e Tributações'!K930&lt;&gt;"",'02 - Produtos e Tributações'!K930,"0,00"))</f>
        <v>0</v>
      </c>
      <c r="J915" s="174" t="b">
        <f>IF(B915&lt;&gt;"",IF('02 - Produtos e Tributações'!N930&lt;&gt;"",'02 - Produtos e Tributações'!N930,"0,00"))</f>
        <v>0</v>
      </c>
      <c r="K915" s="174" t="b">
        <f>IF(B915&lt;&gt;"",IF('02 - Produtos e Tributações'!J930&lt;&gt;"",'02 - Produtos e Tributações'!J930,"null"))</f>
        <v>0</v>
      </c>
      <c r="L915" s="174" t="b">
        <f>IF(B915&lt;&gt;"",IF('02 - Produtos e Tributações'!M930&lt;&gt;"",'02 - Produtos e Tributações'!M930,"null"))</f>
        <v>0</v>
      </c>
      <c r="M915" s="170" t="b">
        <f>IF(B915&lt;&gt;"",IF('02 -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915" s="170" t="str">
        <f t="shared" si="1"/>
        <v/>
      </c>
      <c r="O915" s="170" t="str">
        <f t="shared" si="4"/>
        <v/>
      </c>
      <c r="P915" s="170" t="str">
        <f t="shared" si="2"/>
        <v/>
      </c>
      <c r="Q915" s="125" t="b">
        <f>IF(B915&lt;&gt;"",IF('02 - Produtos e Tributações'!C930&lt;&gt;"",'02 - Produtos e Tributações'!C930,"UN"))</f>
        <v>0</v>
      </c>
      <c r="R915" s="179" t="b">
        <f>IF(B915&lt;&gt;"",IF('02 - Produtos e Tributações'!O930&lt;&gt;"",'02 - Produtos e Tributações'!O930,""))</f>
        <v>0</v>
      </c>
      <c r="S915" s="125" t="b">
        <f>IF(B915&lt;&gt;"",IF('02 - Produtos e Tributações'!P930&lt;&gt;"",'02 - Produtos e Tributações'!P930,""))</f>
        <v>0</v>
      </c>
      <c r="T915" s="180" t="b">
        <f>IF(B915&lt;&gt;"",IF('02 - Produtos e Tributações'!Q930&lt;&gt;"",'02 - Produtos e Tributações'!Q930,""))</f>
        <v>0</v>
      </c>
      <c r="U915" s="171" t="str">
        <f t="shared" si="3"/>
        <v/>
      </c>
    </row>
    <row r="916" ht="15.75" customHeight="1">
      <c r="A916" s="170" t="b">
        <f>IF('02 - Produtos e Tributações'!B931 &lt;&gt;"",A915+1)</f>
        <v>0</v>
      </c>
      <c r="B916" s="170" t="str">
        <f>IF('02 - Produtos e Tributações'!B931&lt;&gt;"",'02 - Produtos e Tributações'!U931,"")</f>
        <v/>
      </c>
      <c r="C916" s="174" t="b">
        <f>IF(B916&lt;&gt;"",IF('02 - Produtos e Tributações'!H931&lt;&gt;"",IF('02 - Produtos e Tributações'!H931="TERCEIRIZADA","T",IF('02 - Produtos e Tributações'!H931="PROPRIA","P")), IF(B916&lt;&gt;"",IF('02 - Produtos e Tributações'!H931="","T"))))</f>
        <v>0</v>
      </c>
      <c r="D916" s="174" t="b">
        <f>IF(B916&lt;&gt;"",IF('02 - Produtos e Tributações'!E931&lt;&gt;"",'02 - Produtos e Tributações'!E931,""))</f>
        <v>0</v>
      </c>
      <c r="E916" s="174" t="b">
        <f>IF(B916&lt;&gt;"",IF('02 - Produtos e Tributações'!F931&lt;&gt;"",'02 - Produtos e Tributações'!F931,""))</f>
        <v>0</v>
      </c>
      <c r="F916" s="174" t="b">
        <f>IF(B916&lt;&gt;"",IF(A916&lt;&gt;"",IF('02 - Produtos e Tributações'!G931&lt;&gt;"",'02 - Produtos e Tributações'!G931,"")))</f>
        <v>0</v>
      </c>
      <c r="G916" s="174" t="b">
        <f>IF(B916&lt;&gt;"",IF('02 - Produtos e Tributações'!I931&lt;&gt;"",'02 - Produtos e Tributações'!I931,IF(K916=101,0,IF(K916=102,41,IF(K916=103,0,IF(K916=201,0,IF(K916=202,0,IF(K916=203,0,IF(K916=300,41,IF(K916=400,41,IF(K916=500,60)))))))))))</f>
        <v>0</v>
      </c>
      <c r="H916" s="174" t="b">
        <f>IF(B916&lt;&gt;"",IF('02 - Produtos e Tributações'!L931&lt;&gt;"",'02 - Produtos e Tributações'!L931,IF(L916=101,0,IF(L916=102,41,IF(L916=103,0,IF(L916=201,0,IF(L916=202,0,IF(L916=203,0,IF(L916=300,41,IF(L916=400,41,IF(L916=500,60)))))))))))</f>
        <v>0</v>
      </c>
      <c r="I916" s="174" t="b">
        <f>IF(B916&lt;&gt;"",IF('02 - Produtos e Tributações'!K931&lt;&gt;"",'02 - Produtos e Tributações'!K931,"0,00"))</f>
        <v>0</v>
      </c>
      <c r="J916" s="174" t="b">
        <f>IF(B916&lt;&gt;"",IF('02 - Produtos e Tributações'!N931&lt;&gt;"",'02 - Produtos e Tributações'!N931,"0,00"))</f>
        <v>0</v>
      </c>
      <c r="K916" s="174" t="b">
        <f>IF(B916&lt;&gt;"",IF('02 - Produtos e Tributações'!J931&lt;&gt;"",'02 - Produtos e Tributações'!J931,"null"))</f>
        <v>0</v>
      </c>
      <c r="L916" s="174" t="b">
        <f>IF(B916&lt;&gt;"",IF('02 - Produtos e Tributações'!M931&lt;&gt;"",'02 - Produtos e Tributações'!M931,"null"))</f>
        <v>0</v>
      </c>
      <c r="M916" s="170" t="b">
        <f>IF(B916&lt;&gt;"",IF('02 -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916" s="170" t="str">
        <f t="shared" si="1"/>
        <v/>
      </c>
      <c r="O916" s="170" t="str">
        <f t="shared" si="4"/>
        <v/>
      </c>
      <c r="P916" s="170" t="str">
        <f t="shared" si="2"/>
        <v/>
      </c>
      <c r="Q916" s="125" t="b">
        <f>IF(B916&lt;&gt;"",IF('02 - Produtos e Tributações'!C931&lt;&gt;"",'02 - Produtos e Tributações'!C931,"UN"))</f>
        <v>0</v>
      </c>
      <c r="R916" s="179" t="b">
        <f>IF(B916&lt;&gt;"",IF('02 - Produtos e Tributações'!O931&lt;&gt;"",'02 - Produtos e Tributações'!O931,""))</f>
        <v>0</v>
      </c>
      <c r="S916" s="125" t="b">
        <f>IF(B916&lt;&gt;"",IF('02 - Produtos e Tributações'!P931&lt;&gt;"",'02 - Produtos e Tributações'!P931,""))</f>
        <v>0</v>
      </c>
      <c r="T916" s="180" t="b">
        <f>IF(B916&lt;&gt;"",IF('02 - Produtos e Tributações'!Q931&lt;&gt;"",'02 - Produtos e Tributações'!Q931,""))</f>
        <v>0</v>
      </c>
      <c r="U916" s="171" t="str">
        <f t="shared" si="3"/>
        <v/>
      </c>
    </row>
    <row r="917" ht="15.75" customHeight="1">
      <c r="A917" s="170" t="b">
        <f>IF('02 - Produtos e Tributações'!B932 &lt;&gt;"",A916+1)</f>
        <v>0</v>
      </c>
      <c r="B917" s="170" t="str">
        <f>IF('02 - Produtos e Tributações'!B932&lt;&gt;"",'02 - Produtos e Tributações'!U932,"")</f>
        <v/>
      </c>
      <c r="C917" s="174" t="b">
        <f>IF(B917&lt;&gt;"",IF('02 - Produtos e Tributações'!H932&lt;&gt;"",IF('02 - Produtos e Tributações'!H932="TERCEIRIZADA","T",IF('02 - Produtos e Tributações'!H932="PROPRIA","P")), IF(B917&lt;&gt;"",IF('02 - Produtos e Tributações'!H932="","T"))))</f>
        <v>0</v>
      </c>
      <c r="D917" s="174" t="b">
        <f>IF(B917&lt;&gt;"",IF('02 - Produtos e Tributações'!E932&lt;&gt;"",'02 - Produtos e Tributações'!E932,""))</f>
        <v>0</v>
      </c>
      <c r="E917" s="174" t="b">
        <f>IF(B917&lt;&gt;"",IF('02 - Produtos e Tributações'!F932&lt;&gt;"",'02 - Produtos e Tributações'!F932,""))</f>
        <v>0</v>
      </c>
      <c r="F917" s="174" t="b">
        <f>IF(B917&lt;&gt;"",IF(A917&lt;&gt;"",IF('02 - Produtos e Tributações'!G932&lt;&gt;"",'02 - Produtos e Tributações'!G932,"")))</f>
        <v>0</v>
      </c>
      <c r="G917" s="174" t="b">
        <f>IF(B917&lt;&gt;"",IF('02 - Produtos e Tributações'!I932&lt;&gt;"",'02 - Produtos e Tributações'!I932,IF(K917=101,0,IF(K917=102,41,IF(K917=103,0,IF(K917=201,0,IF(K917=202,0,IF(K917=203,0,IF(K917=300,41,IF(K917=400,41,IF(K917=500,60)))))))))))</f>
        <v>0</v>
      </c>
      <c r="H917" s="174" t="b">
        <f>IF(B917&lt;&gt;"",IF('02 - Produtos e Tributações'!L932&lt;&gt;"",'02 - Produtos e Tributações'!L932,IF(L917=101,0,IF(L917=102,41,IF(L917=103,0,IF(L917=201,0,IF(L917=202,0,IF(L917=203,0,IF(L917=300,41,IF(L917=400,41,IF(L917=500,60)))))))))))</f>
        <v>0</v>
      </c>
      <c r="I917" s="174" t="b">
        <f>IF(B917&lt;&gt;"",IF('02 - Produtos e Tributações'!K932&lt;&gt;"",'02 - Produtos e Tributações'!K932,"0,00"))</f>
        <v>0</v>
      </c>
      <c r="J917" s="174" t="b">
        <f>IF(B917&lt;&gt;"",IF('02 - Produtos e Tributações'!N932&lt;&gt;"",'02 - Produtos e Tributações'!N932,"0,00"))</f>
        <v>0</v>
      </c>
      <c r="K917" s="174" t="b">
        <f>IF(B917&lt;&gt;"",IF('02 - Produtos e Tributações'!J932&lt;&gt;"",'02 - Produtos e Tributações'!J932,"null"))</f>
        <v>0</v>
      </c>
      <c r="L917" s="174" t="b">
        <f>IF(B917&lt;&gt;"",IF('02 - Produtos e Tributações'!M932&lt;&gt;"",'02 - Produtos e Tributações'!M932,"null"))</f>
        <v>0</v>
      </c>
      <c r="M917" s="170" t="b">
        <f>IF(B917&lt;&gt;"",IF('02 -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917" s="170" t="str">
        <f t="shared" si="1"/>
        <v/>
      </c>
      <c r="O917" s="170" t="str">
        <f t="shared" si="4"/>
        <v/>
      </c>
      <c r="P917" s="170" t="str">
        <f t="shared" si="2"/>
        <v/>
      </c>
      <c r="Q917" s="125" t="b">
        <f>IF(B917&lt;&gt;"",IF('02 - Produtos e Tributações'!C932&lt;&gt;"",'02 - Produtos e Tributações'!C932,"UN"))</f>
        <v>0</v>
      </c>
      <c r="R917" s="179" t="b">
        <f>IF(B917&lt;&gt;"",IF('02 - Produtos e Tributações'!O932&lt;&gt;"",'02 - Produtos e Tributações'!O932,""))</f>
        <v>0</v>
      </c>
      <c r="S917" s="125" t="b">
        <f>IF(B917&lt;&gt;"",IF('02 - Produtos e Tributações'!P932&lt;&gt;"",'02 - Produtos e Tributações'!P932,""))</f>
        <v>0</v>
      </c>
      <c r="T917" s="180" t="b">
        <f>IF(B917&lt;&gt;"",IF('02 - Produtos e Tributações'!Q932&lt;&gt;"",'02 - Produtos e Tributações'!Q932,""))</f>
        <v>0</v>
      </c>
      <c r="U917" s="171" t="str">
        <f t="shared" si="3"/>
        <v/>
      </c>
    </row>
    <row r="918" ht="15.75" customHeight="1">
      <c r="A918" s="170" t="b">
        <f>IF('02 - Produtos e Tributações'!B933 &lt;&gt;"",A917+1)</f>
        <v>0</v>
      </c>
      <c r="B918" s="170" t="str">
        <f>IF('02 - Produtos e Tributações'!B933&lt;&gt;"",'02 - Produtos e Tributações'!U933,"")</f>
        <v/>
      </c>
      <c r="C918" s="174" t="b">
        <f>IF(B918&lt;&gt;"",IF('02 - Produtos e Tributações'!H933&lt;&gt;"",IF('02 - Produtos e Tributações'!H933="TERCEIRIZADA","T",IF('02 - Produtos e Tributações'!H933="PROPRIA","P")), IF(B918&lt;&gt;"",IF('02 - Produtos e Tributações'!H933="","T"))))</f>
        <v>0</v>
      </c>
      <c r="D918" s="174" t="b">
        <f>IF(B918&lt;&gt;"",IF('02 - Produtos e Tributações'!E933&lt;&gt;"",'02 - Produtos e Tributações'!E933,""))</f>
        <v>0</v>
      </c>
      <c r="E918" s="174" t="b">
        <f>IF(B918&lt;&gt;"",IF('02 - Produtos e Tributações'!F933&lt;&gt;"",'02 - Produtos e Tributações'!F933,""))</f>
        <v>0</v>
      </c>
      <c r="F918" s="174" t="b">
        <f>IF(B918&lt;&gt;"",IF(A918&lt;&gt;"",IF('02 - Produtos e Tributações'!G933&lt;&gt;"",'02 - Produtos e Tributações'!G933,"")))</f>
        <v>0</v>
      </c>
      <c r="G918" s="174" t="b">
        <f>IF(B918&lt;&gt;"",IF('02 - Produtos e Tributações'!I933&lt;&gt;"",'02 - Produtos e Tributações'!I933,IF(K918=101,0,IF(K918=102,41,IF(K918=103,0,IF(K918=201,0,IF(K918=202,0,IF(K918=203,0,IF(K918=300,41,IF(K918=400,41,IF(K918=500,60)))))))))))</f>
        <v>0</v>
      </c>
      <c r="H918" s="174" t="b">
        <f>IF(B918&lt;&gt;"",IF('02 - Produtos e Tributações'!L933&lt;&gt;"",'02 - Produtos e Tributações'!L933,IF(L918=101,0,IF(L918=102,41,IF(L918=103,0,IF(L918=201,0,IF(L918=202,0,IF(L918=203,0,IF(L918=300,41,IF(L918=400,41,IF(L918=500,60)))))))))))</f>
        <v>0</v>
      </c>
      <c r="I918" s="174" t="b">
        <f>IF(B918&lt;&gt;"",IF('02 - Produtos e Tributações'!K933&lt;&gt;"",'02 - Produtos e Tributações'!K933,"0,00"))</f>
        <v>0</v>
      </c>
      <c r="J918" s="174" t="b">
        <f>IF(B918&lt;&gt;"",IF('02 - Produtos e Tributações'!N933&lt;&gt;"",'02 - Produtos e Tributações'!N933,"0,00"))</f>
        <v>0</v>
      </c>
      <c r="K918" s="174" t="b">
        <f>IF(B918&lt;&gt;"",IF('02 - Produtos e Tributações'!J933&lt;&gt;"",'02 - Produtos e Tributações'!J933,"null"))</f>
        <v>0</v>
      </c>
      <c r="L918" s="174" t="b">
        <f>IF(B918&lt;&gt;"",IF('02 - Produtos e Tributações'!M933&lt;&gt;"",'02 - Produtos e Tributações'!M933,"null"))</f>
        <v>0</v>
      </c>
      <c r="M918" s="170" t="b">
        <f>IF(B918&lt;&gt;"",IF('02 -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918" s="170" t="str">
        <f t="shared" si="1"/>
        <v/>
      </c>
      <c r="O918" s="170" t="str">
        <f t="shared" si="4"/>
        <v/>
      </c>
      <c r="P918" s="170" t="str">
        <f t="shared" si="2"/>
        <v/>
      </c>
      <c r="Q918" s="125" t="b">
        <f>IF(B918&lt;&gt;"",IF('02 - Produtos e Tributações'!C933&lt;&gt;"",'02 - Produtos e Tributações'!C933,"UN"))</f>
        <v>0</v>
      </c>
      <c r="R918" s="179" t="b">
        <f>IF(B918&lt;&gt;"",IF('02 - Produtos e Tributações'!O933&lt;&gt;"",'02 - Produtos e Tributações'!O933,""))</f>
        <v>0</v>
      </c>
      <c r="S918" s="125" t="b">
        <f>IF(B918&lt;&gt;"",IF('02 - Produtos e Tributações'!P933&lt;&gt;"",'02 - Produtos e Tributações'!P933,""))</f>
        <v>0</v>
      </c>
      <c r="T918" s="180" t="b">
        <f>IF(B918&lt;&gt;"",IF('02 - Produtos e Tributações'!Q933&lt;&gt;"",'02 - Produtos e Tributações'!Q933,""))</f>
        <v>0</v>
      </c>
      <c r="U918" s="171" t="str">
        <f t="shared" si="3"/>
        <v/>
      </c>
    </row>
    <row r="919" ht="15.75" customHeight="1">
      <c r="A919" s="170" t="b">
        <f>IF('02 - Produtos e Tributações'!B934 &lt;&gt;"",A918+1)</f>
        <v>0</v>
      </c>
      <c r="B919" s="170" t="str">
        <f>IF('02 - Produtos e Tributações'!B934&lt;&gt;"",'02 - Produtos e Tributações'!U934,"")</f>
        <v/>
      </c>
      <c r="C919" s="174" t="b">
        <f>IF(B919&lt;&gt;"",IF('02 - Produtos e Tributações'!H934&lt;&gt;"",IF('02 - Produtos e Tributações'!H934="TERCEIRIZADA","T",IF('02 - Produtos e Tributações'!H934="PROPRIA","P")), IF(B919&lt;&gt;"",IF('02 - Produtos e Tributações'!H934="","T"))))</f>
        <v>0</v>
      </c>
      <c r="D919" s="174" t="b">
        <f>IF(B919&lt;&gt;"",IF('02 - Produtos e Tributações'!E934&lt;&gt;"",'02 - Produtos e Tributações'!E934,""))</f>
        <v>0</v>
      </c>
      <c r="E919" s="174" t="b">
        <f>IF(B919&lt;&gt;"",IF('02 - Produtos e Tributações'!F934&lt;&gt;"",'02 - Produtos e Tributações'!F934,""))</f>
        <v>0</v>
      </c>
      <c r="F919" s="174" t="b">
        <f>IF(B919&lt;&gt;"",IF(A919&lt;&gt;"",IF('02 - Produtos e Tributações'!G934&lt;&gt;"",'02 - Produtos e Tributações'!G934,"")))</f>
        <v>0</v>
      </c>
      <c r="G919" s="174" t="b">
        <f>IF(B919&lt;&gt;"",IF('02 - Produtos e Tributações'!I934&lt;&gt;"",'02 - Produtos e Tributações'!I934,IF(K919=101,0,IF(K919=102,41,IF(K919=103,0,IF(K919=201,0,IF(K919=202,0,IF(K919=203,0,IF(K919=300,41,IF(K919=400,41,IF(K919=500,60)))))))))))</f>
        <v>0</v>
      </c>
      <c r="H919" s="174" t="b">
        <f>IF(B919&lt;&gt;"",IF('02 - Produtos e Tributações'!L934&lt;&gt;"",'02 - Produtos e Tributações'!L934,IF(L919=101,0,IF(L919=102,41,IF(L919=103,0,IF(L919=201,0,IF(L919=202,0,IF(L919=203,0,IF(L919=300,41,IF(L919=400,41,IF(L919=500,60)))))))))))</f>
        <v>0</v>
      </c>
      <c r="I919" s="174" t="b">
        <f>IF(B919&lt;&gt;"",IF('02 - Produtos e Tributações'!K934&lt;&gt;"",'02 - Produtos e Tributações'!K934,"0,00"))</f>
        <v>0</v>
      </c>
      <c r="J919" s="174" t="b">
        <f>IF(B919&lt;&gt;"",IF('02 - Produtos e Tributações'!N934&lt;&gt;"",'02 - Produtos e Tributações'!N934,"0,00"))</f>
        <v>0</v>
      </c>
      <c r="K919" s="174" t="b">
        <f>IF(B919&lt;&gt;"",IF('02 - Produtos e Tributações'!J934&lt;&gt;"",'02 - Produtos e Tributações'!J934,"null"))</f>
        <v>0</v>
      </c>
      <c r="L919" s="174" t="b">
        <f>IF(B919&lt;&gt;"",IF('02 - Produtos e Tributações'!M934&lt;&gt;"",'02 - Produtos e Tributações'!M934,"null"))</f>
        <v>0</v>
      </c>
      <c r="M919" s="170" t="b">
        <f>IF(B919&lt;&gt;"",IF('02 -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919" s="170" t="str">
        <f t="shared" si="1"/>
        <v/>
      </c>
      <c r="O919" s="170" t="str">
        <f t="shared" si="4"/>
        <v/>
      </c>
      <c r="P919" s="170" t="str">
        <f t="shared" si="2"/>
        <v/>
      </c>
      <c r="Q919" s="125" t="b">
        <f>IF(B919&lt;&gt;"",IF('02 - Produtos e Tributações'!C934&lt;&gt;"",'02 - Produtos e Tributações'!C934,"UN"))</f>
        <v>0</v>
      </c>
      <c r="R919" s="179" t="b">
        <f>IF(B919&lt;&gt;"",IF('02 - Produtos e Tributações'!O934&lt;&gt;"",'02 - Produtos e Tributações'!O934,""))</f>
        <v>0</v>
      </c>
      <c r="S919" s="125" t="b">
        <f>IF(B919&lt;&gt;"",IF('02 - Produtos e Tributações'!P934&lt;&gt;"",'02 - Produtos e Tributações'!P934,""))</f>
        <v>0</v>
      </c>
      <c r="T919" s="180" t="b">
        <f>IF(B919&lt;&gt;"",IF('02 - Produtos e Tributações'!Q934&lt;&gt;"",'02 - Produtos e Tributações'!Q934,""))</f>
        <v>0</v>
      </c>
      <c r="U919" s="171" t="str">
        <f t="shared" si="3"/>
        <v/>
      </c>
    </row>
    <row r="920" ht="15.75" customHeight="1">
      <c r="A920" s="170" t="b">
        <f>IF('02 - Produtos e Tributações'!B935 &lt;&gt;"",A919+1)</f>
        <v>0</v>
      </c>
      <c r="B920" s="170" t="str">
        <f>IF('02 - Produtos e Tributações'!B935&lt;&gt;"",'02 - Produtos e Tributações'!U935,"")</f>
        <v/>
      </c>
      <c r="C920" s="174" t="b">
        <f>IF(B920&lt;&gt;"",IF('02 - Produtos e Tributações'!H935&lt;&gt;"",IF('02 - Produtos e Tributações'!H935="TERCEIRIZADA","T",IF('02 - Produtos e Tributações'!H935="PROPRIA","P")), IF(B920&lt;&gt;"",IF('02 - Produtos e Tributações'!H935="","T"))))</f>
        <v>0</v>
      </c>
      <c r="D920" s="174" t="b">
        <f>IF(B920&lt;&gt;"",IF('02 - Produtos e Tributações'!E935&lt;&gt;"",'02 - Produtos e Tributações'!E935,""))</f>
        <v>0</v>
      </c>
      <c r="E920" s="174" t="b">
        <f>IF(B920&lt;&gt;"",IF('02 - Produtos e Tributações'!F935&lt;&gt;"",'02 - Produtos e Tributações'!F935,""))</f>
        <v>0</v>
      </c>
      <c r="F920" s="174" t="b">
        <f>IF(B920&lt;&gt;"",IF(A920&lt;&gt;"",IF('02 - Produtos e Tributações'!G935&lt;&gt;"",'02 - Produtos e Tributações'!G935,"")))</f>
        <v>0</v>
      </c>
      <c r="G920" s="174" t="b">
        <f>IF(B920&lt;&gt;"",IF('02 - Produtos e Tributações'!I935&lt;&gt;"",'02 - Produtos e Tributações'!I935,IF(K920=101,0,IF(K920=102,41,IF(K920=103,0,IF(K920=201,0,IF(K920=202,0,IF(K920=203,0,IF(K920=300,41,IF(K920=400,41,IF(K920=500,60)))))))))))</f>
        <v>0</v>
      </c>
      <c r="H920" s="174" t="b">
        <f>IF(B920&lt;&gt;"",IF('02 - Produtos e Tributações'!L935&lt;&gt;"",'02 - Produtos e Tributações'!L935,IF(L920=101,0,IF(L920=102,41,IF(L920=103,0,IF(L920=201,0,IF(L920=202,0,IF(L920=203,0,IF(L920=300,41,IF(L920=400,41,IF(L920=500,60)))))))))))</f>
        <v>0</v>
      </c>
      <c r="I920" s="174" t="b">
        <f>IF(B920&lt;&gt;"",IF('02 - Produtos e Tributações'!K935&lt;&gt;"",'02 - Produtos e Tributações'!K935,"0,00"))</f>
        <v>0</v>
      </c>
      <c r="J920" s="174" t="b">
        <f>IF(B920&lt;&gt;"",IF('02 - Produtos e Tributações'!N935&lt;&gt;"",'02 - Produtos e Tributações'!N935,"0,00"))</f>
        <v>0</v>
      </c>
      <c r="K920" s="174" t="b">
        <f>IF(B920&lt;&gt;"",IF('02 - Produtos e Tributações'!J935&lt;&gt;"",'02 - Produtos e Tributações'!J935,"null"))</f>
        <v>0</v>
      </c>
      <c r="L920" s="174" t="b">
        <f>IF(B920&lt;&gt;"",IF('02 - Produtos e Tributações'!M935&lt;&gt;"",'02 - Produtos e Tributações'!M935,"null"))</f>
        <v>0</v>
      </c>
      <c r="M920" s="170" t="b">
        <f>IF(B920&lt;&gt;"",IF('02 -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920" s="170" t="str">
        <f t="shared" si="1"/>
        <v/>
      </c>
      <c r="O920" s="170" t="str">
        <f t="shared" si="4"/>
        <v/>
      </c>
      <c r="P920" s="170" t="str">
        <f t="shared" si="2"/>
        <v/>
      </c>
      <c r="Q920" s="125" t="b">
        <f>IF(B920&lt;&gt;"",IF('02 - Produtos e Tributações'!C935&lt;&gt;"",'02 - Produtos e Tributações'!C935,"UN"))</f>
        <v>0</v>
      </c>
      <c r="R920" s="179" t="b">
        <f>IF(B920&lt;&gt;"",IF('02 - Produtos e Tributações'!O935&lt;&gt;"",'02 - Produtos e Tributações'!O935,""))</f>
        <v>0</v>
      </c>
      <c r="S920" s="125" t="b">
        <f>IF(B920&lt;&gt;"",IF('02 - Produtos e Tributações'!P935&lt;&gt;"",'02 - Produtos e Tributações'!P935,""))</f>
        <v>0</v>
      </c>
      <c r="T920" s="180" t="b">
        <f>IF(B920&lt;&gt;"",IF('02 - Produtos e Tributações'!Q935&lt;&gt;"",'02 - Produtos e Tributações'!Q935,""))</f>
        <v>0</v>
      </c>
      <c r="U920" s="171" t="str">
        <f t="shared" si="3"/>
        <v/>
      </c>
    </row>
    <row r="921" ht="15.75" customHeight="1">
      <c r="A921" s="170" t="b">
        <f>IF('02 - Produtos e Tributações'!B936 &lt;&gt;"",A920+1)</f>
        <v>0</v>
      </c>
      <c r="B921" s="170" t="str">
        <f>IF('02 - Produtos e Tributações'!B936&lt;&gt;"",'02 - Produtos e Tributações'!U936,"")</f>
        <v/>
      </c>
      <c r="C921" s="174" t="b">
        <f>IF(B921&lt;&gt;"",IF('02 - Produtos e Tributações'!H936&lt;&gt;"",IF('02 - Produtos e Tributações'!H936="TERCEIRIZADA","T",IF('02 - Produtos e Tributações'!H936="PROPRIA","P")), IF(B921&lt;&gt;"",IF('02 - Produtos e Tributações'!H936="","T"))))</f>
        <v>0</v>
      </c>
      <c r="D921" s="174" t="b">
        <f>IF(B921&lt;&gt;"",IF('02 - Produtos e Tributações'!E936&lt;&gt;"",'02 - Produtos e Tributações'!E936,""))</f>
        <v>0</v>
      </c>
      <c r="E921" s="174" t="b">
        <f>IF(B921&lt;&gt;"",IF('02 - Produtos e Tributações'!F936&lt;&gt;"",'02 - Produtos e Tributações'!F936,""))</f>
        <v>0</v>
      </c>
      <c r="F921" s="174" t="b">
        <f>IF(B921&lt;&gt;"",IF(A921&lt;&gt;"",IF('02 - Produtos e Tributações'!G936&lt;&gt;"",'02 - Produtos e Tributações'!G936,"")))</f>
        <v>0</v>
      </c>
      <c r="G921" s="174" t="b">
        <f>IF(B921&lt;&gt;"",IF('02 - Produtos e Tributações'!I936&lt;&gt;"",'02 - Produtos e Tributações'!I936,IF(K921=101,0,IF(K921=102,41,IF(K921=103,0,IF(K921=201,0,IF(K921=202,0,IF(K921=203,0,IF(K921=300,41,IF(K921=400,41,IF(K921=500,60)))))))))))</f>
        <v>0</v>
      </c>
      <c r="H921" s="174" t="b">
        <f>IF(B921&lt;&gt;"",IF('02 - Produtos e Tributações'!L936&lt;&gt;"",'02 - Produtos e Tributações'!L936,IF(L921=101,0,IF(L921=102,41,IF(L921=103,0,IF(L921=201,0,IF(L921=202,0,IF(L921=203,0,IF(L921=300,41,IF(L921=400,41,IF(L921=500,60)))))))))))</f>
        <v>0</v>
      </c>
      <c r="I921" s="174" t="b">
        <f>IF(B921&lt;&gt;"",IF('02 - Produtos e Tributações'!K936&lt;&gt;"",'02 - Produtos e Tributações'!K936,"0,00"))</f>
        <v>0</v>
      </c>
      <c r="J921" s="174" t="b">
        <f>IF(B921&lt;&gt;"",IF('02 - Produtos e Tributações'!N936&lt;&gt;"",'02 - Produtos e Tributações'!N936,"0,00"))</f>
        <v>0</v>
      </c>
      <c r="K921" s="174" t="b">
        <f>IF(B921&lt;&gt;"",IF('02 - Produtos e Tributações'!J936&lt;&gt;"",'02 - Produtos e Tributações'!J936,"null"))</f>
        <v>0</v>
      </c>
      <c r="L921" s="174" t="b">
        <f>IF(B921&lt;&gt;"",IF('02 - Produtos e Tributações'!M936&lt;&gt;"",'02 - Produtos e Tributações'!M936,"null"))</f>
        <v>0</v>
      </c>
      <c r="M921" s="170" t="b">
        <f>IF(B921&lt;&gt;"",IF('02 -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921" s="170" t="str">
        <f t="shared" si="1"/>
        <v/>
      </c>
      <c r="O921" s="170" t="str">
        <f t="shared" si="4"/>
        <v/>
      </c>
      <c r="P921" s="170" t="str">
        <f t="shared" si="2"/>
        <v/>
      </c>
      <c r="Q921" s="125" t="b">
        <f>IF(B921&lt;&gt;"",IF('02 - Produtos e Tributações'!C936&lt;&gt;"",'02 - Produtos e Tributações'!C936,"UN"))</f>
        <v>0</v>
      </c>
      <c r="R921" s="179" t="b">
        <f>IF(B921&lt;&gt;"",IF('02 - Produtos e Tributações'!O936&lt;&gt;"",'02 - Produtos e Tributações'!O936,""))</f>
        <v>0</v>
      </c>
      <c r="S921" s="125" t="b">
        <f>IF(B921&lt;&gt;"",IF('02 - Produtos e Tributações'!P936&lt;&gt;"",'02 - Produtos e Tributações'!P936,""))</f>
        <v>0</v>
      </c>
      <c r="T921" s="180" t="b">
        <f>IF(B921&lt;&gt;"",IF('02 - Produtos e Tributações'!Q936&lt;&gt;"",'02 - Produtos e Tributações'!Q936,""))</f>
        <v>0</v>
      </c>
      <c r="U921" s="171" t="str">
        <f t="shared" si="3"/>
        <v/>
      </c>
    </row>
    <row r="922" ht="15.75" customHeight="1">
      <c r="A922" s="170" t="b">
        <f>IF('02 - Produtos e Tributações'!B937 &lt;&gt;"",A921+1)</f>
        <v>0</v>
      </c>
      <c r="B922" s="170" t="str">
        <f>IF('02 - Produtos e Tributações'!B937&lt;&gt;"",'02 - Produtos e Tributações'!U937,"")</f>
        <v/>
      </c>
      <c r="C922" s="174" t="b">
        <f>IF(B922&lt;&gt;"",IF('02 - Produtos e Tributações'!H937&lt;&gt;"",IF('02 - Produtos e Tributações'!H937="TERCEIRIZADA","T",IF('02 - Produtos e Tributações'!H937="PROPRIA","P")), IF(B922&lt;&gt;"",IF('02 - Produtos e Tributações'!H937="","T"))))</f>
        <v>0</v>
      </c>
      <c r="D922" s="174" t="b">
        <f>IF(B922&lt;&gt;"",IF('02 - Produtos e Tributações'!E937&lt;&gt;"",'02 - Produtos e Tributações'!E937,""))</f>
        <v>0</v>
      </c>
      <c r="E922" s="174" t="b">
        <f>IF(B922&lt;&gt;"",IF('02 - Produtos e Tributações'!F937&lt;&gt;"",'02 - Produtos e Tributações'!F937,""))</f>
        <v>0</v>
      </c>
      <c r="F922" s="174" t="b">
        <f>IF(B922&lt;&gt;"",IF(A922&lt;&gt;"",IF('02 - Produtos e Tributações'!G937&lt;&gt;"",'02 - Produtos e Tributações'!G937,"")))</f>
        <v>0</v>
      </c>
      <c r="G922" s="174" t="b">
        <f>IF(B922&lt;&gt;"",IF('02 - Produtos e Tributações'!I937&lt;&gt;"",'02 - Produtos e Tributações'!I937,IF(K922=101,0,IF(K922=102,41,IF(K922=103,0,IF(K922=201,0,IF(K922=202,0,IF(K922=203,0,IF(K922=300,41,IF(K922=400,41,IF(K922=500,60)))))))))))</f>
        <v>0</v>
      </c>
      <c r="H922" s="174" t="b">
        <f>IF(B922&lt;&gt;"",IF('02 - Produtos e Tributações'!L937&lt;&gt;"",'02 - Produtos e Tributações'!L937,IF(L922=101,0,IF(L922=102,41,IF(L922=103,0,IF(L922=201,0,IF(L922=202,0,IF(L922=203,0,IF(L922=300,41,IF(L922=400,41,IF(L922=500,60)))))))))))</f>
        <v>0</v>
      </c>
      <c r="I922" s="174" t="b">
        <f>IF(B922&lt;&gt;"",IF('02 - Produtos e Tributações'!K937&lt;&gt;"",'02 - Produtos e Tributações'!K937,"0,00"))</f>
        <v>0</v>
      </c>
      <c r="J922" s="174" t="b">
        <f>IF(B922&lt;&gt;"",IF('02 - Produtos e Tributações'!N937&lt;&gt;"",'02 - Produtos e Tributações'!N937,"0,00"))</f>
        <v>0</v>
      </c>
      <c r="K922" s="174" t="b">
        <f>IF(B922&lt;&gt;"",IF('02 - Produtos e Tributações'!J937&lt;&gt;"",'02 - Produtos e Tributações'!J937,"null"))</f>
        <v>0</v>
      </c>
      <c r="L922" s="174" t="b">
        <f>IF(B922&lt;&gt;"",IF('02 - Produtos e Tributações'!M937&lt;&gt;"",'02 - Produtos e Tributações'!M937,"null"))</f>
        <v>0</v>
      </c>
      <c r="M922" s="170" t="b">
        <f>IF(B922&lt;&gt;"",IF('02 -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922" s="170" t="str">
        <f t="shared" si="1"/>
        <v/>
      </c>
      <c r="O922" s="170" t="str">
        <f t="shared" si="4"/>
        <v/>
      </c>
      <c r="P922" s="170" t="str">
        <f t="shared" si="2"/>
        <v/>
      </c>
      <c r="Q922" s="125" t="b">
        <f>IF(B922&lt;&gt;"",IF('02 - Produtos e Tributações'!C937&lt;&gt;"",'02 - Produtos e Tributações'!C937,"UN"))</f>
        <v>0</v>
      </c>
      <c r="R922" s="179" t="b">
        <f>IF(B922&lt;&gt;"",IF('02 - Produtos e Tributações'!O937&lt;&gt;"",'02 - Produtos e Tributações'!O937,""))</f>
        <v>0</v>
      </c>
      <c r="S922" s="125" t="b">
        <f>IF(B922&lt;&gt;"",IF('02 - Produtos e Tributações'!P937&lt;&gt;"",'02 - Produtos e Tributações'!P937,""))</f>
        <v>0</v>
      </c>
      <c r="T922" s="180" t="b">
        <f>IF(B922&lt;&gt;"",IF('02 - Produtos e Tributações'!Q937&lt;&gt;"",'02 - Produtos e Tributações'!Q937,""))</f>
        <v>0</v>
      </c>
      <c r="U922" s="171" t="str">
        <f t="shared" si="3"/>
        <v/>
      </c>
    </row>
    <row r="923" ht="15.75" customHeight="1">
      <c r="A923" s="170" t="b">
        <f>IF('02 - Produtos e Tributações'!B938 &lt;&gt;"",A922+1)</f>
        <v>0</v>
      </c>
      <c r="B923" s="170" t="str">
        <f>IF('02 - Produtos e Tributações'!B938&lt;&gt;"",'02 - Produtos e Tributações'!U938,"")</f>
        <v/>
      </c>
      <c r="C923" s="174" t="b">
        <f>IF(B923&lt;&gt;"",IF('02 - Produtos e Tributações'!H938&lt;&gt;"",IF('02 - Produtos e Tributações'!H938="TERCEIRIZADA","T",IF('02 - Produtos e Tributações'!H938="PROPRIA","P")), IF(B923&lt;&gt;"",IF('02 - Produtos e Tributações'!H938="","T"))))</f>
        <v>0</v>
      </c>
      <c r="D923" s="174" t="b">
        <f>IF(B923&lt;&gt;"",IF('02 - Produtos e Tributações'!E938&lt;&gt;"",'02 - Produtos e Tributações'!E938,""))</f>
        <v>0</v>
      </c>
      <c r="E923" s="174" t="b">
        <f>IF(B923&lt;&gt;"",IF('02 - Produtos e Tributações'!F938&lt;&gt;"",'02 - Produtos e Tributações'!F938,""))</f>
        <v>0</v>
      </c>
      <c r="F923" s="174" t="b">
        <f>IF(B923&lt;&gt;"",IF(A923&lt;&gt;"",IF('02 - Produtos e Tributações'!G938&lt;&gt;"",'02 - Produtos e Tributações'!G938,"")))</f>
        <v>0</v>
      </c>
      <c r="G923" s="174" t="b">
        <f>IF(B923&lt;&gt;"",IF('02 - Produtos e Tributações'!I938&lt;&gt;"",'02 - Produtos e Tributações'!I938,IF(K923=101,0,IF(K923=102,41,IF(K923=103,0,IF(K923=201,0,IF(K923=202,0,IF(K923=203,0,IF(K923=300,41,IF(K923=400,41,IF(K923=500,60)))))))))))</f>
        <v>0</v>
      </c>
      <c r="H923" s="174" t="b">
        <f>IF(B923&lt;&gt;"",IF('02 - Produtos e Tributações'!L938&lt;&gt;"",'02 - Produtos e Tributações'!L938,IF(L923=101,0,IF(L923=102,41,IF(L923=103,0,IF(L923=201,0,IF(L923=202,0,IF(L923=203,0,IF(L923=300,41,IF(L923=400,41,IF(L923=500,60)))))))))))</f>
        <v>0</v>
      </c>
      <c r="I923" s="174" t="b">
        <f>IF(B923&lt;&gt;"",IF('02 - Produtos e Tributações'!K938&lt;&gt;"",'02 - Produtos e Tributações'!K938,"0,00"))</f>
        <v>0</v>
      </c>
      <c r="J923" s="174" t="b">
        <f>IF(B923&lt;&gt;"",IF('02 - Produtos e Tributações'!N938&lt;&gt;"",'02 - Produtos e Tributações'!N938,"0,00"))</f>
        <v>0</v>
      </c>
      <c r="K923" s="174" t="b">
        <f>IF(B923&lt;&gt;"",IF('02 - Produtos e Tributações'!J938&lt;&gt;"",'02 - Produtos e Tributações'!J938,"null"))</f>
        <v>0</v>
      </c>
      <c r="L923" s="174" t="b">
        <f>IF(B923&lt;&gt;"",IF('02 - Produtos e Tributações'!M938&lt;&gt;"",'02 - Produtos e Tributações'!M938,"null"))</f>
        <v>0</v>
      </c>
      <c r="M923" s="170" t="b">
        <f>IF(B923&lt;&gt;"",IF('02 -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923" s="170" t="str">
        <f t="shared" si="1"/>
        <v/>
      </c>
      <c r="O923" s="170" t="str">
        <f t="shared" si="4"/>
        <v/>
      </c>
      <c r="P923" s="170" t="str">
        <f t="shared" si="2"/>
        <v/>
      </c>
      <c r="Q923" s="125" t="b">
        <f>IF(B923&lt;&gt;"",IF('02 - Produtos e Tributações'!C938&lt;&gt;"",'02 - Produtos e Tributações'!C938,"UN"))</f>
        <v>0</v>
      </c>
      <c r="R923" s="179" t="b">
        <f>IF(B923&lt;&gt;"",IF('02 - Produtos e Tributações'!O938&lt;&gt;"",'02 - Produtos e Tributações'!O938,""))</f>
        <v>0</v>
      </c>
      <c r="S923" s="125" t="b">
        <f>IF(B923&lt;&gt;"",IF('02 - Produtos e Tributações'!P938&lt;&gt;"",'02 - Produtos e Tributações'!P938,""))</f>
        <v>0</v>
      </c>
      <c r="T923" s="180" t="b">
        <f>IF(B923&lt;&gt;"",IF('02 - Produtos e Tributações'!Q938&lt;&gt;"",'02 - Produtos e Tributações'!Q938,""))</f>
        <v>0</v>
      </c>
      <c r="U923" s="171" t="str">
        <f t="shared" si="3"/>
        <v/>
      </c>
    </row>
    <row r="924" ht="15.75" customHeight="1">
      <c r="A924" s="170" t="b">
        <f>IF('02 - Produtos e Tributações'!B939 &lt;&gt;"",A923+1)</f>
        <v>0</v>
      </c>
      <c r="B924" s="170" t="str">
        <f>IF('02 - Produtos e Tributações'!B939&lt;&gt;"",'02 - Produtos e Tributações'!U939,"")</f>
        <v/>
      </c>
      <c r="C924" s="174" t="b">
        <f>IF(B924&lt;&gt;"",IF('02 - Produtos e Tributações'!H939&lt;&gt;"",IF('02 - Produtos e Tributações'!H939="TERCEIRIZADA","T",IF('02 - Produtos e Tributações'!H939="PROPRIA","P")), IF(B924&lt;&gt;"",IF('02 - Produtos e Tributações'!H939="","T"))))</f>
        <v>0</v>
      </c>
      <c r="D924" s="174" t="b">
        <f>IF(B924&lt;&gt;"",IF('02 - Produtos e Tributações'!E939&lt;&gt;"",'02 - Produtos e Tributações'!E939,""))</f>
        <v>0</v>
      </c>
      <c r="E924" s="174" t="b">
        <f>IF(B924&lt;&gt;"",IF('02 - Produtos e Tributações'!F939&lt;&gt;"",'02 - Produtos e Tributações'!F939,""))</f>
        <v>0</v>
      </c>
      <c r="F924" s="174" t="b">
        <f>IF(B924&lt;&gt;"",IF(A924&lt;&gt;"",IF('02 - Produtos e Tributações'!G939&lt;&gt;"",'02 - Produtos e Tributações'!G939,"")))</f>
        <v>0</v>
      </c>
      <c r="G924" s="174" t="b">
        <f>IF(B924&lt;&gt;"",IF('02 - Produtos e Tributações'!I939&lt;&gt;"",'02 - Produtos e Tributações'!I939,IF(K924=101,0,IF(K924=102,41,IF(K924=103,0,IF(K924=201,0,IF(K924=202,0,IF(K924=203,0,IF(K924=300,41,IF(K924=400,41,IF(K924=500,60)))))))))))</f>
        <v>0</v>
      </c>
      <c r="H924" s="174" t="b">
        <f>IF(B924&lt;&gt;"",IF('02 - Produtos e Tributações'!L939&lt;&gt;"",'02 - Produtos e Tributações'!L939,IF(L924=101,0,IF(L924=102,41,IF(L924=103,0,IF(L924=201,0,IF(L924=202,0,IF(L924=203,0,IF(L924=300,41,IF(L924=400,41,IF(L924=500,60)))))))))))</f>
        <v>0</v>
      </c>
      <c r="I924" s="174" t="b">
        <f>IF(B924&lt;&gt;"",IF('02 - Produtos e Tributações'!K939&lt;&gt;"",'02 - Produtos e Tributações'!K939,"0,00"))</f>
        <v>0</v>
      </c>
      <c r="J924" s="174" t="b">
        <f>IF(B924&lt;&gt;"",IF('02 - Produtos e Tributações'!N939&lt;&gt;"",'02 - Produtos e Tributações'!N939,"0,00"))</f>
        <v>0</v>
      </c>
      <c r="K924" s="174" t="b">
        <f>IF(B924&lt;&gt;"",IF('02 - Produtos e Tributações'!J939&lt;&gt;"",'02 - Produtos e Tributações'!J939,"null"))</f>
        <v>0</v>
      </c>
      <c r="L924" s="174" t="b">
        <f>IF(B924&lt;&gt;"",IF('02 - Produtos e Tributações'!M939&lt;&gt;"",'02 - Produtos e Tributações'!M939,"null"))</f>
        <v>0</v>
      </c>
      <c r="M924" s="170" t="b">
        <f>IF(B924&lt;&gt;"",IF('02 -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924" s="170" t="str">
        <f t="shared" si="1"/>
        <v/>
      </c>
      <c r="O924" s="170" t="str">
        <f t="shared" si="4"/>
        <v/>
      </c>
      <c r="P924" s="170" t="str">
        <f t="shared" si="2"/>
        <v/>
      </c>
      <c r="Q924" s="125" t="b">
        <f>IF(B924&lt;&gt;"",IF('02 - Produtos e Tributações'!C939&lt;&gt;"",'02 - Produtos e Tributações'!C939,"UN"))</f>
        <v>0</v>
      </c>
      <c r="R924" s="179" t="b">
        <f>IF(B924&lt;&gt;"",IF('02 - Produtos e Tributações'!O939&lt;&gt;"",'02 - Produtos e Tributações'!O939,""))</f>
        <v>0</v>
      </c>
      <c r="S924" s="125" t="b">
        <f>IF(B924&lt;&gt;"",IF('02 - Produtos e Tributações'!P939&lt;&gt;"",'02 - Produtos e Tributações'!P939,""))</f>
        <v>0</v>
      </c>
      <c r="T924" s="180" t="b">
        <f>IF(B924&lt;&gt;"",IF('02 - Produtos e Tributações'!Q939&lt;&gt;"",'02 - Produtos e Tributações'!Q939,""))</f>
        <v>0</v>
      </c>
      <c r="U924" s="171" t="str">
        <f t="shared" si="3"/>
        <v/>
      </c>
    </row>
    <row r="925" ht="15.75" customHeight="1">
      <c r="A925" s="170" t="b">
        <f>IF('02 - Produtos e Tributações'!B940 &lt;&gt;"",A924+1)</f>
        <v>0</v>
      </c>
      <c r="B925" s="170" t="str">
        <f>IF('02 - Produtos e Tributações'!B940&lt;&gt;"",'02 - Produtos e Tributações'!U940,"")</f>
        <v/>
      </c>
      <c r="C925" s="174" t="b">
        <f>IF(B925&lt;&gt;"",IF('02 - Produtos e Tributações'!H940&lt;&gt;"",IF('02 - Produtos e Tributações'!H940="TERCEIRIZADA","T",IF('02 - Produtos e Tributações'!H940="PROPRIA","P")), IF(B925&lt;&gt;"",IF('02 - Produtos e Tributações'!H940="","T"))))</f>
        <v>0</v>
      </c>
      <c r="D925" s="174" t="b">
        <f>IF(B925&lt;&gt;"",IF('02 - Produtos e Tributações'!E940&lt;&gt;"",'02 - Produtos e Tributações'!E940,""))</f>
        <v>0</v>
      </c>
      <c r="E925" s="174" t="b">
        <f>IF(B925&lt;&gt;"",IF('02 - Produtos e Tributações'!F940&lt;&gt;"",'02 - Produtos e Tributações'!F940,""))</f>
        <v>0</v>
      </c>
      <c r="F925" s="174" t="b">
        <f>IF(B925&lt;&gt;"",IF(A925&lt;&gt;"",IF('02 - Produtos e Tributações'!G940&lt;&gt;"",'02 - Produtos e Tributações'!G940,"")))</f>
        <v>0</v>
      </c>
      <c r="G925" s="174" t="b">
        <f>IF(B925&lt;&gt;"",IF('02 - Produtos e Tributações'!I940&lt;&gt;"",'02 - Produtos e Tributações'!I940,IF(K925=101,0,IF(K925=102,41,IF(K925=103,0,IF(K925=201,0,IF(K925=202,0,IF(K925=203,0,IF(K925=300,41,IF(K925=400,41,IF(K925=500,60)))))))))))</f>
        <v>0</v>
      </c>
      <c r="H925" s="174" t="b">
        <f>IF(B925&lt;&gt;"",IF('02 - Produtos e Tributações'!L940&lt;&gt;"",'02 - Produtos e Tributações'!L940,IF(L925=101,0,IF(L925=102,41,IF(L925=103,0,IF(L925=201,0,IF(L925=202,0,IF(L925=203,0,IF(L925=300,41,IF(L925=400,41,IF(L925=500,60)))))))))))</f>
        <v>0</v>
      </c>
      <c r="I925" s="174" t="b">
        <f>IF(B925&lt;&gt;"",IF('02 - Produtos e Tributações'!K940&lt;&gt;"",'02 - Produtos e Tributações'!K940,"0,00"))</f>
        <v>0</v>
      </c>
      <c r="J925" s="174" t="b">
        <f>IF(B925&lt;&gt;"",IF('02 - Produtos e Tributações'!N940&lt;&gt;"",'02 - Produtos e Tributações'!N940,"0,00"))</f>
        <v>0</v>
      </c>
      <c r="K925" s="174" t="b">
        <f>IF(B925&lt;&gt;"",IF('02 - Produtos e Tributações'!J940&lt;&gt;"",'02 - Produtos e Tributações'!J940,"null"))</f>
        <v>0</v>
      </c>
      <c r="L925" s="174" t="b">
        <f>IF(B925&lt;&gt;"",IF('02 - Produtos e Tributações'!M940&lt;&gt;"",'02 - Produtos e Tributações'!M940,"null"))</f>
        <v>0</v>
      </c>
      <c r="M925" s="170" t="b">
        <f>IF(B925&lt;&gt;"",IF('02 -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925" s="170" t="str">
        <f t="shared" si="1"/>
        <v/>
      </c>
      <c r="O925" s="170" t="str">
        <f t="shared" si="4"/>
        <v/>
      </c>
      <c r="P925" s="170" t="str">
        <f t="shared" si="2"/>
        <v/>
      </c>
      <c r="Q925" s="125" t="b">
        <f>IF(B925&lt;&gt;"",IF('02 - Produtos e Tributações'!C940&lt;&gt;"",'02 - Produtos e Tributações'!C940,"UN"))</f>
        <v>0</v>
      </c>
      <c r="R925" s="179" t="b">
        <f>IF(B925&lt;&gt;"",IF('02 - Produtos e Tributações'!O940&lt;&gt;"",'02 - Produtos e Tributações'!O940,""))</f>
        <v>0</v>
      </c>
      <c r="S925" s="125" t="b">
        <f>IF(B925&lt;&gt;"",IF('02 - Produtos e Tributações'!P940&lt;&gt;"",'02 - Produtos e Tributações'!P940,""))</f>
        <v>0</v>
      </c>
      <c r="T925" s="180" t="b">
        <f>IF(B925&lt;&gt;"",IF('02 - Produtos e Tributações'!Q940&lt;&gt;"",'02 - Produtos e Tributações'!Q940,""))</f>
        <v>0</v>
      </c>
      <c r="U925" s="171" t="str">
        <f t="shared" si="3"/>
        <v/>
      </c>
    </row>
    <row r="926" ht="15.75" customHeight="1">
      <c r="A926" s="170" t="b">
        <f>IF('02 - Produtos e Tributações'!B941 &lt;&gt;"",A925+1)</f>
        <v>0</v>
      </c>
      <c r="B926" s="170" t="str">
        <f>IF('02 - Produtos e Tributações'!B941&lt;&gt;"",'02 - Produtos e Tributações'!U941,"")</f>
        <v/>
      </c>
      <c r="C926" s="174" t="b">
        <f>IF(B926&lt;&gt;"",IF('02 - Produtos e Tributações'!H941&lt;&gt;"",IF('02 - Produtos e Tributações'!H941="TERCEIRIZADA","T",IF('02 - Produtos e Tributações'!H941="PROPRIA","P")), IF(B926&lt;&gt;"",IF('02 - Produtos e Tributações'!H941="","T"))))</f>
        <v>0</v>
      </c>
      <c r="D926" s="174" t="b">
        <f>IF(B926&lt;&gt;"",IF('02 - Produtos e Tributações'!E941&lt;&gt;"",'02 - Produtos e Tributações'!E941,""))</f>
        <v>0</v>
      </c>
      <c r="E926" s="174" t="b">
        <f>IF(B926&lt;&gt;"",IF('02 - Produtos e Tributações'!F941&lt;&gt;"",'02 - Produtos e Tributações'!F941,""))</f>
        <v>0</v>
      </c>
      <c r="F926" s="174" t="b">
        <f>IF(B926&lt;&gt;"",IF(A926&lt;&gt;"",IF('02 - Produtos e Tributações'!G941&lt;&gt;"",'02 - Produtos e Tributações'!G941,"")))</f>
        <v>0</v>
      </c>
      <c r="G926" s="174" t="b">
        <f>IF(B926&lt;&gt;"",IF('02 - Produtos e Tributações'!I941&lt;&gt;"",'02 - Produtos e Tributações'!I941,IF(K926=101,0,IF(K926=102,41,IF(K926=103,0,IF(K926=201,0,IF(K926=202,0,IF(K926=203,0,IF(K926=300,41,IF(K926=400,41,IF(K926=500,60)))))))))))</f>
        <v>0</v>
      </c>
      <c r="H926" s="174" t="b">
        <f>IF(B926&lt;&gt;"",IF('02 - Produtos e Tributações'!L941&lt;&gt;"",'02 - Produtos e Tributações'!L941,IF(L926=101,0,IF(L926=102,41,IF(L926=103,0,IF(L926=201,0,IF(L926=202,0,IF(L926=203,0,IF(L926=300,41,IF(L926=400,41,IF(L926=500,60)))))))))))</f>
        <v>0</v>
      </c>
      <c r="I926" s="174" t="b">
        <f>IF(B926&lt;&gt;"",IF('02 - Produtos e Tributações'!K941&lt;&gt;"",'02 - Produtos e Tributações'!K941,"0,00"))</f>
        <v>0</v>
      </c>
      <c r="J926" s="174" t="b">
        <f>IF(B926&lt;&gt;"",IF('02 - Produtos e Tributações'!N941&lt;&gt;"",'02 - Produtos e Tributações'!N941,"0,00"))</f>
        <v>0</v>
      </c>
      <c r="K926" s="174" t="b">
        <f>IF(B926&lt;&gt;"",IF('02 - Produtos e Tributações'!J941&lt;&gt;"",'02 - Produtos e Tributações'!J941,"null"))</f>
        <v>0</v>
      </c>
      <c r="L926" s="174" t="b">
        <f>IF(B926&lt;&gt;"",IF('02 - Produtos e Tributações'!M941&lt;&gt;"",'02 - Produtos e Tributações'!M941,"null"))</f>
        <v>0</v>
      </c>
      <c r="M926" s="170" t="b">
        <f>IF(B926&lt;&gt;"",IF('02 -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926" s="170" t="str">
        <f t="shared" si="1"/>
        <v/>
      </c>
      <c r="O926" s="170" t="str">
        <f t="shared" si="4"/>
        <v/>
      </c>
      <c r="P926" s="170" t="str">
        <f t="shared" si="2"/>
        <v/>
      </c>
      <c r="Q926" s="125" t="b">
        <f>IF(B926&lt;&gt;"",IF('02 - Produtos e Tributações'!C941&lt;&gt;"",'02 - Produtos e Tributações'!C941,"UN"))</f>
        <v>0</v>
      </c>
      <c r="R926" s="179" t="b">
        <f>IF(B926&lt;&gt;"",IF('02 - Produtos e Tributações'!O941&lt;&gt;"",'02 - Produtos e Tributações'!O941,""))</f>
        <v>0</v>
      </c>
      <c r="S926" s="125" t="b">
        <f>IF(B926&lt;&gt;"",IF('02 - Produtos e Tributações'!P941&lt;&gt;"",'02 - Produtos e Tributações'!P941,""))</f>
        <v>0</v>
      </c>
      <c r="T926" s="180" t="b">
        <f>IF(B926&lt;&gt;"",IF('02 - Produtos e Tributações'!Q941&lt;&gt;"",'02 - Produtos e Tributações'!Q941,""))</f>
        <v>0</v>
      </c>
      <c r="U926" s="171" t="str">
        <f t="shared" si="3"/>
        <v/>
      </c>
    </row>
    <row r="927" ht="15.75" customHeight="1">
      <c r="A927" s="170" t="b">
        <f>IF('02 - Produtos e Tributações'!B942 &lt;&gt;"",A926+1)</f>
        <v>0</v>
      </c>
      <c r="B927" s="170" t="str">
        <f>IF('02 - Produtos e Tributações'!B942&lt;&gt;"",'02 - Produtos e Tributações'!U942,"")</f>
        <v/>
      </c>
      <c r="C927" s="174" t="b">
        <f>IF(B927&lt;&gt;"",IF('02 - Produtos e Tributações'!H942&lt;&gt;"",IF('02 - Produtos e Tributações'!H942="TERCEIRIZADA","T",IF('02 - Produtos e Tributações'!H942="PROPRIA","P")), IF(B927&lt;&gt;"",IF('02 - Produtos e Tributações'!H942="","T"))))</f>
        <v>0</v>
      </c>
      <c r="D927" s="174" t="b">
        <f>IF(B927&lt;&gt;"",IF('02 - Produtos e Tributações'!E942&lt;&gt;"",'02 - Produtos e Tributações'!E942,""))</f>
        <v>0</v>
      </c>
      <c r="E927" s="174" t="b">
        <f>IF(B927&lt;&gt;"",IF('02 - Produtos e Tributações'!F942&lt;&gt;"",'02 - Produtos e Tributações'!F942,""))</f>
        <v>0</v>
      </c>
      <c r="F927" s="174" t="b">
        <f>IF(B927&lt;&gt;"",IF(A927&lt;&gt;"",IF('02 - Produtos e Tributações'!G942&lt;&gt;"",'02 - Produtos e Tributações'!G942,"")))</f>
        <v>0</v>
      </c>
      <c r="G927" s="174" t="b">
        <f>IF(B927&lt;&gt;"",IF('02 - Produtos e Tributações'!I942&lt;&gt;"",'02 - Produtos e Tributações'!I942,IF(K927=101,0,IF(K927=102,41,IF(K927=103,0,IF(K927=201,0,IF(K927=202,0,IF(K927=203,0,IF(K927=300,41,IF(K927=400,41,IF(K927=500,60)))))))))))</f>
        <v>0</v>
      </c>
      <c r="H927" s="174" t="b">
        <f>IF(B927&lt;&gt;"",IF('02 - Produtos e Tributações'!L942&lt;&gt;"",'02 - Produtos e Tributações'!L942,IF(L927=101,0,IF(L927=102,41,IF(L927=103,0,IF(L927=201,0,IF(L927=202,0,IF(L927=203,0,IF(L927=300,41,IF(L927=400,41,IF(L927=500,60)))))))))))</f>
        <v>0</v>
      </c>
      <c r="I927" s="174" t="b">
        <f>IF(B927&lt;&gt;"",IF('02 - Produtos e Tributações'!K942&lt;&gt;"",'02 - Produtos e Tributações'!K942,"0,00"))</f>
        <v>0</v>
      </c>
      <c r="J927" s="174" t="b">
        <f>IF(B927&lt;&gt;"",IF('02 - Produtos e Tributações'!N942&lt;&gt;"",'02 - Produtos e Tributações'!N942,"0,00"))</f>
        <v>0</v>
      </c>
      <c r="K927" s="174" t="b">
        <f>IF(B927&lt;&gt;"",IF('02 - Produtos e Tributações'!J942&lt;&gt;"",'02 - Produtos e Tributações'!J942,"null"))</f>
        <v>0</v>
      </c>
      <c r="L927" s="174" t="b">
        <f>IF(B927&lt;&gt;"",IF('02 - Produtos e Tributações'!M942&lt;&gt;"",'02 - Produtos e Tributações'!M942,"null"))</f>
        <v>0</v>
      </c>
      <c r="M927" s="170" t="b">
        <f>IF(B927&lt;&gt;"",IF('02 -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927" s="170" t="str">
        <f t="shared" si="1"/>
        <v/>
      </c>
      <c r="O927" s="170" t="str">
        <f t="shared" si="4"/>
        <v/>
      </c>
      <c r="P927" s="170" t="str">
        <f t="shared" si="2"/>
        <v/>
      </c>
      <c r="Q927" s="125" t="b">
        <f>IF(B927&lt;&gt;"",IF('02 - Produtos e Tributações'!C942&lt;&gt;"",'02 - Produtos e Tributações'!C942,"UN"))</f>
        <v>0</v>
      </c>
      <c r="R927" s="179" t="b">
        <f>IF(B927&lt;&gt;"",IF('02 - Produtos e Tributações'!O942&lt;&gt;"",'02 - Produtos e Tributações'!O942,""))</f>
        <v>0</v>
      </c>
      <c r="S927" s="125" t="b">
        <f>IF(B927&lt;&gt;"",IF('02 - Produtos e Tributações'!P942&lt;&gt;"",'02 - Produtos e Tributações'!P942,""))</f>
        <v>0</v>
      </c>
      <c r="T927" s="180" t="b">
        <f>IF(B927&lt;&gt;"",IF('02 - Produtos e Tributações'!Q942&lt;&gt;"",'02 - Produtos e Tributações'!Q942,""))</f>
        <v>0</v>
      </c>
      <c r="U927" s="171" t="str">
        <f t="shared" si="3"/>
        <v/>
      </c>
    </row>
    <row r="928" ht="15.75" customHeight="1">
      <c r="A928" s="170" t="b">
        <f>IF('02 - Produtos e Tributações'!B943 &lt;&gt;"",A927+1)</f>
        <v>0</v>
      </c>
      <c r="B928" s="170" t="str">
        <f>IF('02 - Produtos e Tributações'!B943&lt;&gt;"",'02 - Produtos e Tributações'!U943,"")</f>
        <v/>
      </c>
      <c r="C928" s="174" t="b">
        <f>IF(B928&lt;&gt;"",IF('02 - Produtos e Tributações'!H943&lt;&gt;"",IF('02 - Produtos e Tributações'!H943="TERCEIRIZADA","T",IF('02 - Produtos e Tributações'!H943="PROPRIA","P")), IF(B928&lt;&gt;"",IF('02 - Produtos e Tributações'!H943="","T"))))</f>
        <v>0</v>
      </c>
      <c r="D928" s="174" t="b">
        <f>IF(B928&lt;&gt;"",IF('02 - Produtos e Tributações'!E943&lt;&gt;"",'02 - Produtos e Tributações'!E943,""))</f>
        <v>0</v>
      </c>
      <c r="E928" s="174" t="b">
        <f>IF(B928&lt;&gt;"",IF('02 - Produtos e Tributações'!F943&lt;&gt;"",'02 - Produtos e Tributações'!F943,""))</f>
        <v>0</v>
      </c>
      <c r="F928" s="174" t="b">
        <f>IF(B928&lt;&gt;"",IF(A928&lt;&gt;"",IF('02 - Produtos e Tributações'!G943&lt;&gt;"",'02 - Produtos e Tributações'!G943,"")))</f>
        <v>0</v>
      </c>
      <c r="G928" s="174" t="b">
        <f>IF(B928&lt;&gt;"",IF('02 - Produtos e Tributações'!I943&lt;&gt;"",'02 - Produtos e Tributações'!I943,IF(K928=101,0,IF(K928=102,41,IF(K928=103,0,IF(K928=201,0,IF(K928=202,0,IF(K928=203,0,IF(K928=300,41,IF(K928=400,41,IF(K928=500,60)))))))))))</f>
        <v>0</v>
      </c>
      <c r="H928" s="174" t="b">
        <f>IF(B928&lt;&gt;"",IF('02 - Produtos e Tributações'!L943&lt;&gt;"",'02 - Produtos e Tributações'!L943,IF(L928=101,0,IF(L928=102,41,IF(L928=103,0,IF(L928=201,0,IF(L928=202,0,IF(L928=203,0,IF(L928=300,41,IF(L928=400,41,IF(L928=500,60)))))))))))</f>
        <v>0</v>
      </c>
      <c r="I928" s="174" t="b">
        <f>IF(B928&lt;&gt;"",IF('02 - Produtos e Tributações'!K943&lt;&gt;"",'02 - Produtos e Tributações'!K943,"0,00"))</f>
        <v>0</v>
      </c>
      <c r="J928" s="174" t="b">
        <f>IF(B928&lt;&gt;"",IF('02 - Produtos e Tributações'!N943&lt;&gt;"",'02 - Produtos e Tributações'!N943,"0,00"))</f>
        <v>0</v>
      </c>
      <c r="K928" s="174" t="b">
        <f>IF(B928&lt;&gt;"",IF('02 - Produtos e Tributações'!J943&lt;&gt;"",'02 - Produtos e Tributações'!J943,"null"))</f>
        <v>0</v>
      </c>
      <c r="L928" s="174" t="b">
        <f>IF(B928&lt;&gt;"",IF('02 - Produtos e Tributações'!M943&lt;&gt;"",'02 - Produtos e Tributações'!M943,"null"))</f>
        <v>0</v>
      </c>
      <c r="M928" s="170" t="b">
        <f>IF(B928&lt;&gt;"",IF('02 -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928" s="170" t="str">
        <f t="shared" si="1"/>
        <v/>
      </c>
      <c r="O928" s="170" t="str">
        <f t="shared" si="4"/>
        <v/>
      </c>
      <c r="P928" s="170" t="str">
        <f t="shared" si="2"/>
        <v/>
      </c>
      <c r="Q928" s="125" t="b">
        <f>IF(B928&lt;&gt;"",IF('02 - Produtos e Tributações'!C943&lt;&gt;"",'02 - Produtos e Tributações'!C943,"UN"))</f>
        <v>0</v>
      </c>
      <c r="R928" s="179" t="b">
        <f>IF(B928&lt;&gt;"",IF('02 - Produtos e Tributações'!O943&lt;&gt;"",'02 - Produtos e Tributações'!O943,""))</f>
        <v>0</v>
      </c>
      <c r="S928" s="125" t="b">
        <f>IF(B928&lt;&gt;"",IF('02 - Produtos e Tributações'!P943&lt;&gt;"",'02 - Produtos e Tributações'!P943,""))</f>
        <v>0</v>
      </c>
      <c r="T928" s="180" t="b">
        <f>IF(B928&lt;&gt;"",IF('02 - Produtos e Tributações'!Q943&lt;&gt;"",'02 - Produtos e Tributações'!Q943,""))</f>
        <v>0</v>
      </c>
      <c r="U928" s="171" t="str">
        <f t="shared" si="3"/>
        <v/>
      </c>
    </row>
    <row r="929" ht="15.75" customHeight="1">
      <c r="A929" s="170" t="b">
        <f>IF('02 - Produtos e Tributações'!B944 &lt;&gt;"",A928+1)</f>
        <v>0</v>
      </c>
      <c r="B929" s="170" t="str">
        <f>IF('02 - Produtos e Tributações'!B944&lt;&gt;"",'02 - Produtos e Tributações'!U944,"")</f>
        <v/>
      </c>
      <c r="C929" s="174" t="b">
        <f>IF(B929&lt;&gt;"",IF('02 - Produtos e Tributações'!H944&lt;&gt;"",IF('02 - Produtos e Tributações'!H944="TERCEIRIZADA","T",IF('02 - Produtos e Tributações'!H944="PROPRIA","P")), IF(B929&lt;&gt;"",IF('02 - Produtos e Tributações'!H944="","T"))))</f>
        <v>0</v>
      </c>
      <c r="D929" s="174" t="b">
        <f>IF(B929&lt;&gt;"",IF('02 - Produtos e Tributações'!E944&lt;&gt;"",'02 - Produtos e Tributações'!E944,""))</f>
        <v>0</v>
      </c>
      <c r="E929" s="174" t="b">
        <f>IF(B929&lt;&gt;"",IF('02 - Produtos e Tributações'!F944&lt;&gt;"",'02 - Produtos e Tributações'!F944,""))</f>
        <v>0</v>
      </c>
      <c r="F929" s="174" t="b">
        <f>IF(B929&lt;&gt;"",IF(A929&lt;&gt;"",IF('02 - Produtos e Tributações'!G944&lt;&gt;"",'02 - Produtos e Tributações'!G944,"")))</f>
        <v>0</v>
      </c>
      <c r="G929" s="174" t="b">
        <f>IF(B929&lt;&gt;"",IF('02 - Produtos e Tributações'!I944&lt;&gt;"",'02 - Produtos e Tributações'!I944,IF(K929=101,0,IF(K929=102,41,IF(K929=103,0,IF(K929=201,0,IF(K929=202,0,IF(K929=203,0,IF(K929=300,41,IF(K929=400,41,IF(K929=500,60)))))))))))</f>
        <v>0</v>
      </c>
      <c r="H929" s="174" t="b">
        <f>IF(B929&lt;&gt;"",IF('02 - Produtos e Tributações'!L944&lt;&gt;"",'02 - Produtos e Tributações'!L944,IF(L929=101,0,IF(L929=102,41,IF(L929=103,0,IF(L929=201,0,IF(L929=202,0,IF(L929=203,0,IF(L929=300,41,IF(L929=400,41,IF(L929=500,60)))))))))))</f>
        <v>0</v>
      </c>
      <c r="I929" s="174" t="b">
        <f>IF(B929&lt;&gt;"",IF('02 - Produtos e Tributações'!K944&lt;&gt;"",'02 - Produtos e Tributações'!K944,"0,00"))</f>
        <v>0</v>
      </c>
      <c r="J929" s="174" t="b">
        <f>IF(B929&lt;&gt;"",IF('02 - Produtos e Tributações'!N944&lt;&gt;"",'02 - Produtos e Tributações'!N944,"0,00"))</f>
        <v>0</v>
      </c>
      <c r="K929" s="174" t="b">
        <f>IF(B929&lt;&gt;"",IF('02 - Produtos e Tributações'!J944&lt;&gt;"",'02 - Produtos e Tributações'!J944,"null"))</f>
        <v>0</v>
      </c>
      <c r="L929" s="174" t="b">
        <f>IF(B929&lt;&gt;"",IF('02 - Produtos e Tributações'!M944&lt;&gt;"",'02 - Produtos e Tributações'!M944,"null"))</f>
        <v>0</v>
      </c>
      <c r="M929" s="170" t="b">
        <f>IF(B929&lt;&gt;"",IF('02 -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929" s="170" t="str">
        <f t="shared" si="1"/>
        <v/>
      </c>
      <c r="O929" s="170" t="str">
        <f t="shared" si="4"/>
        <v/>
      </c>
      <c r="P929" s="170" t="str">
        <f t="shared" si="2"/>
        <v/>
      </c>
      <c r="Q929" s="125" t="b">
        <f>IF(B929&lt;&gt;"",IF('02 - Produtos e Tributações'!C944&lt;&gt;"",'02 - Produtos e Tributações'!C944,"UN"))</f>
        <v>0</v>
      </c>
      <c r="R929" s="179" t="b">
        <f>IF(B929&lt;&gt;"",IF('02 - Produtos e Tributações'!O944&lt;&gt;"",'02 - Produtos e Tributações'!O944,""))</f>
        <v>0</v>
      </c>
      <c r="S929" s="125" t="b">
        <f>IF(B929&lt;&gt;"",IF('02 - Produtos e Tributações'!P944&lt;&gt;"",'02 - Produtos e Tributações'!P944,""))</f>
        <v>0</v>
      </c>
      <c r="T929" s="180" t="b">
        <f>IF(B929&lt;&gt;"",IF('02 - Produtos e Tributações'!Q944&lt;&gt;"",'02 - Produtos e Tributações'!Q944,""))</f>
        <v>0</v>
      </c>
      <c r="U929" s="171" t="str">
        <f t="shared" si="3"/>
        <v/>
      </c>
    </row>
    <row r="930" ht="15.75" customHeight="1">
      <c r="A930" s="170" t="b">
        <f>IF('02 - Produtos e Tributações'!B945 &lt;&gt;"",A929+1)</f>
        <v>0</v>
      </c>
      <c r="B930" s="170" t="str">
        <f>IF('02 - Produtos e Tributações'!B945&lt;&gt;"",'02 - Produtos e Tributações'!U945,"")</f>
        <v/>
      </c>
      <c r="C930" s="174" t="b">
        <f>IF(B930&lt;&gt;"",IF('02 - Produtos e Tributações'!H945&lt;&gt;"",IF('02 - Produtos e Tributações'!H945="TERCEIRIZADA","T",IF('02 - Produtos e Tributações'!H945="PROPRIA","P")), IF(B930&lt;&gt;"",IF('02 - Produtos e Tributações'!H945="","T"))))</f>
        <v>0</v>
      </c>
      <c r="D930" s="174" t="b">
        <f>IF(B930&lt;&gt;"",IF('02 - Produtos e Tributações'!E945&lt;&gt;"",'02 - Produtos e Tributações'!E945,""))</f>
        <v>0</v>
      </c>
      <c r="E930" s="174" t="b">
        <f>IF(B930&lt;&gt;"",IF('02 - Produtos e Tributações'!F945&lt;&gt;"",'02 - Produtos e Tributações'!F945,""))</f>
        <v>0</v>
      </c>
      <c r="F930" s="174" t="b">
        <f>IF(B930&lt;&gt;"",IF(A930&lt;&gt;"",IF('02 - Produtos e Tributações'!G945&lt;&gt;"",'02 - Produtos e Tributações'!G945,"")))</f>
        <v>0</v>
      </c>
      <c r="G930" s="174" t="b">
        <f>IF(B930&lt;&gt;"",IF('02 - Produtos e Tributações'!I945&lt;&gt;"",'02 - Produtos e Tributações'!I945,IF(K930=101,0,IF(K930=102,41,IF(K930=103,0,IF(K930=201,0,IF(K930=202,0,IF(K930=203,0,IF(K930=300,41,IF(K930=400,41,IF(K930=500,60)))))))))))</f>
        <v>0</v>
      </c>
      <c r="H930" s="174" t="b">
        <f>IF(B930&lt;&gt;"",IF('02 - Produtos e Tributações'!L945&lt;&gt;"",'02 - Produtos e Tributações'!L945,IF(L930=101,0,IF(L930=102,41,IF(L930=103,0,IF(L930=201,0,IF(L930=202,0,IF(L930=203,0,IF(L930=300,41,IF(L930=400,41,IF(L930=500,60)))))))))))</f>
        <v>0</v>
      </c>
      <c r="I930" s="174" t="b">
        <f>IF(B930&lt;&gt;"",IF('02 - Produtos e Tributações'!K945&lt;&gt;"",'02 - Produtos e Tributações'!K945,"0,00"))</f>
        <v>0</v>
      </c>
      <c r="J930" s="174" t="b">
        <f>IF(B930&lt;&gt;"",IF('02 - Produtos e Tributações'!N945&lt;&gt;"",'02 - Produtos e Tributações'!N945,"0,00"))</f>
        <v>0</v>
      </c>
      <c r="K930" s="174" t="b">
        <f>IF(B930&lt;&gt;"",IF('02 - Produtos e Tributações'!J945&lt;&gt;"",'02 - Produtos e Tributações'!J945,"null"))</f>
        <v>0</v>
      </c>
      <c r="L930" s="174" t="b">
        <f>IF(B930&lt;&gt;"",IF('02 - Produtos e Tributações'!M945&lt;&gt;"",'02 - Produtos e Tributações'!M945,"null"))</f>
        <v>0</v>
      </c>
      <c r="M930" s="170" t="b">
        <f>IF(B930&lt;&gt;"",IF('02 -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930" s="170" t="str">
        <f t="shared" si="1"/>
        <v/>
      </c>
      <c r="O930" s="170" t="str">
        <f t="shared" si="4"/>
        <v/>
      </c>
      <c r="P930" s="170" t="str">
        <f t="shared" si="2"/>
        <v/>
      </c>
      <c r="Q930" s="125" t="b">
        <f>IF(B930&lt;&gt;"",IF('02 - Produtos e Tributações'!C945&lt;&gt;"",'02 - Produtos e Tributações'!C945,"UN"))</f>
        <v>0</v>
      </c>
      <c r="R930" s="179" t="b">
        <f>IF(B930&lt;&gt;"",IF('02 - Produtos e Tributações'!O945&lt;&gt;"",'02 - Produtos e Tributações'!O945,""))</f>
        <v>0</v>
      </c>
      <c r="S930" s="125" t="b">
        <f>IF(B930&lt;&gt;"",IF('02 - Produtos e Tributações'!P945&lt;&gt;"",'02 - Produtos e Tributações'!P945,""))</f>
        <v>0</v>
      </c>
      <c r="T930" s="180" t="b">
        <f>IF(B930&lt;&gt;"",IF('02 - Produtos e Tributações'!Q945&lt;&gt;"",'02 - Produtos e Tributações'!Q945,""))</f>
        <v>0</v>
      </c>
      <c r="U930" s="171" t="str">
        <f t="shared" si="3"/>
        <v/>
      </c>
    </row>
    <row r="931" ht="15.75" customHeight="1">
      <c r="A931" s="170" t="b">
        <f>IF('02 - Produtos e Tributações'!B946 &lt;&gt;"",A930+1)</f>
        <v>0</v>
      </c>
      <c r="B931" s="170" t="str">
        <f>IF('02 - Produtos e Tributações'!B946&lt;&gt;"",'02 - Produtos e Tributações'!U946,"")</f>
        <v/>
      </c>
      <c r="C931" s="174" t="b">
        <f>IF(B931&lt;&gt;"",IF('02 - Produtos e Tributações'!H946&lt;&gt;"",IF('02 - Produtos e Tributações'!H946="TERCEIRIZADA","T",IF('02 - Produtos e Tributações'!H946="PROPRIA","P")), IF(B931&lt;&gt;"",IF('02 - Produtos e Tributações'!H946="","T"))))</f>
        <v>0</v>
      </c>
      <c r="D931" s="174" t="b">
        <f>IF(B931&lt;&gt;"",IF('02 - Produtos e Tributações'!E946&lt;&gt;"",'02 - Produtos e Tributações'!E946,""))</f>
        <v>0</v>
      </c>
      <c r="E931" s="174" t="b">
        <f>IF(B931&lt;&gt;"",IF('02 - Produtos e Tributações'!F946&lt;&gt;"",'02 - Produtos e Tributações'!F946,""))</f>
        <v>0</v>
      </c>
      <c r="F931" s="174" t="b">
        <f>IF(B931&lt;&gt;"",IF(A931&lt;&gt;"",IF('02 - Produtos e Tributações'!G946&lt;&gt;"",'02 - Produtos e Tributações'!G946,"")))</f>
        <v>0</v>
      </c>
      <c r="G931" s="174" t="b">
        <f>IF(B931&lt;&gt;"",IF('02 - Produtos e Tributações'!I946&lt;&gt;"",'02 - Produtos e Tributações'!I946,IF(K931=101,0,IF(K931=102,41,IF(K931=103,0,IF(K931=201,0,IF(K931=202,0,IF(K931=203,0,IF(K931=300,41,IF(K931=400,41,IF(K931=500,60)))))))))))</f>
        <v>0</v>
      </c>
      <c r="H931" s="174" t="b">
        <f>IF(B931&lt;&gt;"",IF('02 - Produtos e Tributações'!L946&lt;&gt;"",'02 - Produtos e Tributações'!L946,IF(L931=101,0,IF(L931=102,41,IF(L931=103,0,IF(L931=201,0,IF(L931=202,0,IF(L931=203,0,IF(L931=300,41,IF(L931=400,41,IF(L931=500,60)))))))))))</f>
        <v>0</v>
      </c>
      <c r="I931" s="174" t="b">
        <f>IF(B931&lt;&gt;"",IF('02 - Produtos e Tributações'!K946&lt;&gt;"",'02 - Produtos e Tributações'!K946,"0,00"))</f>
        <v>0</v>
      </c>
      <c r="J931" s="174" t="b">
        <f>IF(B931&lt;&gt;"",IF('02 - Produtos e Tributações'!N946&lt;&gt;"",'02 - Produtos e Tributações'!N946,"0,00"))</f>
        <v>0</v>
      </c>
      <c r="K931" s="174" t="b">
        <f>IF(B931&lt;&gt;"",IF('02 - Produtos e Tributações'!J946&lt;&gt;"",'02 - Produtos e Tributações'!J946,"null"))</f>
        <v>0</v>
      </c>
      <c r="L931" s="174" t="b">
        <f>IF(B931&lt;&gt;"",IF('02 - Produtos e Tributações'!M946&lt;&gt;"",'02 - Produtos e Tributações'!M946,"null"))</f>
        <v>0</v>
      </c>
      <c r="M931" s="170" t="b">
        <f>IF(B931&lt;&gt;"",IF('02 -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931" s="170" t="str">
        <f t="shared" si="1"/>
        <v/>
      </c>
      <c r="O931" s="170" t="str">
        <f t="shared" si="4"/>
        <v/>
      </c>
      <c r="P931" s="170" t="str">
        <f t="shared" si="2"/>
        <v/>
      </c>
      <c r="Q931" s="125" t="b">
        <f>IF(B931&lt;&gt;"",IF('02 - Produtos e Tributações'!C946&lt;&gt;"",'02 - Produtos e Tributações'!C946,"UN"))</f>
        <v>0</v>
      </c>
      <c r="R931" s="179" t="b">
        <f>IF(B931&lt;&gt;"",IF('02 - Produtos e Tributações'!O946&lt;&gt;"",'02 - Produtos e Tributações'!O946,""))</f>
        <v>0</v>
      </c>
      <c r="S931" s="125" t="b">
        <f>IF(B931&lt;&gt;"",IF('02 - Produtos e Tributações'!P946&lt;&gt;"",'02 - Produtos e Tributações'!P946,""))</f>
        <v>0</v>
      </c>
      <c r="T931" s="180" t="b">
        <f>IF(B931&lt;&gt;"",IF('02 - Produtos e Tributações'!Q946&lt;&gt;"",'02 - Produtos e Tributações'!Q946,""))</f>
        <v>0</v>
      </c>
      <c r="U931" s="171" t="str">
        <f t="shared" si="3"/>
        <v/>
      </c>
    </row>
    <row r="932" ht="15.75" customHeight="1">
      <c r="A932" s="170" t="b">
        <f>IF('02 - Produtos e Tributações'!B947 &lt;&gt;"",A931+1)</f>
        <v>0</v>
      </c>
      <c r="B932" s="170" t="str">
        <f>IF('02 - Produtos e Tributações'!B947&lt;&gt;"",'02 - Produtos e Tributações'!U947,"")</f>
        <v/>
      </c>
      <c r="C932" s="174" t="b">
        <f>IF(B932&lt;&gt;"",IF('02 - Produtos e Tributações'!H947&lt;&gt;"",IF('02 - Produtos e Tributações'!H947="TERCEIRIZADA","T",IF('02 - Produtos e Tributações'!H947="PROPRIA","P")), IF(B932&lt;&gt;"",IF('02 - Produtos e Tributações'!H947="","T"))))</f>
        <v>0</v>
      </c>
      <c r="D932" s="174" t="b">
        <f>IF(B932&lt;&gt;"",IF('02 - Produtos e Tributações'!E947&lt;&gt;"",'02 - Produtos e Tributações'!E947,""))</f>
        <v>0</v>
      </c>
      <c r="E932" s="174" t="b">
        <f>IF(B932&lt;&gt;"",IF('02 - Produtos e Tributações'!F947&lt;&gt;"",'02 - Produtos e Tributações'!F947,""))</f>
        <v>0</v>
      </c>
      <c r="F932" s="174" t="b">
        <f>IF(B932&lt;&gt;"",IF(A932&lt;&gt;"",IF('02 - Produtos e Tributações'!G947&lt;&gt;"",'02 - Produtos e Tributações'!G947,"")))</f>
        <v>0</v>
      </c>
      <c r="G932" s="174" t="b">
        <f>IF(B932&lt;&gt;"",IF('02 - Produtos e Tributações'!I947&lt;&gt;"",'02 - Produtos e Tributações'!I947,IF(K932=101,0,IF(K932=102,41,IF(K932=103,0,IF(K932=201,0,IF(K932=202,0,IF(K932=203,0,IF(K932=300,41,IF(K932=400,41,IF(K932=500,60)))))))))))</f>
        <v>0</v>
      </c>
      <c r="H932" s="174" t="b">
        <f>IF(B932&lt;&gt;"",IF('02 - Produtos e Tributações'!L947&lt;&gt;"",'02 - Produtos e Tributações'!L947,IF(L932=101,0,IF(L932=102,41,IF(L932=103,0,IF(L932=201,0,IF(L932=202,0,IF(L932=203,0,IF(L932=300,41,IF(L932=400,41,IF(L932=500,60)))))))))))</f>
        <v>0</v>
      </c>
      <c r="I932" s="174" t="b">
        <f>IF(B932&lt;&gt;"",IF('02 - Produtos e Tributações'!K947&lt;&gt;"",'02 - Produtos e Tributações'!K947,"0,00"))</f>
        <v>0</v>
      </c>
      <c r="J932" s="174" t="b">
        <f>IF(B932&lt;&gt;"",IF('02 - Produtos e Tributações'!N947&lt;&gt;"",'02 - Produtos e Tributações'!N947,"0,00"))</f>
        <v>0</v>
      </c>
      <c r="K932" s="174" t="b">
        <f>IF(B932&lt;&gt;"",IF('02 - Produtos e Tributações'!J947&lt;&gt;"",'02 - Produtos e Tributações'!J947,"null"))</f>
        <v>0</v>
      </c>
      <c r="L932" s="174" t="b">
        <f>IF(B932&lt;&gt;"",IF('02 - Produtos e Tributações'!M947&lt;&gt;"",'02 - Produtos e Tributações'!M947,"null"))</f>
        <v>0</v>
      </c>
      <c r="M932" s="170" t="b">
        <f>IF(B932&lt;&gt;"",IF('02 -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932" s="170" t="str">
        <f t="shared" si="1"/>
        <v/>
      </c>
      <c r="O932" s="170" t="str">
        <f t="shared" si="4"/>
        <v/>
      </c>
      <c r="P932" s="170" t="str">
        <f t="shared" si="2"/>
        <v/>
      </c>
      <c r="Q932" s="125" t="b">
        <f>IF(B932&lt;&gt;"",IF('02 - Produtos e Tributações'!C947&lt;&gt;"",'02 - Produtos e Tributações'!C947,"UN"))</f>
        <v>0</v>
      </c>
      <c r="R932" s="179" t="b">
        <f>IF(B932&lt;&gt;"",IF('02 - Produtos e Tributações'!O947&lt;&gt;"",'02 - Produtos e Tributações'!O947,""))</f>
        <v>0</v>
      </c>
      <c r="S932" s="125" t="b">
        <f>IF(B932&lt;&gt;"",IF('02 - Produtos e Tributações'!P947&lt;&gt;"",'02 - Produtos e Tributações'!P947,""))</f>
        <v>0</v>
      </c>
      <c r="T932" s="180" t="b">
        <f>IF(B932&lt;&gt;"",IF('02 - Produtos e Tributações'!Q947&lt;&gt;"",'02 - Produtos e Tributações'!Q947,""))</f>
        <v>0</v>
      </c>
      <c r="U932" s="171" t="str">
        <f t="shared" si="3"/>
        <v/>
      </c>
    </row>
    <row r="933" ht="15.75" customHeight="1">
      <c r="A933" s="170" t="b">
        <f>IF('02 - Produtos e Tributações'!B948 &lt;&gt;"",A932+1)</f>
        <v>0</v>
      </c>
      <c r="B933" s="170" t="str">
        <f>IF('02 - Produtos e Tributações'!B948&lt;&gt;"",'02 - Produtos e Tributações'!U948,"")</f>
        <v/>
      </c>
      <c r="C933" s="174" t="b">
        <f>IF(B933&lt;&gt;"",IF('02 - Produtos e Tributações'!H948&lt;&gt;"",IF('02 - Produtos e Tributações'!H948="TERCEIRIZADA","T",IF('02 - Produtos e Tributações'!H948="PROPRIA","P")), IF(B933&lt;&gt;"",IF('02 - Produtos e Tributações'!H948="","T"))))</f>
        <v>0</v>
      </c>
      <c r="D933" s="174" t="b">
        <f>IF(B933&lt;&gt;"",IF('02 - Produtos e Tributações'!E948&lt;&gt;"",'02 - Produtos e Tributações'!E948,""))</f>
        <v>0</v>
      </c>
      <c r="E933" s="174" t="b">
        <f>IF(B933&lt;&gt;"",IF('02 - Produtos e Tributações'!F948&lt;&gt;"",'02 - Produtos e Tributações'!F948,""))</f>
        <v>0</v>
      </c>
      <c r="F933" s="174" t="b">
        <f>IF(B933&lt;&gt;"",IF(A933&lt;&gt;"",IF('02 - Produtos e Tributações'!G948&lt;&gt;"",'02 - Produtos e Tributações'!G948,"")))</f>
        <v>0</v>
      </c>
      <c r="G933" s="174" t="b">
        <f>IF(B933&lt;&gt;"",IF('02 - Produtos e Tributações'!I948&lt;&gt;"",'02 - Produtos e Tributações'!I948,IF(K933=101,0,IF(K933=102,41,IF(K933=103,0,IF(K933=201,0,IF(K933=202,0,IF(K933=203,0,IF(K933=300,41,IF(K933=400,41,IF(K933=500,60)))))))))))</f>
        <v>0</v>
      </c>
      <c r="H933" s="174" t="b">
        <f>IF(B933&lt;&gt;"",IF('02 - Produtos e Tributações'!L948&lt;&gt;"",'02 - Produtos e Tributações'!L948,IF(L933=101,0,IF(L933=102,41,IF(L933=103,0,IF(L933=201,0,IF(L933=202,0,IF(L933=203,0,IF(L933=300,41,IF(L933=400,41,IF(L933=500,60)))))))))))</f>
        <v>0</v>
      </c>
      <c r="I933" s="174" t="b">
        <f>IF(B933&lt;&gt;"",IF('02 - Produtos e Tributações'!K948&lt;&gt;"",'02 - Produtos e Tributações'!K948,"0,00"))</f>
        <v>0</v>
      </c>
      <c r="J933" s="174" t="b">
        <f>IF(B933&lt;&gt;"",IF('02 - Produtos e Tributações'!N948&lt;&gt;"",'02 - Produtos e Tributações'!N948,"0,00"))</f>
        <v>0</v>
      </c>
      <c r="K933" s="174" t="b">
        <f>IF(B933&lt;&gt;"",IF('02 - Produtos e Tributações'!J948&lt;&gt;"",'02 - Produtos e Tributações'!J948,"null"))</f>
        <v>0</v>
      </c>
      <c r="L933" s="174" t="b">
        <f>IF(B933&lt;&gt;"",IF('02 - Produtos e Tributações'!M948&lt;&gt;"",'02 - Produtos e Tributações'!M948,"null"))</f>
        <v>0</v>
      </c>
      <c r="M933" s="170" t="b">
        <f>IF(B933&lt;&gt;"",IF('02 -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933" s="170" t="str">
        <f t="shared" si="1"/>
        <v/>
      </c>
      <c r="O933" s="170" t="str">
        <f t="shared" si="4"/>
        <v/>
      </c>
      <c r="P933" s="170" t="str">
        <f t="shared" si="2"/>
        <v/>
      </c>
      <c r="Q933" s="125" t="b">
        <f>IF(B933&lt;&gt;"",IF('02 - Produtos e Tributações'!C948&lt;&gt;"",'02 - Produtos e Tributações'!C948,"UN"))</f>
        <v>0</v>
      </c>
      <c r="R933" s="179" t="b">
        <f>IF(B933&lt;&gt;"",IF('02 - Produtos e Tributações'!O948&lt;&gt;"",'02 - Produtos e Tributações'!O948,""))</f>
        <v>0</v>
      </c>
      <c r="S933" s="125" t="b">
        <f>IF(B933&lt;&gt;"",IF('02 - Produtos e Tributações'!P948&lt;&gt;"",'02 - Produtos e Tributações'!P948,""))</f>
        <v>0</v>
      </c>
      <c r="T933" s="180" t="b">
        <f>IF(B933&lt;&gt;"",IF('02 - Produtos e Tributações'!Q948&lt;&gt;"",'02 - Produtos e Tributações'!Q948,""))</f>
        <v>0</v>
      </c>
      <c r="U933" s="171" t="str">
        <f t="shared" si="3"/>
        <v/>
      </c>
    </row>
    <row r="934" ht="15.75" customHeight="1">
      <c r="A934" s="170" t="b">
        <f>IF('02 - Produtos e Tributações'!B949 &lt;&gt;"",A933+1)</f>
        <v>0</v>
      </c>
      <c r="B934" s="170" t="str">
        <f>IF('02 - Produtos e Tributações'!B949&lt;&gt;"",'02 - Produtos e Tributações'!U949,"")</f>
        <v/>
      </c>
      <c r="C934" s="174" t="b">
        <f>IF(B934&lt;&gt;"",IF('02 - Produtos e Tributações'!H949&lt;&gt;"",IF('02 - Produtos e Tributações'!H949="TERCEIRIZADA","T",IF('02 - Produtos e Tributações'!H949="PROPRIA","P")), IF(B934&lt;&gt;"",IF('02 - Produtos e Tributações'!H949="","T"))))</f>
        <v>0</v>
      </c>
      <c r="D934" s="174" t="b">
        <f>IF(B934&lt;&gt;"",IF('02 - Produtos e Tributações'!E949&lt;&gt;"",'02 - Produtos e Tributações'!E949,""))</f>
        <v>0</v>
      </c>
      <c r="E934" s="174" t="b">
        <f>IF(B934&lt;&gt;"",IF('02 - Produtos e Tributações'!F949&lt;&gt;"",'02 - Produtos e Tributações'!F949,""))</f>
        <v>0</v>
      </c>
      <c r="F934" s="174" t="b">
        <f>IF(B934&lt;&gt;"",IF(A934&lt;&gt;"",IF('02 - Produtos e Tributações'!G949&lt;&gt;"",'02 - Produtos e Tributações'!G949,"")))</f>
        <v>0</v>
      </c>
      <c r="G934" s="174" t="b">
        <f>IF(B934&lt;&gt;"",IF('02 - Produtos e Tributações'!I949&lt;&gt;"",'02 - Produtos e Tributações'!I949,IF(K934=101,0,IF(K934=102,41,IF(K934=103,0,IF(K934=201,0,IF(K934=202,0,IF(K934=203,0,IF(K934=300,41,IF(K934=400,41,IF(K934=500,60)))))))))))</f>
        <v>0</v>
      </c>
      <c r="H934" s="174" t="b">
        <f>IF(B934&lt;&gt;"",IF('02 - Produtos e Tributações'!L949&lt;&gt;"",'02 - Produtos e Tributações'!L949,IF(L934=101,0,IF(L934=102,41,IF(L934=103,0,IF(L934=201,0,IF(L934=202,0,IF(L934=203,0,IF(L934=300,41,IF(L934=400,41,IF(L934=500,60)))))))))))</f>
        <v>0</v>
      </c>
      <c r="I934" s="174" t="b">
        <f>IF(B934&lt;&gt;"",IF('02 - Produtos e Tributações'!K949&lt;&gt;"",'02 - Produtos e Tributações'!K949,"0,00"))</f>
        <v>0</v>
      </c>
      <c r="J934" s="174" t="b">
        <f>IF(B934&lt;&gt;"",IF('02 - Produtos e Tributações'!N949&lt;&gt;"",'02 - Produtos e Tributações'!N949,"0,00"))</f>
        <v>0</v>
      </c>
      <c r="K934" s="174" t="b">
        <f>IF(B934&lt;&gt;"",IF('02 - Produtos e Tributações'!J949&lt;&gt;"",'02 - Produtos e Tributações'!J949,"null"))</f>
        <v>0</v>
      </c>
      <c r="L934" s="174" t="b">
        <f>IF(B934&lt;&gt;"",IF('02 - Produtos e Tributações'!M949&lt;&gt;"",'02 - Produtos e Tributações'!M949,"null"))</f>
        <v>0</v>
      </c>
      <c r="M934" s="170" t="b">
        <f>IF(B934&lt;&gt;"",IF('02 -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934" s="170" t="str">
        <f t="shared" si="1"/>
        <v/>
      </c>
      <c r="O934" s="170" t="str">
        <f t="shared" si="4"/>
        <v/>
      </c>
      <c r="P934" s="170" t="str">
        <f t="shared" si="2"/>
        <v/>
      </c>
      <c r="Q934" s="125" t="b">
        <f>IF(B934&lt;&gt;"",IF('02 - Produtos e Tributações'!C949&lt;&gt;"",'02 - Produtos e Tributações'!C949,"UN"))</f>
        <v>0</v>
      </c>
      <c r="R934" s="179" t="b">
        <f>IF(B934&lt;&gt;"",IF('02 - Produtos e Tributações'!O949&lt;&gt;"",'02 - Produtos e Tributações'!O949,""))</f>
        <v>0</v>
      </c>
      <c r="S934" s="125" t="b">
        <f>IF(B934&lt;&gt;"",IF('02 - Produtos e Tributações'!P949&lt;&gt;"",'02 - Produtos e Tributações'!P949,""))</f>
        <v>0</v>
      </c>
      <c r="T934" s="180" t="b">
        <f>IF(B934&lt;&gt;"",IF('02 - Produtos e Tributações'!Q949&lt;&gt;"",'02 - Produtos e Tributações'!Q949,""))</f>
        <v>0</v>
      </c>
      <c r="U934" s="171" t="str">
        <f t="shared" si="3"/>
        <v/>
      </c>
    </row>
    <row r="935" ht="15.75" customHeight="1">
      <c r="A935" s="170" t="b">
        <f>IF('02 - Produtos e Tributações'!B950 &lt;&gt;"",A934+1)</f>
        <v>0</v>
      </c>
      <c r="B935" s="170" t="str">
        <f>IF('02 - Produtos e Tributações'!B950&lt;&gt;"",'02 - Produtos e Tributações'!U950,"")</f>
        <v/>
      </c>
      <c r="C935" s="174" t="b">
        <f>IF(B935&lt;&gt;"",IF('02 - Produtos e Tributações'!H950&lt;&gt;"",IF('02 - Produtos e Tributações'!H950="TERCEIRIZADA","T",IF('02 - Produtos e Tributações'!H950="PROPRIA","P")), IF(B935&lt;&gt;"",IF('02 - Produtos e Tributações'!H950="","T"))))</f>
        <v>0</v>
      </c>
      <c r="D935" s="174" t="b">
        <f>IF(B935&lt;&gt;"",IF('02 - Produtos e Tributações'!E950&lt;&gt;"",'02 - Produtos e Tributações'!E950,""))</f>
        <v>0</v>
      </c>
      <c r="E935" s="174" t="b">
        <f>IF(B935&lt;&gt;"",IF('02 - Produtos e Tributações'!F950&lt;&gt;"",'02 - Produtos e Tributações'!F950,""))</f>
        <v>0</v>
      </c>
      <c r="F935" s="174" t="b">
        <f>IF(B935&lt;&gt;"",IF(A935&lt;&gt;"",IF('02 - Produtos e Tributações'!G950&lt;&gt;"",'02 - Produtos e Tributações'!G950,"")))</f>
        <v>0</v>
      </c>
      <c r="G935" s="174" t="b">
        <f>IF(B935&lt;&gt;"",IF('02 - Produtos e Tributações'!I950&lt;&gt;"",'02 - Produtos e Tributações'!I950,IF(K935=101,0,IF(K935=102,41,IF(K935=103,0,IF(K935=201,0,IF(K935=202,0,IF(K935=203,0,IF(K935=300,41,IF(K935=400,41,IF(K935=500,60)))))))))))</f>
        <v>0</v>
      </c>
      <c r="H935" s="174" t="b">
        <f>IF(B935&lt;&gt;"",IF('02 - Produtos e Tributações'!L950&lt;&gt;"",'02 - Produtos e Tributações'!L950,IF(L935=101,0,IF(L935=102,41,IF(L935=103,0,IF(L935=201,0,IF(L935=202,0,IF(L935=203,0,IF(L935=300,41,IF(L935=400,41,IF(L935=500,60)))))))))))</f>
        <v>0</v>
      </c>
      <c r="I935" s="174" t="b">
        <f>IF(B935&lt;&gt;"",IF('02 - Produtos e Tributações'!K950&lt;&gt;"",'02 - Produtos e Tributações'!K950,"0,00"))</f>
        <v>0</v>
      </c>
      <c r="J935" s="174" t="b">
        <f>IF(B935&lt;&gt;"",IF('02 - Produtos e Tributações'!N950&lt;&gt;"",'02 - Produtos e Tributações'!N950,"0,00"))</f>
        <v>0</v>
      </c>
      <c r="K935" s="174" t="b">
        <f>IF(B935&lt;&gt;"",IF('02 - Produtos e Tributações'!J950&lt;&gt;"",'02 - Produtos e Tributações'!J950,"null"))</f>
        <v>0</v>
      </c>
      <c r="L935" s="174" t="b">
        <f>IF(B935&lt;&gt;"",IF('02 - Produtos e Tributações'!M950&lt;&gt;"",'02 - Produtos e Tributações'!M950,"null"))</f>
        <v>0</v>
      </c>
      <c r="M935" s="170" t="b">
        <f>IF(B935&lt;&gt;"",IF('02 -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935" s="170" t="str">
        <f t="shared" si="1"/>
        <v/>
      </c>
      <c r="O935" s="170" t="str">
        <f t="shared" si="4"/>
        <v/>
      </c>
      <c r="P935" s="170" t="str">
        <f t="shared" si="2"/>
        <v/>
      </c>
      <c r="Q935" s="125" t="b">
        <f>IF(B935&lt;&gt;"",IF('02 - Produtos e Tributações'!C950&lt;&gt;"",'02 - Produtos e Tributações'!C950,"UN"))</f>
        <v>0</v>
      </c>
      <c r="R935" s="179" t="b">
        <f>IF(B935&lt;&gt;"",IF('02 - Produtos e Tributações'!O950&lt;&gt;"",'02 - Produtos e Tributações'!O950,""))</f>
        <v>0</v>
      </c>
      <c r="S935" s="125" t="b">
        <f>IF(B935&lt;&gt;"",IF('02 - Produtos e Tributações'!P950&lt;&gt;"",'02 - Produtos e Tributações'!P950,""))</f>
        <v>0</v>
      </c>
      <c r="T935" s="180" t="b">
        <f>IF(B935&lt;&gt;"",IF('02 - Produtos e Tributações'!Q950&lt;&gt;"",'02 - Produtos e Tributações'!Q950,""))</f>
        <v>0</v>
      </c>
      <c r="U935" s="171" t="str">
        <f t="shared" si="3"/>
        <v/>
      </c>
    </row>
    <row r="936" ht="15.75" customHeight="1">
      <c r="A936" s="170" t="b">
        <f>IF('02 - Produtos e Tributações'!B951 &lt;&gt;"",A935+1)</f>
        <v>0</v>
      </c>
      <c r="B936" s="170" t="str">
        <f>IF('02 - Produtos e Tributações'!B951&lt;&gt;"",'02 - Produtos e Tributações'!U951,"")</f>
        <v/>
      </c>
      <c r="C936" s="174" t="b">
        <f>IF(B936&lt;&gt;"",IF('02 - Produtos e Tributações'!H951&lt;&gt;"",IF('02 - Produtos e Tributações'!H951="TERCEIRIZADA","T",IF('02 - Produtos e Tributações'!H951="PROPRIA","P")), IF(B936&lt;&gt;"",IF('02 - Produtos e Tributações'!H951="","T"))))</f>
        <v>0</v>
      </c>
      <c r="D936" s="174" t="b">
        <f>IF(B936&lt;&gt;"",IF('02 - Produtos e Tributações'!E951&lt;&gt;"",'02 - Produtos e Tributações'!E951,""))</f>
        <v>0</v>
      </c>
      <c r="E936" s="174" t="b">
        <f>IF(B936&lt;&gt;"",IF('02 - Produtos e Tributações'!F951&lt;&gt;"",'02 - Produtos e Tributações'!F951,""))</f>
        <v>0</v>
      </c>
      <c r="F936" s="174" t="b">
        <f>IF(B936&lt;&gt;"",IF(A936&lt;&gt;"",IF('02 - Produtos e Tributações'!G951&lt;&gt;"",'02 - Produtos e Tributações'!G951,"")))</f>
        <v>0</v>
      </c>
      <c r="G936" s="174" t="b">
        <f>IF(B936&lt;&gt;"",IF('02 - Produtos e Tributações'!I951&lt;&gt;"",'02 - Produtos e Tributações'!I951,IF(K936=101,0,IF(K936=102,41,IF(K936=103,0,IF(K936=201,0,IF(K936=202,0,IF(K936=203,0,IF(K936=300,41,IF(K936=400,41,IF(K936=500,60)))))))))))</f>
        <v>0</v>
      </c>
      <c r="H936" s="174" t="b">
        <f>IF(B936&lt;&gt;"",IF('02 - Produtos e Tributações'!L951&lt;&gt;"",'02 - Produtos e Tributações'!L951,IF(L936=101,0,IF(L936=102,41,IF(L936=103,0,IF(L936=201,0,IF(L936=202,0,IF(L936=203,0,IF(L936=300,41,IF(L936=400,41,IF(L936=500,60)))))))))))</f>
        <v>0</v>
      </c>
      <c r="I936" s="174" t="b">
        <f>IF(B936&lt;&gt;"",IF('02 - Produtos e Tributações'!K951&lt;&gt;"",'02 - Produtos e Tributações'!K951,"0,00"))</f>
        <v>0</v>
      </c>
      <c r="J936" s="174" t="b">
        <f>IF(B936&lt;&gt;"",IF('02 - Produtos e Tributações'!N951&lt;&gt;"",'02 - Produtos e Tributações'!N951,"0,00"))</f>
        <v>0</v>
      </c>
      <c r="K936" s="174" t="b">
        <f>IF(B936&lt;&gt;"",IF('02 - Produtos e Tributações'!J951&lt;&gt;"",'02 - Produtos e Tributações'!J951,"null"))</f>
        <v>0</v>
      </c>
      <c r="L936" s="174" t="b">
        <f>IF(B936&lt;&gt;"",IF('02 - Produtos e Tributações'!M951&lt;&gt;"",'02 - Produtos e Tributações'!M951,"null"))</f>
        <v>0</v>
      </c>
      <c r="M936" s="170" t="b">
        <f>IF(B936&lt;&gt;"",IF('02 -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936" s="170" t="str">
        <f t="shared" si="1"/>
        <v/>
      </c>
      <c r="O936" s="170" t="str">
        <f t="shared" si="4"/>
        <v/>
      </c>
      <c r="P936" s="170" t="str">
        <f t="shared" si="2"/>
        <v/>
      </c>
      <c r="Q936" s="125" t="b">
        <f>IF(B936&lt;&gt;"",IF('02 - Produtos e Tributações'!C951&lt;&gt;"",'02 - Produtos e Tributações'!C951,"UN"))</f>
        <v>0</v>
      </c>
      <c r="R936" s="179" t="b">
        <f>IF(B936&lt;&gt;"",IF('02 - Produtos e Tributações'!O951&lt;&gt;"",'02 - Produtos e Tributações'!O951,""))</f>
        <v>0</v>
      </c>
      <c r="S936" s="125" t="b">
        <f>IF(B936&lt;&gt;"",IF('02 - Produtos e Tributações'!P951&lt;&gt;"",'02 - Produtos e Tributações'!P951,""))</f>
        <v>0</v>
      </c>
      <c r="T936" s="180" t="b">
        <f>IF(B936&lt;&gt;"",IF('02 - Produtos e Tributações'!Q951&lt;&gt;"",'02 - Produtos e Tributações'!Q951,""))</f>
        <v>0</v>
      </c>
      <c r="U936" s="171" t="str">
        <f t="shared" si="3"/>
        <v/>
      </c>
    </row>
    <row r="937" ht="15.75" customHeight="1">
      <c r="A937" s="170" t="b">
        <f>IF('02 - Produtos e Tributações'!B952 &lt;&gt;"",A936+1)</f>
        <v>0</v>
      </c>
      <c r="B937" s="170" t="str">
        <f>IF('02 - Produtos e Tributações'!B952&lt;&gt;"",'02 - Produtos e Tributações'!U952,"")</f>
        <v/>
      </c>
      <c r="C937" s="174" t="b">
        <f>IF(B937&lt;&gt;"",IF('02 - Produtos e Tributações'!H952&lt;&gt;"",IF('02 - Produtos e Tributações'!H952="TERCEIRIZADA","T",IF('02 - Produtos e Tributações'!H952="PROPRIA","P")), IF(B937&lt;&gt;"",IF('02 - Produtos e Tributações'!H952="","T"))))</f>
        <v>0</v>
      </c>
      <c r="D937" s="174" t="b">
        <f>IF(B937&lt;&gt;"",IF('02 - Produtos e Tributações'!E952&lt;&gt;"",'02 - Produtos e Tributações'!E952,""))</f>
        <v>0</v>
      </c>
      <c r="E937" s="174" t="b">
        <f>IF(B937&lt;&gt;"",IF('02 - Produtos e Tributações'!F952&lt;&gt;"",'02 - Produtos e Tributações'!F952,""))</f>
        <v>0</v>
      </c>
      <c r="F937" s="174" t="b">
        <f>IF(B937&lt;&gt;"",IF(A937&lt;&gt;"",IF('02 - Produtos e Tributações'!G952&lt;&gt;"",'02 - Produtos e Tributações'!G952,"")))</f>
        <v>0</v>
      </c>
      <c r="G937" s="174" t="b">
        <f>IF(B937&lt;&gt;"",IF('02 - Produtos e Tributações'!I952&lt;&gt;"",'02 - Produtos e Tributações'!I952,IF(K937=101,0,IF(K937=102,41,IF(K937=103,0,IF(K937=201,0,IF(K937=202,0,IF(K937=203,0,IF(K937=300,41,IF(K937=400,41,IF(K937=500,60)))))))))))</f>
        <v>0</v>
      </c>
      <c r="H937" s="174" t="b">
        <f>IF(B937&lt;&gt;"",IF('02 - Produtos e Tributações'!L952&lt;&gt;"",'02 - Produtos e Tributações'!L952,IF(L937=101,0,IF(L937=102,41,IF(L937=103,0,IF(L937=201,0,IF(L937=202,0,IF(L937=203,0,IF(L937=300,41,IF(L937=400,41,IF(L937=500,60)))))))))))</f>
        <v>0</v>
      </c>
      <c r="I937" s="174" t="b">
        <f>IF(B937&lt;&gt;"",IF('02 - Produtos e Tributações'!K952&lt;&gt;"",'02 - Produtos e Tributações'!K952,"0,00"))</f>
        <v>0</v>
      </c>
      <c r="J937" s="174" t="b">
        <f>IF(B937&lt;&gt;"",IF('02 - Produtos e Tributações'!N952&lt;&gt;"",'02 - Produtos e Tributações'!N952,"0,00"))</f>
        <v>0</v>
      </c>
      <c r="K937" s="174" t="b">
        <f>IF(B937&lt;&gt;"",IF('02 - Produtos e Tributações'!J952&lt;&gt;"",'02 - Produtos e Tributações'!J952,"null"))</f>
        <v>0</v>
      </c>
      <c r="L937" s="174" t="b">
        <f>IF(B937&lt;&gt;"",IF('02 - Produtos e Tributações'!M952&lt;&gt;"",'02 - Produtos e Tributações'!M952,"null"))</f>
        <v>0</v>
      </c>
      <c r="M937" s="170" t="b">
        <f>IF(B937&lt;&gt;"",IF('02 -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937" s="170" t="str">
        <f t="shared" si="1"/>
        <v/>
      </c>
      <c r="O937" s="170" t="str">
        <f t="shared" si="4"/>
        <v/>
      </c>
      <c r="P937" s="170" t="str">
        <f t="shared" si="2"/>
        <v/>
      </c>
      <c r="Q937" s="125" t="b">
        <f>IF(B937&lt;&gt;"",IF('02 - Produtos e Tributações'!C952&lt;&gt;"",'02 - Produtos e Tributações'!C952,"UN"))</f>
        <v>0</v>
      </c>
      <c r="R937" s="179" t="b">
        <f>IF(B937&lt;&gt;"",IF('02 - Produtos e Tributações'!O952&lt;&gt;"",'02 - Produtos e Tributações'!O952,""))</f>
        <v>0</v>
      </c>
      <c r="S937" s="125" t="b">
        <f>IF(B937&lt;&gt;"",IF('02 - Produtos e Tributações'!P952&lt;&gt;"",'02 - Produtos e Tributações'!P952,""))</f>
        <v>0</v>
      </c>
      <c r="T937" s="180" t="b">
        <f>IF(B937&lt;&gt;"",IF('02 - Produtos e Tributações'!Q952&lt;&gt;"",'02 - Produtos e Tributações'!Q952,""))</f>
        <v>0</v>
      </c>
      <c r="U937" s="171" t="str">
        <f t="shared" si="3"/>
        <v/>
      </c>
    </row>
    <row r="938" ht="15.75" customHeight="1">
      <c r="A938" s="170" t="b">
        <f>IF('02 - Produtos e Tributações'!B953 &lt;&gt;"",A937+1)</f>
        <v>0</v>
      </c>
      <c r="B938" s="170" t="str">
        <f>IF('02 - Produtos e Tributações'!B953&lt;&gt;"",'02 - Produtos e Tributações'!U953,"")</f>
        <v/>
      </c>
      <c r="C938" s="174" t="b">
        <f>IF(B938&lt;&gt;"",IF('02 - Produtos e Tributações'!H953&lt;&gt;"",IF('02 - Produtos e Tributações'!H953="TERCEIRIZADA","T",IF('02 - Produtos e Tributações'!H953="PROPRIA","P")), IF(B938&lt;&gt;"",IF('02 - Produtos e Tributações'!H953="","T"))))</f>
        <v>0</v>
      </c>
      <c r="D938" s="174" t="b">
        <f>IF(B938&lt;&gt;"",IF('02 - Produtos e Tributações'!E953&lt;&gt;"",'02 - Produtos e Tributações'!E953,""))</f>
        <v>0</v>
      </c>
      <c r="E938" s="174" t="b">
        <f>IF(B938&lt;&gt;"",IF('02 - Produtos e Tributações'!F953&lt;&gt;"",'02 - Produtos e Tributações'!F953,""))</f>
        <v>0</v>
      </c>
      <c r="F938" s="174" t="b">
        <f>IF(B938&lt;&gt;"",IF(A938&lt;&gt;"",IF('02 - Produtos e Tributações'!G953&lt;&gt;"",'02 - Produtos e Tributações'!G953,"")))</f>
        <v>0</v>
      </c>
      <c r="G938" s="174" t="b">
        <f>IF(B938&lt;&gt;"",IF('02 - Produtos e Tributações'!I953&lt;&gt;"",'02 - Produtos e Tributações'!I953,IF(K938=101,0,IF(K938=102,41,IF(K938=103,0,IF(K938=201,0,IF(K938=202,0,IF(K938=203,0,IF(K938=300,41,IF(K938=400,41,IF(K938=500,60)))))))))))</f>
        <v>0</v>
      </c>
      <c r="H938" s="174" t="b">
        <f>IF(B938&lt;&gt;"",IF('02 - Produtos e Tributações'!L953&lt;&gt;"",'02 - Produtos e Tributações'!L953,IF(L938=101,0,IF(L938=102,41,IF(L938=103,0,IF(L938=201,0,IF(L938=202,0,IF(L938=203,0,IF(L938=300,41,IF(L938=400,41,IF(L938=500,60)))))))))))</f>
        <v>0</v>
      </c>
      <c r="I938" s="174" t="b">
        <f>IF(B938&lt;&gt;"",IF('02 - Produtos e Tributações'!K953&lt;&gt;"",'02 - Produtos e Tributações'!K953,"0,00"))</f>
        <v>0</v>
      </c>
      <c r="J938" s="174" t="b">
        <f>IF(B938&lt;&gt;"",IF('02 - Produtos e Tributações'!N953&lt;&gt;"",'02 - Produtos e Tributações'!N953,"0,00"))</f>
        <v>0</v>
      </c>
      <c r="K938" s="174" t="b">
        <f>IF(B938&lt;&gt;"",IF('02 - Produtos e Tributações'!J953&lt;&gt;"",'02 - Produtos e Tributações'!J953,"null"))</f>
        <v>0</v>
      </c>
      <c r="L938" s="174" t="b">
        <f>IF(B938&lt;&gt;"",IF('02 - Produtos e Tributações'!M953&lt;&gt;"",'02 - Produtos e Tributações'!M953,"null"))</f>
        <v>0</v>
      </c>
      <c r="M938" s="170" t="b">
        <f>IF(B938&lt;&gt;"",IF('02 -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938" s="170" t="str">
        <f t="shared" si="1"/>
        <v/>
      </c>
      <c r="O938" s="170" t="str">
        <f t="shared" si="4"/>
        <v/>
      </c>
      <c r="P938" s="170" t="str">
        <f t="shared" si="2"/>
        <v/>
      </c>
      <c r="Q938" s="125" t="b">
        <f>IF(B938&lt;&gt;"",IF('02 - Produtos e Tributações'!C953&lt;&gt;"",'02 - Produtos e Tributações'!C953,"UN"))</f>
        <v>0</v>
      </c>
      <c r="R938" s="179" t="b">
        <f>IF(B938&lt;&gt;"",IF('02 - Produtos e Tributações'!O953&lt;&gt;"",'02 - Produtos e Tributações'!O953,""))</f>
        <v>0</v>
      </c>
      <c r="S938" s="125" t="b">
        <f>IF(B938&lt;&gt;"",IF('02 - Produtos e Tributações'!P953&lt;&gt;"",'02 - Produtos e Tributações'!P953,""))</f>
        <v>0</v>
      </c>
      <c r="T938" s="180" t="b">
        <f>IF(B938&lt;&gt;"",IF('02 - Produtos e Tributações'!Q953&lt;&gt;"",'02 - Produtos e Tributações'!Q953,""))</f>
        <v>0</v>
      </c>
      <c r="U938" s="171" t="str">
        <f t="shared" si="3"/>
        <v/>
      </c>
    </row>
    <row r="939" ht="15.75" customHeight="1">
      <c r="A939" s="170" t="b">
        <f>IF('02 - Produtos e Tributações'!B954 &lt;&gt;"",A938+1)</f>
        <v>0</v>
      </c>
      <c r="B939" s="170" t="str">
        <f>IF('02 - Produtos e Tributações'!B954&lt;&gt;"",'02 - Produtos e Tributações'!U954,"")</f>
        <v/>
      </c>
      <c r="C939" s="174" t="b">
        <f>IF(B939&lt;&gt;"",IF('02 - Produtos e Tributações'!H954&lt;&gt;"",IF('02 - Produtos e Tributações'!H954="TERCEIRIZADA","T",IF('02 - Produtos e Tributações'!H954="PROPRIA","P")), IF(B939&lt;&gt;"",IF('02 - Produtos e Tributações'!H954="","T"))))</f>
        <v>0</v>
      </c>
      <c r="D939" s="174" t="b">
        <f>IF(B939&lt;&gt;"",IF('02 - Produtos e Tributações'!E954&lt;&gt;"",'02 - Produtos e Tributações'!E954,""))</f>
        <v>0</v>
      </c>
      <c r="E939" s="174" t="b">
        <f>IF(B939&lt;&gt;"",IF('02 - Produtos e Tributações'!F954&lt;&gt;"",'02 - Produtos e Tributações'!F954,""))</f>
        <v>0</v>
      </c>
      <c r="F939" s="174" t="b">
        <f>IF(B939&lt;&gt;"",IF(A939&lt;&gt;"",IF('02 - Produtos e Tributações'!G954&lt;&gt;"",'02 - Produtos e Tributações'!G954,"")))</f>
        <v>0</v>
      </c>
      <c r="G939" s="174" t="b">
        <f>IF(B939&lt;&gt;"",IF('02 - Produtos e Tributações'!I954&lt;&gt;"",'02 - Produtos e Tributações'!I954,IF(K939=101,0,IF(K939=102,41,IF(K939=103,0,IF(K939=201,0,IF(K939=202,0,IF(K939=203,0,IF(K939=300,41,IF(K939=400,41,IF(K939=500,60)))))))))))</f>
        <v>0</v>
      </c>
      <c r="H939" s="174" t="b">
        <f>IF(B939&lt;&gt;"",IF('02 - Produtos e Tributações'!L954&lt;&gt;"",'02 - Produtos e Tributações'!L954,IF(L939=101,0,IF(L939=102,41,IF(L939=103,0,IF(L939=201,0,IF(L939=202,0,IF(L939=203,0,IF(L939=300,41,IF(L939=400,41,IF(L939=500,60)))))))))))</f>
        <v>0</v>
      </c>
      <c r="I939" s="174" t="b">
        <f>IF(B939&lt;&gt;"",IF('02 - Produtos e Tributações'!K954&lt;&gt;"",'02 - Produtos e Tributações'!K954,"0,00"))</f>
        <v>0</v>
      </c>
      <c r="J939" s="174" t="b">
        <f>IF(B939&lt;&gt;"",IF('02 - Produtos e Tributações'!N954&lt;&gt;"",'02 - Produtos e Tributações'!N954,"0,00"))</f>
        <v>0</v>
      </c>
      <c r="K939" s="174" t="b">
        <f>IF(B939&lt;&gt;"",IF('02 - Produtos e Tributações'!J954&lt;&gt;"",'02 - Produtos e Tributações'!J954,"null"))</f>
        <v>0</v>
      </c>
      <c r="L939" s="174" t="b">
        <f>IF(B939&lt;&gt;"",IF('02 - Produtos e Tributações'!M954&lt;&gt;"",'02 - Produtos e Tributações'!M954,"null"))</f>
        <v>0</v>
      </c>
      <c r="M939" s="170" t="b">
        <f>IF(B939&lt;&gt;"",IF('02 -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939" s="170" t="str">
        <f t="shared" si="1"/>
        <v/>
      </c>
      <c r="O939" s="170" t="str">
        <f t="shared" si="4"/>
        <v/>
      </c>
      <c r="P939" s="170" t="str">
        <f t="shared" si="2"/>
        <v/>
      </c>
      <c r="Q939" s="125" t="b">
        <f>IF(B939&lt;&gt;"",IF('02 - Produtos e Tributações'!C954&lt;&gt;"",'02 - Produtos e Tributações'!C954,"UN"))</f>
        <v>0</v>
      </c>
      <c r="R939" s="179" t="b">
        <f>IF(B939&lt;&gt;"",IF('02 - Produtos e Tributações'!O954&lt;&gt;"",'02 - Produtos e Tributações'!O954,""))</f>
        <v>0</v>
      </c>
      <c r="S939" s="125" t="b">
        <f>IF(B939&lt;&gt;"",IF('02 - Produtos e Tributações'!P954&lt;&gt;"",'02 - Produtos e Tributações'!P954,""))</f>
        <v>0</v>
      </c>
      <c r="T939" s="180" t="b">
        <f>IF(B939&lt;&gt;"",IF('02 - Produtos e Tributações'!Q954&lt;&gt;"",'02 - Produtos e Tributações'!Q954,""))</f>
        <v>0</v>
      </c>
      <c r="U939" s="171" t="str">
        <f t="shared" si="3"/>
        <v/>
      </c>
    </row>
    <row r="940" ht="15.75" customHeight="1">
      <c r="A940" s="170" t="b">
        <f>IF('02 - Produtos e Tributações'!B955 &lt;&gt;"",A939+1)</f>
        <v>0</v>
      </c>
      <c r="B940" s="170" t="str">
        <f>IF('02 - Produtos e Tributações'!B955&lt;&gt;"",'02 - Produtos e Tributações'!U955,"")</f>
        <v/>
      </c>
      <c r="C940" s="174" t="b">
        <f>IF(B940&lt;&gt;"",IF('02 - Produtos e Tributações'!H955&lt;&gt;"",IF('02 - Produtos e Tributações'!H955="TERCEIRIZADA","T",IF('02 - Produtos e Tributações'!H955="PROPRIA","P")), IF(B940&lt;&gt;"",IF('02 - Produtos e Tributações'!H955="","T"))))</f>
        <v>0</v>
      </c>
      <c r="D940" s="174" t="b">
        <f>IF(B940&lt;&gt;"",IF('02 - Produtos e Tributações'!E955&lt;&gt;"",'02 - Produtos e Tributações'!E955,""))</f>
        <v>0</v>
      </c>
      <c r="E940" s="174" t="b">
        <f>IF(B940&lt;&gt;"",IF('02 - Produtos e Tributações'!F955&lt;&gt;"",'02 - Produtos e Tributações'!F955,""))</f>
        <v>0</v>
      </c>
      <c r="F940" s="174" t="b">
        <f>IF(B940&lt;&gt;"",IF(A940&lt;&gt;"",IF('02 - Produtos e Tributações'!G955&lt;&gt;"",'02 - Produtos e Tributações'!G955,"")))</f>
        <v>0</v>
      </c>
      <c r="G940" s="174" t="b">
        <f>IF(B940&lt;&gt;"",IF('02 - Produtos e Tributações'!I955&lt;&gt;"",'02 - Produtos e Tributações'!I955,IF(K940=101,0,IF(K940=102,41,IF(K940=103,0,IF(K940=201,0,IF(K940=202,0,IF(K940=203,0,IF(K940=300,41,IF(K940=400,41,IF(K940=500,60)))))))))))</f>
        <v>0</v>
      </c>
      <c r="H940" s="174" t="b">
        <f>IF(B940&lt;&gt;"",IF('02 - Produtos e Tributações'!L955&lt;&gt;"",'02 - Produtos e Tributações'!L955,IF(L940=101,0,IF(L940=102,41,IF(L940=103,0,IF(L940=201,0,IF(L940=202,0,IF(L940=203,0,IF(L940=300,41,IF(L940=400,41,IF(L940=500,60)))))))))))</f>
        <v>0</v>
      </c>
      <c r="I940" s="174" t="b">
        <f>IF(B940&lt;&gt;"",IF('02 - Produtos e Tributações'!K955&lt;&gt;"",'02 - Produtos e Tributações'!K955,"0,00"))</f>
        <v>0</v>
      </c>
      <c r="J940" s="174" t="b">
        <f>IF(B940&lt;&gt;"",IF('02 - Produtos e Tributações'!N955&lt;&gt;"",'02 - Produtos e Tributações'!N955,"0,00"))</f>
        <v>0</v>
      </c>
      <c r="K940" s="174" t="b">
        <f>IF(B940&lt;&gt;"",IF('02 - Produtos e Tributações'!J955&lt;&gt;"",'02 - Produtos e Tributações'!J955,"null"))</f>
        <v>0</v>
      </c>
      <c r="L940" s="174" t="b">
        <f>IF(B940&lt;&gt;"",IF('02 - Produtos e Tributações'!M955&lt;&gt;"",'02 - Produtos e Tributações'!M955,"null"))</f>
        <v>0</v>
      </c>
      <c r="M940" s="170" t="b">
        <f>IF(B940&lt;&gt;"",IF('02 -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940" s="170" t="str">
        <f t="shared" si="1"/>
        <v/>
      </c>
      <c r="O940" s="170" t="str">
        <f t="shared" si="4"/>
        <v/>
      </c>
      <c r="P940" s="170" t="str">
        <f t="shared" si="2"/>
        <v/>
      </c>
      <c r="Q940" s="125" t="b">
        <f>IF(B940&lt;&gt;"",IF('02 - Produtos e Tributações'!C955&lt;&gt;"",'02 - Produtos e Tributações'!C955,"UN"))</f>
        <v>0</v>
      </c>
      <c r="R940" s="179" t="b">
        <f>IF(B940&lt;&gt;"",IF('02 - Produtos e Tributações'!O955&lt;&gt;"",'02 - Produtos e Tributações'!O955,""))</f>
        <v>0</v>
      </c>
      <c r="S940" s="125" t="b">
        <f>IF(B940&lt;&gt;"",IF('02 - Produtos e Tributações'!P955&lt;&gt;"",'02 - Produtos e Tributações'!P955,""))</f>
        <v>0</v>
      </c>
      <c r="T940" s="180" t="b">
        <f>IF(B940&lt;&gt;"",IF('02 - Produtos e Tributações'!Q955&lt;&gt;"",'02 - Produtos e Tributações'!Q955,""))</f>
        <v>0</v>
      </c>
      <c r="U940" s="171" t="str">
        <f t="shared" si="3"/>
        <v/>
      </c>
    </row>
    <row r="941" ht="15.75" customHeight="1">
      <c r="A941" s="170" t="b">
        <f>IF('02 - Produtos e Tributações'!B956 &lt;&gt;"",A940+1)</f>
        <v>0</v>
      </c>
      <c r="B941" s="170" t="str">
        <f>IF('02 - Produtos e Tributações'!B956&lt;&gt;"",'02 - Produtos e Tributações'!U956,"")</f>
        <v/>
      </c>
      <c r="C941" s="174" t="b">
        <f>IF(B941&lt;&gt;"",IF('02 - Produtos e Tributações'!H956&lt;&gt;"",IF('02 - Produtos e Tributações'!H956="TERCEIRIZADA","T",IF('02 - Produtos e Tributações'!H956="PROPRIA","P")), IF(B941&lt;&gt;"",IF('02 - Produtos e Tributações'!H956="","T"))))</f>
        <v>0</v>
      </c>
      <c r="D941" s="174" t="b">
        <f>IF(B941&lt;&gt;"",IF('02 - Produtos e Tributações'!E956&lt;&gt;"",'02 - Produtos e Tributações'!E956,""))</f>
        <v>0</v>
      </c>
      <c r="E941" s="174" t="b">
        <f>IF(B941&lt;&gt;"",IF('02 - Produtos e Tributações'!F956&lt;&gt;"",'02 - Produtos e Tributações'!F956,""))</f>
        <v>0</v>
      </c>
      <c r="F941" s="174" t="b">
        <f>IF(B941&lt;&gt;"",IF(A941&lt;&gt;"",IF('02 - Produtos e Tributações'!G956&lt;&gt;"",'02 - Produtos e Tributações'!G956,"")))</f>
        <v>0</v>
      </c>
      <c r="G941" s="174" t="b">
        <f>IF(B941&lt;&gt;"",IF('02 - Produtos e Tributações'!I956&lt;&gt;"",'02 - Produtos e Tributações'!I956,IF(K941=101,0,IF(K941=102,41,IF(K941=103,0,IF(K941=201,0,IF(K941=202,0,IF(K941=203,0,IF(K941=300,41,IF(K941=400,41,IF(K941=500,60)))))))))))</f>
        <v>0</v>
      </c>
      <c r="H941" s="174" t="b">
        <f>IF(B941&lt;&gt;"",IF('02 - Produtos e Tributações'!L956&lt;&gt;"",'02 - Produtos e Tributações'!L956,IF(L941=101,0,IF(L941=102,41,IF(L941=103,0,IF(L941=201,0,IF(L941=202,0,IF(L941=203,0,IF(L941=300,41,IF(L941=400,41,IF(L941=500,60)))))))))))</f>
        <v>0</v>
      </c>
      <c r="I941" s="174" t="b">
        <f>IF(B941&lt;&gt;"",IF('02 - Produtos e Tributações'!K956&lt;&gt;"",'02 - Produtos e Tributações'!K956,"0,00"))</f>
        <v>0</v>
      </c>
      <c r="J941" s="174" t="b">
        <f>IF(B941&lt;&gt;"",IF('02 - Produtos e Tributações'!N956&lt;&gt;"",'02 - Produtos e Tributações'!N956,"0,00"))</f>
        <v>0</v>
      </c>
      <c r="K941" s="174" t="b">
        <f>IF(B941&lt;&gt;"",IF('02 - Produtos e Tributações'!J956&lt;&gt;"",'02 - Produtos e Tributações'!J956,"null"))</f>
        <v>0</v>
      </c>
      <c r="L941" s="174" t="b">
        <f>IF(B941&lt;&gt;"",IF('02 - Produtos e Tributações'!M956&lt;&gt;"",'02 - Produtos e Tributações'!M956,"null"))</f>
        <v>0</v>
      </c>
      <c r="M941" s="170" t="b">
        <f>IF(B941&lt;&gt;"",IF('02 -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941" s="170" t="str">
        <f t="shared" si="1"/>
        <v/>
      </c>
      <c r="O941" s="170" t="str">
        <f t="shared" si="4"/>
        <v/>
      </c>
      <c r="P941" s="170" t="str">
        <f t="shared" si="2"/>
        <v/>
      </c>
      <c r="Q941" s="125" t="b">
        <f>IF(B941&lt;&gt;"",IF('02 - Produtos e Tributações'!C956&lt;&gt;"",'02 - Produtos e Tributações'!C956,"UN"))</f>
        <v>0</v>
      </c>
      <c r="R941" s="179" t="b">
        <f>IF(B941&lt;&gt;"",IF('02 - Produtos e Tributações'!O956&lt;&gt;"",'02 - Produtos e Tributações'!O956,""))</f>
        <v>0</v>
      </c>
      <c r="S941" s="125" t="b">
        <f>IF(B941&lt;&gt;"",IF('02 - Produtos e Tributações'!P956&lt;&gt;"",'02 - Produtos e Tributações'!P956,""))</f>
        <v>0</v>
      </c>
      <c r="T941" s="180" t="b">
        <f>IF(B941&lt;&gt;"",IF('02 - Produtos e Tributações'!Q956&lt;&gt;"",'02 - Produtos e Tributações'!Q956,""))</f>
        <v>0</v>
      </c>
      <c r="U941" s="171" t="str">
        <f t="shared" si="3"/>
        <v/>
      </c>
    </row>
    <row r="942" ht="15.75" customHeight="1">
      <c r="A942" s="170" t="b">
        <f>IF('02 - Produtos e Tributações'!B957 &lt;&gt;"",A941+1)</f>
        <v>0</v>
      </c>
      <c r="B942" s="170" t="str">
        <f>IF('02 - Produtos e Tributações'!B957&lt;&gt;"",'02 - Produtos e Tributações'!U957,"")</f>
        <v/>
      </c>
      <c r="C942" s="174" t="b">
        <f>IF(B942&lt;&gt;"",IF('02 - Produtos e Tributações'!H957&lt;&gt;"",IF('02 - Produtos e Tributações'!H957="TERCEIRIZADA","T",IF('02 - Produtos e Tributações'!H957="PROPRIA","P")), IF(B942&lt;&gt;"",IF('02 - Produtos e Tributações'!H957="","T"))))</f>
        <v>0</v>
      </c>
      <c r="D942" s="174" t="b">
        <f>IF(B942&lt;&gt;"",IF('02 - Produtos e Tributações'!E957&lt;&gt;"",'02 - Produtos e Tributações'!E957,""))</f>
        <v>0</v>
      </c>
      <c r="E942" s="174" t="b">
        <f>IF(B942&lt;&gt;"",IF('02 - Produtos e Tributações'!F957&lt;&gt;"",'02 - Produtos e Tributações'!F957,""))</f>
        <v>0</v>
      </c>
      <c r="F942" s="174" t="b">
        <f>IF(B942&lt;&gt;"",IF(A942&lt;&gt;"",IF('02 - Produtos e Tributações'!G957&lt;&gt;"",'02 - Produtos e Tributações'!G957,"")))</f>
        <v>0</v>
      </c>
      <c r="G942" s="174" t="b">
        <f>IF(B942&lt;&gt;"",IF('02 - Produtos e Tributações'!I957&lt;&gt;"",'02 - Produtos e Tributações'!I957,IF(K942=101,0,IF(K942=102,41,IF(K942=103,0,IF(K942=201,0,IF(K942=202,0,IF(K942=203,0,IF(K942=300,41,IF(K942=400,41,IF(K942=500,60)))))))))))</f>
        <v>0</v>
      </c>
      <c r="H942" s="174" t="b">
        <f>IF(B942&lt;&gt;"",IF('02 - Produtos e Tributações'!L957&lt;&gt;"",'02 - Produtos e Tributações'!L957,IF(L942=101,0,IF(L942=102,41,IF(L942=103,0,IF(L942=201,0,IF(L942=202,0,IF(L942=203,0,IF(L942=300,41,IF(L942=400,41,IF(L942=500,60)))))))))))</f>
        <v>0</v>
      </c>
      <c r="I942" s="174" t="b">
        <f>IF(B942&lt;&gt;"",IF('02 - Produtos e Tributações'!K957&lt;&gt;"",'02 - Produtos e Tributações'!K957,"0,00"))</f>
        <v>0</v>
      </c>
      <c r="J942" s="174" t="b">
        <f>IF(B942&lt;&gt;"",IF('02 - Produtos e Tributações'!N957&lt;&gt;"",'02 - Produtos e Tributações'!N957,"0,00"))</f>
        <v>0</v>
      </c>
      <c r="K942" s="174" t="b">
        <f>IF(B942&lt;&gt;"",IF('02 - Produtos e Tributações'!J957&lt;&gt;"",'02 - Produtos e Tributações'!J957,"null"))</f>
        <v>0</v>
      </c>
      <c r="L942" s="174" t="b">
        <f>IF(B942&lt;&gt;"",IF('02 - Produtos e Tributações'!M957&lt;&gt;"",'02 - Produtos e Tributações'!M957,"null"))</f>
        <v>0</v>
      </c>
      <c r="M942" s="170" t="b">
        <f>IF(B942&lt;&gt;"",IF('02 -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942" s="170" t="str">
        <f t="shared" si="1"/>
        <v/>
      </c>
      <c r="O942" s="170" t="str">
        <f t="shared" si="4"/>
        <v/>
      </c>
      <c r="P942" s="170" t="str">
        <f t="shared" si="2"/>
        <v/>
      </c>
      <c r="Q942" s="125" t="b">
        <f>IF(B942&lt;&gt;"",IF('02 - Produtos e Tributações'!C957&lt;&gt;"",'02 - Produtos e Tributações'!C957,"UN"))</f>
        <v>0</v>
      </c>
      <c r="R942" s="179" t="b">
        <f>IF(B942&lt;&gt;"",IF('02 - Produtos e Tributações'!O957&lt;&gt;"",'02 - Produtos e Tributações'!O957,""))</f>
        <v>0</v>
      </c>
      <c r="S942" s="125" t="b">
        <f>IF(B942&lt;&gt;"",IF('02 - Produtos e Tributações'!P957&lt;&gt;"",'02 - Produtos e Tributações'!P957,""))</f>
        <v>0</v>
      </c>
      <c r="T942" s="180" t="b">
        <f>IF(B942&lt;&gt;"",IF('02 - Produtos e Tributações'!Q957&lt;&gt;"",'02 - Produtos e Tributações'!Q957,""))</f>
        <v>0</v>
      </c>
      <c r="U942" s="171" t="str">
        <f t="shared" si="3"/>
        <v/>
      </c>
    </row>
    <row r="943" ht="15.75" customHeight="1">
      <c r="A943" s="170" t="b">
        <f>IF('02 - Produtos e Tributações'!B958 &lt;&gt;"",A942+1)</f>
        <v>0</v>
      </c>
      <c r="B943" s="170" t="str">
        <f>IF('02 - Produtos e Tributações'!B958&lt;&gt;"",'02 - Produtos e Tributações'!U958,"")</f>
        <v/>
      </c>
      <c r="C943" s="174" t="b">
        <f>IF(B943&lt;&gt;"",IF('02 - Produtos e Tributações'!H958&lt;&gt;"",IF('02 - Produtos e Tributações'!H958="TERCEIRIZADA","T",IF('02 - Produtos e Tributações'!H958="PROPRIA","P")), IF(B943&lt;&gt;"",IF('02 - Produtos e Tributações'!H958="","T"))))</f>
        <v>0</v>
      </c>
      <c r="D943" s="174" t="b">
        <f>IF(B943&lt;&gt;"",IF('02 - Produtos e Tributações'!E958&lt;&gt;"",'02 - Produtos e Tributações'!E958,""))</f>
        <v>0</v>
      </c>
      <c r="E943" s="174" t="b">
        <f>IF(B943&lt;&gt;"",IF('02 - Produtos e Tributações'!F958&lt;&gt;"",'02 - Produtos e Tributações'!F958,""))</f>
        <v>0</v>
      </c>
      <c r="F943" s="174" t="b">
        <f>IF(B943&lt;&gt;"",IF(A943&lt;&gt;"",IF('02 - Produtos e Tributações'!G958&lt;&gt;"",'02 - Produtos e Tributações'!G958,"")))</f>
        <v>0</v>
      </c>
      <c r="G943" s="174" t="b">
        <f>IF(B943&lt;&gt;"",IF('02 - Produtos e Tributações'!I958&lt;&gt;"",'02 - Produtos e Tributações'!I958,IF(K943=101,0,IF(K943=102,41,IF(K943=103,0,IF(K943=201,0,IF(K943=202,0,IF(K943=203,0,IF(K943=300,41,IF(K943=400,41,IF(K943=500,60)))))))))))</f>
        <v>0</v>
      </c>
      <c r="H943" s="174" t="b">
        <f>IF(B943&lt;&gt;"",IF('02 - Produtos e Tributações'!L958&lt;&gt;"",'02 - Produtos e Tributações'!L958,IF(L943=101,0,IF(L943=102,41,IF(L943=103,0,IF(L943=201,0,IF(L943=202,0,IF(L943=203,0,IF(L943=300,41,IF(L943=400,41,IF(L943=500,60)))))))))))</f>
        <v>0</v>
      </c>
      <c r="I943" s="174" t="b">
        <f>IF(B943&lt;&gt;"",IF('02 - Produtos e Tributações'!K958&lt;&gt;"",'02 - Produtos e Tributações'!K958,"0,00"))</f>
        <v>0</v>
      </c>
      <c r="J943" s="174" t="b">
        <f>IF(B943&lt;&gt;"",IF('02 - Produtos e Tributações'!N958&lt;&gt;"",'02 - Produtos e Tributações'!N958,"0,00"))</f>
        <v>0</v>
      </c>
      <c r="K943" s="174" t="b">
        <f>IF(B943&lt;&gt;"",IF('02 - Produtos e Tributações'!J958&lt;&gt;"",'02 - Produtos e Tributações'!J958,"null"))</f>
        <v>0</v>
      </c>
      <c r="L943" s="174" t="b">
        <f>IF(B943&lt;&gt;"",IF('02 - Produtos e Tributações'!M958&lt;&gt;"",'02 - Produtos e Tributações'!M958,"null"))</f>
        <v>0</v>
      </c>
      <c r="M943" s="170" t="b">
        <f>IF(B943&lt;&gt;"",IF('02 -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943" s="170" t="str">
        <f t="shared" si="1"/>
        <v/>
      </c>
      <c r="O943" s="170" t="str">
        <f t="shared" si="4"/>
        <v/>
      </c>
      <c r="P943" s="170" t="str">
        <f t="shared" si="2"/>
        <v/>
      </c>
      <c r="Q943" s="125" t="b">
        <f>IF(B943&lt;&gt;"",IF('02 - Produtos e Tributações'!C958&lt;&gt;"",'02 - Produtos e Tributações'!C958,"UN"))</f>
        <v>0</v>
      </c>
      <c r="R943" s="179" t="b">
        <f>IF(B943&lt;&gt;"",IF('02 - Produtos e Tributações'!O958&lt;&gt;"",'02 - Produtos e Tributações'!O958,""))</f>
        <v>0</v>
      </c>
      <c r="S943" s="125" t="b">
        <f>IF(B943&lt;&gt;"",IF('02 - Produtos e Tributações'!P958&lt;&gt;"",'02 - Produtos e Tributações'!P958,""))</f>
        <v>0</v>
      </c>
      <c r="T943" s="180" t="b">
        <f>IF(B943&lt;&gt;"",IF('02 - Produtos e Tributações'!Q958&lt;&gt;"",'02 - Produtos e Tributações'!Q958,""))</f>
        <v>0</v>
      </c>
      <c r="U943" s="171" t="str">
        <f t="shared" si="3"/>
        <v/>
      </c>
    </row>
    <row r="944" ht="15.75" customHeight="1">
      <c r="A944" s="170" t="b">
        <f>IF('02 - Produtos e Tributações'!B959 &lt;&gt;"",A943+1)</f>
        <v>0</v>
      </c>
      <c r="B944" s="170" t="str">
        <f>IF('02 - Produtos e Tributações'!B959&lt;&gt;"",'02 - Produtos e Tributações'!U959,"")</f>
        <v/>
      </c>
      <c r="C944" s="174" t="b">
        <f>IF(B944&lt;&gt;"",IF('02 - Produtos e Tributações'!H959&lt;&gt;"",IF('02 - Produtos e Tributações'!H959="TERCEIRIZADA","T",IF('02 - Produtos e Tributações'!H959="PROPRIA","P")), IF(B944&lt;&gt;"",IF('02 - Produtos e Tributações'!H959="","T"))))</f>
        <v>0</v>
      </c>
      <c r="D944" s="174" t="b">
        <f>IF(B944&lt;&gt;"",IF('02 - Produtos e Tributações'!E959&lt;&gt;"",'02 - Produtos e Tributações'!E959,""))</f>
        <v>0</v>
      </c>
      <c r="E944" s="174" t="b">
        <f>IF(B944&lt;&gt;"",IF('02 - Produtos e Tributações'!F959&lt;&gt;"",'02 - Produtos e Tributações'!F959,""))</f>
        <v>0</v>
      </c>
      <c r="F944" s="174" t="b">
        <f>IF(B944&lt;&gt;"",IF(A944&lt;&gt;"",IF('02 - Produtos e Tributações'!G959&lt;&gt;"",'02 - Produtos e Tributações'!G959,"")))</f>
        <v>0</v>
      </c>
      <c r="G944" s="174" t="b">
        <f>IF(B944&lt;&gt;"",IF('02 - Produtos e Tributações'!I959&lt;&gt;"",'02 - Produtos e Tributações'!I959,IF(K944=101,0,IF(K944=102,41,IF(K944=103,0,IF(K944=201,0,IF(K944=202,0,IF(K944=203,0,IF(K944=300,41,IF(K944=400,41,IF(K944=500,60)))))))))))</f>
        <v>0</v>
      </c>
      <c r="H944" s="174" t="b">
        <f>IF(B944&lt;&gt;"",IF('02 - Produtos e Tributações'!L959&lt;&gt;"",'02 - Produtos e Tributações'!L959,IF(L944=101,0,IF(L944=102,41,IF(L944=103,0,IF(L944=201,0,IF(L944=202,0,IF(L944=203,0,IF(L944=300,41,IF(L944=400,41,IF(L944=500,60)))))))))))</f>
        <v>0</v>
      </c>
      <c r="I944" s="174" t="b">
        <f>IF(B944&lt;&gt;"",IF('02 - Produtos e Tributações'!K959&lt;&gt;"",'02 - Produtos e Tributações'!K959,"0,00"))</f>
        <v>0</v>
      </c>
      <c r="J944" s="174" t="b">
        <f>IF(B944&lt;&gt;"",IF('02 - Produtos e Tributações'!N959&lt;&gt;"",'02 - Produtos e Tributações'!N959,"0,00"))</f>
        <v>0</v>
      </c>
      <c r="K944" s="174" t="b">
        <f>IF(B944&lt;&gt;"",IF('02 - Produtos e Tributações'!J959&lt;&gt;"",'02 - Produtos e Tributações'!J959,"null"))</f>
        <v>0</v>
      </c>
      <c r="L944" s="174" t="b">
        <f>IF(B944&lt;&gt;"",IF('02 - Produtos e Tributações'!M959&lt;&gt;"",'02 - Produtos e Tributações'!M959,"null"))</f>
        <v>0</v>
      </c>
      <c r="M944" s="170" t="b">
        <f>IF(B944&lt;&gt;"",IF('02 -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944" s="170" t="str">
        <f t="shared" si="1"/>
        <v/>
      </c>
      <c r="O944" s="170" t="str">
        <f t="shared" si="4"/>
        <v/>
      </c>
      <c r="P944" s="170" t="str">
        <f t="shared" si="2"/>
        <v/>
      </c>
      <c r="Q944" s="125" t="b">
        <f>IF(B944&lt;&gt;"",IF('02 - Produtos e Tributações'!C959&lt;&gt;"",'02 - Produtos e Tributações'!C959,"UN"))</f>
        <v>0</v>
      </c>
      <c r="R944" s="179" t="b">
        <f>IF(B944&lt;&gt;"",IF('02 - Produtos e Tributações'!O959&lt;&gt;"",'02 - Produtos e Tributações'!O959,""))</f>
        <v>0</v>
      </c>
      <c r="S944" s="125" t="b">
        <f>IF(B944&lt;&gt;"",IF('02 - Produtos e Tributações'!P959&lt;&gt;"",'02 - Produtos e Tributações'!P959,""))</f>
        <v>0</v>
      </c>
      <c r="T944" s="180" t="b">
        <f>IF(B944&lt;&gt;"",IF('02 - Produtos e Tributações'!Q959&lt;&gt;"",'02 - Produtos e Tributações'!Q959,""))</f>
        <v>0</v>
      </c>
      <c r="U944" s="171" t="str">
        <f t="shared" si="3"/>
        <v/>
      </c>
    </row>
    <row r="945" ht="15.75" customHeight="1">
      <c r="A945" s="170" t="b">
        <f>IF('02 - Produtos e Tributações'!B960 &lt;&gt;"",A944+1)</f>
        <v>0</v>
      </c>
      <c r="B945" s="170" t="str">
        <f>IF('02 - Produtos e Tributações'!B960&lt;&gt;"",'02 - Produtos e Tributações'!U960,"")</f>
        <v/>
      </c>
      <c r="C945" s="174" t="b">
        <f>IF(B945&lt;&gt;"",IF('02 - Produtos e Tributações'!H960&lt;&gt;"",IF('02 - Produtos e Tributações'!H960="TERCEIRIZADA","T",IF('02 - Produtos e Tributações'!H960="PROPRIA","P")), IF(B945&lt;&gt;"",IF('02 - Produtos e Tributações'!H960="","T"))))</f>
        <v>0</v>
      </c>
      <c r="D945" s="174" t="b">
        <f>IF(B945&lt;&gt;"",IF('02 - Produtos e Tributações'!E960&lt;&gt;"",'02 - Produtos e Tributações'!E960,""))</f>
        <v>0</v>
      </c>
      <c r="E945" s="174" t="b">
        <f>IF(B945&lt;&gt;"",IF('02 - Produtos e Tributações'!F960&lt;&gt;"",'02 - Produtos e Tributações'!F960,""))</f>
        <v>0</v>
      </c>
      <c r="F945" s="174" t="b">
        <f>IF(B945&lt;&gt;"",IF(A945&lt;&gt;"",IF('02 - Produtos e Tributações'!G960&lt;&gt;"",'02 - Produtos e Tributações'!G960,"")))</f>
        <v>0</v>
      </c>
      <c r="G945" s="174" t="b">
        <f>IF(B945&lt;&gt;"",IF('02 - Produtos e Tributações'!I960&lt;&gt;"",'02 - Produtos e Tributações'!I960,IF(K945=101,0,IF(K945=102,41,IF(K945=103,0,IF(K945=201,0,IF(K945=202,0,IF(K945=203,0,IF(K945=300,41,IF(K945=400,41,IF(K945=500,60)))))))))))</f>
        <v>0</v>
      </c>
      <c r="H945" s="174" t="b">
        <f>IF(B945&lt;&gt;"",IF('02 - Produtos e Tributações'!L960&lt;&gt;"",'02 - Produtos e Tributações'!L960,IF(L945=101,0,IF(L945=102,41,IF(L945=103,0,IF(L945=201,0,IF(L945=202,0,IF(L945=203,0,IF(L945=300,41,IF(L945=400,41,IF(L945=500,60)))))))))))</f>
        <v>0</v>
      </c>
      <c r="I945" s="174" t="b">
        <f>IF(B945&lt;&gt;"",IF('02 - Produtos e Tributações'!K960&lt;&gt;"",'02 - Produtos e Tributações'!K960,"0,00"))</f>
        <v>0</v>
      </c>
      <c r="J945" s="174" t="b">
        <f>IF(B945&lt;&gt;"",IF('02 - Produtos e Tributações'!N960&lt;&gt;"",'02 - Produtos e Tributações'!N960,"0,00"))</f>
        <v>0</v>
      </c>
      <c r="K945" s="174" t="b">
        <f>IF(B945&lt;&gt;"",IF('02 - Produtos e Tributações'!J960&lt;&gt;"",'02 - Produtos e Tributações'!J960,"null"))</f>
        <v>0</v>
      </c>
      <c r="L945" s="174" t="b">
        <f>IF(B945&lt;&gt;"",IF('02 - Produtos e Tributações'!M960&lt;&gt;"",'02 - Produtos e Tributações'!M960,"null"))</f>
        <v>0</v>
      </c>
      <c r="M945" s="170" t="b">
        <f>IF(B945&lt;&gt;"",IF('02 -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945" s="170" t="str">
        <f t="shared" si="1"/>
        <v/>
      </c>
      <c r="O945" s="170" t="str">
        <f t="shared" si="4"/>
        <v/>
      </c>
      <c r="P945" s="170" t="str">
        <f t="shared" si="2"/>
        <v/>
      </c>
      <c r="Q945" s="125" t="b">
        <f>IF(B945&lt;&gt;"",IF('02 - Produtos e Tributações'!C960&lt;&gt;"",'02 - Produtos e Tributações'!C960,"UN"))</f>
        <v>0</v>
      </c>
      <c r="R945" s="179" t="b">
        <f>IF(B945&lt;&gt;"",IF('02 - Produtos e Tributações'!O960&lt;&gt;"",'02 - Produtos e Tributações'!O960,""))</f>
        <v>0</v>
      </c>
      <c r="S945" s="125" t="b">
        <f>IF(B945&lt;&gt;"",IF('02 - Produtos e Tributações'!P960&lt;&gt;"",'02 - Produtos e Tributações'!P960,""))</f>
        <v>0</v>
      </c>
      <c r="T945" s="180" t="b">
        <f>IF(B945&lt;&gt;"",IF('02 - Produtos e Tributações'!Q960&lt;&gt;"",'02 - Produtos e Tributações'!Q960,""))</f>
        <v>0</v>
      </c>
      <c r="U945" s="171" t="str">
        <f t="shared" si="3"/>
        <v/>
      </c>
    </row>
    <row r="946" ht="15.75" customHeight="1">
      <c r="A946" s="170" t="b">
        <f>IF('02 - Produtos e Tributações'!B961 &lt;&gt;"",A945+1)</f>
        <v>0</v>
      </c>
      <c r="B946" s="170" t="str">
        <f>IF('02 - Produtos e Tributações'!B961&lt;&gt;"",'02 - Produtos e Tributações'!U961,"")</f>
        <v/>
      </c>
      <c r="C946" s="174" t="b">
        <f>IF(B946&lt;&gt;"",IF('02 - Produtos e Tributações'!H961&lt;&gt;"",IF('02 - Produtos e Tributações'!H961="TERCEIRIZADA","T",IF('02 - Produtos e Tributações'!H961="PROPRIA","P")), IF(B946&lt;&gt;"",IF('02 - Produtos e Tributações'!H961="","T"))))</f>
        <v>0</v>
      </c>
      <c r="D946" s="174" t="b">
        <f>IF(B946&lt;&gt;"",IF('02 - Produtos e Tributações'!E961&lt;&gt;"",'02 - Produtos e Tributações'!E961,""))</f>
        <v>0</v>
      </c>
      <c r="E946" s="174" t="b">
        <f>IF(B946&lt;&gt;"",IF('02 - Produtos e Tributações'!F961&lt;&gt;"",'02 - Produtos e Tributações'!F961,""))</f>
        <v>0</v>
      </c>
      <c r="F946" s="174" t="b">
        <f>IF(B946&lt;&gt;"",IF(A946&lt;&gt;"",IF('02 - Produtos e Tributações'!G961&lt;&gt;"",'02 - Produtos e Tributações'!G961,"")))</f>
        <v>0</v>
      </c>
      <c r="G946" s="174" t="b">
        <f>IF(B946&lt;&gt;"",IF('02 - Produtos e Tributações'!I961&lt;&gt;"",'02 - Produtos e Tributações'!I961,IF(K946=101,0,IF(K946=102,41,IF(K946=103,0,IF(K946=201,0,IF(K946=202,0,IF(K946=203,0,IF(K946=300,41,IF(K946=400,41,IF(K946=500,60)))))))))))</f>
        <v>0</v>
      </c>
      <c r="H946" s="174" t="b">
        <f>IF(B946&lt;&gt;"",IF('02 - Produtos e Tributações'!L961&lt;&gt;"",'02 - Produtos e Tributações'!L961,IF(L946=101,0,IF(L946=102,41,IF(L946=103,0,IF(L946=201,0,IF(L946=202,0,IF(L946=203,0,IF(L946=300,41,IF(L946=400,41,IF(L946=500,60)))))))))))</f>
        <v>0</v>
      </c>
      <c r="I946" s="174" t="b">
        <f>IF(B946&lt;&gt;"",IF('02 - Produtos e Tributações'!K961&lt;&gt;"",'02 - Produtos e Tributações'!K961,"0,00"))</f>
        <v>0</v>
      </c>
      <c r="J946" s="174" t="b">
        <f>IF(B946&lt;&gt;"",IF('02 - Produtos e Tributações'!N961&lt;&gt;"",'02 - Produtos e Tributações'!N961,"0,00"))</f>
        <v>0</v>
      </c>
      <c r="K946" s="174" t="b">
        <f>IF(B946&lt;&gt;"",IF('02 - Produtos e Tributações'!J961&lt;&gt;"",'02 - Produtos e Tributações'!J961,"null"))</f>
        <v>0</v>
      </c>
      <c r="L946" s="174" t="b">
        <f>IF(B946&lt;&gt;"",IF('02 - Produtos e Tributações'!M961&lt;&gt;"",'02 - Produtos e Tributações'!M961,"null"))</f>
        <v>0</v>
      </c>
      <c r="M946" s="170" t="b">
        <f>IF(B946&lt;&gt;"",IF('02 -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946" s="170" t="str">
        <f t="shared" si="1"/>
        <v/>
      </c>
      <c r="O946" s="170" t="str">
        <f t="shared" si="4"/>
        <v/>
      </c>
      <c r="P946" s="170" t="str">
        <f t="shared" si="2"/>
        <v/>
      </c>
      <c r="Q946" s="125" t="b">
        <f>IF(B946&lt;&gt;"",IF('02 - Produtos e Tributações'!C961&lt;&gt;"",'02 - Produtos e Tributações'!C961,"UN"))</f>
        <v>0</v>
      </c>
      <c r="R946" s="179" t="b">
        <f>IF(B946&lt;&gt;"",IF('02 - Produtos e Tributações'!O961&lt;&gt;"",'02 - Produtos e Tributações'!O961,""))</f>
        <v>0</v>
      </c>
      <c r="S946" s="125" t="b">
        <f>IF(B946&lt;&gt;"",IF('02 - Produtos e Tributações'!P961&lt;&gt;"",'02 - Produtos e Tributações'!P961,""))</f>
        <v>0</v>
      </c>
      <c r="T946" s="180" t="b">
        <f>IF(B946&lt;&gt;"",IF('02 - Produtos e Tributações'!Q961&lt;&gt;"",'02 - Produtos e Tributações'!Q961,""))</f>
        <v>0</v>
      </c>
      <c r="U946" s="171" t="str">
        <f t="shared" si="3"/>
        <v/>
      </c>
    </row>
    <row r="947" ht="15.75" customHeight="1">
      <c r="A947" s="170" t="b">
        <f>IF('02 - Produtos e Tributações'!B962 &lt;&gt;"",A946+1)</f>
        <v>0</v>
      </c>
      <c r="B947" s="170" t="str">
        <f>IF('02 - Produtos e Tributações'!B962&lt;&gt;"",'02 - Produtos e Tributações'!U962,"")</f>
        <v/>
      </c>
      <c r="C947" s="174" t="b">
        <f>IF(B947&lt;&gt;"",IF('02 - Produtos e Tributações'!H962&lt;&gt;"",IF('02 - Produtos e Tributações'!H962="TERCEIRIZADA","T",IF('02 - Produtos e Tributações'!H962="PROPRIA","P")), IF(B947&lt;&gt;"",IF('02 - Produtos e Tributações'!H962="","T"))))</f>
        <v>0</v>
      </c>
      <c r="D947" s="174" t="b">
        <f>IF(B947&lt;&gt;"",IF('02 - Produtos e Tributações'!E962&lt;&gt;"",'02 - Produtos e Tributações'!E962,""))</f>
        <v>0</v>
      </c>
      <c r="E947" s="174" t="b">
        <f>IF(B947&lt;&gt;"",IF('02 - Produtos e Tributações'!F962&lt;&gt;"",'02 - Produtos e Tributações'!F962,""))</f>
        <v>0</v>
      </c>
      <c r="F947" s="174" t="b">
        <f>IF(B947&lt;&gt;"",IF(A947&lt;&gt;"",IF('02 - Produtos e Tributações'!G962&lt;&gt;"",'02 - Produtos e Tributações'!G962,"")))</f>
        <v>0</v>
      </c>
      <c r="G947" s="174" t="b">
        <f>IF(B947&lt;&gt;"",IF('02 - Produtos e Tributações'!I962&lt;&gt;"",'02 - Produtos e Tributações'!I962,IF(K947=101,0,IF(K947=102,41,IF(K947=103,0,IF(K947=201,0,IF(K947=202,0,IF(K947=203,0,IF(K947=300,41,IF(K947=400,41,IF(K947=500,60)))))))))))</f>
        <v>0</v>
      </c>
      <c r="H947" s="174" t="b">
        <f>IF(B947&lt;&gt;"",IF('02 - Produtos e Tributações'!L962&lt;&gt;"",'02 - Produtos e Tributações'!L962,IF(L947=101,0,IF(L947=102,41,IF(L947=103,0,IF(L947=201,0,IF(L947=202,0,IF(L947=203,0,IF(L947=300,41,IF(L947=400,41,IF(L947=500,60)))))))))))</f>
        <v>0</v>
      </c>
      <c r="I947" s="174" t="b">
        <f>IF(B947&lt;&gt;"",IF('02 - Produtos e Tributações'!K962&lt;&gt;"",'02 - Produtos e Tributações'!K962,"0,00"))</f>
        <v>0</v>
      </c>
      <c r="J947" s="174" t="b">
        <f>IF(B947&lt;&gt;"",IF('02 - Produtos e Tributações'!N962&lt;&gt;"",'02 - Produtos e Tributações'!N962,"0,00"))</f>
        <v>0</v>
      </c>
      <c r="K947" s="174" t="b">
        <f>IF(B947&lt;&gt;"",IF('02 - Produtos e Tributações'!J962&lt;&gt;"",'02 - Produtos e Tributações'!J962,"null"))</f>
        <v>0</v>
      </c>
      <c r="L947" s="174" t="b">
        <f>IF(B947&lt;&gt;"",IF('02 - Produtos e Tributações'!M962&lt;&gt;"",'02 - Produtos e Tributações'!M962,"null"))</f>
        <v>0</v>
      </c>
      <c r="M947" s="170" t="b">
        <f>IF(B947&lt;&gt;"",IF('02 -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947" s="170" t="str">
        <f t="shared" si="1"/>
        <v/>
      </c>
      <c r="O947" s="170" t="str">
        <f t="shared" si="4"/>
        <v/>
      </c>
      <c r="P947" s="170" t="str">
        <f t="shared" si="2"/>
        <v/>
      </c>
      <c r="Q947" s="125" t="b">
        <f>IF(B947&lt;&gt;"",IF('02 - Produtos e Tributações'!C962&lt;&gt;"",'02 - Produtos e Tributações'!C962,"UN"))</f>
        <v>0</v>
      </c>
      <c r="R947" s="179" t="b">
        <f>IF(B947&lt;&gt;"",IF('02 - Produtos e Tributações'!O962&lt;&gt;"",'02 - Produtos e Tributações'!O962,""))</f>
        <v>0</v>
      </c>
      <c r="S947" s="125" t="b">
        <f>IF(B947&lt;&gt;"",IF('02 - Produtos e Tributações'!P962&lt;&gt;"",'02 - Produtos e Tributações'!P962,""))</f>
        <v>0</v>
      </c>
      <c r="T947" s="180" t="b">
        <f>IF(B947&lt;&gt;"",IF('02 - Produtos e Tributações'!Q962&lt;&gt;"",'02 - Produtos e Tributações'!Q962,""))</f>
        <v>0</v>
      </c>
      <c r="U947" s="171" t="str">
        <f t="shared" si="3"/>
        <v/>
      </c>
    </row>
    <row r="948" ht="15.75" customHeight="1">
      <c r="A948" s="170" t="b">
        <f>IF('02 - Produtos e Tributações'!B963 &lt;&gt;"",A947+1)</f>
        <v>0</v>
      </c>
      <c r="B948" s="170" t="str">
        <f>IF('02 - Produtos e Tributações'!B963&lt;&gt;"",'02 - Produtos e Tributações'!U963,"")</f>
        <v/>
      </c>
      <c r="C948" s="174" t="b">
        <f>IF(B948&lt;&gt;"",IF('02 - Produtos e Tributações'!H963&lt;&gt;"",IF('02 - Produtos e Tributações'!H963="TERCEIRIZADA","T",IF('02 - Produtos e Tributações'!H963="PROPRIA","P")), IF(B948&lt;&gt;"",IF('02 - Produtos e Tributações'!H963="","T"))))</f>
        <v>0</v>
      </c>
      <c r="D948" s="174" t="b">
        <f>IF(B948&lt;&gt;"",IF('02 - Produtos e Tributações'!E963&lt;&gt;"",'02 - Produtos e Tributações'!E963,""))</f>
        <v>0</v>
      </c>
      <c r="E948" s="174" t="b">
        <f>IF(B948&lt;&gt;"",IF('02 - Produtos e Tributações'!F963&lt;&gt;"",'02 - Produtos e Tributações'!F963,""))</f>
        <v>0</v>
      </c>
      <c r="F948" s="174" t="b">
        <f>IF(B948&lt;&gt;"",IF(A948&lt;&gt;"",IF('02 - Produtos e Tributações'!G963&lt;&gt;"",'02 - Produtos e Tributações'!G963,"")))</f>
        <v>0</v>
      </c>
      <c r="G948" s="174" t="b">
        <f>IF(B948&lt;&gt;"",IF('02 - Produtos e Tributações'!I963&lt;&gt;"",'02 - Produtos e Tributações'!I963,IF(K948=101,0,IF(K948=102,41,IF(K948=103,0,IF(K948=201,0,IF(K948=202,0,IF(K948=203,0,IF(K948=300,41,IF(K948=400,41,IF(K948=500,60)))))))))))</f>
        <v>0</v>
      </c>
      <c r="H948" s="174" t="b">
        <f>IF(B948&lt;&gt;"",IF('02 - Produtos e Tributações'!L963&lt;&gt;"",'02 - Produtos e Tributações'!L963,IF(L948=101,0,IF(L948=102,41,IF(L948=103,0,IF(L948=201,0,IF(L948=202,0,IF(L948=203,0,IF(L948=300,41,IF(L948=400,41,IF(L948=500,60)))))))))))</f>
        <v>0</v>
      </c>
      <c r="I948" s="174" t="b">
        <f>IF(B948&lt;&gt;"",IF('02 - Produtos e Tributações'!K963&lt;&gt;"",'02 - Produtos e Tributações'!K963,"0,00"))</f>
        <v>0</v>
      </c>
      <c r="J948" s="174" t="b">
        <f>IF(B948&lt;&gt;"",IF('02 - Produtos e Tributações'!N963&lt;&gt;"",'02 - Produtos e Tributações'!N963,"0,00"))</f>
        <v>0</v>
      </c>
      <c r="K948" s="174" t="b">
        <f>IF(B948&lt;&gt;"",IF('02 - Produtos e Tributações'!J963&lt;&gt;"",'02 - Produtos e Tributações'!J963,"null"))</f>
        <v>0</v>
      </c>
      <c r="L948" s="174" t="b">
        <f>IF(B948&lt;&gt;"",IF('02 - Produtos e Tributações'!M963&lt;&gt;"",'02 - Produtos e Tributações'!M963,"null"))</f>
        <v>0</v>
      </c>
      <c r="M948" s="170" t="b">
        <f>IF(B948&lt;&gt;"",IF('02 -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948" s="170" t="str">
        <f t="shared" si="1"/>
        <v/>
      </c>
      <c r="O948" s="170" t="str">
        <f t="shared" si="4"/>
        <v/>
      </c>
      <c r="P948" s="170" t="str">
        <f t="shared" si="2"/>
        <v/>
      </c>
      <c r="Q948" s="125" t="b">
        <f>IF(B948&lt;&gt;"",IF('02 - Produtos e Tributações'!C963&lt;&gt;"",'02 - Produtos e Tributações'!C963,"UN"))</f>
        <v>0</v>
      </c>
      <c r="R948" s="179" t="b">
        <f>IF(B948&lt;&gt;"",IF('02 - Produtos e Tributações'!O963&lt;&gt;"",'02 - Produtos e Tributações'!O963,""))</f>
        <v>0</v>
      </c>
      <c r="S948" s="125" t="b">
        <f>IF(B948&lt;&gt;"",IF('02 - Produtos e Tributações'!P963&lt;&gt;"",'02 - Produtos e Tributações'!P963,""))</f>
        <v>0</v>
      </c>
      <c r="T948" s="180" t="b">
        <f>IF(B948&lt;&gt;"",IF('02 - Produtos e Tributações'!Q963&lt;&gt;"",'02 - Produtos e Tributações'!Q963,""))</f>
        <v>0</v>
      </c>
      <c r="U948" s="171" t="str">
        <f t="shared" si="3"/>
        <v/>
      </c>
    </row>
    <row r="949" ht="15.75" customHeight="1">
      <c r="A949" s="170" t="b">
        <f>IF('02 - Produtos e Tributações'!B964 &lt;&gt;"",A948+1)</f>
        <v>0</v>
      </c>
      <c r="B949" s="170" t="str">
        <f>IF('02 - Produtos e Tributações'!B964&lt;&gt;"",'02 - Produtos e Tributações'!U964,"")</f>
        <v/>
      </c>
      <c r="C949" s="174" t="b">
        <f>IF(B949&lt;&gt;"",IF('02 - Produtos e Tributações'!H964&lt;&gt;"",IF('02 - Produtos e Tributações'!H964="TERCEIRIZADA","T",IF('02 - Produtos e Tributações'!H964="PROPRIA","P")), IF(B949&lt;&gt;"",IF('02 - Produtos e Tributações'!H964="","T"))))</f>
        <v>0</v>
      </c>
      <c r="D949" s="174" t="b">
        <f>IF(B949&lt;&gt;"",IF('02 - Produtos e Tributações'!E964&lt;&gt;"",'02 - Produtos e Tributações'!E964,""))</f>
        <v>0</v>
      </c>
      <c r="E949" s="174" t="b">
        <f>IF(B949&lt;&gt;"",IF('02 - Produtos e Tributações'!F964&lt;&gt;"",'02 - Produtos e Tributações'!F964,""))</f>
        <v>0</v>
      </c>
      <c r="F949" s="174" t="b">
        <f>IF(B949&lt;&gt;"",IF(A949&lt;&gt;"",IF('02 - Produtos e Tributações'!G964&lt;&gt;"",'02 - Produtos e Tributações'!G964,"")))</f>
        <v>0</v>
      </c>
      <c r="G949" s="174" t="b">
        <f>IF(B949&lt;&gt;"",IF('02 - Produtos e Tributações'!I964&lt;&gt;"",'02 - Produtos e Tributações'!I964,IF(K949=101,0,IF(K949=102,41,IF(K949=103,0,IF(K949=201,0,IF(K949=202,0,IF(K949=203,0,IF(K949=300,41,IF(K949=400,41,IF(K949=500,60)))))))))))</f>
        <v>0</v>
      </c>
      <c r="H949" s="174" t="b">
        <f>IF(B949&lt;&gt;"",IF('02 - Produtos e Tributações'!L964&lt;&gt;"",'02 - Produtos e Tributações'!L964,IF(L949=101,0,IF(L949=102,41,IF(L949=103,0,IF(L949=201,0,IF(L949=202,0,IF(L949=203,0,IF(L949=300,41,IF(L949=400,41,IF(L949=500,60)))))))))))</f>
        <v>0</v>
      </c>
      <c r="I949" s="174" t="b">
        <f>IF(B949&lt;&gt;"",IF('02 - Produtos e Tributações'!K964&lt;&gt;"",'02 - Produtos e Tributações'!K964,"0,00"))</f>
        <v>0</v>
      </c>
      <c r="J949" s="174" t="b">
        <f>IF(B949&lt;&gt;"",IF('02 - Produtos e Tributações'!N964&lt;&gt;"",'02 - Produtos e Tributações'!N964,"0,00"))</f>
        <v>0</v>
      </c>
      <c r="K949" s="174" t="b">
        <f>IF(B949&lt;&gt;"",IF('02 - Produtos e Tributações'!J964&lt;&gt;"",'02 - Produtos e Tributações'!J964,"null"))</f>
        <v>0</v>
      </c>
      <c r="L949" s="174" t="b">
        <f>IF(B949&lt;&gt;"",IF('02 - Produtos e Tributações'!M964&lt;&gt;"",'02 - Produtos e Tributações'!M964,"null"))</f>
        <v>0</v>
      </c>
      <c r="M949" s="170" t="b">
        <f>IF(B949&lt;&gt;"",IF('02 -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949" s="170" t="str">
        <f t="shared" si="1"/>
        <v/>
      </c>
      <c r="O949" s="170" t="str">
        <f t="shared" si="4"/>
        <v/>
      </c>
      <c r="P949" s="170" t="str">
        <f t="shared" si="2"/>
        <v/>
      </c>
      <c r="Q949" s="125" t="b">
        <f>IF(B949&lt;&gt;"",IF('02 - Produtos e Tributações'!C964&lt;&gt;"",'02 - Produtos e Tributações'!C964,"UN"))</f>
        <v>0</v>
      </c>
      <c r="R949" s="179" t="b">
        <f>IF(B949&lt;&gt;"",IF('02 - Produtos e Tributações'!O964&lt;&gt;"",'02 - Produtos e Tributações'!O964,""))</f>
        <v>0</v>
      </c>
      <c r="S949" s="125" t="b">
        <f>IF(B949&lt;&gt;"",IF('02 - Produtos e Tributações'!P964&lt;&gt;"",'02 - Produtos e Tributações'!P964,""))</f>
        <v>0</v>
      </c>
      <c r="T949" s="180" t="b">
        <f>IF(B949&lt;&gt;"",IF('02 - Produtos e Tributações'!Q964&lt;&gt;"",'02 - Produtos e Tributações'!Q964,""))</f>
        <v>0</v>
      </c>
      <c r="U949" s="171" t="str">
        <f t="shared" si="3"/>
        <v/>
      </c>
    </row>
    <row r="950" ht="15.75" customHeight="1">
      <c r="A950" s="170" t="b">
        <f>IF('02 - Produtos e Tributações'!B965 &lt;&gt;"",A949+1)</f>
        <v>0</v>
      </c>
      <c r="B950" s="170" t="str">
        <f>IF('02 - Produtos e Tributações'!B965&lt;&gt;"",'02 - Produtos e Tributações'!U965,"")</f>
        <v/>
      </c>
      <c r="C950" s="174" t="b">
        <f>IF(B950&lt;&gt;"",IF('02 - Produtos e Tributações'!H965&lt;&gt;"",IF('02 - Produtos e Tributações'!H965="TERCEIRIZADA","T",IF('02 - Produtos e Tributações'!H965="PROPRIA","P")), IF(B950&lt;&gt;"",IF('02 - Produtos e Tributações'!H965="","T"))))</f>
        <v>0</v>
      </c>
      <c r="D950" s="174" t="b">
        <f>IF(B950&lt;&gt;"",IF('02 - Produtos e Tributações'!E965&lt;&gt;"",'02 - Produtos e Tributações'!E965,""))</f>
        <v>0</v>
      </c>
      <c r="E950" s="174" t="b">
        <f>IF(B950&lt;&gt;"",IF('02 - Produtos e Tributações'!F965&lt;&gt;"",'02 - Produtos e Tributações'!F965,""))</f>
        <v>0</v>
      </c>
      <c r="F950" s="174" t="b">
        <f>IF(B950&lt;&gt;"",IF(A950&lt;&gt;"",IF('02 - Produtos e Tributações'!G965&lt;&gt;"",'02 - Produtos e Tributações'!G965,"")))</f>
        <v>0</v>
      </c>
      <c r="G950" s="174" t="b">
        <f>IF(B950&lt;&gt;"",IF('02 - Produtos e Tributações'!I965&lt;&gt;"",'02 - Produtos e Tributações'!I965,IF(K950=101,0,IF(K950=102,41,IF(K950=103,0,IF(K950=201,0,IF(K950=202,0,IF(K950=203,0,IF(K950=300,41,IF(K950=400,41,IF(K950=500,60)))))))))))</f>
        <v>0</v>
      </c>
      <c r="H950" s="174" t="b">
        <f>IF(B950&lt;&gt;"",IF('02 - Produtos e Tributações'!L965&lt;&gt;"",'02 - Produtos e Tributações'!L965,IF(L950=101,0,IF(L950=102,41,IF(L950=103,0,IF(L950=201,0,IF(L950=202,0,IF(L950=203,0,IF(L950=300,41,IF(L950=400,41,IF(L950=500,60)))))))))))</f>
        <v>0</v>
      </c>
      <c r="I950" s="174" t="b">
        <f>IF(B950&lt;&gt;"",IF('02 - Produtos e Tributações'!K965&lt;&gt;"",'02 - Produtos e Tributações'!K965,"0,00"))</f>
        <v>0</v>
      </c>
      <c r="J950" s="174" t="b">
        <f>IF(B950&lt;&gt;"",IF('02 - Produtos e Tributações'!N965&lt;&gt;"",'02 - Produtos e Tributações'!N965,"0,00"))</f>
        <v>0</v>
      </c>
      <c r="K950" s="174" t="b">
        <f>IF(B950&lt;&gt;"",IF('02 - Produtos e Tributações'!J965&lt;&gt;"",'02 - Produtos e Tributações'!J965,"null"))</f>
        <v>0</v>
      </c>
      <c r="L950" s="174" t="b">
        <f>IF(B950&lt;&gt;"",IF('02 - Produtos e Tributações'!M965&lt;&gt;"",'02 - Produtos e Tributações'!M965,"null"))</f>
        <v>0</v>
      </c>
      <c r="M950" s="170" t="b">
        <f>IF(B950&lt;&gt;"",IF('02 -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950" s="170" t="str">
        <f t="shared" si="1"/>
        <v/>
      </c>
      <c r="O950" s="170" t="str">
        <f t="shared" si="4"/>
        <v/>
      </c>
      <c r="P950" s="170" t="str">
        <f t="shared" si="2"/>
        <v/>
      </c>
      <c r="Q950" s="125" t="b">
        <f>IF(B950&lt;&gt;"",IF('02 - Produtos e Tributações'!C965&lt;&gt;"",'02 - Produtos e Tributações'!C965,"UN"))</f>
        <v>0</v>
      </c>
      <c r="R950" s="179" t="b">
        <f>IF(B950&lt;&gt;"",IF('02 - Produtos e Tributações'!O965&lt;&gt;"",'02 - Produtos e Tributações'!O965,""))</f>
        <v>0</v>
      </c>
      <c r="S950" s="125" t="b">
        <f>IF(B950&lt;&gt;"",IF('02 - Produtos e Tributações'!P965&lt;&gt;"",'02 - Produtos e Tributações'!P965,""))</f>
        <v>0</v>
      </c>
      <c r="T950" s="180" t="b">
        <f>IF(B950&lt;&gt;"",IF('02 - Produtos e Tributações'!Q965&lt;&gt;"",'02 - Produtos e Tributações'!Q965,""))</f>
        <v>0</v>
      </c>
      <c r="U950" s="171" t="str">
        <f t="shared" si="3"/>
        <v/>
      </c>
    </row>
    <row r="951" ht="15.75" customHeight="1">
      <c r="A951" s="170" t="b">
        <f>IF('02 - Produtos e Tributações'!B966 &lt;&gt;"",A950+1)</f>
        <v>0</v>
      </c>
      <c r="B951" s="170" t="str">
        <f>IF('02 - Produtos e Tributações'!B966&lt;&gt;"",'02 - Produtos e Tributações'!U966,"")</f>
        <v/>
      </c>
      <c r="C951" s="174" t="b">
        <f>IF(B951&lt;&gt;"",IF('02 - Produtos e Tributações'!H966&lt;&gt;"",IF('02 - Produtos e Tributações'!H966="TERCEIRIZADA","T",IF('02 - Produtos e Tributações'!H966="PROPRIA","P")), IF(B951&lt;&gt;"",IF('02 - Produtos e Tributações'!H966="","T"))))</f>
        <v>0</v>
      </c>
      <c r="D951" s="174" t="b">
        <f>IF(B951&lt;&gt;"",IF('02 - Produtos e Tributações'!E966&lt;&gt;"",'02 - Produtos e Tributações'!E966,""))</f>
        <v>0</v>
      </c>
      <c r="E951" s="174" t="b">
        <f>IF(B951&lt;&gt;"",IF('02 - Produtos e Tributações'!F966&lt;&gt;"",'02 - Produtos e Tributações'!F966,""))</f>
        <v>0</v>
      </c>
      <c r="F951" s="174" t="b">
        <f>IF(B951&lt;&gt;"",IF(A951&lt;&gt;"",IF('02 - Produtos e Tributações'!G966&lt;&gt;"",'02 - Produtos e Tributações'!G966,"")))</f>
        <v>0</v>
      </c>
      <c r="G951" s="174" t="b">
        <f>IF(B951&lt;&gt;"",IF('02 - Produtos e Tributações'!I966&lt;&gt;"",'02 - Produtos e Tributações'!I966,IF(K951=101,0,IF(K951=102,41,IF(K951=103,0,IF(K951=201,0,IF(K951=202,0,IF(K951=203,0,IF(K951=300,41,IF(K951=400,41,IF(K951=500,60)))))))))))</f>
        <v>0</v>
      </c>
      <c r="H951" s="174" t="b">
        <f>IF(B951&lt;&gt;"",IF('02 - Produtos e Tributações'!L966&lt;&gt;"",'02 - Produtos e Tributações'!L966,IF(L951=101,0,IF(L951=102,41,IF(L951=103,0,IF(L951=201,0,IF(L951=202,0,IF(L951=203,0,IF(L951=300,41,IF(L951=400,41,IF(L951=500,60)))))))))))</f>
        <v>0</v>
      </c>
      <c r="I951" s="174" t="b">
        <f>IF(B951&lt;&gt;"",IF('02 - Produtos e Tributações'!K966&lt;&gt;"",'02 - Produtos e Tributações'!K966,"0,00"))</f>
        <v>0</v>
      </c>
      <c r="J951" s="174" t="b">
        <f>IF(B951&lt;&gt;"",IF('02 - Produtos e Tributações'!N966&lt;&gt;"",'02 - Produtos e Tributações'!N966,"0,00"))</f>
        <v>0</v>
      </c>
      <c r="K951" s="174" t="b">
        <f>IF(B951&lt;&gt;"",IF('02 - Produtos e Tributações'!J966&lt;&gt;"",'02 - Produtos e Tributações'!J966,"null"))</f>
        <v>0</v>
      </c>
      <c r="L951" s="174" t="b">
        <f>IF(B951&lt;&gt;"",IF('02 - Produtos e Tributações'!M966&lt;&gt;"",'02 - Produtos e Tributações'!M966,"null"))</f>
        <v>0</v>
      </c>
      <c r="M951" s="170" t="b">
        <f>IF(B951&lt;&gt;"",IF('02 -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951" s="170" t="str">
        <f t="shared" si="1"/>
        <v/>
      </c>
      <c r="O951" s="170" t="str">
        <f t="shared" si="4"/>
        <v/>
      </c>
      <c r="P951" s="170" t="str">
        <f t="shared" si="2"/>
        <v/>
      </c>
      <c r="Q951" s="125" t="b">
        <f>IF(B951&lt;&gt;"",IF('02 - Produtos e Tributações'!C966&lt;&gt;"",'02 - Produtos e Tributações'!C966,"UN"))</f>
        <v>0</v>
      </c>
      <c r="R951" s="179" t="b">
        <f>IF(B951&lt;&gt;"",IF('02 - Produtos e Tributações'!O966&lt;&gt;"",'02 - Produtos e Tributações'!O966,""))</f>
        <v>0</v>
      </c>
      <c r="S951" s="125" t="b">
        <f>IF(B951&lt;&gt;"",IF('02 - Produtos e Tributações'!P966&lt;&gt;"",'02 - Produtos e Tributações'!P966,""))</f>
        <v>0</v>
      </c>
      <c r="T951" s="180" t="b">
        <f>IF(B951&lt;&gt;"",IF('02 - Produtos e Tributações'!Q966&lt;&gt;"",'02 - Produtos e Tributações'!Q966,""))</f>
        <v>0</v>
      </c>
      <c r="U951" s="171" t="str">
        <f t="shared" si="3"/>
        <v/>
      </c>
    </row>
    <row r="952" ht="15.75" customHeight="1">
      <c r="A952" s="170" t="b">
        <f>IF('02 - Produtos e Tributações'!B967 &lt;&gt;"",A951+1)</f>
        <v>0</v>
      </c>
      <c r="B952" s="170" t="str">
        <f>IF('02 - Produtos e Tributações'!B967&lt;&gt;"",'02 - Produtos e Tributações'!U967,"")</f>
        <v/>
      </c>
      <c r="C952" s="174" t="b">
        <f>IF(B952&lt;&gt;"",IF('02 - Produtos e Tributações'!H967&lt;&gt;"",IF('02 - Produtos e Tributações'!H967="TERCEIRIZADA","T",IF('02 - Produtos e Tributações'!H967="PROPRIA","P")), IF(B952&lt;&gt;"",IF('02 - Produtos e Tributações'!H967="","T"))))</f>
        <v>0</v>
      </c>
      <c r="D952" s="174" t="b">
        <f>IF(B952&lt;&gt;"",IF('02 - Produtos e Tributações'!E967&lt;&gt;"",'02 - Produtos e Tributações'!E967,""))</f>
        <v>0</v>
      </c>
      <c r="E952" s="174" t="b">
        <f>IF(B952&lt;&gt;"",IF('02 - Produtos e Tributações'!F967&lt;&gt;"",'02 - Produtos e Tributações'!F967,""))</f>
        <v>0</v>
      </c>
      <c r="F952" s="174" t="b">
        <f>IF(B952&lt;&gt;"",IF(A952&lt;&gt;"",IF('02 - Produtos e Tributações'!G967&lt;&gt;"",'02 - Produtos e Tributações'!G967,"")))</f>
        <v>0</v>
      </c>
      <c r="G952" s="174" t="b">
        <f>IF(B952&lt;&gt;"",IF('02 - Produtos e Tributações'!I967&lt;&gt;"",'02 - Produtos e Tributações'!I967,IF(K952=101,0,IF(K952=102,41,IF(K952=103,0,IF(K952=201,0,IF(K952=202,0,IF(K952=203,0,IF(K952=300,41,IF(K952=400,41,IF(K952=500,60)))))))))))</f>
        <v>0</v>
      </c>
      <c r="H952" s="174" t="b">
        <f>IF(B952&lt;&gt;"",IF('02 - Produtos e Tributações'!L967&lt;&gt;"",'02 - Produtos e Tributações'!L967,IF(L952=101,0,IF(L952=102,41,IF(L952=103,0,IF(L952=201,0,IF(L952=202,0,IF(L952=203,0,IF(L952=300,41,IF(L952=400,41,IF(L952=500,60)))))))))))</f>
        <v>0</v>
      </c>
      <c r="I952" s="174" t="b">
        <f>IF(B952&lt;&gt;"",IF('02 - Produtos e Tributações'!K967&lt;&gt;"",'02 - Produtos e Tributações'!K967,"0,00"))</f>
        <v>0</v>
      </c>
      <c r="J952" s="174" t="b">
        <f>IF(B952&lt;&gt;"",IF('02 - Produtos e Tributações'!N967&lt;&gt;"",'02 - Produtos e Tributações'!N967,"0,00"))</f>
        <v>0</v>
      </c>
      <c r="K952" s="174" t="b">
        <f>IF(B952&lt;&gt;"",IF('02 - Produtos e Tributações'!J967&lt;&gt;"",'02 - Produtos e Tributações'!J967,"null"))</f>
        <v>0</v>
      </c>
      <c r="L952" s="174" t="b">
        <f>IF(B952&lt;&gt;"",IF('02 - Produtos e Tributações'!M967&lt;&gt;"",'02 - Produtos e Tributações'!M967,"null"))</f>
        <v>0</v>
      </c>
      <c r="M952" s="170" t="b">
        <f>IF(B952&lt;&gt;"",IF('02 -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952" s="170" t="str">
        <f t="shared" si="1"/>
        <v/>
      </c>
      <c r="O952" s="170" t="str">
        <f t="shared" si="4"/>
        <v/>
      </c>
      <c r="P952" s="170" t="str">
        <f t="shared" si="2"/>
        <v/>
      </c>
      <c r="Q952" s="125" t="b">
        <f>IF(B952&lt;&gt;"",IF('02 - Produtos e Tributações'!C967&lt;&gt;"",'02 - Produtos e Tributações'!C967,"UN"))</f>
        <v>0</v>
      </c>
      <c r="R952" s="179" t="b">
        <f>IF(B952&lt;&gt;"",IF('02 - Produtos e Tributações'!O967&lt;&gt;"",'02 - Produtos e Tributações'!O967,""))</f>
        <v>0</v>
      </c>
      <c r="S952" s="125" t="b">
        <f>IF(B952&lt;&gt;"",IF('02 - Produtos e Tributações'!P967&lt;&gt;"",'02 - Produtos e Tributações'!P967,""))</f>
        <v>0</v>
      </c>
      <c r="T952" s="180" t="b">
        <f>IF(B952&lt;&gt;"",IF('02 - Produtos e Tributações'!Q967&lt;&gt;"",'02 - Produtos e Tributações'!Q967,""))</f>
        <v>0</v>
      </c>
      <c r="U952" s="171" t="str">
        <f t="shared" si="3"/>
        <v/>
      </c>
    </row>
    <row r="953" ht="15.75" customHeight="1">
      <c r="A953" s="170" t="b">
        <f>IF('02 - Produtos e Tributações'!B968 &lt;&gt;"",A952+1)</f>
        <v>0</v>
      </c>
      <c r="B953" s="170" t="str">
        <f>IF('02 - Produtos e Tributações'!B968&lt;&gt;"",'02 - Produtos e Tributações'!U968,"")</f>
        <v/>
      </c>
      <c r="C953" s="174" t="b">
        <f>IF(B953&lt;&gt;"",IF('02 - Produtos e Tributações'!H968&lt;&gt;"",IF('02 - Produtos e Tributações'!H968="TERCEIRIZADA","T",IF('02 - Produtos e Tributações'!H968="PROPRIA","P")), IF(B953&lt;&gt;"",IF('02 - Produtos e Tributações'!H968="","T"))))</f>
        <v>0</v>
      </c>
      <c r="D953" s="174" t="b">
        <f>IF(B953&lt;&gt;"",IF('02 - Produtos e Tributações'!E968&lt;&gt;"",'02 - Produtos e Tributações'!E968,""))</f>
        <v>0</v>
      </c>
      <c r="E953" s="174" t="b">
        <f>IF(B953&lt;&gt;"",IF('02 - Produtos e Tributações'!F968&lt;&gt;"",'02 - Produtos e Tributações'!F968,""))</f>
        <v>0</v>
      </c>
      <c r="F953" s="174" t="b">
        <f>IF(B953&lt;&gt;"",IF(A953&lt;&gt;"",IF('02 - Produtos e Tributações'!G968&lt;&gt;"",'02 - Produtos e Tributações'!G968,"")))</f>
        <v>0</v>
      </c>
      <c r="G953" s="174" t="b">
        <f>IF(B953&lt;&gt;"",IF('02 - Produtos e Tributações'!I968&lt;&gt;"",'02 - Produtos e Tributações'!I968,IF(K953=101,0,IF(K953=102,41,IF(K953=103,0,IF(K953=201,0,IF(K953=202,0,IF(K953=203,0,IF(K953=300,41,IF(K953=400,41,IF(K953=500,60)))))))))))</f>
        <v>0</v>
      </c>
      <c r="H953" s="174" t="b">
        <f>IF(B953&lt;&gt;"",IF('02 - Produtos e Tributações'!L968&lt;&gt;"",'02 - Produtos e Tributações'!L968,IF(L953=101,0,IF(L953=102,41,IF(L953=103,0,IF(L953=201,0,IF(L953=202,0,IF(L953=203,0,IF(L953=300,41,IF(L953=400,41,IF(L953=500,60)))))))))))</f>
        <v>0</v>
      </c>
      <c r="I953" s="174" t="b">
        <f>IF(B953&lt;&gt;"",IF('02 - Produtos e Tributações'!K968&lt;&gt;"",'02 - Produtos e Tributações'!K968,"0,00"))</f>
        <v>0</v>
      </c>
      <c r="J953" s="174" t="b">
        <f>IF(B953&lt;&gt;"",IF('02 - Produtos e Tributações'!N968&lt;&gt;"",'02 - Produtos e Tributações'!N968,"0,00"))</f>
        <v>0</v>
      </c>
      <c r="K953" s="174" t="b">
        <f>IF(B953&lt;&gt;"",IF('02 - Produtos e Tributações'!J968&lt;&gt;"",'02 - Produtos e Tributações'!J968,"null"))</f>
        <v>0</v>
      </c>
      <c r="L953" s="174" t="b">
        <f>IF(B953&lt;&gt;"",IF('02 - Produtos e Tributações'!M968&lt;&gt;"",'02 - Produtos e Tributações'!M968,"null"))</f>
        <v>0</v>
      </c>
      <c r="M953" s="170" t="b">
        <f>IF(B953&lt;&gt;"",IF('02 -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953" s="170" t="str">
        <f t="shared" si="1"/>
        <v/>
      </c>
      <c r="O953" s="170" t="str">
        <f t="shared" si="4"/>
        <v/>
      </c>
      <c r="P953" s="170" t="str">
        <f t="shared" si="2"/>
        <v/>
      </c>
      <c r="Q953" s="125" t="b">
        <f>IF(B953&lt;&gt;"",IF('02 - Produtos e Tributações'!C968&lt;&gt;"",'02 - Produtos e Tributações'!C968,"UN"))</f>
        <v>0</v>
      </c>
      <c r="R953" s="179" t="b">
        <f>IF(B953&lt;&gt;"",IF('02 - Produtos e Tributações'!O968&lt;&gt;"",'02 - Produtos e Tributações'!O968,""))</f>
        <v>0</v>
      </c>
      <c r="S953" s="125" t="b">
        <f>IF(B953&lt;&gt;"",IF('02 - Produtos e Tributações'!P968&lt;&gt;"",'02 - Produtos e Tributações'!P968,""))</f>
        <v>0</v>
      </c>
      <c r="T953" s="180" t="b">
        <f>IF(B953&lt;&gt;"",IF('02 - Produtos e Tributações'!Q968&lt;&gt;"",'02 - Produtos e Tributações'!Q968,""))</f>
        <v>0</v>
      </c>
      <c r="U953" s="171" t="str">
        <f t="shared" si="3"/>
        <v/>
      </c>
    </row>
    <row r="954" ht="15.75" customHeight="1">
      <c r="A954" s="170" t="b">
        <f>IF('02 - Produtos e Tributações'!B969 &lt;&gt;"",A953+1)</f>
        <v>0</v>
      </c>
      <c r="B954" s="170" t="str">
        <f>IF('02 - Produtos e Tributações'!B969&lt;&gt;"",'02 - Produtos e Tributações'!U969,"")</f>
        <v/>
      </c>
      <c r="C954" s="174" t="b">
        <f>IF(B954&lt;&gt;"",IF('02 - Produtos e Tributações'!H969&lt;&gt;"",IF('02 - Produtos e Tributações'!H969="TERCEIRIZADA","T",IF('02 - Produtos e Tributações'!H969="PROPRIA","P")), IF(B954&lt;&gt;"",IF('02 - Produtos e Tributações'!H969="","T"))))</f>
        <v>0</v>
      </c>
      <c r="D954" s="174" t="b">
        <f>IF(B954&lt;&gt;"",IF('02 - Produtos e Tributações'!E969&lt;&gt;"",'02 - Produtos e Tributações'!E969,""))</f>
        <v>0</v>
      </c>
      <c r="E954" s="174" t="b">
        <f>IF(B954&lt;&gt;"",IF('02 - Produtos e Tributações'!F969&lt;&gt;"",'02 - Produtos e Tributações'!F969,""))</f>
        <v>0</v>
      </c>
      <c r="F954" s="174" t="b">
        <f>IF(B954&lt;&gt;"",IF(A954&lt;&gt;"",IF('02 - Produtos e Tributações'!G969&lt;&gt;"",'02 - Produtos e Tributações'!G969,"")))</f>
        <v>0</v>
      </c>
      <c r="G954" s="174" t="b">
        <f>IF(B954&lt;&gt;"",IF('02 - Produtos e Tributações'!I969&lt;&gt;"",'02 - Produtos e Tributações'!I969,IF(K954=101,0,IF(K954=102,41,IF(K954=103,0,IF(K954=201,0,IF(K954=202,0,IF(K954=203,0,IF(K954=300,41,IF(K954=400,41,IF(K954=500,60)))))))))))</f>
        <v>0</v>
      </c>
      <c r="H954" s="174" t="b">
        <f>IF(B954&lt;&gt;"",IF('02 - Produtos e Tributações'!L969&lt;&gt;"",'02 - Produtos e Tributações'!L969,IF(L954=101,0,IF(L954=102,41,IF(L954=103,0,IF(L954=201,0,IF(L954=202,0,IF(L954=203,0,IF(L954=300,41,IF(L954=400,41,IF(L954=500,60)))))))))))</f>
        <v>0</v>
      </c>
      <c r="I954" s="174" t="b">
        <f>IF(B954&lt;&gt;"",IF('02 - Produtos e Tributações'!K969&lt;&gt;"",'02 - Produtos e Tributações'!K969,"0,00"))</f>
        <v>0</v>
      </c>
      <c r="J954" s="174" t="b">
        <f>IF(B954&lt;&gt;"",IF('02 - Produtos e Tributações'!N969&lt;&gt;"",'02 - Produtos e Tributações'!N969,"0,00"))</f>
        <v>0</v>
      </c>
      <c r="K954" s="174" t="b">
        <f>IF(B954&lt;&gt;"",IF('02 - Produtos e Tributações'!J969&lt;&gt;"",'02 - Produtos e Tributações'!J969,"null"))</f>
        <v>0</v>
      </c>
      <c r="L954" s="174" t="b">
        <f>IF(B954&lt;&gt;"",IF('02 - Produtos e Tributações'!M969&lt;&gt;"",'02 - Produtos e Tributações'!M969,"null"))</f>
        <v>0</v>
      </c>
      <c r="M954" s="170" t="b">
        <f>IF(B954&lt;&gt;"",IF('02 -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954" s="170" t="str">
        <f t="shared" si="1"/>
        <v/>
      </c>
      <c r="O954" s="170" t="str">
        <f t="shared" si="4"/>
        <v/>
      </c>
      <c r="P954" s="170" t="str">
        <f t="shared" si="2"/>
        <v/>
      </c>
      <c r="Q954" s="125" t="b">
        <f>IF(B954&lt;&gt;"",IF('02 - Produtos e Tributações'!C969&lt;&gt;"",'02 - Produtos e Tributações'!C969,"UN"))</f>
        <v>0</v>
      </c>
      <c r="R954" s="179" t="b">
        <f>IF(B954&lt;&gt;"",IF('02 - Produtos e Tributações'!O969&lt;&gt;"",'02 - Produtos e Tributações'!O969,""))</f>
        <v>0</v>
      </c>
      <c r="S954" s="125" t="b">
        <f>IF(B954&lt;&gt;"",IF('02 - Produtos e Tributações'!P969&lt;&gt;"",'02 - Produtos e Tributações'!P969,""))</f>
        <v>0</v>
      </c>
      <c r="T954" s="180" t="b">
        <f>IF(B954&lt;&gt;"",IF('02 - Produtos e Tributações'!Q969&lt;&gt;"",'02 - Produtos e Tributações'!Q969,""))</f>
        <v>0</v>
      </c>
      <c r="U954" s="171" t="str">
        <f t="shared" si="3"/>
        <v/>
      </c>
    </row>
    <row r="955" ht="15.75" customHeight="1">
      <c r="A955" s="170" t="b">
        <f>IF('02 - Produtos e Tributações'!B970 &lt;&gt;"",A954+1)</f>
        <v>0</v>
      </c>
      <c r="B955" s="170" t="str">
        <f>IF('02 - Produtos e Tributações'!B970&lt;&gt;"",'02 - Produtos e Tributações'!U970,"")</f>
        <v/>
      </c>
      <c r="C955" s="174" t="b">
        <f>IF(B955&lt;&gt;"",IF('02 - Produtos e Tributações'!H970&lt;&gt;"",IF('02 - Produtos e Tributações'!H970="TERCEIRIZADA","T",IF('02 - Produtos e Tributações'!H970="PROPRIA","P")), IF(B955&lt;&gt;"",IF('02 - Produtos e Tributações'!H970="","T"))))</f>
        <v>0</v>
      </c>
      <c r="D955" s="174" t="b">
        <f>IF(B955&lt;&gt;"",IF('02 - Produtos e Tributações'!E970&lt;&gt;"",'02 - Produtos e Tributações'!E970,""))</f>
        <v>0</v>
      </c>
      <c r="E955" s="174" t="b">
        <f>IF(B955&lt;&gt;"",IF('02 - Produtos e Tributações'!F970&lt;&gt;"",'02 - Produtos e Tributações'!F970,""))</f>
        <v>0</v>
      </c>
      <c r="F955" s="174" t="b">
        <f>IF(B955&lt;&gt;"",IF(A955&lt;&gt;"",IF('02 - Produtos e Tributações'!G970&lt;&gt;"",'02 - Produtos e Tributações'!G970,"")))</f>
        <v>0</v>
      </c>
      <c r="G955" s="174" t="b">
        <f>IF(B955&lt;&gt;"",IF('02 - Produtos e Tributações'!I970&lt;&gt;"",'02 - Produtos e Tributações'!I970,IF(K955=101,0,IF(K955=102,41,IF(K955=103,0,IF(K955=201,0,IF(K955=202,0,IF(K955=203,0,IF(K955=300,41,IF(K955=400,41,IF(K955=500,60)))))))))))</f>
        <v>0</v>
      </c>
      <c r="H955" s="174" t="b">
        <f>IF(B955&lt;&gt;"",IF('02 - Produtos e Tributações'!L970&lt;&gt;"",'02 - Produtos e Tributações'!L970,IF(L955=101,0,IF(L955=102,41,IF(L955=103,0,IF(L955=201,0,IF(L955=202,0,IF(L955=203,0,IF(L955=300,41,IF(L955=400,41,IF(L955=500,60)))))))))))</f>
        <v>0</v>
      </c>
      <c r="I955" s="174" t="b">
        <f>IF(B955&lt;&gt;"",IF('02 - Produtos e Tributações'!K970&lt;&gt;"",'02 - Produtos e Tributações'!K970,"0,00"))</f>
        <v>0</v>
      </c>
      <c r="J955" s="174" t="b">
        <f>IF(B955&lt;&gt;"",IF('02 - Produtos e Tributações'!N970&lt;&gt;"",'02 - Produtos e Tributações'!N970,"0,00"))</f>
        <v>0</v>
      </c>
      <c r="K955" s="174" t="b">
        <f>IF(B955&lt;&gt;"",IF('02 - Produtos e Tributações'!J970&lt;&gt;"",'02 - Produtos e Tributações'!J970,"null"))</f>
        <v>0</v>
      </c>
      <c r="L955" s="174" t="b">
        <f>IF(B955&lt;&gt;"",IF('02 - Produtos e Tributações'!M970&lt;&gt;"",'02 - Produtos e Tributações'!M970,"null"))</f>
        <v>0</v>
      </c>
      <c r="M955" s="170" t="b">
        <f>IF(B955&lt;&gt;"",IF('02 -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955" s="170" t="str">
        <f t="shared" si="1"/>
        <v/>
      </c>
      <c r="O955" s="170" t="str">
        <f t="shared" si="4"/>
        <v/>
      </c>
      <c r="P955" s="170" t="str">
        <f t="shared" si="2"/>
        <v/>
      </c>
      <c r="Q955" s="125" t="b">
        <f>IF(B955&lt;&gt;"",IF('02 - Produtos e Tributações'!C970&lt;&gt;"",'02 - Produtos e Tributações'!C970,"UN"))</f>
        <v>0</v>
      </c>
      <c r="R955" s="179" t="b">
        <f>IF(B955&lt;&gt;"",IF('02 - Produtos e Tributações'!O970&lt;&gt;"",'02 - Produtos e Tributações'!O970,""))</f>
        <v>0</v>
      </c>
      <c r="S955" s="125" t="b">
        <f>IF(B955&lt;&gt;"",IF('02 - Produtos e Tributações'!P970&lt;&gt;"",'02 - Produtos e Tributações'!P970,""))</f>
        <v>0</v>
      </c>
      <c r="T955" s="180" t="b">
        <f>IF(B955&lt;&gt;"",IF('02 - Produtos e Tributações'!Q970&lt;&gt;"",'02 - Produtos e Tributações'!Q970,""))</f>
        <v>0</v>
      </c>
      <c r="U955" s="171" t="str">
        <f t="shared" si="3"/>
        <v/>
      </c>
    </row>
    <row r="956" ht="15.75" customHeight="1">
      <c r="A956" s="170" t="b">
        <f>IF('02 - Produtos e Tributações'!B971 &lt;&gt;"",A955+1)</f>
        <v>0</v>
      </c>
      <c r="B956" s="170" t="str">
        <f>IF('02 - Produtos e Tributações'!B971&lt;&gt;"",'02 - Produtos e Tributações'!U971,"")</f>
        <v/>
      </c>
      <c r="C956" s="174" t="b">
        <f>IF(B956&lt;&gt;"",IF('02 - Produtos e Tributações'!H971&lt;&gt;"",IF('02 - Produtos e Tributações'!H971="TERCEIRIZADA","T",IF('02 - Produtos e Tributações'!H971="PROPRIA","P")), IF(B956&lt;&gt;"",IF('02 - Produtos e Tributações'!H971="","T"))))</f>
        <v>0</v>
      </c>
      <c r="D956" s="174" t="b">
        <f>IF(B956&lt;&gt;"",IF('02 - Produtos e Tributações'!E971&lt;&gt;"",'02 - Produtos e Tributações'!E971,""))</f>
        <v>0</v>
      </c>
      <c r="E956" s="174" t="b">
        <f>IF(B956&lt;&gt;"",IF('02 - Produtos e Tributações'!F971&lt;&gt;"",'02 - Produtos e Tributações'!F971,""))</f>
        <v>0</v>
      </c>
      <c r="F956" s="174" t="b">
        <f>IF(B956&lt;&gt;"",IF(A956&lt;&gt;"",IF('02 - Produtos e Tributações'!G971&lt;&gt;"",'02 - Produtos e Tributações'!G971,"")))</f>
        <v>0</v>
      </c>
      <c r="G956" s="174" t="b">
        <f>IF(B956&lt;&gt;"",IF('02 - Produtos e Tributações'!I971&lt;&gt;"",'02 - Produtos e Tributações'!I971,IF(K956=101,0,IF(K956=102,41,IF(K956=103,0,IF(K956=201,0,IF(K956=202,0,IF(K956=203,0,IF(K956=300,41,IF(K956=400,41,IF(K956=500,60)))))))))))</f>
        <v>0</v>
      </c>
      <c r="H956" s="174" t="b">
        <f>IF(B956&lt;&gt;"",IF('02 - Produtos e Tributações'!L971&lt;&gt;"",'02 - Produtos e Tributações'!L971,IF(L956=101,0,IF(L956=102,41,IF(L956=103,0,IF(L956=201,0,IF(L956=202,0,IF(L956=203,0,IF(L956=300,41,IF(L956=400,41,IF(L956=500,60)))))))))))</f>
        <v>0</v>
      </c>
      <c r="I956" s="174" t="b">
        <f>IF(B956&lt;&gt;"",IF('02 - Produtos e Tributações'!K971&lt;&gt;"",'02 - Produtos e Tributações'!K971,"0,00"))</f>
        <v>0</v>
      </c>
      <c r="J956" s="174" t="b">
        <f>IF(B956&lt;&gt;"",IF('02 - Produtos e Tributações'!N971&lt;&gt;"",'02 - Produtos e Tributações'!N971,"0,00"))</f>
        <v>0</v>
      </c>
      <c r="K956" s="174" t="b">
        <f>IF(B956&lt;&gt;"",IF('02 - Produtos e Tributações'!J971&lt;&gt;"",'02 - Produtos e Tributações'!J971,"null"))</f>
        <v>0</v>
      </c>
      <c r="L956" s="174" t="b">
        <f>IF(B956&lt;&gt;"",IF('02 - Produtos e Tributações'!M971&lt;&gt;"",'02 - Produtos e Tributações'!M971,"null"))</f>
        <v>0</v>
      </c>
      <c r="M956" s="170" t="b">
        <f>IF(B956&lt;&gt;"",IF('02 -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956" s="170" t="str">
        <f t="shared" si="1"/>
        <v/>
      </c>
      <c r="O956" s="170" t="str">
        <f t="shared" si="4"/>
        <v/>
      </c>
      <c r="P956" s="170" t="str">
        <f t="shared" si="2"/>
        <v/>
      </c>
      <c r="Q956" s="125" t="b">
        <f>IF(B956&lt;&gt;"",IF('02 - Produtos e Tributações'!C971&lt;&gt;"",'02 - Produtos e Tributações'!C971,"UN"))</f>
        <v>0</v>
      </c>
      <c r="R956" s="179" t="b">
        <f>IF(B956&lt;&gt;"",IF('02 - Produtos e Tributações'!O971&lt;&gt;"",'02 - Produtos e Tributações'!O971,""))</f>
        <v>0</v>
      </c>
      <c r="S956" s="125" t="b">
        <f>IF(B956&lt;&gt;"",IF('02 - Produtos e Tributações'!P971&lt;&gt;"",'02 - Produtos e Tributações'!P971,""))</f>
        <v>0</v>
      </c>
      <c r="T956" s="180" t="b">
        <f>IF(B956&lt;&gt;"",IF('02 - Produtos e Tributações'!Q971&lt;&gt;"",'02 - Produtos e Tributações'!Q971,""))</f>
        <v>0</v>
      </c>
      <c r="U956" s="171" t="str">
        <f t="shared" si="3"/>
        <v/>
      </c>
    </row>
    <row r="957" ht="15.75" customHeight="1">
      <c r="A957" s="170" t="b">
        <f>IF('02 - Produtos e Tributações'!B972 &lt;&gt;"",A956+1)</f>
        <v>0</v>
      </c>
      <c r="B957" s="170" t="str">
        <f>IF('02 - Produtos e Tributações'!B972&lt;&gt;"",'02 - Produtos e Tributações'!U972,"")</f>
        <v/>
      </c>
      <c r="C957" s="174" t="b">
        <f>IF(B957&lt;&gt;"",IF('02 - Produtos e Tributações'!H972&lt;&gt;"",IF('02 - Produtos e Tributações'!H972="TERCEIRIZADA","T",IF('02 - Produtos e Tributações'!H972="PROPRIA","P")), IF(B957&lt;&gt;"",IF('02 - Produtos e Tributações'!H972="","T"))))</f>
        <v>0</v>
      </c>
      <c r="D957" s="174" t="b">
        <f>IF(B957&lt;&gt;"",IF('02 - Produtos e Tributações'!E972&lt;&gt;"",'02 - Produtos e Tributações'!E972,""))</f>
        <v>0</v>
      </c>
      <c r="E957" s="174" t="b">
        <f>IF(B957&lt;&gt;"",IF('02 - Produtos e Tributações'!F972&lt;&gt;"",'02 - Produtos e Tributações'!F972,""))</f>
        <v>0</v>
      </c>
      <c r="F957" s="174" t="b">
        <f>IF(B957&lt;&gt;"",IF(A957&lt;&gt;"",IF('02 - Produtos e Tributações'!G972&lt;&gt;"",'02 - Produtos e Tributações'!G972,"")))</f>
        <v>0</v>
      </c>
      <c r="G957" s="174" t="b">
        <f>IF(B957&lt;&gt;"",IF('02 - Produtos e Tributações'!I972&lt;&gt;"",'02 - Produtos e Tributações'!I972,IF(K957=101,0,IF(K957=102,41,IF(K957=103,0,IF(K957=201,0,IF(K957=202,0,IF(K957=203,0,IF(K957=300,41,IF(K957=400,41,IF(K957=500,60)))))))))))</f>
        <v>0</v>
      </c>
      <c r="H957" s="174" t="b">
        <f>IF(B957&lt;&gt;"",IF('02 - Produtos e Tributações'!L972&lt;&gt;"",'02 - Produtos e Tributações'!L972,IF(L957=101,0,IF(L957=102,41,IF(L957=103,0,IF(L957=201,0,IF(L957=202,0,IF(L957=203,0,IF(L957=300,41,IF(L957=400,41,IF(L957=500,60)))))))))))</f>
        <v>0</v>
      </c>
      <c r="I957" s="174" t="b">
        <f>IF(B957&lt;&gt;"",IF('02 - Produtos e Tributações'!K972&lt;&gt;"",'02 - Produtos e Tributações'!K972,"0,00"))</f>
        <v>0</v>
      </c>
      <c r="J957" s="174" t="b">
        <f>IF(B957&lt;&gt;"",IF('02 - Produtos e Tributações'!N972&lt;&gt;"",'02 - Produtos e Tributações'!N972,"0,00"))</f>
        <v>0</v>
      </c>
      <c r="K957" s="174" t="b">
        <f>IF(B957&lt;&gt;"",IF('02 - Produtos e Tributações'!J972&lt;&gt;"",'02 - Produtos e Tributações'!J972,"null"))</f>
        <v>0</v>
      </c>
      <c r="L957" s="174" t="b">
        <f>IF(B957&lt;&gt;"",IF('02 - Produtos e Tributações'!M972&lt;&gt;"",'02 - Produtos e Tributações'!M972,"null"))</f>
        <v>0</v>
      </c>
      <c r="M957" s="170" t="b">
        <f>IF(B957&lt;&gt;"",IF('02 -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957" s="170" t="str">
        <f t="shared" si="1"/>
        <v/>
      </c>
      <c r="O957" s="170" t="str">
        <f t="shared" si="4"/>
        <v/>
      </c>
      <c r="P957" s="170" t="str">
        <f t="shared" si="2"/>
        <v/>
      </c>
      <c r="Q957" s="125" t="b">
        <f>IF(B957&lt;&gt;"",IF('02 - Produtos e Tributações'!C972&lt;&gt;"",'02 - Produtos e Tributações'!C972,"UN"))</f>
        <v>0</v>
      </c>
      <c r="R957" s="179" t="b">
        <f>IF(B957&lt;&gt;"",IF('02 - Produtos e Tributações'!O972&lt;&gt;"",'02 - Produtos e Tributações'!O972,""))</f>
        <v>0</v>
      </c>
      <c r="S957" s="125" t="b">
        <f>IF(B957&lt;&gt;"",IF('02 - Produtos e Tributações'!P972&lt;&gt;"",'02 - Produtos e Tributações'!P972,""))</f>
        <v>0</v>
      </c>
      <c r="T957" s="180" t="b">
        <f>IF(B957&lt;&gt;"",IF('02 - Produtos e Tributações'!Q972&lt;&gt;"",'02 - Produtos e Tributações'!Q972,""))</f>
        <v>0</v>
      </c>
      <c r="U957" s="171" t="str">
        <f t="shared" si="3"/>
        <v/>
      </c>
    </row>
    <row r="958" ht="15.75" customHeight="1">
      <c r="A958" s="170" t="b">
        <f>IF('02 - Produtos e Tributações'!B973 &lt;&gt;"",A957+1)</f>
        <v>0</v>
      </c>
      <c r="B958" s="170" t="str">
        <f>IF('02 - Produtos e Tributações'!B973&lt;&gt;"",'02 - Produtos e Tributações'!U973,"")</f>
        <v/>
      </c>
      <c r="C958" s="174" t="b">
        <f>IF(B958&lt;&gt;"",IF('02 - Produtos e Tributações'!H973&lt;&gt;"",IF('02 - Produtos e Tributações'!H973="TERCEIRIZADA","T",IF('02 - Produtos e Tributações'!H973="PROPRIA","P")), IF(B958&lt;&gt;"",IF('02 - Produtos e Tributações'!H973="","T"))))</f>
        <v>0</v>
      </c>
      <c r="D958" s="174" t="b">
        <f>IF(B958&lt;&gt;"",IF('02 - Produtos e Tributações'!E973&lt;&gt;"",'02 - Produtos e Tributações'!E973,""))</f>
        <v>0</v>
      </c>
      <c r="E958" s="174" t="b">
        <f>IF(B958&lt;&gt;"",IF('02 - Produtos e Tributações'!F973&lt;&gt;"",'02 - Produtos e Tributações'!F973,""))</f>
        <v>0</v>
      </c>
      <c r="F958" s="174" t="b">
        <f>IF(B958&lt;&gt;"",IF(A958&lt;&gt;"",IF('02 - Produtos e Tributações'!G973&lt;&gt;"",'02 - Produtos e Tributações'!G973,"")))</f>
        <v>0</v>
      </c>
      <c r="G958" s="174" t="b">
        <f>IF(B958&lt;&gt;"",IF('02 - Produtos e Tributações'!I973&lt;&gt;"",'02 - Produtos e Tributações'!I973,IF(K958=101,0,IF(K958=102,41,IF(K958=103,0,IF(K958=201,0,IF(K958=202,0,IF(K958=203,0,IF(K958=300,41,IF(K958=400,41,IF(K958=500,60)))))))))))</f>
        <v>0</v>
      </c>
      <c r="H958" s="174" t="b">
        <f>IF(B958&lt;&gt;"",IF('02 - Produtos e Tributações'!L973&lt;&gt;"",'02 - Produtos e Tributações'!L973,IF(L958=101,0,IF(L958=102,41,IF(L958=103,0,IF(L958=201,0,IF(L958=202,0,IF(L958=203,0,IF(L958=300,41,IF(L958=400,41,IF(L958=500,60)))))))))))</f>
        <v>0</v>
      </c>
      <c r="I958" s="174" t="b">
        <f>IF(B958&lt;&gt;"",IF('02 - Produtos e Tributações'!K973&lt;&gt;"",'02 - Produtos e Tributações'!K973,"0,00"))</f>
        <v>0</v>
      </c>
      <c r="J958" s="174" t="b">
        <f>IF(B958&lt;&gt;"",IF('02 - Produtos e Tributações'!N973&lt;&gt;"",'02 - Produtos e Tributações'!N973,"0,00"))</f>
        <v>0</v>
      </c>
      <c r="K958" s="174" t="b">
        <f>IF(B958&lt;&gt;"",IF('02 - Produtos e Tributações'!J973&lt;&gt;"",'02 - Produtos e Tributações'!J973,"null"))</f>
        <v>0</v>
      </c>
      <c r="L958" s="174" t="b">
        <f>IF(B958&lt;&gt;"",IF('02 - Produtos e Tributações'!M973&lt;&gt;"",'02 - Produtos e Tributações'!M973,"null"))</f>
        <v>0</v>
      </c>
      <c r="M958" s="170" t="b">
        <f>IF(B958&lt;&gt;"",IF('02 -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958" s="170" t="str">
        <f t="shared" si="1"/>
        <v/>
      </c>
      <c r="O958" s="170" t="str">
        <f t="shared" si="4"/>
        <v/>
      </c>
      <c r="P958" s="170" t="str">
        <f t="shared" si="2"/>
        <v/>
      </c>
      <c r="Q958" s="125" t="b">
        <f>IF(B958&lt;&gt;"",IF('02 - Produtos e Tributações'!C973&lt;&gt;"",'02 - Produtos e Tributações'!C973,"UN"))</f>
        <v>0</v>
      </c>
      <c r="R958" s="179" t="b">
        <f>IF(B958&lt;&gt;"",IF('02 - Produtos e Tributações'!O973&lt;&gt;"",'02 - Produtos e Tributações'!O973,""))</f>
        <v>0</v>
      </c>
      <c r="S958" s="125" t="b">
        <f>IF(B958&lt;&gt;"",IF('02 - Produtos e Tributações'!P973&lt;&gt;"",'02 - Produtos e Tributações'!P973,""))</f>
        <v>0</v>
      </c>
      <c r="T958" s="180" t="b">
        <f>IF(B958&lt;&gt;"",IF('02 - Produtos e Tributações'!Q973&lt;&gt;"",'02 - Produtos e Tributações'!Q973,""))</f>
        <v>0</v>
      </c>
      <c r="U958" s="171" t="str">
        <f t="shared" si="3"/>
        <v/>
      </c>
    </row>
    <row r="959" ht="15.75" customHeight="1">
      <c r="A959" s="170" t="b">
        <f>IF('02 - Produtos e Tributações'!B974 &lt;&gt;"",A958+1)</f>
        <v>0</v>
      </c>
      <c r="B959" s="170" t="str">
        <f>IF('02 - Produtos e Tributações'!B974&lt;&gt;"",'02 - Produtos e Tributações'!U974,"")</f>
        <v/>
      </c>
      <c r="C959" s="174" t="b">
        <f>IF(B959&lt;&gt;"",IF('02 - Produtos e Tributações'!H974&lt;&gt;"",IF('02 - Produtos e Tributações'!H974="TERCEIRIZADA","T",IF('02 - Produtos e Tributações'!H974="PROPRIA","P")), IF(B959&lt;&gt;"",IF('02 - Produtos e Tributações'!H974="","T"))))</f>
        <v>0</v>
      </c>
      <c r="D959" s="174" t="b">
        <f>IF(B959&lt;&gt;"",IF('02 - Produtos e Tributações'!E974&lt;&gt;"",'02 - Produtos e Tributações'!E974,""))</f>
        <v>0</v>
      </c>
      <c r="E959" s="174" t="b">
        <f>IF(B959&lt;&gt;"",IF('02 - Produtos e Tributações'!F974&lt;&gt;"",'02 - Produtos e Tributações'!F974,""))</f>
        <v>0</v>
      </c>
      <c r="F959" s="174" t="b">
        <f>IF(B959&lt;&gt;"",IF(A959&lt;&gt;"",IF('02 - Produtos e Tributações'!G974&lt;&gt;"",'02 - Produtos e Tributações'!G974,"")))</f>
        <v>0</v>
      </c>
      <c r="G959" s="174" t="b">
        <f>IF(B959&lt;&gt;"",IF('02 - Produtos e Tributações'!I974&lt;&gt;"",'02 - Produtos e Tributações'!I974,IF(K959=101,0,IF(K959=102,41,IF(K959=103,0,IF(K959=201,0,IF(K959=202,0,IF(K959=203,0,IF(K959=300,41,IF(K959=400,41,IF(K959=500,60)))))))))))</f>
        <v>0</v>
      </c>
      <c r="H959" s="174" t="b">
        <f>IF(B959&lt;&gt;"",IF('02 - Produtos e Tributações'!L974&lt;&gt;"",'02 - Produtos e Tributações'!L974,IF(L959=101,0,IF(L959=102,41,IF(L959=103,0,IF(L959=201,0,IF(L959=202,0,IF(L959=203,0,IF(L959=300,41,IF(L959=400,41,IF(L959=500,60)))))))))))</f>
        <v>0</v>
      </c>
      <c r="I959" s="174" t="b">
        <f>IF(B959&lt;&gt;"",IF('02 - Produtos e Tributações'!K974&lt;&gt;"",'02 - Produtos e Tributações'!K974,"0,00"))</f>
        <v>0</v>
      </c>
      <c r="J959" s="174" t="b">
        <f>IF(B959&lt;&gt;"",IF('02 - Produtos e Tributações'!N974&lt;&gt;"",'02 - Produtos e Tributações'!N974,"0,00"))</f>
        <v>0</v>
      </c>
      <c r="K959" s="174" t="b">
        <f>IF(B959&lt;&gt;"",IF('02 - Produtos e Tributações'!J974&lt;&gt;"",'02 - Produtos e Tributações'!J974,"null"))</f>
        <v>0</v>
      </c>
      <c r="L959" s="174" t="b">
        <f>IF(B959&lt;&gt;"",IF('02 - Produtos e Tributações'!M974&lt;&gt;"",'02 - Produtos e Tributações'!M974,"null"))</f>
        <v>0</v>
      </c>
      <c r="M959" s="170" t="b">
        <f>IF(B959&lt;&gt;"",IF('02 -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959" s="170" t="str">
        <f t="shared" si="1"/>
        <v/>
      </c>
      <c r="O959" s="170" t="str">
        <f t="shared" si="4"/>
        <v/>
      </c>
      <c r="P959" s="170" t="str">
        <f t="shared" si="2"/>
        <v/>
      </c>
      <c r="Q959" s="125" t="b">
        <f>IF(B959&lt;&gt;"",IF('02 - Produtos e Tributações'!C974&lt;&gt;"",'02 - Produtos e Tributações'!C974,"UN"))</f>
        <v>0</v>
      </c>
      <c r="R959" s="179" t="b">
        <f>IF(B959&lt;&gt;"",IF('02 - Produtos e Tributações'!O974&lt;&gt;"",'02 - Produtos e Tributações'!O974,""))</f>
        <v>0</v>
      </c>
      <c r="S959" s="125" t="b">
        <f>IF(B959&lt;&gt;"",IF('02 - Produtos e Tributações'!P974&lt;&gt;"",'02 - Produtos e Tributações'!P974,""))</f>
        <v>0</v>
      </c>
      <c r="T959" s="180" t="b">
        <f>IF(B959&lt;&gt;"",IF('02 - Produtos e Tributações'!Q974&lt;&gt;"",'02 - Produtos e Tributações'!Q974,""))</f>
        <v>0</v>
      </c>
      <c r="U959" s="171" t="str">
        <f t="shared" si="3"/>
        <v/>
      </c>
    </row>
    <row r="960" ht="15.75" customHeight="1">
      <c r="A960" s="170" t="b">
        <f>IF('02 - Produtos e Tributações'!B975 &lt;&gt;"",A959+1)</f>
        <v>0</v>
      </c>
      <c r="B960" s="170" t="str">
        <f>IF('02 - Produtos e Tributações'!B975&lt;&gt;"",'02 - Produtos e Tributações'!U975,"")</f>
        <v/>
      </c>
      <c r="C960" s="174" t="b">
        <f>IF(B960&lt;&gt;"",IF('02 - Produtos e Tributações'!H975&lt;&gt;"",IF('02 - Produtos e Tributações'!H975="TERCEIRIZADA","T",IF('02 - Produtos e Tributações'!H975="PROPRIA","P")), IF(B960&lt;&gt;"",IF('02 - Produtos e Tributações'!H975="","T"))))</f>
        <v>0</v>
      </c>
      <c r="D960" s="174" t="b">
        <f>IF(B960&lt;&gt;"",IF('02 - Produtos e Tributações'!E975&lt;&gt;"",'02 - Produtos e Tributações'!E975,""))</f>
        <v>0</v>
      </c>
      <c r="E960" s="174" t="b">
        <f>IF(B960&lt;&gt;"",IF('02 - Produtos e Tributações'!F975&lt;&gt;"",'02 - Produtos e Tributações'!F975,""))</f>
        <v>0</v>
      </c>
      <c r="F960" s="174" t="b">
        <f>IF(B960&lt;&gt;"",IF(A960&lt;&gt;"",IF('02 - Produtos e Tributações'!G975&lt;&gt;"",'02 - Produtos e Tributações'!G975,"")))</f>
        <v>0</v>
      </c>
      <c r="G960" s="174" t="b">
        <f>IF(B960&lt;&gt;"",IF('02 - Produtos e Tributações'!I975&lt;&gt;"",'02 - Produtos e Tributações'!I975,IF(K960=101,0,IF(K960=102,41,IF(K960=103,0,IF(K960=201,0,IF(K960=202,0,IF(K960=203,0,IF(K960=300,41,IF(K960=400,41,IF(K960=500,60)))))))))))</f>
        <v>0</v>
      </c>
      <c r="H960" s="174" t="b">
        <f>IF(B960&lt;&gt;"",IF('02 - Produtos e Tributações'!L975&lt;&gt;"",'02 - Produtos e Tributações'!L975,IF(L960=101,0,IF(L960=102,41,IF(L960=103,0,IF(L960=201,0,IF(L960=202,0,IF(L960=203,0,IF(L960=300,41,IF(L960=400,41,IF(L960=500,60)))))))))))</f>
        <v>0</v>
      </c>
      <c r="I960" s="174" t="b">
        <f>IF(B960&lt;&gt;"",IF('02 - Produtos e Tributações'!K975&lt;&gt;"",'02 - Produtos e Tributações'!K975,"0,00"))</f>
        <v>0</v>
      </c>
      <c r="J960" s="174" t="b">
        <f>IF(B960&lt;&gt;"",IF('02 - Produtos e Tributações'!N975&lt;&gt;"",'02 - Produtos e Tributações'!N975,"0,00"))</f>
        <v>0</v>
      </c>
      <c r="K960" s="174" t="b">
        <f>IF(B960&lt;&gt;"",IF('02 - Produtos e Tributações'!J975&lt;&gt;"",'02 - Produtos e Tributações'!J975,"null"))</f>
        <v>0</v>
      </c>
      <c r="L960" s="174" t="b">
        <f>IF(B960&lt;&gt;"",IF('02 - Produtos e Tributações'!M975&lt;&gt;"",'02 - Produtos e Tributações'!M975,"null"))</f>
        <v>0</v>
      </c>
      <c r="M960" s="170" t="b">
        <f>IF(B960&lt;&gt;"",IF('02 -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960" s="170" t="str">
        <f t="shared" si="1"/>
        <v/>
      </c>
      <c r="O960" s="170" t="str">
        <f t="shared" si="4"/>
        <v/>
      </c>
      <c r="P960" s="170" t="str">
        <f t="shared" si="2"/>
        <v/>
      </c>
      <c r="Q960" s="125" t="b">
        <f>IF(B960&lt;&gt;"",IF('02 - Produtos e Tributações'!C975&lt;&gt;"",'02 - Produtos e Tributações'!C975,"UN"))</f>
        <v>0</v>
      </c>
      <c r="R960" s="179" t="b">
        <f>IF(B960&lt;&gt;"",IF('02 - Produtos e Tributações'!O975&lt;&gt;"",'02 - Produtos e Tributações'!O975,""))</f>
        <v>0</v>
      </c>
      <c r="S960" s="125" t="b">
        <f>IF(B960&lt;&gt;"",IF('02 - Produtos e Tributações'!P975&lt;&gt;"",'02 - Produtos e Tributações'!P975,""))</f>
        <v>0</v>
      </c>
      <c r="T960" s="180" t="b">
        <f>IF(B960&lt;&gt;"",IF('02 - Produtos e Tributações'!Q975&lt;&gt;"",'02 - Produtos e Tributações'!Q975,""))</f>
        <v>0</v>
      </c>
      <c r="U960" s="171" t="str">
        <f t="shared" si="3"/>
        <v/>
      </c>
    </row>
    <row r="961" ht="15.75" customHeight="1">
      <c r="A961" s="170" t="b">
        <f>IF('02 - Produtos e Tributações'!B976 &lt;&gt;"",A960+1)</f>
        <v>0</v>
      </c>
      <c r="B961" s="170" t="str">
        <f>IF('02 - Produtos e Tributações'!B976&lt;&gt;"",'02 - Produtos e Tributações'!U976,"")</f>
        <v/>
      </c>
      <c r="C961" s="174" t="b">
        <f>IF(B961&lt;&gt;"",IF('02 - Produtos e Tributações'!H976&lt;&gt;"",IF('02 - Produtos e Tributações'!H976="TERCEIRIZADA","T",IF('02 - Produtos e Tributações'!H976="PROPRIA","P")), IF(B961&lt;&gt;"",IF('02 - Produtos e Tributações'!H976="","T"))))</f>
        <v>0</v>
      </c>
      <c r="D961" s="174" t="b">
        <f>IF(B961&lt;&gt;"",IF('02 - Produtos e Tributações'!E976&lt;&gt;"",'02 - Produtos e Tributações'!E976,""))</f>
        <v>0</v>
      </c>
      <c r="E961" s="174" t="b">
        <f>IF(B961&lt;&gt;"",IF('02 - Produtos e Tributações'!F976&lt;&gt;"",'02 - Produtos e Tributações'!F976,""))</f>
        <v>0</v>
      </c>
      <c r="F961" s="174" t="b">
        <f>IF(B961&lt;&gt;"",IF(A961&lt;&gt;"",IF('02 - Produtos e Tributações'!G976&lt;&gt;"",'02 - Produtos e Tributações'!G976,"")))</f>
        <v>0</v>
      </c>
      <c r="G961" s="174" t="b">
        <f>IF(B961&lt;&gt;"",IF('02 - Produtos e Tributações'!I976&lt;&gt;"",'02 - Produtos e Tributações'!I976,IF(K961=101,0,IF(K961=102,41,IF(K961=103,0,IF(K961=201,0,IF(K961=202,0,IF(K961=203,0,IF(K961=300,41,IF(K961=400,41,IF(K961=500,60)))))))))))</f>
        <v>0</v>
      </c>
      <c r="H961" s="174" t="b">
        <f>IF(B961&lt;&gt;"",IF('02 - Produtos e Tributações'!L976&lt;&gt;"",'02 - Produtos e Tributações'!L976,IF(L961=101,0,IF(L961=102,41,IF(L961=103,0,IF(L961=201,0,IF(L961=202,0,IF(L961=203,0,IF(L961=300,41,IF(L961=400,41,IF(L961=500,60)))))))))))</f>
        <v>0</v>
      </c>
      <c r="I961" s="174" t="b">
        <f>IF(B961&lt;&gt;"",IF('02 - Produtos e Tributações'!K976&lt;&gt;"",'02 - Produtos e Tributações'!K976,"0,00"))</f>
        <v>0</v>
      </c>
      <c r="J961" s="174" t="b">
        <f>IF(B961&lt;&gt;"",IF('02 - Produtos e Tributações'!N976&lt;&gt;"",'02 - Produtos e Tributações'!N976,"0,00"))</f>
        <v>0</v>
      </c>
      <c r="K961" s="174" t="b">
        <f>IF(B961&lt;&gt;"",IF('02 - Produtos e Tributações'!J976&lt;&gt;"",'02 - Produtos e Tributações'!J976,"null"))</f>
        <v>0</v>
      </c>
      <c r="L961" s="174" t="b">
        <f>IF(B961&lt;&gt;"",IF('02 - Produtos e Tributações'!M976&lt;&gt;"",'02 - Produtos e Tributações'!M976,"null"))</f>
        <v>0</v>
      </c>
      <c r="M961" s="170" t="b">
        <f>IF(B961&lt;&gt;"",IF('02 -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961" s="170" t="str">
        <f t="shared" si="1"/>
        <v/>
      </c>
      <c r="O961" s="170" t="str">
        <f t="shared" si="4"/>
        <v/>
      </c>
      <c r="P961" s="170" t="str">
        <f t="shared" si="2"/>
        <v/>
      </c>
      <c r="Q961" s="125" t="b">
        <f>IF(B961&lt;&gt;"",IF('02 - Produtos e Tributações'!C976&lt;&gt;"",'02 - Produtos e Tributações'!C976,"UN"))</f>
        <v>0</v>
      </c>
      <c r="R961" s="179" t="b">
        <f>IF(B961&lt;&gt;"",IF('02 - Produtos e Tributações'!O976&lt;&gt;"",'02 - Produtos e Tributações'!O976,""))</f>
        <v>0</v>
      </c>
      <c r="S961" s="125" t="b">
        <f>IF(B961&lt;&gt;"",IF('02 - Produtos e Tributações'!P976&lt;&gt;"",'02 - Produtos e Tributações'!P976,""))</f>
        <v>0</v>
      </c>
      <c r="T961" s="180" t="b">
        <f>IF(B961&lt;&gt;"",IF('02 - Produtos e Tributações'!Q976&lt;&gt;"",'02 - Produtos e Tributações'!Q976,""))</f>
        <v>0</v>
      </c>
      <c r="U961" s="171" t="str">
        <f t="shared" si="3"/>
        <v/>
      </c>
    </row>
    <row r="962" ht="15.75" customHeight="1">
      <c r="A962" s="170" t="b">
        <f>IF('02 - Produtos e Tributações'!B977 &lt;&gt;"",A961+1)</f>
        <v>0</v>
      </c>
      <c r="B962" s="170" t="str">
        <f>IF('02 - Produtos e Tributações'!B977&lt;&gt;"",'02 - Produtos e Tributações'!U977,"")</f>
        <v/>
      </c>
      <c r="C962" s="174" t="b">
        <f>IF(B962&lt;&gt;"",IF('02 - Produtos e Tributações'!H977&lt;&gt;"",IF('02 - Produtos e Tributações'!H977="TERCEIRIZADA","T",IF('02 - Produtos e Tributações'!H977="PROPRIA","P")), IF(B962&lt;&gt;"",IF('02 - Produtos e Tributações'!H977="","T"))))</f>
        <v>0</v>
      </c>
      <c r="D962" s="174" t="b">
        <f>IF(B962&lt;&gt;"",IF('02 - Produtos e Tributações'!E977&lt;&gt;"",'02 - Produtos e Tributações'!E977,""))</f>
        <v>0</v>
      </c>
      <c r="E962" s="174" t="b">
        <f>IF(B962&lt;&gt;"",IF('02 - Produtos e Tributações'!F977&lt;&gt;"",'02 - Produtos e Tributações'!F977,""))</f>
        <v>0</v>
      </c>
      <c r="F962" s="174" t="b">
        <f>IF(B962&lt;&gt;"",IF(A962&lt;&gt;"",IF('02 - Produtos e Tributações'!G977&lt;&gt;"",'02 - Produtos e Tributações'!G977,"")))</f>
        <v>0</v>
      </c>
      <c r="G962" s="174" t="b">
        <f>IF(B962&lt;&gt;"",IF('02 - Produtos e Tributações'!I977&lt;&gt;"",'02 - Produtos e Tributações'!I977,IF(K962=101,0,IF(K962=102,41,IF(K962=103,0,IF(K962=201,0,IF(K962=202,0,IF(K962=203,0,IF(K962=300,41,IF(K962=400,41,IF(K962=500,60)))))))))))</f>
        <v>0</v>
      </c>
      <c r="H962" s="174" t="b">
        <f>IF(B962&lt;&gt;"",IF('02 - Produtos e Tributações'!L977&lt;&gt;"",'02 - Produtos e Tributações'!L977,IF(L962=101,0,IF(L962=102,41,IF(L962=103,0,IF(L962=201,0,IF(L962=202,0,IF(L962=203,0,IF(L962=300,41,IF(L962=400,41,IF(L962=500,60)))))))))))</f>
        <v>0</v>
      </c>
      <c r="I962" s="174" t="b">
        <f>IF(B962&lt;&gt;"",IF('02 - Produtos e Tributações'!K977&lt;&gt;"",'02 - Produtos e Tributações'!K977,"0,00"))</f>
        <v>0</v>
      </c>
      <c r="J962" s="174" t="b">
        <f>IF(B962&lt;&gt;"",IF('02 - Produtos e Tributações'!N977&lt;&gt;"",'02 - Produtos e Tributações'!N977,"0,00"))</f>
        <v>0</v>
      </c>
      <c r="K962" s="174" t="b">
        <f>IF(B962&lt;&gt;"",IF('02 - Produtos e Tributações'!J977&lt;&gt;"",'02 - Produtos e Tributações'!J977,"null"))</f>
        <v>0</v>
      </c>
      <c r="L962" s="174" t="b">
        <f>IF(B962&lt;&gt;"",IF('02 - Produtos e Tributações'!M977&lt;&gt;"",'02 - Produtos e Tributações'!M977,"null"))</f>
        <v>0</v>
      </c>
      <c r="M962" s="170" t="b">
        <f>IF(B962&lt;&gt;"",IF('02 -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962" s="170" t="str">
        <f t="shared" si="1"/>
        <v/>
      </c>
      <c r="O962" s="170" t="str">
        <f t="shared" si="4"/>
        <v/>
      </c>
      <c r="P962" s="170" t="str">
        <f t="shared" si="2"/>
        <v/>
      </c>
      <c r="Q962" s="125" t="b">
        <f>IF(B962&lt;&gt;"",IF('02 - Produtos e Tributações'!C977&lt;&gt;"",'02 - Produtos e Tributações'!C977,"UN"))</f>
        <v>0</v>
      </c>
      <c r="R962" s="179" t="b">
        <f>IF(B962&lt;&gt;"",IF('02 - Produtos e Tributações'!O977&lt;&gt;"",'02 - Produtos e Tributações'!O977,""))</f>
        <v>0</v>
      </c>
      <c r="S962" s="125" t="b">
        <f>IF(B962&lt;&gt;"",IF('02 - Produtos e Tributações'!P977&lt;&gt;"",'02 - Produtos e Tributações'!P977,""))</f>
        <v>0</v>
      </c>
      <c r="T962" s="180" t="b">
        <f>IF(B962&lt;&gt;"",IF('02 - Produtos e Tributações'!Q977&lt;&gt;"",'02 - Produtos e Tributações'!Q977,""))</f>
        <v>0</v>
      </c>
      <c r="U962" s="171" t="str">
        <f t="shared" si="3"/>
        <v/>
      </c>
    </row>
    <row r="963" ht="15.75" customHeight="1">
      <c r="A963" s="170" t="b">
        <f>IF('02 - Produtos e Tributações'!B978 &lt;&gt;"",A962+1)</f>
        <v>0</v>
      </c>
      <c r="B963" s="170" t="str">
        <f>IF('02 - Produtos e Tributações'!B978&lt;&gt;"",'02 - Produtos e Tributações'!U978,"")</f>
        <v/>
      </c>
      <c r="C963" s="174" t="b">
        <f>IF(B963&lt;&gt;"",IF('02 - Produtos e Tributações'!H978&lt;&gt;"",IF('02 - Produtos e Tributações'!H978="TERCEIRIZADA","T",IF('02 - Produtos e Tributações'!H978="PROPRIA","P")), IF(B963&lt;&gt;"",IF('02 - Produtos e Tributações'!H978="","T"))))</f>
        <v>0</v>
      </c>
      <c r="D963" s="174" t="b">
        <f>IF(B963&lt;&gt;"",IF('02 - Produtos e Tributações'!E978&lt;&gt;"",'02 - Produtos e Tributações'!E978,""))</f>
        <v>0</v>
      </c>
      <c r="E963" s="174" t="b">
        <f>IF(B963&lt;&gt;"",IF('02 - Produtos e Tributações'!F978&lt;&gt;"",'02 - Produtos e Tributações'!F978,""))</f>
        <v>0</v>
      </c>
      <c r="F963" s="174" t="b">
        <f>IF(B963&lt;&gt;"",IF(A963&lt;&gt;"",IF('02 - Produtos e Tributações'!G978&lt;&gt;"",'02 - Produtos e Tributações'!G978,"")))</f>
        <v>0</v>
      </c>
      <c r="G963" s="174" t="b">
        <f>IF(B963&lt;&gt;"",IF('02 - Produtos e Tributações'!I978&lt;&gt;"",'02 - Produtos e Tributações'!I978,IF(K963=101,0,IF(K963=102,41,IF(K963=103,0,IF(K963=201,0,IF(K963=202,0,IF(K963=203,0,IF(K963=300,41,IF(K963=400,41,IF(K963=500,60)))))))))))</f>
        <v>0</v>
      </c>
      <c r="H963" s="174" t="b">
        <f>IF(B963&lt;&gt;"",IF('02 - Produtos e Tributações'!L978&lt;&gt;"",'02 - Produtos e Tributações'!L978,IF(L963=101,0,IF(L963=102,41,IF(L963=103,0,IF(L963=201,0,IF(L963=202,0,IF(L963=203,0,IF(L963=300,41,IF(L963=400,41,IF(L963=500,60)))))))))))</f>
        <v>0</v>
      </c>
      <c r="I963" s="174" t="b">
        <f>IF(B963&lt;&gt;"",IF('02 - Produtos e Tributações'!K978&lt;&gt;"",'02 - Produtos e Tributações'!K978,"0,00"))</f>
        <v>0</v>
      </c>
      <c r="J963" s="174" t="b">
        <f>IF(B963&lt;&gt;"",IF('02 - Produtos e Tributações'!N978&lt;&gt;"",'02 - Produtos e Tributações'!N978,"0,00"))</f>
        <v>0</v>
      </c>
      <c r="K963" s="174" t="b">
        <f>IF(B963&lt;&gt;"",IF('02 - Produtos e Tributações'!J978&lt;&gt;"",'02 - Produtos e Tributações'!J978,"null"))</f>
        <v>0</v>
      </c>
      <c r="L963" s="174" t="b">
        <f>IF(B963&lt;&gt;"",IF('02 - Produtos e Tributações'!M978&lt;&gt;"",'02 - Produtos e Tributações'!M978,"null"))</f>
        <v>0</v>
      </c>
      <c r="M963" s="170" t="b">
        <f>IF(B963&lt;&gt;"",IF('02 -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963" s="170" t="str">
        <f t="shared" si="1"/>
        <v/>
      </c>
      <c r="O963" s="170" t="str">
        <f t="shared" si="4"/>
        <v/>
      </c>
      <c r="P963" s="170" t="str">
        <f t="shared" si="2"/>
        <v/>
      </c>
      <c r="Q963" s="125" t="b">
        <f>IF(B963&lt;&gt;"",IF('02 - Produtos e Tributações'!C978&lt;&gt;"",'02 - Produtos e Tributações'!C978,"UN"))</f>
        <v>0</v>
      </c>
      <c r="R963" s="179" t="b">
        <f>IF(B963&lt;&gt;"",IF('02 - Produtos e Tributações'!O978&lt;&gt;"",'02 - Produtos e Tributações'!O978,""))</f>
        <v>0</v>
      </c>
      <c r="S963" s="125" t="b">
        <f>IF(B963&lt;&gt;"",IF('02 - Produtos e Tributações'!P978&lt;&gt;"",'02 - Produtos e Tributações'!P978,""))</f>
        <v>0</v>
      </c>
      <c r="T963" s="180" t="b">
        <f>IF(B963&lt;&gt;"",IF('02 - Produtos e Tributações'!Q978&lt;&gt;"",'02 - Produtos e Tributações'!Q978,""))</f>
        <v>0</v>
      </c>
      <c r="U963" s="171" t="str">
        <f t="shared" si="3"/>
        <v/>
      </c>
    </row>
    <row r="964" ht="15.75" customHeight="1">
      <c r="A964" s="170" t="b">
        <f>IF('02 - Produtos e Tributações'!B979 &lt;&gt;"",A963+1)</f>
        <v>0</v>
      </c>
      <c r="B964" s="170" t="str">
        <f>IF('02 - Produtos e Tributações'!B979&lt;&gt;"",'02 - Produtos e Tributações'!U979,"")</f>
        <v/>
      </c>
      <c r="C964" s="174" t="b">
        <f>IF(B964&lt;&gt;"",IF('02 - Produtos e Tributações'!H979&lt;&gt;"",IF('02 - Produtos e Tributações'!H979="TERCEIRIZADA","T",IF('02 - Produtos e Tributações'!H979="PROPRIA","P")), IF(B964&lt;&gt;"",IF('02 - Produtos e Tributações'!H979="","T"))))</f>
        <v>0</v>
      </c>
      <c r="D964" s="174" t="b">
        <f>IF(B964&lt;&gt;"",IF('02 - Produtos e Tributações'!E979&lt;&gt;"",'02 - Produtos e Tributações'!E979,""))</f>
        <v>0</v>
      </c>
      <c r="E964" s="174" t="b">
        <f>IF(B964&lt;&gt;"",IF('02 - Produtos e Tributações'!F979&lt;&gt;"",'02 - Produtos e Tributações'!F979,""))</f>
        <v>0</v>
      </c>
      <c r="F964" s="174" t="b">
        <f>IF(B964&lt;&gt;"",IF(A964&lt;&gt;"",IF('02 - Produtos e Tributações'!G979&lt;&gt;"",'02 - Produtos e Tributações'!G979,"")))</f>
        <v>0</v>
      </c>
      <c r="G964" s="174" t="b">
        <f>IF(B964&lt;&gt;"",IF('02 - Produtos e Tributações'!I979&lt;&gt;"",'02 - Produtos e Tributações'!I979,IF(K964=101,0,IF(K964=102,41,IF(K964=103,0,IF(K964=201,0,IF(K964=202,0,IF(K964=203,0,IF(K964=300,41,IF(K964=400,41,IF(K964=500,60)))))))))))</f>
        <v>0</v>
      </c>
      <c r="H964" s="174" t="b">
        <f>IF(B964&lt;&gt;"",IF('02 - Produtos e Tributações'!L979&lt;&gt;"",'02 - Produtos e Tributações'!L979,IF(L964=101,0,IF(L964=102,41,IF(L964=103,0,IF(L964=201,0,IF(L964=202,0,IF(L964=203,0,IF(L964=300,41,IF(L964=400,41,IF(L964=500,60)))))))))))</f>
        <v>0</v>
      </c>
      <c r="I964" s="174" t="b">
        <f>IF(B964&lt;&gt;"",IF('02 - Produtos e Tributações'!K979&lt;&gt;"",'02 - Produtos e Tributações'!K979,"0,00"))</f>
        <v>0</v>
      </c>
      <c r="J964" s="174" t="b">
        <f>IF(B964&lt;&gt;"",IF('02 - Produtos e Tributações'!N979&lt;&gt;"",'02 - Produtos e Tributações'!N979,"0,00"))</f>
        <v>0</v>
      </c>
      <c r="K964" s="174" t="b">
        <f>IF(B964&lt;&gt;"",IF('02 - Produtos e Tributações'!J979&lt;&gt;"",'02 - Produtos e Tributações'!J979,"null"))</f>
        <v>0</v>
      </c>
      <c r="L964" s="174" t="b">
        <f>IF(B964&lt;&gt;"",IF('02 - Produtos e Tributações'!M979&lt;&gt;"",'02 - Produtos e Tributações'!M979,"null"))</f>
        <v>0</v>
      </c>
      <c r="M964" s="170" t="b">
        <f>IF(B964&lt;&gt;"",IF('02 -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964" s="170" t="str">
        <f t="shared" si="1"/>
        <v/>
      </c>
      <c r="O964" s="170" t="str">
        <f t="shared" si="4"/>
        <v/>
      </c>
      <c r="P964" s="170" t="str">
        <f t="shared" si="2"/>
        <v/>
      </c>
      <c r="Q964" s="125" t="b">
        <f>IF(B964&lt;&gt;"",IF('02 - Produtos e Tributações'!C979&lt;&gt;"",'02 - Produtos e Tributações'!C979,"UN"))</f>
        <v>0</v>
      </c>
      <c r="R964" s="179" t="b">
        <f>IF(B964&lt;&gt;"",IF('02 - Produtos e Tributações'!O979&lt;&gt;"",'02 - Produtos e Tributações'!O979,""))</f>
        <v>0</v>
      </c>
      <c r="S964" s="125" t="b">
        <f>IF(B964&lt;&gt;"",IF('02 - Produtos e Tributações'!P979&lt;&gt;"",'02 - Produtos e Tributações'!P979,""))</f>
        <v>0</v>
      </c>
      <c r="T964" s="180" t="b">
        <f>IF(B964&lt;&gt;"",IF('02 - Produtos e Tributações'!Q979&lt;&gt;"",'02 - Produtos e Tributações'!Q979,""))</f>
        <v>0</v>
      </c>
      <c r="U964" s="171" t="str">
        <f t="shared" si="3"/>
        <v/>
      </c>
    </row>
    <row r="965" ht="15.75" customHeight="1">
      <c r="A965" s="170" t="b">
        <f>IF('02 - Produtos e Tributações'!B980 &lt;&gt;"",A964+1)</f>
        <v>0</v>
      </c>
      <c r="B965" s="170" t="str">
        <f>IF('02 - Produtos e Tributações'!B980&lt;&gt;"",'02 - Produtos e Tributações'!U980,"")</f>
        <v/>
      </c>
      <c r="C965" s="174" t="b">
        <f>IF(B965&lt;&gt;"",IF('02 - Produtos e Tributações'!H980&lt;&gt;"",IF('02 - Produtos e Tributações'!H980="TERCEIRIZADA","T",IF('02 - Produtos e Tributações'!H980="PROPRIA","P")), IF(B965&lt;&gt;"",IF('02 - Produtos e Tributações'!H980="","T"))))</f>
        <v>0</v>
      </c>
      <c r="D965" s="174" t="b">
        <f>IF(B965&lt;&gt;"",IF('02 - Produtos e Tributações'!E980&lt;&gt;"",'02 - Produtos e Tributações'!E980,""))</f>
        <v>0</v>
      </c>
      <c r="E965" s="174" t="b">
        <f>IF(B965&lt;&gt;"",IF('02 - Produtos e Tributações'!F980&lt;&gt;"",'02 - Produtos e Tributações'!F980,""))</f>
        <v>0</v>
      </c>
      <c r="F965" s="174" t="b">
        <f>IF(B965&lt;&gt;"",IF(A965&lt;&gt;"",IF('02 - Produtos e Tributações'!G980&lt;&gt;"",'02 - Produtos e Tributações'!G980,"")))</f>
        <v>0</v>
      </c>
      <c r="G965" s="174" t="b">
        <f>IF(B965&lt;&gt;"",IF('02 - Produtos e Tributações'!I980&lt;&gt;"",'02 - Produtos e Tributações'!I980,IF(K965=101,0,IF(K965=102,41,IF(K965=103,0,IF(K965=201,0,IF(K965=202,0,IF(K965=203,0,IF(K965=300,41,IF(K965=400,41,IF(K965=500,60)))))))))))</f>
        <v>0</v>
      </c>
      <c r="H965" s="174" t="b">
        <f>IF(B965&lt;&gt;"",IF('02 - Produtos e Tributações'!L980&lt;&gt;"",'02 - Produtos e Tributações'!L980,IF(L965=101,0,IF(L965=102,41,IF(L965=103,0,IF(L965=201,0,IF(L965=202,0,IF(L965=203,0,IF(L965=300,41,IF(L965=400,41,IF(L965=500,60)))))))))))</f>
        <v>0</v>
      </c>
      <c r="I965" s="174" t="b">
        <f>IF(B965&lt;&gt;"",IF('02 - Produtos e Tributações'!K980&lt;&gt;"",'02 - Produtos e Tributações'!K980,"0,00"))</f>
        <v>0</v>
      </c>
      <c r="J965" s="174" t="b">
        <f>IF(B965&lt;&gt;"",IF('02 - Produtos e Tributações'!N980&lt;&gt;"",'02 - Produtos e Tributações'!N980,"0,00"))</f>
        <v>0</v>
      </c>
      <c r="K965" s="174" t="b">
        <f>IF(B965&lt;&gt;"",IF('02 - Produtos e Tributações'!J980&lt;&gt;"",'02 - Produtos e Tributações'!J980,"null"))</f>
        <v>0</v>
      </c>
      <c r="L965" s="174" t="b">
        <f>IF(B965&lt;&gt;"",IF('02 - Produtos e Tributações'!M980&lt;&gt;"",'02 - Produtos e Tributações'!M980,"null"))</f>
        <v>0</v>
      </c>
      <c r="M965" s="170" t="b">
        <f>IF(B965&lt;&gt;"",IF('02 -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965" s="170" t="str">
        <f t="shared" si="1"/>
        <v/>
      </c>
      <c r="O965" s="170" t="str">
        <f t="shared" si="4"/>
        <v/>
      </c>
      <c r="P965" s="170" t="str">
        <f t="shared" si="2"/>
        <v/>
      </c>
      <c r="Q965" s="125" t="b">
        <f>IF(B965&lt;&gt;"",IF('02 - Produtos e Tributações'!C980&lt;&gt;"",'02 - Produtos e Tributações'!C980,"UN"))</f>
        <v>0</v>
      </c>
      <c r="R965" s="179" t="b">
        <f>IF(B965&lt;&gt;"",IF('02 - Produtos e Tributações'!O980&lt;&gt;"",'02 - Produtos e Tributações'!O980,""))</f>
        <v>0</v>
      </c>
      <c r="S965" s="125" t="b">
        <f>IF(B965&lt;&gt;"",IF('02 - Produtos e Tributações'!P980&lt;&gt;"",'02 - Produtos e Tributações'!P980,""))</f>
        <v>0</v>
      </c>
      <c r="T965" s="180" t="b">
        <f>IF(B965&lt;&gt;"",IF('02 - Produtos e Tributações'!Q980&lt;&gt;"",'02 - Produtos e Tributações'!Q980,""))</f>
        <v>0</v>
      </c>
      <c r="U965" s="171" t="str">
        <f t="shared" si="3"/>
        <v/>
      </c>
    </row>
    <row r="966" ht="15.75" customHeight="1">
      <c r="A966" s="170" t="b">
        <f>IF('02 - Produtos e Tributações'!B981 &lt;&gt;"",A965+1)</f>
        <v>0</v>
      </c>
      <c r="B966" s="170" t="str">
        <f>IF('02 - Produtos e Tributações'!B981&lt;&gt;"",'02 - Produtos e Tributações'!U981,"")</f>
        <v/>
      </c>
      <c r="C966" s="174" t="b">
        <f>IF(B966&lt;&gt;"",IF('02 - Produtos e Tributações'!H981&lt;&gt;"",IF('02 - Produtos e Tributações'!H981="TERCEIRIZADA","T",IF('02 - Produtos e Tributações'!H981="PROPRIA","P")), IF(B966&lt;&gt;"",IF('02 - Produtos e Tributações'!H981="","T"))))</f>
        <v>0</v>
      </c>
      <c r="D966" s="174" t="b">
        <f>IF(B966&lt;&gt;"",IF('02 - Produtos e Tributações'!E981&lt;&gt;"",'02 - Produtos e Tributações'!E981,""))</f>
        <v>0</v>
      </c>
      <c r="E966" s="174" t="b">
        <f>IF(B966&lt;&gt;"",IF('02 - Produtos e Tributações'!F981&lt;&gt;"",'02 - Produtos e Tributações'!F981,""))</f>
        <v>0</v>
      </c>
      <c r="F966" s="174" t="b">
        <f>IF(B966&lt;&gt;"",IF(A966&lt;&gt;"",IF('02 - Produtos e Tributações'!G981&lt;&gt;"",'02 - Produtos e Tributações'!G981,"")))</f>
        <v>0</v>
      </c>
      <c r="G966" s="174" t="b">
        <f>IF(B966&lt;&gt;"",IF('02 - Produtos e Tributações'!I981&lt;&gt;"",'02 - Produtos e Tributações'!I981,IF(K966=101,0,IF(K966=102,41,IF(K966=103,0,IF(K966=201,0,IF(K966=202,0,IF(K966=203,0,IF(K966=300,41,IF(K966=400,41,IF(K966=500,60)))))))))))</f>
        <v>0</v>
      </c>
      <c r="H966" s="174" t="b">
        <f>IF(B966&lt;&gt;"",IF('02 - Produtos e Tributações'!L981&lt;&gt;"",'02 - Produtos e Tributações'!L981,IF(L966=101,0,IF(L966=102,41,IF(L966=103,0,IF(L966=201,0,IF(L966=202,0,IF(L966=203,0,IF(L966=300,41,IF(L966=400,41,IF(L966=500,60)))))))))))</f>
        <v>0</v>
      </c>
      <c r="I966" s="174" t="b">
        <f>IF(B966&lt;&gt;"",IF('02 - Produtos e Tributações'!K981&lt;&gt;"",'02 - Produtos e Tributações'!K981,"0,00"))</f>
        <v>0</v>
      </c>
      <c r="J966" s="174" t="b">
        <f>IF(B966&lt;&gt;"",IF('02 - Produtos e Tributações'!N981&lt;&gt;"",'02 - Produtos e Tributações'!N981,"0,00"))</f>
        <v>0</v>
      </c>
      <c r="K966" s="174" t="b">
        <f>IF(B966&lt;&gt;"",IF('02 - Produtos e Tributações'!J981&lt;&gt;"",'02 - Produtos e Tributações'!J981,"null"))</f>
        <v>0</v>
      </c>
      <c r="L966" s="174" t="b">
        <f>IF(B966&lt;&gt;"",IF('02 - Produtos e Tributações'!M981&lt;&gt;"",'02 - Produtos e Tributações'!M981,"null"))</f>
        <v>0</v>
      </c>
      <c r="M966" s="170" t="b">
        <f>IF(B966&lt;&gt;"",IF('02 -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966" s="170" t="str">
        <f t="shared" si="1"/>
        <v/>
      </c>
      <c r="O966" s="170" t="str">
        <f t="shared" si="4"/>
        <v/>
      </c>
      <c r="P966" s="170" t="str">
        <f t="shared" si="2"/>
        <v/>
      </c>
      <c r="Q966" s="125" t="b">
        <f>IF(B966&lt;&gt;"",IF('02 - Produtos e Tributações'!C981&lt;&gt;"",'02 - Produtos e Tributações'!C981,"UN"))</f>
        <v>0</v>
      </c>
      <c r="R966" s="179" t="b">
        <f>IF(B966&lt;&gt;"",IF('02 - Produtos e Tributações'!O981&lt;&gt;"",'02 - Produtos e Tributações'!O981,""))</f>
        <v>0</v>
      </c>
      <c r="S966" s="125" t="b">
        <f>IF(B966&lt;&gt;"",IF('02 - Produtos e Tributações'!P981&lt;&gt;"",'02 - Produtos e Tributações'!P981,""))</f>
        <v>0</v>
      </c>
      <c r="T966" s="180" t="b">
        <f>IF(B966&lt;&gt;"",IF('02 - Produtos e Tributações'!Q981&lt;&gt;"",'02 - Produtos e Tributações'!Q981,""))</f>
        <v>0</v>
      </c>
      <c r="U966" s="171" t="str">
        <f t="shared" si="3"/>
        <v/>
      </c>
    </row>
    <row r="967" ht="15.75" customHeight="1">
      <c r="A967" s="170" t="b">
        <f>IF('02 - Produtos e Tributações'!B982 &lt;&gt;"",A966+1)</f>
        <v>0</v>
      </c>
      <c r="B967" s="170" t="str">
        <f>IF('02 - Produtos e Tributações'!B982&lt;&gt;"",'02 - Produtos e Tributações'!U982,"")</f>
        <v/>
      </c>
      <c r="C967" s="174" t="b">
        <f>IF(B967&lt;&gt;"",IF('02 - Produtos e Tributações'!H982&lt;&gt;"",IF('02 - Produtos e Tributações'!H982="TERCEIRIZADA","T",IF('02 - Produtos e Tributações'!H982="PROPRIA","P")), IF(B967&lt;&gt;"",IF('02 - Produtos e Tributações'!H982="","T"))))</f>
        <v>0</v>
      </c>
      <c r="D967" s="174" t="b">
        <f>IF(B967&lt;&gt;"",IF('02 - Produtos e Tributações'!E982&lt;&gt;"",'02 - Produtos e Tributações'!E982,""))</f>
        <v>0</v>
      </c>
      <c r="E967" s="174" t="b">
        <f>IF(B967&lt;&gt;"",IF('02 - Produtos e Tributações'!F982&lt;&gt;"",'02 - Produtos e Tributações'!F982,""))</f>
        <v>0</v>
      </c>
      <c r="F967" s="174" t="b">
        <f>IF(B967&lt;&gt;"",IF(A967&lt;&gt;"",IF('02 - Produtos e Tributações'!G982&lt;&gt;"",'02 - Produtos e Tributações'!G982,"")))</f>
        <v>0</v>
      </c>
      <c r="G967" s="174" t="b">
        <f>IF(B967&lt;&gt;"",IF('02 - Produtos e Tributações'!I982&lt;&gt;"",'02 - Produtos e Tributações'!I982,IF(K967=101,0,IF(K967=102,41,IF(K967=103,0,IF(K967=201,0,IF(K967=202,0,IF(K967=203,0,IF(K967=300,41,IF(K967=400,41,IF(K967=500,60)))))))))))</f>
        <v>0</v>
      </c>
      <c r="H967" s="174" t="b">
        <f>IF(B967&lt;&gt;"",IF('02 - Produtos e Tributações'!L982&lt;&gt;"",'02 - Produtos e Tributações'!L982,IF(L967=101,0,IF(L967=102,41,IF(L967=103,0,IF(L967=201,0,IF(L967=202,0,IF(L967=203,0,IF(L967=300,41,IF(L967=400,41,IF(L967=500,60)))))))))))</f>
        <v>0</v>
      </c>
      <c r="I967" s="174" t="b">
        <f>IF(B967&lt;&gt;"",IF('02 - Produtos e Tributações'!K982&lt;&gt;"",'02 - Produtos e Tributações'!K982,"0,00"))</f>
        <v>0</v>
      </c>
      <c r="J967" s="174" t="b">
        <f>IF(B967&lt;&gt;"",IF('02 - Produtos e Tributações'!N982&lt;&gt;"",'02 - Produtos e Tributações'!N982,"0,00"))</f>
        <v>0</v>
      </c>
      <c r="K967" s="174" t="b">
        <f>IF(B967&lt;&gt;"",IF('02 - Produtos e Tributações'!J982&lt;&gt;"",'02 - Produtos e Tributações'!J982,"null"))</f>
        <v>0</v>
      </c>
      <c r="L967" s="174" t="b">
        <f>IF(B967&lt;&gt;"",IF('02 - Produtos e Tributações'!M982&lt;&gt;"",'02 - Produtos e Tributações'!M982,"null"))</f>
        <v>0</v>
      </c>
      <c r="M967" s="170" t="b">
        <f>IF(B967&lt;&gt;"",IF('02 -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967" s="170" t="str">
        <f t="shared" si="1"/>
        <v/>
      </c>
      <c r="O967" s="170" t="str">
        <f t="shared" si="4"/>
        <v/>
      </c>
      <c r="P967" s="170" t="str">
        <f t="shared" si="2"/>
        <v/>
      </c>
      <c r="Q967" s="125" t="b">
        <f>IF(B967&lt;&gt;"",IF('02 - Produtos e Tributações'!C982&lt;&gt;"",'02 - Produtos e Tributações'!C982,"UN"))</f>
        <v>0</v>
      </c>
      <c r="R967" s="179" t="b">
        <f>IF(B967&lt;&gt;"",IF('02 - Produtos e Tributações'!O982&lt;&gt;"",'02 - Produtos e Tributações'!O982,""))</f>
        <v>0</v>
      </c>
      <c r="S967" s="125" t="b">
        <f>IF(B967&lt;&gt;"",IF('02 - Produtos e Tributações'!P982&lt;&gt;"",'02 - Produtos e Tributações'!P982,""))</f>
        <v>0</v>
      </c>
      <c r="T967" s="180" t="b">
        <f>IF(B967&lt;&gt;"",IF('02 - Produtos e Tributações'!Q982&lt;&gt;"",'02 - Produtos e Tributações'!Q982,""))</f>
        <v>0</v>
      </c>
      <c r="U967" s="171" t="str">
        <f t="shared" si="3"/>
        <v/>
      </c>
    </row>
    <row r="968" ht="15.75" customHeight="1">
      <c r="A968" s="170" t="b">
        <f>IF('02 - Produtos e Tributações'!B983 &lt;&gt;"",A967+1)</f>
        <v>0</v>
      </c>
      <c r="B968" s="170" t="str">
        <f>IF('02 - Produtos e Tributações'!B983&lt;&gt;"",'02 - Produtos e Tributações'!U983,"")</f>
        <v/>
      </c>
      <c r="C968" s="174" t="b">
        <f>IF(B968&lt;&gt;"",IF('02 - Produtos e Tributações'!H983&lt;&gt;"",IF('02 - Produtos e Tributações'!H983="TERCEIRIZADA","T",IF('02 - Produtos e Tributações'!H983="PROPRIA","P")), IF(B968&lt;&gt;"",IF('02 - Produtos e Tributações'!H983="","T"))))</f>
        <v>0</v>
      </c>
      <c r="D968" s="174" t="b">
        <f>IF(B968&lt;&gt;"",IF('02 - Produtos e Tributações'!E983&lt;&gt;"",'02 - Produtos e Tributações'!E983,""))</f>
        <v>0</v>
      </c>
      <c r="E968" s="174" t="b">
        <f>IF(B968&lt;&gt;"",IF('02 - Produtos e Tributações'!F983&lt;&gt;"",'02 - Produtos e Tributações'!F983,""))</f>
        <v>0</v>
      </c>
      <c r="F968" s="174" t="b">
        <f>IF(B968&lt;&gt;"",IF(A968&lt;&gt;"",IF('02 - Produtos e Tributações'!G983&lt;&gt;"",'02 - Produtos e Tributações'!G983,"")))</f>
        <v>0</v>
      </c>
      <c r="G968" s="174" t="b">
        <f>IF(B968&lt;&gt;"",IF('02 - Produtos e Tributações'!I983&lt;&gt;"",'02 - Produtos e Tributações'!I983,IF(K968=101,0,IF(K968=102,41,IF(K968=103,0,IF(K968=201,0,IF(K968=202,0,IF(K968=203,0,IF(K968=300,41,IF(K968=400,41,IF(K968=500,60)))))))))))</f>
        <v>0</v>
      </c>
      <c r="H968" s="174" t="b">
        <f>IF(B968&lt;&gt;"",IF('02 - Produtos e Tributações'!L983&lt;&gt;"",'02 - Produtos e Tributações'!L983,IF(L968=101,0,IF(L968=102,41,IF(L968=103,0,IF(L968=201,0,IF(L968=202,0,IF(L968=203,0,IF(L968=300,41,IF(L968=400,41,IF(L968=500,60)))))))))))</f>
        <v>0</v>
      </c>
      <c r="I968" s="174" t="b">
        <f>IF(B968&lt;&gt;"",IF('02 - Produtos e Tributações'!K983&lt;&gt;"",'02 - Produtos e Tributações'!K983,"0,00"))</f>
        <v>0</v>
      </c>
      <c r="J968" s="174" t="b">
        <f>IF(B968&lt;&gt;"",IF('02 - Produtos e Tributações'!N983&lt;&gt;"",'02 - Produtos e Tributações'!N983,"0,00"))</f>
        <v>0</v>
      </c>
      <c r="K968" s="174" t="b">
        <f>IF(B968&lt;&gt;"",IF('02 - Produtos e Tributações'!J983&lt;&gt;"",'02 - Produtos e Tributações'!J983,"null"))</f>
        <v>0</v>
      </c>
      <c r="L968" s="174" t="b">
        <f>IF(B968&lt;&gt;"",IF('02 - Produtos e Tributações'!M983&lt;&gt;"",'02 - Produtos e Tributações'!M983,"null"))</f>
        <v>0</v>
      </c>
      <c r="M968" s="170" t="b">
        <f>IF(B968&lt;&gt;"",IF('02 -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968" s="170" t="str">
        <f t="shared" si="1"/>
        <v/>
      </c>
      <c r="O968" s="170" t="str">
        <f t="shared" si="4"/>
        <v/>
      </c>
      <c r="P968" s="170" t="str">
        <f t="shared" si="2"/>
        <v/>
      </c>
      <c r="Q968" s="125" t="b">
        <f>IF(B968&lt;&gt;"",IF('02 - Produtos e Tributações'!C983&lt;&gt;"",'02 - Produtos e Tributações'!C983,"UN"))</f>
        <v>0</v>
      </c>
      <c r="R968" s="179" t="b">
        <f>IF(B968&lt;&gt;"",IF('02 - Produtos e Tributações'!O983&lt;&gt;"",'02 - Produtos e Tributações'!O983,""))</f>
        <v>0</v>
      </c>
      <c r="S968" s="125" t="b">
        <f>IF(B968&lt;&gt;"",IF('02 - Produtos e Tributações'!P983&lt;&gt;"",'02 - Produtos e Tributações'!P983,""))</f>
        <v>0</v>
      </c>
      <c r="T968" s="180" t="b">
        <f>IF(B968&lt;&gt;"",IF('02 - Produtos e Tributações'!Q983&lt;&gt;"",'02 - Produtos e Tributações'!Q983,""))</f>
        <v>0</v>
      </c>
      <c r="U968" s="171" t="str">
        <f t="shared" si="3"/>
        <v/>
      </c>
    </row>
    <row r="969" ht="15.75" customHeight="1">
      <c r="A969" s="170" t="b">
        <f>IF('02 - Produtos e Tributações'!B984 &lt;&gt;"",A968+1)</f>
        <v>0</v>
      </c>
      <c r="B969" s="170" t="str">
        <f>IF('02 - Produtos e Tributações'!B984&lt;&gt;"",'02 - Produtos e Tributações'!U984,"")</f>
        <v/>
      </c>
      <c r="C969" s="174" t="b">
        <f>IF(B969&lt;&gt;"",IF('02 - Produtos e Tributações'!H984&lt;&gt;"",IF('02 - Produtos e Tributações'!H984="TERCEIRIZADA","T",IF('02 - Produtos e Tributações'!H984="PROPRIA","P")), IF(B969&lt;&gt;"",IF('02 - Produtos e Tributações'!H984="","T"))))</f>
        <v>0</v>
      </c>
      <c r="D969" s="174" t="b">
        <f>IF(B969&lt;&gt;"",IF('02 - Produtos e Tributações'!E984&lt;&gt;"",'02 - Produtos e Tributações'!E984,""))</f>
        <v>0</v>
      </c>
      <c r="E969" s="174" t="b">
        <f>IF(B969&lt;&gt;"",IF('02 - Produtos e Tributações'!F984&lt;&gt;"",'02 - Produtos e Tributações'!F984,""))</f>
        <v>0</v>
      </c>
      <c r="F969" s="174" t="b">
        <f>IF(B969&lt;&gt;"",IF(A969&lt;&gt;"",IF('02 - Produtos e Tributações'!G984&lt;&gt;"",'02 - Produtos e Tributações'!G984,"")))</f>
        <v>0</v>
      </c>
      <c r="G969" s="174" t="b">
        <f>IF(B969&lt;&gt;"",IF('02 - Produtos e Tributações'!I984&lt;&gt;"",'02 - Produtos e Tributações'!I984,IF(K969=101,0,IF(K969=102,41,IF(K969=103,0,IF(K969=201,0,IF(K969=202,0,IF(K969=203,0,IF(K969=300,41,IF(K969=400,41,IF(K969=500,60)))))))))))</f>
        <v>0</v>
      </c>
      <c r="H969" s="174" t="b">
        <f>IF(B969&lt;&gt;"",IF('02 - Produtos e Tributações'!L984&lt;&gt;"",'02 - Produtos e Tributações'!L984,IF(L969=101,0,IF(L969=102,41,IF(L969=103,0,IF(L969=201,0,IF(L969=202,0,IF(L969=203,0,IF(L969=300,41,IF(L969=400,41,IF(L969=500,60)))))))))))</f>
        <v>0</v>
      </c>
      <c r="I969" s="174" t="b">
        <f>IF(B969&lt;&gt;"",IF('02 - Produtos e Tributações'!K984&lt;&gt;"",'02 - Produtos e Tributações'!K984,"0,00"))</f>
        <v>0</v>
      </c>
      <c r="J969" s="174" t="b">
        <f>IF(B969&lt;&gt;"",IF('02 - Produtos e Tributações'!N984&lt;&gt;"",'02 - Produtos e Tributações'!N984,"0,00"))</f>
        <v>0</v>
      </c>
      <c r="K969" s="174" t="b">
        <f>IF(B969&lt;&gt;"",IF('02 - Produtos e Tributações'!J984&lt;&gt;"",'02 - Produtos e Tributações'!J984,"null"))</f>
        <v>0</v>
      </c>
      <c r="L969" s="174" t="b">
        <f>IF(B969&lt;&gt;"",IF('02 - Produtos e Tributações'!M984&lt;&gt;"",'02 - Produtos e Tributações'!M984,"null"))</f>
        <v>0</v>
      </c>
      <c r="M969" s="170" t="b">
        <f>IF(B969&lt;&gt;"",IF('02 -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969" s="170" t="str">
        <f t="shared" si="1"/>
        <v/>
      </c>
      <c r="O969" s="170" t="str">
        <f t="shared" si="4"/>
        <v/>
      </c>
      <c r="P969" s="170" t="str">
        <f t="shared" si="2"/>
        <v/>
      </c>
      <c r="Q969" s="125" t="b">
        <f>IF(B969&lt;&gt;"",IF('02 - Produtos e Tributações'!C984&lt;&gt;"",'02 - Produtos e Tributações'!C984,"UN"))</f>
        <v>0</v>
      </c>
      <c r="R969" s="179" t="b">
        <f>IF(B969&lt;&gt;"",IF('02 - Produtos e Tributações'!O984&lt;&gt;"",'02 - Produtos e Tributações'!O984,""))</f>
        <v>0</v>
      </c>
      <c r="S969" s="125" t="b">
        <f>IF(B969&lt;&gt;"",IF('02 - Produtos e Tributações'!P984&lt;&gt;"",'02 - Produtos e Tributações'!P984,""))</f>
        <v>0</v>
      </c>
      <c r="T969" s="180" t="b">
        <f>IF(B969&lt;&gt;"",IF('02 - Produtos e Tributações'!Q984&lt;&gt;"",'02 - Produtos e Tributações'!Q984,""))</f>
        <v>0</v>
      </c>
      <c r="U969" s="171" t="str">
        <f t="shared" si="3"/>
        <v/>
      </c>
    </row>
    <row r="970" ht="15.75" customHeight="1">
      <c r="A970" s="170" t="b">
        <f>IF('02 - Produtos e Tributações'!B985 &lt;&gt;"",A969+1)</f>
        <v>0</v>
      </c>
      <c r="B970" s="170" t="str">
        <f>IF('02 - Produtos e Tributações'!B985&lt;&gt;"",'02 - Produtos e Tributações'!U985,"")</f>
        <v/>
      </c>
      <c r="C970" s="174" t="b">
        <f>IF(B970&lt;&gt;"",IF('02 - Produtos e Tributações'!H985&lt;&gt;"",IF('02 - Produtos e Tributações'!H985="TERCEIRIZADA","T",IF('02 - Produtos e Tributações'!H985="PROPRIA","P")), IF(B970&lt;&gt;"",IF('02 - Produtos e Tributações'!H985="","T"))))</f>
        <v>0</v>
      </c>
      <c r="D970" s="174" t="b">
        <f>IF(B970&lt;&gt;"",IF('02 - Produtos e Tributações'!E985&lt;&gt;"",'02 - Produtos e Tributações'!E985,""))</f>
        <v>0</v>
      </c>
      <c r="E970" s="174" t="b">
        <f>IF(B970&lt;&gt;"",IF('02 - Produtos e Tributações'!F985&lt;&gt;"",'02 - Produtos e Tributações'!F985,""))</f>
        <v>0</v>
      </c>
      <c r="F970" s="174" t="b">
        <f>IF(B970&lt;&gt;"",IF(A970&lt;&gt;"",IF('02 - Produtos e Tributações'!G985&lt;&gt;"",'02 - Produtos e Tributações'!G985,"")))</f>
        <v>0</v>
      </c>
      <c r="G970" s="174" t="b">
        <f>IF(B970&lt;&gt;"",IF('02 - Produtos e Tributações'!I985&lt;&gt;"",'02 - Produtos e Tributações'!I985,IF(K970=101,0,IF(K970=102,41,IF(K970=103,0,IF(K970=201,0,IF(K970=202,0,IF(K970=203,0,IF(K970=300,41,IF(K970=400,41,IF(K970=500,60)))))))))))</f>
        <v>0</v>
      </c>
      <c r="H970" s="174" t="b">
        <f>IF(B970&lt;&gt;"",IF('02 - Produtos e Tributações'!L985&lt;&gt;"",'02 - Produtos e Tributações'!L985,IF(L970=101,0,IF(L970=102,41,IF(L970=103,0,IF(L970=201,0,IF(L970=202,0,IF(L970=203,0,IF(L970=300,41,IF(L970=400,41,IF(L970=500,60)))))))))))</f>
        <v>0</v>
      </c>
      <c r="I970" s="174" t="b">
        <f>IF(B970&lt;&gt;"",IF('02 - Produtos e Tributações'!K985&lt;&gt;"",'02 - Produtos e Tributações'!K985,"0,00"))</f>
        <v>0</v>
      </c>
      <c r="J970" s="174" t="b">
        <f>IF(B970&lt;&gt;"",IF('02 - Produtos e Tributações'!N985&lt;&gt;"",'02 - Produtos e Tributações'!N985,"0,00"))</f>
        <v>0</v>
      </c>
      <c r="K970" s="174" t="b">
        <f>IF(B970&lt;&gt;"",IF('02 - Produtos e Tributações'!J985&lt;&gt;"",'02 - Produtos e Tributações'!J985,"null"))</f>
        <v>0</v>
      </c>
      <c r="L970" s="174" t="b">
        <f>IF(B970&lt;&gt;"",IF('02 - Produtos e Tributações'!M985&lt;&gt;"",'02 - Produtos e Tributações'!M985,"null"))</f>
        <v>0</v>
      </c>
      <c r="M970" s="170" t="b">
        <f>IF(B970&lt;&gt;"",IF('02 -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970" s="170" t="str">
        <f t="shared" si="1"/>
        <v/>
      </c>
      <c r="O970" s="170" t="str">
        <f t="shared" si="4"/>
        <v/>
      </c>
      <c r="P970" s="170" t="str">
        <f t="shared" si="2"/>
        <v/>
      </c>
      <c r="Q970" s="125" t="b">
        <f>IF(B970&lt;&gt;"",IF('02 - Produtos e Tributações'!C985&lt;&gt;"",'02 - Produtos e Tributações'!C985,"UN"))</f>
        <v>0</v>
      </c>
      <c r="R970" s="179" t="b">
        <f>IF(B970&lt;&gt;"",IF('02 - Produtos e Tributações'!O985&lt;&gt;"",'02 - Produtos e Tributações'!O985,""))</f>
        <v>0</v>
      </c>
      <c r="S970" s="125" t="b">
        <f>IF(B970&lt;&gt;"",IF('02 - Produtos e Tributações'!P985&lt;&gt;"",'02 - Produtos e Tributações'!P985,""))</f>
        <v>0</v>
      </c>
      <c r="T970" s="180" t="b">
        <f>IF(B970&lt;&gt;"",IF('02 - Produtos e Tributações'!Q985&lt;&gt;"",'02 - Produtos e Tributações'!Q985,""))</f>
        <v>0</v>
      </c>
      <c r="U970" s="171" t="str">
        <f t="shared" si="3"/>
        <v/>
      </c>
    </row>
    <row r="971" ht="15.75" customHeight="1">
      <c r="A971" s="170" t="b">
        <f>IF('02 - Produtos e Tributações'!B986 &lt;&gt;"",A970+1)</f>
        <v>0</v>
      </c>
      <c r="B971" s="170" t="str">
        <f>IF('02 - Produtos e Tributações'!B986&lt;&gt;"",'02 - Produtos e Tributações'!U986,"")</f>
        <v/>
      </c>
      <c r="C971" s="174" t="b">
        <f>IF(B971&lt;&gt;"",IF('02 - Produtos e Tributações'!H986&lt;&gt;"",IF('02 - Produtos e Tributações'!H986="TERCEIRIZADA","T",IF('02 - Produtos e Tributações'!H986="PROPRIA","P")), IF(B971&lt;&gt;"",IF('02 - Produtos e Tributações'!H986="","T"))))</f>
        <v>0</v>
      </c>
      <c r="D971" s="174" t="b">
        <f>IF(B971&lt;&gt;"",IF('02 - Produtos e Tributações'!E986&lt;&gt;"",'02 - Produtos e Tributações'!E986,""))</f>
        <v>0</v>
      </c>
      <c r="E971" s="174" t="b">
        <f>IF(B971&lt;&gt;"",IF('02 - Produtos e Tributações'!F986&lt;&gt;"",'02 - Produtos e Tributações'!F986,""))</f>
        <v>0</v>
      </c>
      <c r="F971" s="174" t="b">
        <f>IF(B971&lt;&gt;"",IF(A971&lt;&gt;"",IF('02 - Produtos e Tributações'!G986&lt;&gt;"",'02 - Produtos e Tributações'!G986,"")))</f>
        <v>0</v>
      </c>
      <c r="G971" s="174" t="b">
        <f>IF(B971&lt;&gt;"",IF('02 - Produtos e Tributações'!I986&lt;&gt;"",'02 - Produtos e Tributações'!I986,IF(K971=101,0,IF(K971=102,41,IF(K971=103,0,IF(K971=201,0,IF(K971=202,0,IF(K971=203,0,IF(K971=300,41,IF(K971=400,41,IF(K971=500,60)))))))))))</f>
        <v>0</v>
      </c>
      <c r="H971" s="174" t="b">
        <f>IF(B971&lt;&gt;"",IF('02 - Produtos e Tributações'!L986&lt;&gt;"",'02 - Produtos e Tributações'!L986,IF(L971=101,0,IF(L971=102,41,IF(L971=103,0,IF(L971=201,0,IF(L971=202,0,IF(L971=203,0,IF(L971=300,41,IF(L971=400,41,IF(L971=500,60)))))))))))</f>
        <v>0</v>
      </c>
      <c r="I971" s="174" t="b">
        <f>IF(B971&lt;&gt;"",IF('02 - Produtos e Tributações'!K986&lt;&gt;"",'02 - Produtos e Tributações'!K986,"0,00"))</f>
        <v>0</v>
      </c>
      <c r="J971" s="174" t="b">
        <f>IF(B971&lt;&gt;"",IF('02 - Produtos e Tributações'!N986&lt;&gt;"",'02 - Produtos e Tributações'!N986,"0,00"))</f>
        <v>0</v>
      </c>
      <c r="K971" s="174" t="b">
        <f>IF(B971&lt;&gt;"",IF('02 - Produtos e Tributações'!J986&lt;&gt;"",'02 - Produtos e Tributações'!J986,"null"))</f>
        <v>0</v>
      </c>
      <c r="L971" s="174" t="b">
        <f>IF(B971&lt;&gt;"",IF('02 - Produtos e Tributações'!M986&lt;&gt;"",'02 - Produtos e Tributações'!M986,"null"))</f>
        <v>0</v>
      </c>
      <c r="M971" s="170" t="b">
        <f>IF(B971&lt;&gt;"",IF('02 -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971" s="170" t="str">
        <f t="shared" si="1"/>
        <v/>
      </c>
      <c r="O971" s="170" t="str">
        <f t="shared" si="4"/>
        <v/>
      </c>
      <c r="P971" s="170" t="str">
        <f t="shared" si="2"/>
        <v/>
      </c>
      <c r="Q971" s="125" t="b">
        <f>IF(B971&lt;&gt;"",IF('02 - Produtos e Tributações'!C986&lt;&gt;"",'02 - Produtos e Tributações'!C986,"UN"))</f>
        <v>0</v>
      </c>
      <c r="R971" s="179" t="b">
        <f>IF(B971&lt;&gt;"",IF('02 - Produtos e Tributações'!O986&lt;&gt;"",'02 - Produtos e Tributações'!O986,""))</f>
        <v>0</v>
      </c>
      <c r="S971" s="125" t="b">
        <f>IF(B971&lt;&gt;"",IF('02 - Produtos e Tributações'!P986&lt;&gt;"",'02 - Produtos e Tributações'!P986,""))</f>
        <v>0</v>
      </c>
      <c r="T971" s="180" t="b">
        <f>IF(B971&lt;&gt;"",IF('02 - Produtos e Tributações'!Q986&lt;&gt;"",'02 - Produtos e Tributações'!Q986,""))</f>
        <v>0</v>
      </c>
      <c r="U971" s="171" t="str">
        <f t="shared" si="3"/>
        <v/>
      </c>
    </row>
    <row r="972" ht="15.75" customHeight="1">
      <c r="A972" s="170" t="b">
        <f>IF('02 - Produtos e Tributações'!B987 &lt;&gt;"",A971+1)</f>
        <v>0</v>
      </c>
      <c r="B972" s="170" t="str">
        <f>IF('02 - Produtos e Tributações'!B987&lt;&gt;"",'02 - Produtos e Tributações'!U987,"")</f>
        <v/>
      </c>
      <c r="C972" s="174" t="b">
        <f>IF(B972&lt;&gt;"",IF('02 - Produtos e Tributações'!H987&lt;&gt;"",IF('02 - Produtos e Tributações'!H987="TERCEIRIZADA","T",IF('02 - Produtos e Tributações'!H987="PROPRIA","P")), IF(B972&lt;&gt;"",IF('02 - Produtos e Tributações'!H987="","T"))))</f>
        <v>0</v>
      </c>
      <c r="D972" s="174" t="b">
        <f>IF(B972&lt;&gt;"",IF('02 - Produtos e Tributações'!E987&lt;&gt;"",'02 - Produtos e Tributações'!E987,""))</f>
        <v>0</v>
      </c>
      <c r="E972" s="174" t="b">
        <f>IF(B972&lt;&gt;"",IF('02 - Produtos e Tributações'!F987&lt;&gt;"",'02 - Produtos e Tributações'!F987,""))</f>
        <v>0</v>
      </c>
      <c r="F972" s="174" t="b">
        <f>IF(B972&lt;&gt;"",IF(A972&lt;&gt;"",IF('02 - Produtos e Tributações'!G987&lt;&gt;"",'02 - Produtos e Tributações'!G987,"")))</f>
        <v>0</v>
      </c>
      <c r="G972" s="174" t="b">
        <f>IF(B972&lt;&gt;"",IF('02 - Produtos e Tributações'!I987&lt;&gt;"",'02 - Produtos e Tributações'!I987,IF(K972=101,0,IF(K972=102,41,IF(K972=103,0,IF(K972=201,0,IF(K972=202,0,IF(K972=203,0,IF(K972=300,41,IF(K972=400,41,IF(K972=500,60)))))))))))</f>
        <v>0</v>
      </c>
      <c r="H972" s="174" t="b">
        <f>IF(B972&lt;&gt;"",IF('02 - Produtos e Tributações'!L987&lt;&gt;"",'02 - Produtos e Tributações'!L987,IF(L972=101,0,IF(L972=102,41,IF(L972=103,0,IF(L972=201,0,IF(L972=202,0,IF(L972=203,0,IF(L972=300,41,IF(L972=400,41,IF(L972=500,60)))))))))))</f>
        <v>0</v>
      </c>
      <c r="I972" s="174" t="b">
        <f>IF(B972&lt;&gt;"",IF('02 - Produtos e Tributações'!K987&lt;&gt;"",'02 - Produtos e Tributações'!K987,"0,00"))</f>
        <v>0</v>
      </c>
      <c r="J972" s="174" t="b">
        <f>IF(B972&lt;&gt;"",IF('02 - Produtos e Tributações'!N987&lt;&gt;"",'02 - Produtos e Tributações'!N987,"0,00"))</f>
        <v>0</v>
      </c>
      <c r="K972" s="174" t="b">
        <f>IF(B972&lt;&gt;"",IF('02 - Produtos e Tributações'!J987&lt;&gt;"",'02 - Produtos e Tributações'!J987,"null"))</f>
        <v>0</v>
      </c>
      <c r="L972" s="174" t="b">
        <f>IF(B972&lt;&gt;"",IF('02 - Produtos e Tributações'!M987&lt;&gt;"",'02 - Produtos e Tributações'!M987,"null"))</f>
        <v>0</v>
      </c>
      <c r="M972" s="170" t="b">
        <f>IF(B972&lt;&gt;"",IF('02 -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972" s="170" t="str">
        <f t="shared" si="1"/>
        <v/>
      </c>
      <c r="O972" s="170" t="str">
        <f t="shared" si="4"/>
        <v/>
      </c>
      <c r="P972" s="170" t="str">
        <f t="shared" si="2"/>
        <v/>
      </c>
      <c r="Q972" s="125" t="b">
        <f>IF(B972&lt;&gt;"",IF('02 - Produtos e Tributações'!C987&lt;&gt;"",'02 - Produtos e Tributações'!C987,"UN"))</f>
        <v>0</v>
      </c>
      <c r="R972" s="179" t="b">
        <f>IF(B972&lt;&gt;"",IF('02 - Produtos e Tributações'!O987&lt;&gt;"",'02 - Produtos e Tributações'!O987,""))</f>
        <v>0</v>
      </c>
      <c r="S972" s="125" t="b">
        <f>IF(B972&lt;&gt;"",IF('02 - Produtos e Tributações'!P987&lt;&gt;"",'02 - Produtos e Tributações'!P987,""))</f>
        <v>0</v>
      </c>
      <c r="T972" s="180" t="b">
        <f>IF(B972&lt;&gt;"",IF('02 - Produtos e Tributações'!Q987&lt;&gt;"",'02 - Produtos e Tributações'!Q987,""))</f>
        <v>0</v>
      </c>
      <c r="U972" s="171" t="str">
        <f t="shared" si="3"/>
        <v/>
      </c>
    </row>
    <row r="973" ht="15.75" customHeight="1">
      <c r="A973" s="170" t="b">
        <f>IF('02 - Produtos e Tributações'!B988 &lt;&gt;"",A972+1)</f>
        <v>0</v>
      </c>
      <c r="B973" s="170" t="str">
        <f>IF('02 - Produtos e Tributações'!B988&lt;&gt;"",'02 - Produtos e Tributações'!U988,"")</f>
        <v/>
      </c>
      <c r="C973" s="174" t="b">
        <f>IF(B973&lt;&gt;"",IF('02 - Produtos e Tributações'!H988&lt;&gt;"",IF('02 - Produtos e Tributações'!H988="TERCEIRIZADA","T",IF('02 - Produtos e Tributações'!H988="PROPRIA","P")), IF(B973&lt;&gt;"",IF('02 - Produtos e Tributações'!H988="","T"))))</f>
        <v>0</v>
      </c>
      <c r="D973" s="174" t="b">
        <f>IF(B973&lt;&gt;"",IF('02 - Produtos e Tributações'!E988&lt;&gt;"",'02 - Produtos e Tributações'!E988,""))</f>
        <v>0</v>
      </c>
      <c r="E973" s="174" t="b">
        <f>IF(B973&lt;&gt;"",IF('02 - Produtos e Tributações'!F988&lt;&gt;"",'02 - Produtos e Tributações'!F988,""))</f>
        <v>0</v>
      </c>
      <c r="F973" s="174" t="b">
        <f>IF(B973&lt;&gt;"",IF(A973&lt;&gt;"",IF('02 - Produtos e Tributações'!G988&lt;&gt;"",'02 - Produtos e Tributações'!G988,"")))</f>
        <v>0</v>
      </c>
      <c r="G973" s="174" t="b">
        <f>IF(B973&lt;&gt;"",IF('02 - Produtos e Tributações'!I988&lt;&gt;"",'02 - Produtos e Tributações'!I988,IF(K973=101,0,IF(K973=102,41,IF(K973=103,0,IF(K973=201,0,IF(K973=202,0,IF(K973=203,0,IF(K973=300,41,IF(K973=400,41,IF(K973=500,60)))))))))))</f>
        <v>0</v>
      </c>
      <c r="H973" s="174" t="b">
        <f>IF(B973&lt;&gt;"",IF('02 - Produtos e Tributações'!L988&lt;&gt;"",'02 - Produtos e Tributações'!L988,IF(L973=101,0,IF(L973=102,41,IF(L973=103,0,IF(L973=201,0,IF(L973=202,0,IF(L973=203,0,IF(L973=300,41,IF(L973=400,41,IF(L973=500,60)))))))))))</f>
        <v>0</v>
      </c>
      <c r="I973" s="174" t="b">
        <f>IF(B973&lt;&gt;"",IF('02 - Produtos e Tributações'!K988&lt;&gt;"",'02 - Produtos e Tributações'!K988,"0,00"))</f>
        <v>0</v>
      </c>
      <c r="J973" s="174" t="b">
        <f>IF(B973&lt;&gt;"",IF('02 - Produtos e Tributações'!N988&lt;&gt;"",'02 - Produtos e Tributações'!N988,"0,00"))</f>
        <v>0</v>
      </c>
      <c r="K973" s="174" t="b">
        <f>IF(B973&lt;&gt;"",IF('02 - Produtos e Tributações'!J988&lt;&gt;"",'02 - Produtos e Tributações'!J988,"null"))</f>
        <v>0</v>
      </c>
      <c r="L973" s="174" t="b">
        <f>IF(B973&lt;&gt;"",IF('02 - Produtos e Tributações'!M988&lt;&gt;"",'02 - Produtos e Tributações'!M988,"null"))</f>
        <v>0</v>
      </c>
      <c r="M973" s="170" t="b">
        <f>IF(B973&lt;&gt;"",IF('02 -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973" s="170" t="str">
        <f t="shared" si="1"/>
        <v/>
      </c>
      <c r="O973" s="170" t="str">
        <f t="shared" si="4"/>
        <v/>
      </c>
      <c r="P973" s="170" t="str">
        <f t="shared" si="2"/>
        <v/>
      </c>
      <c r="Q973" s="125" t="b">
        <f>IF(B973&lt;&gt;"",IF('02 - Produtos e Tributações'!C988&lt;&gt;"",'02 - Produtos e Tributações'!C988,"UN"))</f>
        <v>0</v>
      </c>
      <c r="R973" s="179" t="b">
        <f>IF(B973&lt;&gt;"",IF('02 - Produtos e Tributações'!O988&lt;&gt;"",'02 - Produtos e Tributações'!O988,""))</f>
        <v>0</v>
      </c>
      <c r="S973" s="125" t="b">
        <f>IF(B973&lt;&gt;"",IF('02 - Produtos e Tributações'!P988&lt;&gt;"",'02 - Produtos e Tributações'!P988,""))</f>
        <v>0</v>
      </c>
      <c r="T973" s="180" t="b">
        <f>IF(B973&lt;&gt;"",IF('02 - Produtos e Tributações'!Q988&lt;&gt;"",'02 - Produtos e Tributações'!Q988,""))</f>
        <v>0</v>
      </c>
      <c r="U973" s="171" t="str">
        <f t="shared" si="3"/>
        <v/>
      </c>
    </row>
    <row r="974" ht="15.75" customHeight="1">
      <c r="A974" s="170" t="b">
        <f>IF('02 - Produtos e Tributações'!B989 &lt;&gt;"",A973+1)</f>
        <v>0</v>
      </c>
      <c r="B974" s="170" t="str">
        <f>IF('02 - Produtos e Tributações'!B989&lt;&gt;"",'02 - Produtos e Tributações'!U989,"")</f>
        <v/>
      </c>
      <c r="C974" s="174" t="b">
        <f>IF(B974&lt;&gt;"",IF('02 - Produtos e Tributações'!H989&lt;&gt;"",IF('02 - Produtos e Tributações'!H989="TERCEIRIZADA","T",IF('02 - Produtos e Tributações'!H989="PROPRIA","P")), IF(B974&lt;&gt;"",IF('02 - Produtos e Tributações'!H989="","T"))))</f>
        <v>0</v>
      </c>
      <c r="D974" s="174" t="b">
        <f>IF(B974&lt;&gt;"",IF('02 - Produtos e Tributações'!E989&lt;&gt;"",'02 - Produtos e Tributações'!E989,""))</f>
        <v>0</v>
      </c>
      <c r="E974" s="174" t="b">
        <f>IF(B974&lt;&gt;"",IF('02 - Produtos e Tributações'!F989&lt;&gt;"",'02 - Produtos e Tributações'!F989,""))</f>
        <v>0</v>
      </c>
      <c r="F974" s="174" t="b">
        <f>IF(B974&lt;&gt;"",IF(A974&lt;&gt;"",IF('02 - Produtos e Tributações'!G989&lt;&gt;"",'02 - Produtos e Tributações'!G989,"")))</f>
        <v>0</v>
      </c>
      <c r="G974" s="174" t="b">
        <f>IF(B974&lt;&gt;"",IF('02 - Produtos e Tributações'!I989&lt;&gt;"",'02 - Produtos e Tributações'!I989,IF(K974=101,0,IF(K974=102,41,IF(K974=103,0,IF(K974=201,0,IF(K974=202,0,IF(K974=203,0,IF(K974=300,41,IF(K974=400,41,IF(K974=500,60)))))))))))</f>
        <v>0</v>
      </c>
      <c r="H974" s="174" t="b">
        <f>IF(B974&lt;&gt;"",IF('02 - Produtos e Tributações'!L989&lt;&gt;"",'02 - Produtos e Tributações'!L989,IF(L974=101,0,IF(L974=102,41,IF(L974=103,0,IF(L974=201,0,IF(L974=202,0,IF(L974=203,0,IF(L974=300,41,IF(L974=400,41,IF(L974=500,60)))))))))))</f>
        <v>0</v>
      </c>
      <c r="I974" s="174" t="b">
        <f>IF(B974&lt;&gt;"",IF('02 - Produtos e Tributações'!K989&lt;&gt;"",'02 - Produtos e Tributações'!K989,"0,00"))</f>
        <v>0</v>
      </c>
      <c r="J974" s="174" t="b">
        <f>IF(B974&lt;&gt;"",IF('02 - Produtos e Tributações'!N989&lt;&gt;"",'02 - Produtos e Tributações'!N989,"0,00"))</f>
        <v>0</v>
      </c>
      <c r="K974" s="174" t="b">
        <f>IF(B974&lt;&gt;"",IF('02 - Produtos e Tributações'!J989&lt;&gt;"",'02 - Produtos e Tributações'!J989,"null"))</f>
        <v>0</v>
      </c>
      <c r="L974" s="174" t="b">
        <f>IF(B974&lt;&gt;"",IF('02 - Produtos e Tributações'!M989&lt;&gt;"",'02 - Produtos e Tributações'!M989,"null"))</f>
        <v>0</v>
      </c>
      <c r="M974" s="170" t="b">
        <f>IF(B974&lt;&gt;"",IF('02 -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974" s="170" t="str">
        <f t="shared" si="1"/>
        <v/>
      </c>
      <c r="O974" s="170" t="str">
        <f t="shared" si="4"/>
        <v/>
      </c>
      <c r="P974" s="170" t="str">
        <f t="shared" si="2"/>
        <v/>
      </c>
      <c r="Q974" s="125" t="b">
        <f>IF(B974&lt;&gt;"",IF('02 - Produtos e Tributações'!C989&lt;&gt;"",'02 - Produtos e Tributações'!C989,"UN"))</f>
        <v>0</v>
      </c>
      <c r="R974" s="179" t="b">
        <f>IF(B974&lt;&gt;"",IF('02 - Produtos e Tributações'!O989&lt;&gt;"",'02 - Produtos e Tributações'!O989,""))</f>
        <v>0</v>
      </c>
      <c r="S974" s="125" t="b">
        <f>IF(B974&lt;&gt;"",IF('02 - Produtos e Tributações'!P989&lt;&gt;"",'02 - Produtos e Tributações'!P989,""))</f>
        <v>0</v>
      </c>
      <c r="T974" s="180" t="b">
        <f>IF(B974&lt;&gt;"",IF('02 - Produtos e Tributações'!Q989&lt;&gt;"",'02 - Produtos e Tributações'!Q989,""))</f>
        <v>0</v>
      </c>
      <c r="U974" s="171" t="str">
        <f t="shared" si="3"/>
        <v/>
      </c>
    </row>
    <row r="975" ht="15.75" customHeight="1">
      <c r="A975" s="170" t="b">
        <f>IF('02 - Produtos e Tributações'!B990 &lt;&gt;"",A974+1)</f>
        <v>0</v>
      </c>
      <c r="B975" s="170" t="str">
        <f>IF('02 - Produtos e Tributações'!B990&lt;&gt;"",'02 - Produtos e Tributações'!U990,"")</f>
        <v/>
      </c>
      <c r="C975" s="174" t="b">
        <f>IF(B975&lt;&gt;"",IF('02 - Produtos e Tributações'!H990&lt;&gt;"",IF('02 - Produtos e Tributações'!H990="TERCEIRIZADA","T",IF('02 - Produtos e Tributações'!H990="PROPRIA","P")), IF(B975&lt;&gt;"",IF('02 - Produtos e Tributações'!H990="","T"))))</f>
        <v>0</v>
      </c>
      <c r="D975" s="174" t="b">
        <f>IF(B975&lt;&gt;"",IF('02 - Produtos e Tributações'!E990&lt;&gt;"",'02 - Produtos e Tributações'!E990,""))</f>
        <v>0</v>
      </c>
      <c r="E975" s="174" t="b">
        <f>IF(B975&lt;&gt;"",IF('02 - Produtos e Tributações'!F990&lt;&gt;"",'02 - Produtos e Tributações'!F990,""))</f>
        <v>0</v>
      </c>
      <c r="F975" s="174" t="b">
        <f>IF(B975&lt;&gt;"",IF(A975&lt;&gt;"",IF('02 - Produtos e Tributações'!G990&lt;&gt;"",'02 - Produtos e Tributações'!G990,"")))</f>
        <v>0</v>
      </c>
      <c r="G975" s="174" t="b">
        <f>IF(B975&lt;&gt;"",IF('02 - Produtos e Tributações'!I990&lt;&gt;"",'02 - Produtos e Tributações'!I990,IF(K975=101,0,IF(K975=102,41,IF(K975=103,0,IF(K975=201,0,IF(K975=202,0,IF(K975=203,0,IF(K975=300,41,IF(K975=400,41,IF(K975=500,60)))))))))))</f>
        <v>0</v>
      </c>
      <c r="H975" s="174" t="b">
        <f>IF(B975&lt;&gt;"",IF('02 - Produtos e Tributações'!L990&lt;&gt;"",'02 - Produtos e Tributações'!L990,IF(L975=101,0,IF(L975=102,41,IF(L975=103,0,IF(L975=201,0,IF(L975=202,0,IF(L975=203,0,IF(L975=300,41,IF(L975=400,41,IF(L975=500,60)))))))))))</f>
        <v>0</v>
      </c>
      <c r="I975" s="174" t="b">
        <f>IF(B975&lt;&gt;"",IF('02 - Produtos e Tributações'!K990&lt;&gt;"",'02 - Produtos e Tributações'!K990,"0,00"))</f>
        <v>0</v>
      </c>
      <c r="J975" s="174" t="b">
        <f>IF(B975&lt;&gt;"",IF('02 - Produtos e Tributações'!N990&lt;&gt;"",'02 - Produtos e Tributações'!N990,"0,00"))</f>
        <v>0</v>
      </c>
      <c r="K975" s="174" t="b">
        <f>IF(B975&lt;&gt;"",IF('02 - Produtos e Tributações'!J990&lt;&gt;"",'02 - Produtos e Tributações'!J990,"null"))</f>
        <v>0</v>
      </c>
      <c r="L975" s="174" t="b">
        <f>IF(B975&lt;&gt;"",IF('02 - Produtos e Tributações'!M990&lt;&gt;"",'02 - Produtos e Tributações'!M990,"null"))</f>
        <v>0</v>
      </c>
      <c r="M975" s="170" t="b">
        <f>IF(B975&lt;&gt;"",IF('02 -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975" s="170" t="str">
        <f t="shared" si="1"/>
        <v/>
      </c>
      <c r="O975" s="170" t="str">
        <f t="shared" si="4"/>
        <v/>
      </c>
      <c r="P975" s="170" t="str">
        <f t="shared" si="2"/>
        <v/>
      </c>
      <c r="Q975" s="125" t="b">
        <f>IF(B975&lt;&gt;"",IF('02 - Produtos e Tributações'!C990&lt;&gt;"",'02 - Produtos e Tributações'!C990,"UN"))</f>
        <v>0</v>
      </c>
      <c r="R975" s="179" t="b">
        <f>IF(B975&lt;&gt;"",IF('02 - Produtos e Tributações'!O990&lt;&gt;"",'02 - Produtos e Tributações'!O990,""))</f>
        <v>0</v>
      </c>
      <c r="S975" s="125" t="b">
        <f>IF(B975&lt;&gt;"",IF('02 - Produtos e Tributações'!P990&lt;&gt;"",'02 - Produtos e Tributações'!P990,""))</f>
        <v>0</v>
      </c>
      <c r="T975" s="180" t="b">
        <f>IF(B975&lt;&gt;"",IF('02 - Produtos e Tributações'!Q990&lt;&gt;"",'02 - Produtos e Tributações'!Q990,""))</f>
        <v>0</v>
      </c>
      <c r="U975" s="171" t="str">
        <f t="shared" si="3"/>
        <v/>
      </c>
    </row>
    <row r="976" ht="15.75" customHeight="1">
      <c r="A976" s="170" t="b">
        <f>IF('02 - Produtos e Tributações'!B991 &lt;&gt;"",A975+1)</f>
        <v>0</v>
      </c>
      <c r="B976" s="170" t="str">
        <f>IF('02 - Produtos e Tributações'!B991&lt;&gt;"",'02 - Produtos e Tributações'!U991,"")</f>
        <v/>
      </c>
      <c r="C976" s="174" t="b">
        <f>IF(B976&lt;&gt;"",IF('02 - Produtos e Tributações'!H991&lt;&gt;"",IF('02 - Produtos e Tributações'!H991="TERCEIRIZADA","T",IF('02 - Produtos e Tributações'!H991="PROPRIA","P")), IF(B976&lt;&gt;"",IF('02 - Produtos e Tributações'!H991="","T"))))</f>
        <v>0</v>
      </c>
      <c r="D976" s="174" t="b">
        <f>IF(B976&lt;&gt;"",IF('02 - Produtos e Tributações'!E991&lt;&gt;"",'02 - Produtos e Tributações'!E991,""))</f>
        <v>0</v>
      </c>
      <c r="E976" s="174" t="b">
        <f>IF(B976&lt;&gt;"",IF('02 - Produtos e Tributações'!F991&lt;&gt;"",'02 - Produtos e Tributações'!F991,""))</f>
        <v>0</v>
      </c>
      <c r="F976" s="174" t="b">
        <f>IF(B976&lt;&gt;"",IF(A976&lt;&gt;"",IF('02 - Produtos e Tributações'!G991&lt;&gt;"",'02 - Produtos e Tributações'!G991,"")))</f>
        <v>0</v>
      </c>
      <c r="G976" s="174" t="b">
        <f>IF(B976&lt;&gt;"",IF('02 - Produtos e Tributações'!I991&lt;&gt;"",'02 - Produtos e Tributações'!I991,IF(K976=101,0,IF(K976=102,41,IF(K976=103,0,IF(K976=201,0,IF(K976=202,0,IF(K976=203,0,IF(K976=300,41,IF(K976=400,41,IF(K976=500,60)))))))))))</f>
        <v>0</v>
      </c>
      <c r="H976" s="174" t="b">
        <f>IF(B976&lt;&gt;"",IF('02 - Produtos e Tributações'!L991&lt;&gt;"",'02 - Produtos e Tributações'!L991,IF(L976=101,0,IF(L976=102,41,IF(L976=103,0,IF(L976=201,0,IF(L976=202,0,IF(L976=203,0,IF(L976=300,41,IF(L976=400,41,IF(L976=500,60)))))))))))</f>
        <v>0</v>
      </c>
      <c r="I976" s="174" t="b">
        <f>IF(B976&lt;&gt;"",IF('02 - Produtos e Tributações'!K991&lt;&gt;"",'02 - Produtos e Tributações'!K991,"0,00"))</f>
        <v>0</v>
      </c>
      <c r="J976" s="174" t="b">
        <f>IF(B976&lt;&gt;"",IF('02 - Produtos e Tributações'!N991&lt;&gt;"",'02 - Produtos e Tributações'!N991,"0,00"))</f>
        <v>0</v>
      </c>
      <c r="K976" s="174" t="b">
        <f>IF(B976&lt;&gt;"",IF('02 - Produtos e Tributações'!J991&lt;&gt;"",'02 - Produtos e Tributações'!J991,"null"))</f>
        <v>0</v>
      </c>
      <c r="L976" s="174" t="b">
        <f>IF(B976&lt;&gt;"",IF('02 - Produtos e Tributações'!M991&lt;&gt;"",'02 - Produtos e Tributações'!M991,"null"))</f>
        <v>0</v>
      </c>
      <c r="M976" s="170" t="b">
        <f>IF(B976&lt;&gt;"",IF('02 -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976" s="170" t="str">
        <f t="shared" si="1"/>
        <v/>
      </c>
      <c r="O976" s="170" t="str">
        <f t="shared" si="4"/>
        <v/>
      </c>
      <c r="P976" s="170" t="str">
        <f t="shared" si="2"/>
        <v/>
      </c>
      <c r="Q976" s="125" t="b">
        <f>IF(B976&lt;&gt;"",IF('02 - Produtos e Tributações'!C991&lt;&gt;"",'02 - Produtos e Tributações'!C991,"UN"))</f>
        <v>0</v>
      </c>
      <c r="R976" s="179" t="b">
        <f>IF(B976&lt;&gt;"",IF('02 - Produtos e Tributações'!O991&lt;&gt;"",'02 - Produtos e Tributações'!O991,""))</f>
        <v>0</v>
      </c>
      <c r="S976" s="125" t="b">
        <f>IF(B976&lt;&gt;"",IF('02 - Produtos e Tributações'!P991&lt;&gt;"",'02 - Produtos e Tributações'!P991,""))</f>
        <v>0</v>
      </c>
      <c r="T976" s="180" t="b">
        <f>IF(B976&lt;&gt;"",IF('02 - Produtos e Tributações'!Q991&lt;&gt;"",'02 - Produtos e Tributações'!Q991,""))</f>
        <v>0</v>
      </c>
      <c r="U976" s="171" t="str">
        <f t="shared" si="3"/>
        <v/>
      </c>
    </row>
    <row r="977" ht="15.75" customHeight="1">
      <c r="A977" s="170" t="b">
        <f>IF('02 - Produtos e Tributações'!B992 &lt;&gt;"",A976+1)</f>
        <v>0</v>
      </c>
      <c r="B977" s="170" t="str">
        <f>IF('02 - Produtos e Tributações'!B992&lt;&gt;"",'02 - Produtos e Tributações'!U992,"")</f>
        <v/>
      </c>
      <c r="C977" s="174" t="b">
        <f>IF(B977&lt;&gt;"",IF('02 - Produtos e Tributações'!H992&lt;&gt;"",IF('02 - Produtos e Tributações'!H992="TERCEIRIZADA","T",IF('02 - Produtos e Tributações'!H992="PROPRIA","P")), IF(B977&lt;&gt;"",IF('02 - Produtos e Tributações'!H992="","T"))))</f>
        <v>0</v>
      </c>
      <c r="D977" s="174" t="b">
        <f>IF(B977&lt;&gt;"",IF('02 - Produtos e Tributações'!E992&lt;&gt;"",'02 - Produtos e Tributações'!E992,""))</f>
        <v>0</v>
      </c>
      <c r="E977" s="174" t="b">
        <f>IF(B977&lt;&gt;"",IF('02 - Produtos e Tributações'!F992&lt;&gt;"",'02 - Produtos e Tributações'!F992,""))</f>
        <v>0</v>
      </c>
      <c r="F977" s="174" t="b">
        <f>IF(B977&lt;&gt;"",IF(A977&lt;&gt;"",IF('02 - Produtos e Tributações'!G992&lt;&gt;"",'02 - Produtos e Tributações'!G992,"")))</f>
        <v>0</v>
      </c>
      <c r="G977" s="174" t="b">
        <f>IF(B977&lt;&gt;"",IF('02 - Produtos e Tributações'!I992&lt;&gt;"",'02 - Produtos e Tributações'!I992,IF(K977=101,0,IF(K977=102,41,IF(K977=103,0,IF(K977=201,0,IF(K977=202,0,IF(K977=203,0,IF(K977=300,41,IF(K977=400,41,IF(K977=500,60)))))))))))</f>
        <v>0</v>
      </c>
      <c r="H977" s="174" t="b">
        <f>IF(B977&lt;&gt;"",IF('02 - Produtos e Tributações'!L992&lt;&gt;"",'02 - Produtos e Tributações'!L992,IF(L977=101,0,IF(L977=102,41,IF(L977=103,0,IF(L977=201,0,IF(L977=202,0,IF(L977=203,0,IF(L977=300,41,IF(L977=400,41,IF(L977=500,60)))))))))))</f>
        <v>0</v>
      </c>
      <c r="I977" s="174" t="b">
        <f>IF(B977&lt;&gt;"",IF('02 - Produtos e Tributações'!K992&lt;&gt;"",'02 - Produtos e Tributações'!K992,"0,00"))</f>
        <v>0</v>
      </c>
      <c r="J977" s="174" t="b">
        <f>IF(B977&lt;&gt;"",IF('02 - Produtos e Tributações'!N992&lt;&gt;"",'02 - Produtos e Tributações'!N992,"0,00"))</f>
        <v>0</v>
      </c>
      <c r="K977" s="174" t="b">
        <f>IF(B977&lt;&gt;"",IF('02 - Produtos e Tributações'!J992&lt;&gt;"",'02 - Produtos e Tributações'!J992,"null"))</f>
        <v>0</v>
      </c>
      <c r="L977" s="174" t="b">
        <f>IF(B977&lt;&gt;"",IF('02 - Produtos e Tributações'!M992&lt;&gt;"",'02 - Produtos e Tributações'!M992,"null"))</f>
        <v>0</v>
      </c>
      <c r="M977" s="170" t="b">
        <f>IF(B977&lt;&gt;"",IF('02 -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977" s="170" t="str">
        <f t="shared" si="1"/>
        <v/>
      </c>
      <c r="O977" s="170" t="str">
        <f t="shared" si="4"/>
        <v/>
      </c>
      <c r="P977" s="170" t="str">
        <f t="shared" si="2"/>
        <v/>
      </c>
      <c r="Q977" s="125" t="b">
        <f>IF(B977&lt;&gt;"",IF('02 - Produtos e Tributações'!C992&lt;&gt;"",'02 - Produtos e Tributações'!C992,"UN"))</f>
        <v>0</v>
      </c>
      <c r="R977" s="179" t="b">
        <f>IF(B977&lt;&gt;"",IF('02 - Produtos e Tributações'!O992&lt;&gt;"",'02 - Produtos e Tributações'!O992,""))</f>
        <v>0</v>
      </c>
      <c r="S977" s="125" t="b">
        <f>IF(B977&lt;&gt;"",IF('02 - Produtos e Tributações'!P992&lt;&gt;"",'02 - Produtos e Tributações'!P992,""))</f>
        <v>0</v>
      </c>
      <c r="T977" s="180" t="b">
        <f>IF(B977&lt;&gt;"",IF('02 - Produtos e Tributações'!Q992&lt;&gt;"",'02 - Produtos e Tributações'!Q992,""))</f>
        <v>0</v>
      </c>
      <c r="U977" s="171" t="str">
        <f t="shared" si="3"/>
        <v/>
      </c>
    </row>
    <row r="978" ht="15.75" customHeight="1">
      <c r="A978" s="170" t="b">
        <f>IF('02 - Produtos e Tributações'!B993 &lt;&gt;"",A977+1)</f>
        <v>0</v>
      </c>
      <c r="B978" s="170" t="str">
        <f>IF('02 - Produtos e Tributações'!B993&lt;&gt;"",'02 - Produtos e Tributações'!U993,"")</f>
        <v/>
      </c>
      <c r="C978" s="174" t="b">
        <f>IF(B978&lt;&gt;"",IF('02 - Produtos e Tributações'!H993&lt;&gt;"",IF('02 - Produtos e Tributações'!H993="TERCEIRIZADA","T",IF('02 - Produtos e Tributações'!H993="PROPRIA","P")), IF(B978&lt;&gt;"",IF('02 - Produtos e Tributações'!H993="","T"))))</f>
        <v>0</v>
      </c>
      <c r="D978" s="174" t="b">
        <f>IF(B978&lt;&gt;"",IF('02 - Produtos e Tributações'!E993&lt;&gt;"",'02 - Produtos e Tributações'!E993,""))</f>
        <v>0</v>
      </c>
      <c r="E978" s="174" t="b">
        <f>IF(B978&lt;&gt;"",IF('02 - Produtos e Tributações'!F993&lt;&gt;"",'02 - Produtos e Tributações'!F993,""))</f>
        <v>0</v>
      </c>
      <c r="F978" s="174" t="b">
        <f>IF(B978&lt;&gt;"",IF(A978&lt;&gt;"",IF('02 - Produtos e Tributações'!G993&lt;&gt;"",'02 - Produtos e Tributações'!G993,"")))</f>
        <v>0</v>
      </c>
      <c r="G978" s="174" t="b">
        <f>IF(B978&lt;&gt;"",IF('02 - Produtos e Tributações'!I993&lt;&gt;"",'02 - Produtos e Tributações'!I993,IF(K978=101,0,IF(K978=102,41,IF(K978=103,0,IF(K978=201,0,IF(K978=202,0,IF(K978=203,0,IF(K978=300,41,IF(K978=400,41,IF(K978=500,60)))))))))))</f>
        <v>0</v>
      </c>
      <c r="H978" s="174" t="b">
        <f>IF(B978&lt;&gt;"",IF('02 - Produtos e Tributações'!L993&lt;&gt;"",'02 - Produtos e Tributações'!L993,IF(L978=101,0,IF(L978=102,41,IF(L978=103,0,IF(L978=201,0,IF(L978=202,0,IF(L978=203,0,IF(L978=300,41,IF(L978=400,41,IF(L978=500,60)))))))))))</f>
        <v>0</v>
      </c>
      <c r="I978" s="174" t="b">
        <f>IF(B978&lt;&gt;"",IF('02 - Produtos e Tributações'!K993&lt;&gt;"",'02 - Produtos e Tributações'!K993,"0,00"))</f>
        <v>0</v>
      </c>
      <c r="J978" s="174" t="b">
        <f>IF(B978&lt;&gt;"",IF('02 - Produtos e Tributações'!N993&lt;&gt;"",'02 - Produtos e Tributações'!N993,"0,00"))</f>
        <v>0</v>
      </c>
      <c r="K978" s="174" t="b">
        <f>IF(B978&lt;&gt;"",IF('02 - Produtos e Tributações'!J993&lt;&gt;"",'02 - Produtos e Tributações'!J993,"null"))</f>
        <v>0</v>
      </c>
      <c r="L978" s="174" t="b">
        <f>IF(B978&lt;&gt;"",IF('02 - Produtos e Tributações'!M993&lt;&gt;"",'02 - Produtos e Tributações'!M993,"null"))</f>
        <v>0</v>
      </c>
      <c r="M978" s="170" t="b">
        <f>IF(B978&lt;&gt;"",IF('02 -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978" s="170" t="str">
        <f t="shared" si="1"/>
        <v/>
      </c>
      <c r="O978" s="170" t="str">
        <f t="shared" si="4"/>
        <v/>
      </c>
      <c r="P978" s="170" t="str">
        <f t="shared" si="2"/>
        <v/>
      </c>
      <c r="Q978" s="125" t="b">
        <f>IF(B978&lt;&gt;"",IF('02 - Produtos e Tributações'!C993&lt;&gt;"",'02 - Produtos e Tributações'!C993,"UN"))</f>
        <v>0</v>
      </c>
      <c r="R978" s="179" t="b">
        <f>IF(B978&lt;&gt;"",IF('02 - Produtos e Tributações'!O993&lt;&gt;"",'02 - Produtos e Tributações'!O993,""))</f>
        <v>0</v>
      </c>
      <c r="S978" s="125" t="b">
        <f>IF(B978&lt;&gt;"",IF('02 - Produtos e Tributações'!P993&lt;&gt;"",'02 - Produtos e Tributações'!P993,""))</f>
        <v>0</v>
      </c>
      <c r="T978" s="180" t="b">
        <f>IF(B978&lt;&gt;"",IF('02 - Produtos e Tributações'!Q993&lt;&gt;"",'02 - Produtos e Tributações'!Q993,""))</f>
        <v>0</v>
      </c>
      <c r="U978" s="171" t="str">
        <f t="shared" si="3"/>
        <v/>
      </c>
    </row>
    <row r="979" ht="15.75" customHeight="1">
      <c r="A979" s="170" t="b">
        <f>IF('02 - Produtos e Tributações'!B994 &lt;&gt;"",A978+1)</f>
        <v>0</v>
      </c>
      <c r="B979" s="170" t="str">
        <f>IF('02 - Produtos e Tributações'!B994&lt;&gt;"",'02 - Produtos e Tributações'!U994,"")</f>
        <v/>
      </c>
      <c r="C979" s="174" t="b">
        <f>IF(B979&lt;&gt;"",IF('02 - Produtos e Tributações'!H994&lt;&gt;"",IF('02 - Produtos e Tributações'!H994="TERCEIRIZADA","T",IF('02 - Produtos e Tributações'!H994="PROPRIA","P")), IF(B979&lt;&gt;"",IF('02 - Produtos e Tributações'!H994="","T"))))</f>
        <v>0</v>
      </c>
      <c r="D979" s="174" t="b">
        <f>IF(B979&lt;&gt;"",IF('02 - Produtos e Tributações'!E994&lt;&gt;"",'02 - Produtos e Tributações'!E994,""))</f>
        <v>0</v>
      </c>
      <c r="E979" s="174" t="b">
        <f>IF(B979&lt;&gt;"",IF('02 - Produtos e Tributações'!F994&lt;&gt;"",'02 - Produtos e Tributações'!F994,""))</f>
        <v>0</v>
      </c>
      <c r="F979" s="174" t="b">
        <f>IF(B979&lt;&gt;"",IF(A979&lt;&gt;"",IF('02 - Produtos e Tributações'!G994&lt;&gt;"",'02 - Produtos e Tributações'!G994,"")))</f>
        <v>0</v>
      </c>
      <c r="G979" s="174" t="b">
        <f>IF(B979&lt;&gt;"",IF('02 - Produtos e Tributações'!I994&lt;&gt;"",'02 - Produtos e Tributações'!I994,IF(K979=101,0,IF(K979=102,41,IF(K979=103,0,IF(K979=201,0,IF(K979=202,0,IF(K979=203,0,IF(K979=300,41,IF(K979=400,41,IF(K979=500,60)))))))))))</f>
        <v>0</v>
      </c>
      <c r="H979" s="174" t="b">
        <f>IF(B979&lt;&gt;"",IF('02 - Produtos e Tributações'!L994&lt;&gt;"",'02 - Produtos e Tributações'!L994,IF(L979=101,0,IF(L979=102,41,IF(L979=103,0,IF(L979=201,0,IF(L979=202,0,IF(L979=203,0,IF(L979=300,41,IF(L979=400,41,IF(L979=500,60)))))))))))</f>
        <v>0</v>
      </c>
      <c r="I979" s="174" t="b">
        <f>IF(B979&lt;&gt;"",IF('02 - Produtos e Tributações'!K994&lt;&gt;"",'02 - Produtos e Tributações'!K994,"0,00"))</f>
        <v>0</v>
      </c>
      <c r="J979" s="174" t="b">
        <f>IF(B979&lt;&gt;"",IF('02 - Produtos e Tributações'!N994&lt;&gt;"",'02 - Produtos e Tributações'!N994,"0,00"))</f>
        <v>0</v>
      </c>
      <c r="K979" s="174" t="b">
        <f>IF(B979&lt;&gt;"",IF('02 - Produtos e Tributações'!J994&lt;&gt;"",'02 - Produtos e Tributações'!J994,"null"))</f>
        <v>0</v>
      </c>
      <c r="L979" s="174" t="b">
        <f>IF(B979&lt;&gt;"",IF('02 - Produtos e Tributações'!M994&lt;&gt;"",'02 - Produtos e Tributações'!M994,"null"))</f>
        <v>0</v>
      </c>
      <c r="M979" s="170" t="b">
        <f>IF(B979&lt;&gt;"",IF('02 -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979" s="170" t="str">
        <f t="shared" si="1"/>
        <v/>
      </c>
      <c r="O979" s="170" t="str">
        <f t="shared" si="4"/>
        <v/>
      </c>
      <c r="P979" s="170" t="str">
        <f t="shared" si="2"/>
        <v/>
      </c>
      <c r="Q979" s="125" t="b">
        <f>IF(B979&lt;&gt;"",IF('02 - Produtos e Tributações'!C994&lt;&gt;"",'02 - Produtos e Tributações'!C994,"UN"))</f>
        <v>0</v>
      </c>
      <c r="R979" s="179" t="b">
        <f>IF(B979&lt;&gt;"",IF('02 - Produtos e Tributações'!O994&lt;&gt;"",'02 - Produtos e Tributações'!O994,""))</f>
        <v>0</v>
      </c>
      <c r="S979" s="125" t="b">
        <f>IF(B979&lt;&gt;"",IF('02 - Produtos e Tributações'!P994&lt;&gt;"",'02 - Produtos e Tributações'!P994,""))</f>
        <v>0</v>
      </c>
      <c r="T979" s="180" t="b">
        <f>IF(B979&lt;&gt;"",IF('02 - Produtos e Tributações'!Q994&lt;&gt;"",'02 - Produtos e Tributações'!Q994,""))</f>
        <v>0</v>
      </c>
      <c r="U979" s="171" t="str">
        <f t="shared" si="3"/>
        <v/>
      </c>
    </row>
    <row r="980" ht="15.75" customHeight="1">
      <c r="A980" s="170" t="b">
        <f>IF('02 - Produtos e Tributações'!B995 &lt;&gt;"",A979+1)</f>
        <v>0</v>
      </c>
      <c r="B980" s="170" t="str">
        <f>IF('02 - Produtos e Tributações'!B995&lt;&gt;"",'02 - Produtos e Tributações'!U995,"")</f>
        <v/>
      </c>
      <c r="C980" s="174" t="b">
        <f>IF(B980&lt;&gt;"",IF('02 - Produtos e Tributações'!H995&lt;&gt;"",IF('02 - Produtos e Tributações'!H995="TERCEIRIZADA","T",IF('02 - Produtos e Tributações'!H995="PROPRIA","P")), IF(B980&lt;&gt;"",IF('02 - Produtos e Tributações'!H995="","T"))))</f>
        <v>0</v>
      </c>
      <c r="D980" s="174" t="b">
        <f>IF(B980&lt;&gt;"",IF('02 - Produtos e Tributações'!E995&lt;&gt;"",'02 - Produtos e Tributações'!E995,""))</f>
        <v>0</v>
      </c>
      <c r="E980" s="174" t="b">
        <f>IF(B980&lt;&gt;"",IF('02 - Produtos e Tributações'!F995&lt;&gt;"",'02 - Produtos e Tributações'!F995,""))</f>
        <v>0</v>
      </c>
      <c r="F980" s="174" t="b">
        <f>IF(B980&lt;&gt;"",IF(A980&lt;&gt;"",IF('02 - Produtos e Tributações'!G995&lt;&gt;"",'02 - Produtos e Tributações'!G995,"")))</f>
        <v>0</v>
      </c>
      <c r="G980" s="174" t="b">
        <f>IF(B980&lt;&gt;"",IF('02 - Produtos e Tributações'!I995&lt;&gt;"",'02 - Produtos e Tributações'!I995,IF(K980=101,0,IF(K980=102,41,IF(K980=103,0,IF(K980=201,0,IF(K980=202,0,IF(K980=203,0,IF(K980=300,41,IF(K980=400,41,IF(K980=500,60)))))))))))</f>
        <v>0</v>
      </c>
      <c r="H980" s="174" t="b">
        <f>IF(B980&lt;&gt;"",IF('02 - Produtos e Tributações'!L995&lt;&gt;"",'02 - Produtos e Tributações'!L995,IF(L980=101,0,IF(L980=102,41,IF(L980=103,0,IF(L980=201,0,IF(L980=202,0,IF(L980=203,0,IF(L980=300,41,IF(L980=400,41,IF(L980=500,60)))))))))))</f>
        <v>0</v>
      </c>
      <c r="I980" s="174" t="b">
        <f>IF(B980&lt;&gt;"",IF('02 - Produtos e Tributações'!K995&lt;&gt;"",'02 - Produtos e Tributações'!K995,"0,00"))</f>
        <v>0</v>
      </c>
      <c r="J980" s="174" t="b">
        <f>IF(B980&lt;&gt;"",IF('02 - Produtos e Tributações'!N995&lt;&gt;"",'02 - Produtos e Tributações'!N995,"0,00"))</f>
        <v>0</v>
      </c>
      <c r="K980" s="174" t="b">
        <f>IF(B980&lt;&gt;"",IF('02 - Produtos e Tributações'!J995&lt;&gt;"",'02 - Produtos e Tributações'!J995,"null"))</f>
        <v>0</v>
      </c>
      <c r="L980" s="174" t="b">
        <f>IF(B980&lt;&gt;"",IF('02 - Produtos e Tributações'!M995&lt;&gt;"",'02 - Produtos e Tributações'!M995,"null"))</f>
        <v>0</v>
      </c>
      <c r="M980" s="170" t="b">
        <f>IF(B980&lt;&gt;"",IF('02 -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980" s="170" t="str">
        <f t="shared" si="1"/>
        <v/>
      </c>
      <c r="O980" s="170" t="str">
        <f t="shared" si="4"/>
        <v/>
      </c>
      <c r="P980" s="170" t="str">
        <f t="shared" si="2"/>
        <v/>
      </c>
      <c r="Q980" s="125" t="b">
        <f>IF(B980&lt;&gt;"",IF('02 - Produtos e Tributações'!C995&lt;&gt;"",'02 - Produtos e Tributações'!C995,"UN"))</f>
        <v>0</v>
      </c>
      <c r="R980" s="179" t="b">
        <f>IF(B980&lt;&gt;"",IF('02 - Produtos e Tributações'!O995&lt;&gt;"",'02 - Produtos e Tributações'!O995,""))</f>
        <v>0</v>
      </c>
      <c r="S980" s="125" t="b">
        <f>IF(B980&lt;&gt;"",IF('02 - Produtos e Tributações'!P995&lt;&gt;"",'02 - Produtos e Tributações'!P995,""))</f>
        <v>0</v>
      </c>
      <c r="T980" s="180" t="b">
        <f>IF(B980&lt;&gt;"",IF('02 - Produtos e Tributações'!Q995&lt;&gt;"",'02 - Produtos e Tributações'!Q995,""))</f>
        <v>0</v>
      </c>
      <c r="U980" s="171" t="str">
        <f t="shared" si="3"/>
        <v/>
      </c>
    </row>
    <row r="981" ht="15.75" customHeight="1">
      <c r="A981" s="170" t="b">
        <f>IF('02 - Produtos e Tributações'!B996 &lt;&gt;"",A980+1)</f>
        <v>0</v>
      </c>
      <c r="B981" s="170" t="str">
        <f>IF('02 - Produtos e Tributações'!B996&lt;&gt;"",'02 - Produtos e Tributações'!U996,"")</f>
        <v/>
      </c>
      <c r="C981" s="174" t="b">
        <f>IF(B981&lt;&gt;"",IF('02 - Produtos e Tributações'!H996&lt;&gt;"",IF('02 - Produtos e Tributações'!H996="TERCEIRIZADA","T",IF('02 - Produtos e Tributações'!H996="PROPRIA","P")), IF(B981&lt;&gt;"",IF('02 - Produtos e Tributações'!H996="","T"))))</f>
        <v>0</v>
      </c>
      <c r="D981" s="174" t="b">
        <f>IF(B981&lt;&gt;"",IF('02 - Produtos e Tributações'!E996&lt;&gt;"",'02 - Produtos e Tributações'!E996,""))</f>
        <v>0</v>
      </c>
      <c r="E981" s="174" t="b">
        <f>IF(B981&lt;&gt;"",IF('02 - Produtos e Tributações'!F996&lt;&gt;"",'02 - Produtos e Tributações'!F996,""))</f>
        <v>0</v>
      </c>
      <c r="F981" s="174" t="b">
        <f>IF(B981&lt;&gt;"",IF(A981&lt;&gt;"",IF('02 - Produtos e Tributações'!G996&lt;&gt;"",'02 - Produtos e Tributações'!G996,"")))</f>
        <v>0</v>
      </c>
      <c r="G981" s="174" t="b">
        <f>IF(B981&lt;&gt;"",IF('02 - Produtos e Tributações'!I996&lt;&gt;"",'02 - Produtos e Tributações'!I996,IF(K981=101,0,IF(K981=102,41,IF(K981=103,0,IF(K981=201,0,IF(K981=202,0,IF(K981=203,0,IF(K981=300,41,IF(K981=400,41,IF(K981=500,60)))))))))))</f>
        <v>0</v>
      </c>
      <c r="H981" s="174" t="b">
        <f>IF(B981&lt;&gt;"",IF('02 - Produtos e Tributações'!L996&lt;&gt;"",'02 - Produtos e Tributações'!L996,IF(L981=101,0,IF(L981=102,41,IF(L981=103,0,IF(L981=201,0,IF(L981=202,0,IF(L981=203,0,IF(L981=300,41,IF(L981=400,41,IF(L981=500,60)))))))))))</f>
        <v>0</v>
      </c>
      <c r="I981" s="174" t="b">
        <f>IF(B981&lt;&gt;"",IF('02 - Produtos e Tributações'!K996&lt;&gt;"",'02 - Produtos e Tributações'!K996,"0,00"))</f>
        <v>0</v>
      </c>
      <c r="J981" s="174" t="b">
        <f>IF(B981&lt;&gt;"",IF('02 - Produtos e Tributações'!N996&lt;&gt;"",'02 - Produtos e Tributações'!N996,"0,00"))</f>
        <v>0</v>
      </c>
      <c r="K981" s="174" t="b">
        <f>IF(B981&lt;&gt;"",IF('02 - Produtos e Tributações'!J996&lt;&gt;"",'02 - Produtos e Tributações'!J996,"null"))</f>
        <v>0</v>
      </c>
      <c r="L981" s="174" t="b">
        <f>IF(B981&lt;&gt;"",IF('02 - Produtos e Tributações'!M996&lt;&gt;"",'02 - Produtos e Tributações'!M996,"null"))</f>
        <v>0</v>
      </c>
      <c r="M981" s="170" t="b">
        <f>IF(B981&lt;&gt;"",IF('02 -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981" s="170" t="str">
        <f t="shared" si="1"/>
        <v/>
      </c>
      <c r="O981" s="170" t="str">
        <f t="shared" si="4"/>
        <v/>
      </c>
      <c r="P981" s="170" t="str">
        <f t="shared" si="2"/>
        <v/>
      </c>
      <c r="Q981" s="125" t="b">
        <f>IF(B981&lt;&gt;"",IF('02 - Produtos e Tributações'!C996&lt;&gt;"",'02 - Produtos e Tributações'!C996,"UN"))</f>
        <v>0</v>
      </c>
      <c r="R981" s="179" t="b">
        <f>IF(B981&lt;&gt;"",IF('02 - Produtos e Tributações'!O996&lt;&gt;"",'02 - Produtos e Tributações'!O996,""))</f>
        <v>0</v>
      </c>
      <c r="S981" s="125" t="b">
        <f>IF(B981&lt;&gt;"",IF('02 - Produtos e Tributações'!P996&lt;&gt;"",'02 - Produtos e Tributações'!P996,""))</f>
        <v>0</v>
      </c>
      <c r="T981" s="180" t="b">
        <f>IF(B981&lt;&gt;"",IF('02 - Produtos e Tributações'!Q996&lt;&gt;"",'02 - Produtos e Tributações'!Q996,""))</f>
        <v>0</v>
      </c>
      <c r="U981" s="171" t="str">
        <f t="shared" si="3"/>
        <v/>
      </c>
    </row>
    <row r="982" ht="15.75" customHeight="1">
      <c r="A982" s="170" t="b">
        <f>IF('02 - Produtos e Tributações'!B997 &lt;&gt;"",A981+1)</f>
        <v>0</v>
      </c>
      <c r="B982" s="170" t="str">
        <f>IF('02 - Produtos e Tributações'!B997&lt;&gt;"",'02 - Produtos e Tributações'!U997,"")</f>
        <v/>
      </c>
      <c r="C982" s="174" t="b">
        <f>IF(B982&lt;&gt;"",IF('02 - Produtos e Tributações'!H997&lt;&gt;"",IF('02 - Produtos e Tributações'!H997="TERCEIRIZADA","T",IF('02 - Produtos e Tributações'!H997="PROPRIA","P")), IF(B982&lt;&gt;"",IF('02 - Produtos e Tributações'!H997="","T"))))</f>
        <v>0</v>
      </c>
      <c r="D982" s="174" t="b">
        <f>IF(B982&lt;&gt;"",IF('02 - Produtos e Tributações'!E997&lt;&gt;"",'02 - Produtos e Tributações'!E997,""))</f>
        <v>0</v>
      </c>
      <c r="E982" s="174" t="b">
        <f>IF(B982&lt;&gt;"",IF('02 - Produtos e Tributações'!F997&lt;&gt;"",'02 - Produtos e Tributações'!F997,""))</f>
        <v>0</v>
      </c>
      <c r="F982" s="174" t="b">
        <f>IF(B982&lt;&gt;"",IF(A982&lt;&gt;"",IF('02 - Produtos e Tributações'!G997&lt;&gt;"",'02 - Produtos e Tributações'!G997,"")))</f>
        <v>0</v>
      </c>
      <c r="G982" s="174" t="b">
        <f>IF(B982&lt;&gt;"",IF('02 - Produtos e Tributações'!I997&lt;&gt;"",'02 - Produtos e Tributações'!I997,IF(K982=101,0,IF(K982=102,41,IF(K982=103,0,IF(K982=201,0,IF(K982=202,0,IF(K982=203,0,IF(K982=300,41,IF(K982=400,41,IF(K982=500,60)))))))))))</f>
        <v>0</v>
      </c>
      <c r="H982" s="174" t="b">
        <f>IF(B982&lt;&gt;"",IF('02 - Produtos e Tributações'!L997&lt;&gt;"",'02 - Produtos e Tributações'!L997,IF(L982=101,0,IF(L982=102,41,IF(L982=103,0,IF(L982=201,0,IF(L982=202,0,IF(L982=203,0,IF(L982=300,41,IF(L982=400,41,IF(L982=500,60)))))))))))</f>
        <v>0</v>
      </c>
      <c r="I982" s="174" t="b">
        <f>IF(B982&lt;&gt;"",IF('02 - Produtos e Tributações'!K997&lt;&gt;"",'02 - Produtos e Tributações'!K997,"0,00"))</f>
        <v>0</v>
      </c>
      <c r="J982" s="174" t="b">
        <f>IF(B982&lt;&gt;"",IF('02 - Produtos e Tributações'!N997&lt;&gt;"",'02 - Produtos e Tributações'!N997,"0,00"))</f>
        <v>0</v>
      </c>
      <c r="K982" s="174" t="b">
        <f>IF(B982&lt;&gt;"",IF('02 - Produtos e Tributações'!J997&lt;&gt;"",'02 - Produtos e Tributações'!J997,"null"))</f>
        <v>0</v>
      </c>
      <c r="L982" s="174" t="b">
        <f>IF(B982&lt;&gt;"",IF('02 - Produtos e Tributações'!M997&lt;&gt;"",'02 - Produtos e Tributações'!M997,"null"))</f>
        <v>0</v>
      </c>
      <c r="M982" s="170" t="b">
        <f>IF(B982&lt;&gt;"",IF('02 -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982" s="170" t="str">
        <f t="shared" si="1"/>
        <v/>
      </c>
      <c r="O982" s="170" t="str">
        <f t="shared" si="4"/>
        <v/>
      </c>
      <c r="P982" s="170" t="str">
        <f t="shared" si="2"/>
        <v/>
      </c>
      <c r="Q982" s="125" t="b">
        <f>IF(B982&lt;&gt;"",IF('02 - Produtos e Tributações'!C997&lt;&gt;"",'02 - Produtos e Tributações'!C997,"UN"))</f>
        <v>0</v>
      </c>
      <c r="R982" s="179" t="b">
        <f>IF(B982&lt;&gt;"",IF('02 - Produtos e Tributações'!O997&lt;&gt;"",'02 - Produtos e Tributações'!O997,""))</f>
        <v>0</v>
      </c>
      <c r="S982" s="125" t="b">
        <f>IF(B982&lt;&gt;"",IF('02 - Produtos e Tributações'!P997&lt;&gt;"",'02 - Produtos e Tributações'!P997,""))</f>
        <v>0</v>
      </c>
      <c r="T982" s="180" t="b">
        <f>IF(B982&lt;&gt;"",IF('02 - Produtos e Tributações'!Q997&lt;&gt;"",'02 - Produtos e Tributações'!Q997,""))</f>
        <v>0</v>
      </c>
      <c r="U982" s="171" t="str">
        <f t="shared" si="3"/>
        <v/>
      </c>
    </row>
    <row r="983" ht="15.75" customHeight="1">
      <c r="A983" s="170" t="b">
        <f>IF('02 - Produtos e Tributações'!B998 &lt;&gt;"",A982+1)</f>
        <v>0</v>
      </c>
      <c r="B983" s="170" t="str">
        <f>IF('02 - Produtos e Tributações'!B998&lt;&gt;"",'02 - Produtos e Tributações'!U998,"")</f>
        <v/>
      </c>
      <c r="C983" s="174" t="b">
        <f>IF(B983&lt;&gt;"",IF('02 - Produtos e Tributações'!H998&lt;&gt;"",IF('02 - Produtos e Tributações'!H998="TERCEIRIZADA","T",IF('02 - Produtos e Tributações'!H998="PROPRIA","P")), IF(B983&lt;&gt;"",IF('02 - Produtos e Tributações'!H998="","T"))))</f>
        <v>0</v>
      </c>
      <c r="D983" s="174" t="b">
        <f>IF(B983&lt;&gt;"",IF('02 - Produtos e Tributações'!E998&lt;&gt;"",'02 - Produtos e Tributações'!E998,""))</f>
        <v>0</v>
      </c>
      <c r="E983" s="174" t="b">
        <f>IF(B983&lt;&gt;"",IF('02 - Produtos e Tributações'!F998&lt;&gt;"",'02 - Produtos e Tributações'!F998,""))</f>
        <v>0</v>
      </c>
      <c r="F983" s="174" t="b">
        <f>IF(B983&lt;&gt;"",IF(A983&lt;&gt;"",IF('02 - Produtos e Tributações'!G998&lt;&gt;"",'02 - Produtos e Tributações'!G998,"")))</f>
        <v>0</v>
      </c>
      <c r="G983" s="174" t="b">
        <f>IF(B983&lt;&gt;"",IF('02 - Produtos e Tributações'!I998&lt;&gt;"",'02 - Produtos e Tributações'!I998,IF(K983=101,0,IF(K983=102,41,IF(K983=103,0,IF(K983=201,0,IF(K983=202,0,IF(K983=203,0,IF(K983=300,41,IF(K983=400,41,IF(K983=500,60)))))))))))</f>
        <v>0</v>
      </c>
      <c r="H983" s="174" t="b">
        <f>IF(B983&lt;&gt;"",IF('02 - Produtos e Tributações'!L998&lt;&gt;"",'02 - Produtos e Tributações'!L998,IF(L983=101,0,IF(L983=102,41,IF(L983=103,0,IF(L983=201,0,IF(L983=202,0,IF(L983=203,0,IF(L983=300,41,IF(L983=400,41,IF(L983=500,60)))))))))))</f>
        <v>0</v>
      </c>
      <c r="I983" s="174" t="b">
        <f>IF(B983&lt;&gt;"",IF('02 - Produtos e Tributações'!K998&lt;&gt;"",'02 - Produtos e Tributações'!K998,"0,00"))</f>
        <v>0</v>
      </c>
      <c r="J983" s="174" t="b">
        <f>IF(B983&lt;&gt;"",IF('02 - Produtos e Tributações'!N998&lt;&gt;"",'02 - Produtos e Tributações'!N998,"0,00"))</f>
        <v>0</v>
      </c>
      <c r="K983" s="174" t="b">
        <f>IF(B983&lt;&gt;"",IF('02 - Produtos e Tributações'!J998&lt;&gt;"",'02 - Produtos e Tributações'!J998,"null"))</f>
        <v>0</v>
      </c>
      <c r="L983" s="174" t="b">
        <f>IF(B983&lt;&gt;"",IF('02 - Produtos e Tributações'!M998&lt;&gt;"",'02 - Produtos e Tributações'!M998,"null"))</f>
        <v>0</v>
      </c>
      <c r="M983" s="170" t="b">
        <f>IF(B983&lt;&gt;"",IF('02 -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983" s="170" t="str">
        <f t="shared" si="1"/>
        <v/>
      </c>
      <c r="O983" s="170" t="str">
        <f t="shared" si="4"/>
        <v/>
      </c>
      <c r="P983" s="170" t="str">
        <f t="shared" si="2"/>
        <v/>
      </c>
      <c r="Q983" s="125" t="b">
        <f>IF(B983&lt;&gt;"",IF('02 - Produtos e Tributações'!C998&lt;&gt;"",'02 - Produtos e Tributações'!C998,"UN"))</f>
        <v>0</v>
      </c>
      <c r="R983" s="179" t="b">
        <f>IF(B983&lt;&gt;"",IF('02 - Produtos e Tributações'!O998&lt;&gt;"",'02 - Produtos e Tributações'!O998,""))</f>
        <v>0</v>
      </c>
      <c r="S983" s="125" t="b">
        <f>IF(B983&lt;&gt;"",IF('02 - Produtos e Tributações'!P998&lt;&gt;"",'02 - Produtos e Tributações'!P998,""))</f>
        <v>0</v>
      </c>
      <c r="T983" s="180" t="b">
        <f>IF(B983&lt;&gt;"",IF('02 - Produtos e Tributações'!Q998&lt;&gt;"",'02 - Produtos e Tributações'!Q998,""))</f>
        <v>0</v>
      </c>
      <c r="U983" s="171" t="str">
        <f t="shared" si="3"/>
        <v/>
      </c>
    </row>
    <row r="984" ht="15.75" customHeight="1">
      <c r="A984" s="170" t="b">
        <f>IF('02 - Produtos e Tributações'!B999 &lt;&gt;"",A983+1)</f>
        <v>0</v>
      </c>
      <c r="B984" s="170" t="str">
        <f>IF('02 - Produtos e Tributações'!B999&lt;&gt;"",'02 - Produtos e Tributações'!U999,"")</f>
        <v/>
      </c>
      <c r="C984" s="174" t="b">
        <f>IF(B984&lt;&gt;"",IF('02 - Produtos e Tributações'!H999&lt;&gt;"",IF('02 - Produtos e Tributações'!H999="TERCEIRIZADA","T",IF('02 - Produtos e Tributações'!H999="PROPRIA","P")), IF(B984&lt;&gt;"",IF('02 - Produtos e Tributações'!H999="","T"))))</f>
        <v>0</v>
      </c>
      <c r="D984" s="174" t="b">
        <f>IF(B984&lt;&gt;"",IF('02 - Produtos e Tributações'!E999&lt;&gt;"",'02 - Produtos e Tributações'!E999,""))</f>
        <v>0</v>
      </c>
      <c r="E984" s="174" t="b">
        <f>IF(B984&lt;&gt;"",IF('02 - Produtos e Tributações'!F999&lt;&gt;"",'02 - Produtos e Tributações'!F999,""))</f>
        <v>0</v>
      </c>
      <c r="F984" s="174" t="b">
        <f>IF(B984&lt;&gt;"",IF(A984&lt;&gt;"",IF('02 - Produtos e Tributações'!G999&lt;&gt;"",'02 - Produtos e Tributações'!G999,"")))</f>
        <v>0</v>
      </c>
      <c r="G984" s="174" t="b">
        <f>IF(B984&lt;&gt;"",IF('02 - Produtos e Tributações'!I999&lt;&gt;"",'02 - Produtos e Tributações'!I999,IF(K984=101,0,IF(K984=102,41,IF(K984=103,0,IF(K984=201,0,IF(K984=202,0,IF(K984=203,0,IF(K984=300,41,IF(K984=400,41,IF(K984=500,60)))))))))))</f>
        <v>0</v>
      </c>
      <c r="H984" s="174" t="b">
        <f>IF(B984&lt;&gt;"",IF('02 - Produtos e Tributações'!L999&lt;&gt;"",'02 - Produtos e Tributações'!L999,IF(L984=101,0,IF(L984=102,41,IF(L984=103,0,IF(L984=201,0,IF(L984=202,0,IF(L984=203,0,IF(L984=300,41,IF(L984=400,41,IF(L984=500,60)))))))))))</f>
        <v>0</v>
      </c>
      <c r="I984" s="174" t="b">
        <f>IF(B984&lt;&gt;"",IF('02 - Produtos e Tributações'!K999&lt;&gt;"",'02 - Produtos e Tributações'!K999,"0,00"))</f>
        <v>0</v>
      </c>
      <c r="J984" s="174" t="b">
        <f>IF(B984&lt;&gt;"",IF('02 - Produtos e Tributações'!N999&lt;&gt;"",'02 - Produtos e Tributações'!N999,"0,00"))</f>
        <v>0</v>
      </c>
      <c r="K984" s="174" t="b">
        <f>IF(B984&lt;&gt;"",IF('02 - Produtos e Tributações'!J999&lt;&gt;"",'02 - Produtos e Tributações'!J999,"null"))</f>
        <v>0</v>
      </c>
      <c r="L984" s="174" t="b">
        <f>IF(B984&lt;&gt;"",IF('02 - Produtos e Tributações'!M999&lt;&gt;"",'02 - Produtos e Tributações'!M999,"null"))</f>
        <v>0</v>
      </c>
      <c r="M984" s="170" t="b">
        <f>IF(B984&lt;&gt;"",IF('02 -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984" s="170" t="str">
        <f t="shared" si="1"/>
        <v/>
      </c>
      <c r="O984" s="170" t="str">
        <f t="shared" si="4"/>
        <v/>
      </c>
      <c r="P984" s="170" t="str">
        <f t="shared" si="2"/>
        <v/>
      </c>
      <c r="Q984" s="125" t="b">
        <f>IF(B984&lt;&gt;"",IF('02 - Produtos e Tributações'!C999&lt;&gt;"",'02 - Produtos e Tributações'!C999,"UN"))</f>
        <v>0</v>
      </c>
      <c r="R984" s="179" t="b">
        <f>IF(B984&lt;&gt;"",IF('02 - Produtos e Tributações'!O999&lt;&gt;"",'02 - Produtos e Tributações'!O999,""))</f>
        <v>0</v>
      </c>
      <c r="S984" s="125" t="b">
        <f>IF(B984&lt;&gt;"",IF('02 - Produtos e Tributações'!P999&lt;&gt;"",'02 - Produtos e Tributações'!P999,""))</f>
        <v>0</v>
      </c>
      <c r="T984" s="180" t="b">
        <f>IF(B984&lt;&gt;"",IF('02 - Produtos e Tributações'!Q999&lt;&gt;"",'02 - Produtos e Tributações'!Q999,""))</f>
        <v>0</v>
      </c>
      <c r="U984" s="171" t="str">
        <f t="shared" si="3"/>
        <v/>
      </c>
    </row>
    <row r="985" ht="15.75" customHeight="1">
      <c r="A985" s="170" t="b">
        <f>IF('02 - Produtos e Tributações'!B1000 &lt;&gt;"",A984+1)</f>
        <v>0</v>
      </c>
      <c r="B985" s="170" t="str">
        <f>IF('02 - Produtos e Tributações'!B1000&lt;&gt;"",'02 - Produtos e Tributações'!U1000,"")</f>
        <v/>
      </c>
      <c r="C985" s="174" t="b">
        <f>IF(B985&lt;&gt;"",IF('02 - Produtos e Tributações'!H1000&lt;&gt;"",IF('02 - Produtos e Tributações'!H1000="TERCEIRIZADA","T",IF('02 - Produtos e Tributações'!H1000="PROPRIA","P")), IF(B985&lt;&gt;"",IF('02 - Produtos e Tributações'!H1000="","T"))))</f>
        <v>0</v>
      </c>
      <c r="D985" s="174" t="b">
        <f>IF(B985&lt;&gt;"",IF('02 - Produtos e Tributações'!E1000&lt;&gt;"",'02 - Produtos e Tributações'!E1000,""))</f>
        <v>0</v>
      </c>
      <c r="E985" s="174" t="b">
        <f>IF(B985&lt;&gt;"",IF('02 - Produtos e Tributações'!F1000&lt;&gt;"",'02 - Produtos e Tributações'!F1000,""))</f>
        <v>0</v>
      </c>
      <c r="F985" s="174" t="b">
        <f>IF(B985&lt;&gt;"",IF(A985&lt;&gt;"",IF('02 - Produtos e Tributações'!G1000&lt;&gt;"",'02 - Produtos e Tributações'!G1000,"")))</f>
        <v>0</v>
      </c>
      <c r="G985" s="174" t="b">
        <f>IF(B985&lt;&gt;"",IF('02 - Produtos e Tributações'!I1000&lt;&gt;"",'02 - Produtos e Tributações'!I1000,IF(K985=101,0,IF(K985=102,41,IF(K985=103,0,IF(K985=201,0,IF(K985=202,0,IF(K985=203,0,IF(K985=300,41,IF(K985=400,41,IF(K985=500,60)))))))))))</f>
        <v>0</v>
      </c>
      <c r="H985" s="174" t="b">
        <f>IF(B985&lt;&gt;"",IF('02 - Produtos e Tributações'!L1000&lt;&gt;"",'02 - Produtos e Tributações'!L1000,IF(L985=101,0,IF(L985=102,41,IF(L985=103,0,IF(L985=201,0,IF(L985=202,0,IF(L985=203,0,IF(L985=300,41,IF(L985=400,41,IF(L985=500,60)))))))))))</f>
        <v>0</v>
      </c>
      <c r="I985" s="174" t="b">
        <f>IF(B985&lt;&gt;"",IF('02 - Produtos e Tributações'!K1000&lt;&gt;"",'02 - Produtos e Tributações'!K1000,"0,00"))</f>
        <v>0</v>
      </c>
      <c r="J985" s="174" t="b">
        <f>IF(B985&lt;&gt;"",IF('02 - Produtos e Tributações'!N1000&lt;&gt;"",'02 - Produtos e Tributações'!N1000,"0,00"))</f>
        <v>0</v>
      </c>
      <c r="K985" s="174" t="b">
        <f>IF(B985&lt;&gt;"",IF('02 - Produtos e Tributações'!J1000&lt;&gt;"",'02 - Produtos e Tributações'!J1000,"null"))</f>
        <v>0</v>
      </c>
      <c r="L985" s="174" t="b">
        <f>IF(B985&lt;&gt;"",IF('02 - Produtos e Tributações'!M1000&lt;&gt;"",'02 - Produtos e Tributações'!M1000,"null"))</f>
        <v>0</v>
      </c>
      <c r="M985" s="170" t="b">
        <f>IF(B985&lt;&gt;"",IF('02 -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985" s="170" t="str">
        <f t="shared" si="1"/>
        <v/>
      </c>
      <c r="O985" s="170" t="str">
        <f t="shared" si="4"/>
        <v/>
      </c>
      <c r="P985" s="170" t="str">
        <f t="shared" si="2"/>
        <v/>
      </c>
      <c r="Q985" s="125" t="b">
        <f>IF(B985&lt;&gt;"",IF('02 - Produtos e Tributações'!C1000&lt;&gt;"",'02 - Produtos e Tributações'!C1000,"UN"))</f>
        <v>0</v>
      </c>
      <c r="R985" s="179" t="b">
        <f>IF(B985&lt;&gt;"",IF('02 - Produtos e Tributações'!O1000&lt;&gt;"",'02 - Produtos e Tributações'!O1000,""))</f>
        <v>0</v>
      </c>
      <c r="S985" s="125" t="b">
        <f>IF(B985&lt;&gt;"",IF('02 - Produtos e Tributações'!P1000&lt;&gt;"",'02 - Produtos e Tributações'!P1000,""))</f>
        <v>0</v>
      </c>
      <c r="T985" s="180" t="b">
        <f>IF(B985&lt;&gt;"",IF('02 - Produtos e Tributações'!Q1000&lt;&gt;"",'02 - Produtos e Tributações'!Q1000,""))</f>
        <v>0</v>
      </c>
      <c r="U985" s="171" t="str">
        <f t="shared" si="3"/>
        <v/>
      </c>
    </row>
    <row r="986" ht="15.75" customHeight="1">
      <c r="A986" s="170" t="b">
        <f>IF('02 - Produtos e Tributações'!B1001 &lt;&gt;"",A985+1)</f>
        <v>0</v>
      </c>
      <c r="B986" s="170" t="str">
        <f>IF('02 - Produtos e Tributações'!B1001&lt;&gt;"",'02 - Produtos e Tributações'!U1001,"")</f>
        <v/>
      </c>
      <c r="C986" s="174" t="b">
        <f>IF(B986&lt;&gt;"",IF('02 - Produtos e Tributações'!H1001&lt;&gt;"",IF('02 - Produtos e Tributações'!H1001="TERCEIRIZADA","T",IF('02 - Produtos e Tributações'!H1001="PROPRIA","P")), IF(B986&lt;&gt;"",IF('02 - Produtos e Tributações'!H1001="","T"))))</f>
        <v>0</v>
      </c>
      <c r="D986" s="174" t="b">
        <f>IF(B986&lt;&gt;"",IF('02 - Produtos e Tributações'!E1001&lt;&gt;"",'02 - Produtos e Tributações'!E1001,""))</f>
        <v>0</v>
      </c>
      <c r="E986" s="174" t="b">
        <f>IF(B986&lt;&gt;"",IF('02 - Produtos e Tributações'!F1001&lt;&gt;"",'02 - Produtos e Tributações'!F1001,""))</f>
        <v>0</v>
      </c>
      <c r="F986" s="174" t="b">
        <f>IF(B986&lt;&gt;"",IF(A986&lt;&gt;"",IF('02 - Produtos e Tributações'!G1001&lt;&gt;"",'02 - Produtos e Tributações'!G1001,"")))</f>
        <v>0</v>
      </c>
      <c r="G986" s="174" t="b">
        <f>IF(B986&lt;&gt;"",IF('02 - Produtos e Tributações'!I1001&lt;&gt;"",'02 - Produtos e Tributações'!I1001,IF(K986=101,0,IF(K986=102,41,IF(K986=103,0,IF(K986=201,0,IF(K986=202,0,IF(K986=203,0,IF(K986=300,41,IF(K986=400,41,IF(K986=500,60)))))))))))</f>
        <v>0</v>
      </c>
      <c r="H986" s="174" t="b">
        <f>IF(B986&lt;&gt;"",IF('02 - Produtos e Tributações'!L1001&lt;&gt;"",'02 - Produtos e Tributações'!L1001,IF(L986=101,0,IF(L986=102,41,IF(L986=103,0,IF(L986=201,0,IF(L986=202,0,IF(L986=203,0,IF(L986=300,41,IF(L986=400,41,IF(L986=500,60)))))))))))</f>
        <v>0</v>
      </c>
      <c r="I986" s="174" t="b">
        <f>IF(B986&lt;&gt;"",IF('02 - Produtos e Tributações'!K1001&lt;&gt;"",'02 - Produtos e Tributações'!K1001,"0,00"))</f>
        <v>0</v>
      </c>
      <c r="J986" s="174" t="b">
        <f>IF(B986&lt;&gt;"",IF('02 - Produtos e Tributações'!N1001&lt;&gt;"",'02 - Produtos e Tributações'!N1001,"0,00"))</f>
        <v>0</v>
      </c>
      <c r="K986" s="174" t="b">
        <f>IF(B986&lt;&gt;"",IF('02 - Produtos e Tributações'!J1001&lt;&gt;"",'02 - Produtos e Tributações'!J1001,"null"))</f>
        <v>0</v>
      </c>
      <c r="L986" s="174" t="b">
        <f>IF(B986&lt;&gt;"",IF('02 - Produtos e Tributações'!M1001&lt;&gt;"",'02 - Produtos e Tributações'!M1001,"null"))</f>
        <v>0</v>
      </c>
      <c r="M986" s="170" t="b">
        <f>IF(B986&lt;&gt;"",IF('02 -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986" s="170" t="str">
        <f t="shared" si="1"/>
        <v/>
      </c>
      <c r="O986" s="170" t="str">
        <f t="shared" si="4"/>
        <v/>
      </c>
      <c r="P986" s="170" t="str">
        <f t="shared" si="2"/>
        <v/>
      </c>
      <c r="Q986" s="125" t="b">
        <f>IF(B986&lt;&gt;"",IF('02 - Produtos e Tributações'!C1001&lt;&gt;"",'02 - Produtos e Tributações'!C1001,"UN"))</f>
        <v>0</v>
      </c>
      <c r="R986" s="179" t="b">
        <f>IF(B986&lt;&gt;"",IF('02 - Produtos e Tributações'!O1001&lt;&gt;"",'02 - Produtos e Tributações'!O1001,""))</f>
        <v>0</v>
      </c>
      <c r="S986" s="125" t="b">
        <f>IF(B986&lt;&gt;"",IF('02 - Produtos e Tributações'!P1001&lt;&gt;"",'02 - Produtos e Tributações'!P1001,""))</f>
        <v>0</v>
      </c>
      <c r="T986" s="180" t="b">
        <f>IF(B986&lt;&gt;"",IF('02 - Produtos e Tributações'!Q1001&lt;&gt;"",'02 - Produtos e Tributações'!Q1001,""))</f>
        <v>0</v>
      </c>
      <c r="U986" s="171" t="str">
        <f t="shared" si="3"/>
        <v/>
      </c>
    </row>
    <row r="987" ht="15.75" customHeight="1">
      <c r="A987" s="170" t="b">
        <f>IF('02 - Produtos e Tributações'!B1002 &lt;&gt;"",A986+1)</f>
        <v>0</v>
      </c>
      <c r="B987" s="170" t="str">
        <f>IF('02 - Produtos e Tributações'!B1002&lt;&gt;"",'02 - Produtos e Tributações'!U1002,"")</f>
        <v/>
      </c>
      <c r="C987" s="174" t="b">
        <f>IF(B987&lt;&gt;"",IF('02 - Produtos e Tributações'!H1002&lt;&gt;"",IF('02 - Produtos e Tributações'!H1002="TERCEIRIZADA","T",IF('02 - Produtos e Tributações'!H1002="PROPRIA","P")), IF(B987&lt;&gt;"",IF('02 - Produtos e Tributações'!H1002="","T"))))</f>
        <v>0</v>
      </c>
      <c r="D987" s="174" t="b">
        <f>IF(B987&lt;&gt;"",IF('02 - Produtos e Tributações'!E1002&lt;&gt;"",'02 - Produtos e Tributações'!E1002,""))</f>
        <v>0</v>
      </c>
      <c r="E987" s="174" t="b">
        <f>IF(B987&lt;&gt;"",IF('02 - Produtos e Tributações'!F1002&lt;&gt;"",'02 - Produtos e Tributações'!F1002,""))</f>
        <v>0</v>
      </c>
      <c r="F987" s="174" t="b">
        <f>IF(B987&lt;&gt;"",IF(A987&lt;&gt;"",IF('02 - Produtos e Tributações'!G1002&lt;&gt;"",'02 - Produtos e Tributações'!G1002,"")))</f>
        <v>0</v>
      </c>
      <c r="G987" s="174" t="b">
        <f>IF(B987&lt;&gt;"",IF('02 - Produtos e Tributações'!I1002&lt;&gt;"",'02 - Produtos e Tributações'!I1002,IF(K987=101,0,IF(K987=102,41,IF(K987=103,0,IF(K987=201,0,IF(K987=202,0,IF(K987=203,0,IF(K987=300,41,IF(K987=400,41,IF(K987=500,60)))))))))))</f>
        <v>0</v>
      </c>
      <c r="H987" s="174" t="b">
        <f>IF(B987&lt;&gt;"",IF('02 - Produtos e Tributações'!L1002&lt;&gt;"",'02 - Produtos e Tributações'!L1002,IF(L987=101,0,IF(L987=102,41,IF(L987=103,0,IF(L987=201,0,IF(L987=202,0,IF(L987=203,0,IF(L987=300,41,IF(L987=400,41,IF(L987=500,60)))))))))))</f>
        <v>0</v>
      </c>
      <c r="I987" s="174" t="b">
        <f>IF(B987&lt;&gt;"",IF('02 - Produtos e Tributações'!K1002&lt;&gt;"",'02 - Produtos e Tributações'!K1002,"0,00"))</f>
        <v>0</v>
      </c>
      <c r="J987" s="174" t="b">
        <f>IF(B987&lt;&gt;"",IF('02 - Produtos e Tributações'!N1002&lt;&gt;"",'02 - Produtos e Tributações'!N1002,"0,00"))</f>
        <v>0</v>
      </c>
      <c r="K987" s="174" t="b">
        <f>IF(B987&lt;&gt;"",IF('02 - Produtos e Tributações'!J1002&lt;&gt;"",'02 - Produtos e Tributações'!J1002,"null"))</f>
        <v>0</v>
      </c>
      <c r="L987" s="174" t="b">
        <f>IF(B987&lt;&gt;"",IF('02 - Produtos e Tributações'!M1002&lt;&gt;"",'02 - Produtos e Tributações'!M1002,"null"))</f>
        <v>0</v>
      </c>
      <c r="M987" s="170" t="b">
        <f>IF(B987&lt;&gt;"",IF('02 -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987" s="170" t="str">
        <f t="shared" si="1"/>
        <v/>
      </c>
      <c r="O987" s="170" t="str">
        <f t="shared" si="4"/>
        <v/>
      </c>
      <c r="P987" s="170" t="str">
        <f t="shared" si="2"/>
        <v/>
      </c>
      <c r="Q987" s="125" t="b">
        <f>IF(B987&lt;&gt;"",IF('02 - Produtos e Tributações'!C1002&lt;&gt;"",'02 - Produtos e Tributações'!C1002,"UN"))</f>
        <v>0</v>
      </c>
      <c r="R987" s="179" t="b">
        <f>IF(B987&lt;&gt;"",IF('02 - Produtos e Tributações'!O1002&lt;&gt;"",'02 - Produtos e Tributações'!O1002,""))</f>
        <v>0</v>
      </c>
      <c r="S987" s="125" t="b">
        <f>IF(B987&lt;&gt;"",IF('02 - Produtos e Tributações'!P1002&lt;&gt;"",'02 - Produtos e Tributações'!P1002,""))</f>
        <v>0</v>
      </c>
      <c r="T987" s="180" t="b">
        <f>IF(B987&lt;&gt;"",IF('02 - Produtos e Tributações'!Q1002&lt;&gt;"",'02 - Produtos e Tributações'!Q1002,""))</f>
        <v>0</v>
      </c>
      <c r="U987" s="171" t="str">
        <f t="shared" si="3"/>
        <v/>
      </c>
    </row>
    <row r="988" ht="15.75" customHeight="1">
      <c r="A988" s="170" t="b">
        <f>IF('02 - Produtos e Tributações'!B1003 &lt;&gt;"",A987+1)</f>
        <v>0</v>
      </c>
      <c r="B988" s="170" t="str">
        <f>IF('02 - Produtos e Tributações'!B1003&lt;&gt;"",'02 - Produtos e Tributações'!U1003,"")</f>
        <v/>
      </c>
      <c r="C988" s="174" t="b">
        <f>IF(B988&lt;&gt;"",IF('02 - Produtos e Tributações'!H1003&lt;&gt;"",IF('02 - Produtos e Tributações'!H1003="TERCEIRIZADA","T",IF('02 - Produtos e Tributações'!H1003="PROPRIA","P")), IF(B988&lt;&gt;"",IF('02 - Produtos e Tributações'!H1003="","T"))))</f>
        <v>0</v>
      </c>
      <c r="D988" s="174" t="b">
        <f>IF(B988&lt;&gt;"",IF('02 - Produtos e Tributações'!E1003&lt;&gt;"",'02 - Produtos e Tributações'!E1003,""))</f>
        <v>0</v>
      </c>
      <c r="E988" s="174" t="b">
        <f>IF(B988&lt;&gt;"",IF('02 - Produtos e Tributações'!F1003&lt;&gt;"",'02 - Produtos e Tributações'!F1003,""))</f>
        <v>0</v>
      </c>
      <c r="F988" s="174" t="b">
        <f>IF(B988&lt;&gt;"",IF(A988&lt;&gt;"",IF('02 - Produtos e Tributações'!G1003&lt;&gt;"",'02 - Produtos e Tributações'!G1003,"")))</f>
        <v>0</v>
      </c>
      <c r="G988" s="174" t="b">
        <f>IF(B988&lt;&gt;"",IF('02 - Produtos e Tributações'!I1003&lt;&gt;"",'02 - Produtos e Tributações'!I1003,IF(K988=101,0,IF(K988=102,41,IF(K988=103,0,IF(K988=201,0,IF(K988=202,0,IF(K988=203,0,IF(K988=300,41,IF(K988=400,41,IF(K988=500,60)))))))))))</f>
        <v>0</v>
      </c>
      <c r="H988" s="174" t="b">
        <f>IF(B988&lt;&gt;"",IF('02 - Produtos e Tributações'!L1003&lt;&gt;"",'02 - Produtos e Tributações'!L1003,IF(L988=101,0,IF(L988=102,41,IF(L988=103,0,IF(L988=201,0,IF(L988=202,0,IF(L988=203,0,IF(L988=300,41,IF(L988=400,41,IF(L988=500,60)))))))))))</f>
        <v>0</v>
      </c>
      <c r="I988" s="174" t="b">
        <f>IF(B988&lt;&gt;"",IF('02 - Produtos e Tributações'!K1003&lt;&gt;"",'02 - Produtos e Tributações'!K1003,"0,00"))</f>
        <v>0</v>
      </c>
      <c r="J988" s="174" t="b">
        <f>IF(B988&lt;&gt;"",IF('02 - Produtos e Tributações'!N1003&lt;&gt;"",'02 - Produtos e Tributações'!N1003,"0,00"))</f>
        <v>0</v>
      </c>
      <c r="K988" s="174" t="b">
        <f>IF(B988&lt;&gt;"",IF('02 - Produtos e Tributações'!J1003&lt;&gt;"",'02 - Produtos e Tributações'!J1003,"null"))</f>
        <v>0</v>
      </c>
      <c r="L988" s="174" t="b">
        <f>IF(B988&lt;&gt;"",IF('02 - Produtos e Tributações'!M1003&lt;&gt;"",'02 - Produtos e Tributações'!M1003,"null"))</f>
        <v>0</v>
      </c>
      <c r="M988" s="170" t="b">
        <f>IF(B988&lt;&gt;"",IF('02 -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988" s="170" t="str">
        <f t="shared" si="1"/>
        <v/>
      </c>
      <c r="O988" s="170" t="str">
        <f t="shared" si="4"/>
        <v/>
      </c>
      <c r="P988" s="170" t="str">
        <f t="shared" si="2"/>
        <v/>
      </c>
      <c r="Q988" s="125" t="b">
        <f>IF(B988&lt;&gt;"",IF('02 - Produtos e Tributações'!C1003&lt;&gt;"",'02 - Produtos e Tributações'!C1003,"UN"))</f>
        <v>0</v>
      </c>
      <c r="R988" s="179" t="b">
        <f>IF(B988&lt;&gt;"",IF('02 - Produtos e Tributações'!O1003&lt;&gt;"",'02 - Produtos e Tributações'!O1003,""))</f>
        <v>0</v>
      </c>
      <c r="S988" s="125" t="b">
        <f>IF(B988&lt;&gt;"",IF('02 - Produtos e Tributações'!P1003&lt;&gt;"",'02 - Produtos e Tributações'!P1003,""))</f>
        <v>0</v>
      </c>
      <c r="T988" s="180" t="b">
        <f>IF(B988&lt;&gt;"",IF('02 - Produtos e Tributações'!Q1003&lt;&gt;"",'02 - Produtos e Tributações'!Q1003,""))</f>
        <v>0</v>
      </c>
      <c r="U988" s="171" t="str">
        <f t="shared" si="3"/>
        <v/>
      </c>
    </row>
    <row r="989" ht="15.75" customHeight="1">
      <c r="A989" s="170" t="b">
        <f>IF('02 - Produtos e Tributações'!B1004 &lt;&gt;"",A988+1)</f>
        <v>0</v>
      </c>
      <c r="B989" s="170" t="str">
        <f>IF('02 - Produtos e Tributações'!B1004&lt;&gt;"",'02 - Produtos e Tributações'!U1004,"")</f>
        <v/>
      </c>
      <c r="C989" s="174" t="b">
        <f>IF(B989&lt;&gt;"",IF('02 - Produtos e Tributações'!H1004&lt;&gt;"",IF('02 - Produtos e Tributações'!H1004="TERCEIRIZADA","T",IF('02 - Produtos e Tributações'!H1004="PROPRIA","P")), IF(B989&lt;&gt;"",IF('02 - Produtos e Tributações'!H1004="","T"))))</f>
        <v>0</v>
      </c>
      <c r="D989" s="174" t="b">
        <f>IF(B989&lt;&gt;"",IF('02 - Produtos e Tributações'!E1004&lt;&gt;"",'02 - Produtos e Tributações'!E1004,""))</f>
        <v>0</v>
      </c>
      <c r="E989" s="174" t="b">
        <f>IF(B989&lt;&gt;"",IF('02 - Produtos e Tributações'!F1004&lt;&gt;"",'02 - Produtos e Tributações'!F1004,""))</f>
        <v>0</v>
      </c>
      <c r="F989" s="174" t="b">
        <f>IF(B989&lt;&gt;"",IF(A989&lt;&gt;"",IF('02 - Produtos e Tributações'!G1004&lt;&gt;"",'02 - Produtos e Tributações'!G1004,"")))</f>
        <v>0</v>
      </c>
      <c r="G989" s="174" t="b">
        <f>IF(B989&lt;&gt;"",IF('02 - Produtos e Tributações'!I1004&lt;&gt;"",'02 - Produtos e Tributações'!I1004,IF(K989=101,0,IF(K989=102,41,IF(K989=103,0,IF(K989=201,0,IF(K989=202,0,IF(K989=203,0,IF(K989=300,41,IF(K989=400,41,IF(K989=500,60)))))))))))</f>
        <v>0</v>
      </c>
      <c r="H989" s="174" t="b">
        <f>IF(B989&lt;&gt;"",IF('02 - Produtos e Tributações'!L1004&lt;&gt;"",'02 - Produtos e Tributações'!L1004,IF(L989=101,0,IF(L989=102,41,IF(L989=103,0,IF(L989=201,0,IF(L989=202,0,IF(L989=203,0,IF(L989=300,41,IF(L989=400,41,IF(L989=500,60)))))))))))</f>
        <v>0</v>
      </c>
      <c r="I989" s="174" t="b">
        <f>IF(B989&lt;&gt;"",IF('02 - Produtos e Tributações'!K1004&lt;&gt;"",'02 - Produtos e Tributações'!K1004,"0,00"))</f>
        <v>0</v>
      </c>
      <c r="J989" s="174" t="b">
        <f>IF(B989&lt;&gt;"",IF('02 - Produtos e Tributações'!N1004&lt;&gt;"",'02 - Produtos e Tributações'!N1004,"0,00"))</f>
        <v>0</v>
      </c>
      <c r="K989" s="174" t="b">
        <f>IF(B989&lt;&gt;"",IF('02 - Produtos e Tributações'!J1004&lt;&gt;"",'02 - Produtos e Tributações'!J1004,"null"))</f>
        <v>0</v>
      </c>
      <c r="L989" s="174" t="b">
        <f>IF(B989&lt;&gt;"",IF('02 - Produtos e Tributações'!M1004&lt;&gt;"",'02 - Produtos e Tributações'!M1004,"null"))</f>
        <v>0</v>
      </c>
      <c r="M989" s="170" t="b">
        <f>IF(B989&lt;&gt;"",IF('02 -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989" s="170" t="str">
        <f t="shared" si="1"/>
        <v/>
      </c>
      <c r="O989" s="170" t="str">
        <f t="shared" si="4"/>
        <v/>
      </c>
      <c r="P989" s="170" t="str">
        <f t="shared" si="2"/>
        <v/>
      </c>
      <c r="Q989" s="125" t="b">
        <f>IF(B989&lt;&gt;"",IF('02 - Produtos e Tributações'!C1004&lt;&gt;"",'02 - Produtos e Tributações'!C1004,"UN"))</f>
        <v>0</v>
      </c>
      <c r="R989" s="179" t="b">
        <f>IF(B989&lt;&gt;"",IF('02 - Produtos e Tributações'!O1004&lt;&gt;"",'02 - Produtos e Tributações'!O1004,""))</f>
        <v>0</v>
      </c>
      <c r="S989" s="125" t="b">
        <f>IF(B989&lt;&gt;"",IF('02 - Produtos e Tributações'!P1004&lt;&gt;"",'02 - Produtos e Tributações'!P1004,""))</f>
        <v>0</v>
      </c>
      <c r="T989" s="180" t="b">
        <f>IF(B989&lt;&gt;"",IF('02 - Produtos e Tributações'!Q1004&lt;&gt;"",'02 - Produtos e Tributações'!Q1004,""))</f>
        <v>0</v>
      </c>
      <c r="U989" s="171" t="str">
        <f t="shared" si="3"/>
        <v/>
      </c>
    </row>
    <row r="990" ht="15.75" customHeight="1">
      <c r="A990" s="170" t="b">
        <f>IF('02 - Produtos e Tributações'!B1005 &lt;&gt;"",A989+1)</f>
        <v>0</v>
      </c>
      <c r="B990" s="170" t="str">
        <f>IF('02 - Produtos e Tributações'!B1005&lt;&gt;"",'02 - Produtos e Tributações'!U1005,"")</f>
        <v/>
      </c>
      <c r="C990" s="174" t="b">
        <f>IF(B990&lt;&gt;"",IF('02 - Produtos e Tributações'!H1005&lt;&gt;"",IF('02 - Produtos e Tributações'!H1005="TERCEIRIZADA","T",IF('02 - Produtos e Tributações'!H1005="PROPRIA","P")), IF(B990&lt;&gt;"",IF('02 - Produtos e Tributações'!H1005="","T"))))</f>
        <v>0</v>
      </c>
      <c r="D990" s="174" t="b">
        <f>IF(B990&lt;&gt;"",IF('02 - Produtos e Tributações'!E1005&lt;&gt;"",'02 - Produtos e Tributações'!E1005,""))</f>
        <v>0</v>
      </c>
      <c r="E990" s="174" t="b">
        <f>IF(B990&lt;&gt;"",IF('02 - Produtos e Tributações'!F1005&lt;&gt;"",'02 - Produtos e Tributações'!F1005,""))</f>
        <v>0</v>
      </c>
      <c r="F990" s="174" t="b">
        <f>IF(B990&lt;&gt;"",IF(A990&lt;&gt;"",IF('02 - Produtos e Tributações'!G1005&lt;&gt;"",'02 - Produtos e Tributações'!G1005,"")))</f>
        <v>0</v>
      </c>
      <c r="G990" s="174" t="b">
        <f>IF(B990&lt;&gt;"",IF('02 - Produtos e Tributações'!I1005&lt;&gt;"",'02 - Produtos e Tributações'!I1005,IF(K990=101,0,IF(K990=102,41,IF(K990=103,0,IF(K990=201,0,IF(K990=202,0,IF(K990=203,0,IF(K990=300,41,IF(K990=400,41,IF(K990=500,60)))))))))))</f>
        <v>0</v>
      </c>
      <c r="H990" s="174" t="b">
        <f>IF(B990&lt;&gt;"",IF('02 - Produtos e Tributações'!L1005&lt;&gt;"",'02 - Produtos e Tributações'!L1005,IF(L990=101,0,IF(L990=102,41,IF(L990=103,0,IF(L990=201,0,IF(L990=202,0,IF(L990=203,0,IF(L990=300,41,IF(L990=400,41,IF(L990=500,60)))))))))))</f>
        <v>0</v>
      </c>
      <c r="I990" s="174" t="b">
        <f>IF(B990&lt;&gt;"",IF('02 - Produtos e Tributações'!K1005&lt;&gt;"",'02 - Produtos e Tributações'!K1005,"0,00"))</f>
        <v>0</v>
      </c>
      <c r="J990" s="174" t="b">
        <f>IF(B990&lt;&gt;"",IF('02 - Produtos e Tributações'!N1005&lt;&gt;"",'02 - Produtos e Tributações'!N1005,"0,00"))</f>
        <v>0</v>
      </c>
      <c r="K990" s="174" t="b">
        <f>IF(B990&lt;&gt;"",IF('02 - Produtos e Tributações'!J1005&lt;&gt;"",'02 - Produtos e Tributações'!J1005,"null"))</f>
        <v>0</v>
      </c>
      <c r="L990" s="174" t="b">
        <f>IF(B990&lt;&gt;"",IF('02 - Produtos e Tributações'!M1005&lt;&gt;"",'02 - Produtos e Tributações'!M1005,"null"))</f>
        <v>0</v>
      </c>
      <c r="M990" s="170" t="b">
        <f>IF(B990&lt;&gt;"",IF('02 -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990" s="170" t="str">
        <f t="shared" si="1"/>
        <v/>
      </c>
      <c r="O990" s="170" t="str">
        <f t="shared" si="4"/>
        <v/>
      </c>
      <c r="P990" s="170" t="str">
        <f t="shared" si="2"/>
        <v/>
      </c>
      <c r="Q990" s="125" t="b">
        <f>IF(B990&lt;&gt;"",IF('02 - Produtos e Tributações'!C1005&lt;&gt;"",'02 - Produtos e Tributações'!C1005,"UN"))</f>
        <v>0</v>
      </c>
      <c r="R990" s="179" t="b">
        <f>IF(B990&lt;&gt;"",IF('02 - Produtos e Tributações'!O1005&lt;&gt;"",'02 - Produtos e Tributações'!O1005,""))</f>
        <v>0</v>
      </c>
      <c r="S990" s="125" t="b">
        <f>IF(B990&lt;&gt;"",IF('02 - Produtos e Tributações'!P1005&lt;&gt;"",'02 - Produtos e Tributações'!P1005,""))</f>
        <v>0</v>
      </c>
      <c r="T990" s="180" t="b">
        <f>IF(B990&lt;&gt;"",IF('02 - Produtos e Tributações'!Q1005&lt;&gt;"",'02 - Produtos e Tributações'!Q1005,""))</f>
        <v>0</v>
      </c>
      <c r="U990" s="171" t="str">
        <f t="shared" si="3"/>
        <v/>
      </c>
    </row>
    <row r="991" ht="15.75" customHeight="1">
      <c r="A991" s="170" t="b">
        <f>IF('02 - Produtos e Tributações'!B1006 &lt;&gt;"",A990+1)</f>
        <v>0</v>
      </c>
      <c r="B991" s="170" t="str">
        <f>IF('02 - Produtos e Tributações'!B1006&lt;&gt;"",'02 - Produtos e Tributações'!U1006,"")</f>
        <v/>
      </c>
      <c r="C991" s="174" t="b">
        <f>IF(B991&lt;&gt;"",IF('02 - Produtos e Tributações'!H1006&lt;&gt;"",IF('02 - Produtos e Tributações'!H1006="TERCEIRIZADA","T",IF('02 - Produtos e Tributações'!H1006="PROPRIA","P")), IF(B991&lt;&gt;"",IF('02 - Produtos e Tributações'!H1006="","T"))))</f>
        <v>0</v>
      </c>
      <c r="D991" s="174" t="b">
        <f>IF(B991&lt;&gt;"",IF('02 - Produtos e Tributações'!E1006&lt;&gt;"",'02 - Produtos e Tributações'!E1006,""))</f>
        <v>0</v>
      </c>
      <c r="E991" s="174" t="b">
        <f>IF(B991&lt;&gt;"",IF('02 - Produtos e Tributações'!F1006&lt;&gt;"",'02 - Produtos e Tributações'!F1006,""))</f>
        <v>0</v>
      </c>
      <c r="F991" s="174" t="b">
        <f>IF(B991&lt;&gt;"",IF(A991&lt;&gt;"",IF('02 - Produtos e Tributações'!G1006&lt;&gt;"",'02 - Produtos e Tributações'!G1006,"")))</f>
        <v>0</v>
      </c>
      <c r="G991" s="174" t="b">
        <f>IF(B991&lt;&gt;"",IF('02 - Produtos e Tributações'!I1006&lt;&gt;"",'02 - Produtos e Tributações'!I1006,IF(K991=101,0,IF(K991=102,41,IF(K991=103,0,IF(K991=201,0,IF(K991=202,0,IF(K991=203,0,IF(K991=300,41,IF(K991=400,41,IF(K991=500,60)))))))))))</f>
        <v>0</v>
      </c>
      <c r="H991" s="174" t="b">
        <f>IF(B991&lt;&gt;"",IF('02 - Produtos e Tributações'!L1006&lt;&gt;"",'02 - Produtos e Tributações'!L1006,IF(L991=101,0,IF(L991=102,41,IF(L991=103,0,IF(L991=201,0,IF(L991=202,0,IF(L991=203,0,IF(L991=300,41,IF(L991=400,41,IF(L991=500,60)))))))))))</f>
        <v>0</v>
      </c>
      <c r="I991" s="174" t="b">
        <f>IF(B991&lt;&gt;"",IF('02 - Produtos e Tributações'!K1006&lt;&gt;"",'02 - Produtos e Tributações'!K1006,"0,00"))</f>
        <v>0</v>
      </c>
      <c r="J991" s="174" t="b">
        <f>IF(B991&lt;&gt;"",IF('02 - Produtos e Tributações'!N1006&lt;&gt;"",'02 - Produtos e Tributações'!N1006,"0,00"))</f>
        <v>0</v>
      </c>
      <c r="K991" s="174" t="b">
        <f>IF(B991&lt;&gt;"",IF('02 - Produtos e Tributações'!J1006&lt;&gt;"",'02 - Produtos e Tributações'!J1006,"null"))</f>
        <v>0</v>
      </c>
      <c r="L991" s="174" t="b">
        <f>IF(B991&lt;&gt;"",IF('02 - Produtos e Tributações'!M1006&lt;&gt;"",'02 - Produtos e Tributações'!M1006,"null"))</f>
        <v>0</v>
      </c>
      <c r="M991" s="170" t="b">
        <f>IF(B991&lt;&gt;"",IF('02 -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991" s="170" t="str">
        <f t="shared" si="1"/>
        <v/>
      </c>
      <c r="O991" s="170" t="str">
        <f t="shared" si="4"/>
        <v/>
      </c>
      <c r="P991" s="170" t="str">
        <f t="shared" si="2"/>
        <v/>
      </c>
      <c r="Q991" s="125" t="b">
        <f>IF(B991&lt;&gt;"",IF('02 - Produtos e Tributações'!C1006&lt;&gt;"",'02 - Produtos e Tributações'!C1006,"UN"))</f>
        <v>0</v>
      </c>
      <c r="R991" s="179" t="b">
        <f>IF(B991&lt;&gt;"",IF('02 - Produtos e Tributações'!O1006&lt;&gt;"",'02 - Produtos e Tributações'!O1006,""))</f>
        <v>0</v>
      </c>
      <c r="S991" s="125" t="b">
        <f>IF(B991&lt;&gt;"",IF('02 - Produtos e Tributações'!P1006&lt;&gt;"",'02 - Produtos e Tributações'!P1006,""))</f>
        <v>0</v>
      </c>
      <c r="T991" s="180" t="b">
        <f>IF(B991&lt;&gt;"",IF('02 - Produtos e Tributações'!Q1006&lt;&gt;"",'02 - Produtos e Tributações'!Q1006,""))</f>
        <v>0</v>
      </c>
      <c r="U991" s="171" t="str">
        <f t="shared" si="3"/>
        <v/>
      </c>
    </row>
    <row r="992" ht="15.75" customHeight="1">
      <c r="A992" s="170" t="b">
        <f>IF('02 - Produtos e Tributações'!B1007 &lt;&gt;"",A991+1)</f>
        <v>0</v>
      </c>
      <c r="B992" s="170" t="str">
        <f>IF('02 - Produtos e Tributações'!B1007&lt;&gt;"",'02 - Produtos e Tributações'!U1007,"")</f>
        <v/>
      </c>
      <c r="C992" s="174" t="b">
        <f>IF(B992&lt;&gt;"",IF('02 - Produtos e Tributações'!H1007&lt;&gt;"",IF('02 - Produtos e Tributações'!H1007="TERCEIRIZADA","T",IF('02 - Produtos e Tributações'!H1007="PROPRIA","P")), IF(B992&lt;&gt;"",IF('02 - Produtos e Tributações'!H1007="","T"))))</f>
        <v>0</v>
      </c>
      <c r="D992" s="174" t="b">
        <f>IF(B992&lt;&gt;"",IF('02 - Produtos e Tributações'!E1007&lt;&gt;"",'02 - Produtos e Tributações'!E1007,""))</f>
        <v>0</v>
      </c>
      <c r="E992" s="174" t="b">
        <f>IF(B992&lt;&gt;"",IF('02 - Produtos e Tributações'!F1007&lt;&gt;"",'02 - Produtos e Tributações'!F1007,""))</f>
        <v>0</v>
      </c>
      <c r="F992" s="174" t="b">
        <f>IF(B992&lt;&gt;"",IF(A992&lt;&gt;"",IF('02 - Produtos e Tributações'!G1007&lt;&gt;"",'02 - Produtos e Tributações'!G1007,"")))</f>
        <v>0</v>
      </c>
      <c r="G992" s="174" t="b">
        <f>IF(B992&lt;&gt;"",IF('02 - Produtos e Tributações'!I1007&lt;&gt;"",'02 - Produtos e Tributações'!I1007,IF(K992=101,0,IF(K992=102,41,IF(K992=103,0,IF(K992=201,0,IF(K992=202,0,IF(K992=203,0,IF(K992=300,41,IF(K992=400,41,IF(K992=500,60)))))))))))</f>
        <v>0</v>
      </c>
      <c r="H992" s="174" t="b">
        <f>IF(B992&lt;&gt;"",IF('02 - Produtos e Tributações'!L1007&lt;&gt;"",'02 - Produtos e Tributações'!L1007,IF(L992=101,0,IF(L992=102,41,IF(L992=103,0,IF(L992=201,0,IF(L992=202,0,IF(L992=203,0,IF(L992=300,41,IF(L992=400,41,IF(L992=500,60)))))))))))</f>
        <v>0</v>
      </c>
      <c r="I992" s="174" t="b">
        <f>IF(B992&lt;&gt;"",IF('02 - Produtos e Tributações'!K1007&lt;&gt;"",'02 - Produtos e Tributações'!K1007,"0,00"))</f>
        <v>0</v>
      </c>
      <c r="J992" s="174" t="b">
        <f>IF(B992&lt;&gt;"",IF('02 - Produtos e Tributações'!N1007&lt;&gt;"",'02 - Produtos e Tributações'!N1007,"0,00"))</f>
        <v>0</v>
      </c>
      <c r="K992" s="174" t="b">
        <f>IF(B992&lt;&gt;"",IF('02 - Produtos e Tributações'!J1007&lt;&gt;"",'02 - Produtos e Tributações'!J1007,"null"))</f>
        <v>0</v>
      </c>
      <c r="L992" s="174" t="b">
        <f>IF(B992&lt;&gt;"",IF('02 - Produtos e Tributações'!M1007&lt;&gt;"",'02 - Produtos e Tributações'!M1007,"null"))</f>
        <v>0</v>
      </c>
      <c r="M992" s="170" t="b">
        <f>IF(B992&lt;&gt;"",IF('02 -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992" s="170" t="str">
        <f t="shared" si="1"/>
        <v/>
      </c>
      <c r="O992" s="170" t="str">
        <f t="shared" si="4"/>
        <v/>
      </c>
      <c r="P992" s="170" t="str">
        <f t="shared" si="2"/>
        <v/>
      </c>
      <c r="Q992" s="125" t="b">
        <f>IF(B992&lt;&gt;"",IF('02 - Produtos e Tributações'!C1007&lt;&gt;"",'02 - Produtos e Tributações'!C1007,"UN"))</f>
        <v>0</v>
      </c>
      <c r="R992" s="179" t="b">
        <f>IF(B992&lt;&gt;"",IF('02 - Produtos e Tributações'!O1007&lt;&gt;"",'02 - Produtos e Tributações'!O1007,""))</f>
        <v>0</v>
      </c>
      <c r="S992" s="125" t="b">
        <f>IF(B992&lt;&gt;"",IF('02 - Produtos e Tributações'!P1007&lt;&gt;"",'02 - Produtos e Tributações'!P1007,""))</f>
        <v>0</v>
      </c>
      <c r="T992" s="180" t="b">
        <f>IF(B992&lt;&gt;"",IF('02 - Produtos e Tributações'!Q1007&lt;&gt;"",'02 - Produtos e Tributações'!Q1007,""))</f>
        <v>0</v>
      </c>
      <c r="U992" s="171" t="str">
        <f t="shared" si="3"/>
        <v/>
      </c>
    </row>
    <row r="993" ht="15.75" customHeight="1">
      <c r="A993" s="170" t="b">
        <f>IF('02 - Produtos e Tributações'!B1008 &lt;&gt;"",A992+1)</f>
        <v>0</v>
      </c>
      <c r="B993" s="170" t="str">
        <f>IF('02 - Produtos e Tributações'!B1008&lt;&gt;"",'02 - Produtos e Tributações'!U1008,"")</f>
        <v/>
      </c>
      <c r="C993" s="174" t="b">
        <f>IF(B993&lt;&gt;"",IF('02 - Produtos e Tributações'!H1008&lt;&gt;"",IF('02 - Produtos e Tributações'!H1008="TERCEIRIZADA","T",IF('02 - Produtos e Tributações'!H1008="PROPRIA","P")), IF(B993&lt;&gt;"",IF('02 - Produtos e Tributações'!H1008="","T"))))</f>
        <v>0</v>
      </c>
      <c r="D993" s="174" t="b">
        <f>IF(B993&lt;&gt;"",IF('02 - Produtos e Tributações'!E1008&lt;&gt;"",'02 - Produtos e Tributações'!E1008,""))</f>
        <v>0</v>
      </c>
      <c r="E993" s="174" t="b">
        <f>IF(B993&lt;&gt;"",IF('02 - Produtos e Tributações'!F1008&lt;&gt;"",'02 - Produtos e Tributações'!F1008,""))</f>
        <v>0</v>
      </c>
      <c r="F993" s="174" t="b">
        <f>IF(B993&lt;&gt;"",IF(A993&lt;&gt;"",IF('02 - Produtos e Tributações'!G1008&lt;&gt;"",'02 - Produtos e Tributações'!G1008,"")))</f>
        <v>0</v>
      </c>
      <c r="G993" s="174" t="b">
        <f>IF(B993&lt;&gt;"",IF('02 - Produtos e Tributações'!I1008&lt;&gt;"",'02 - Produtos e Tributações'!I1008,IF(K993=101,0,IF(K993=102,41,IF(K993=103,0,IF(K993=201,0,IF(K993=202,0,IF(K993=203,0,IF(K993=300,41,IF(K993=400,41,IF(K993=500,60)))))))))))</f>
        <v>0</v>
      </c>
      <c r="H993" s="174" t="b">
        <f>IF(B993&lt;&gt;"",IF('02 - Produtos e Tributações'!L1008&lt;&gt;"",'02 - Produtos e Tributações'!L1008,IF(L993=101,0,IF(L993=102,41,IF(L993=103,0,IF(L993=201,0,IF(L993=202,0,IF(L993=203,0,IF(L993=300,41,IF(L993=400,41,IF(L993=500,60)))))))))))</f>
        <v>0</v>
      </c>
      <c r="I993" s="174" t="b">
        <f>IF(B993&lt;&gt;"",IF('02 - Produtos e Tributações'!K1008&lt;&gt;"",'02 - Produtos e Tributações'!K1008,"0,00"))</f>
        <v>0</v>
      </c>
      <c r="J993" s="174" t="b">
        <f>IF(B993&lt;&gt;"",IF('02 - Produtos e Tributações'!N1008&lt;&gt;"",'02 - Produtos e Tributações'!N1008,"0,00"))</f>
        <v>0</v>
      </c>
      <c r="K993" s="174" t="b">
        <f>IF(B993&lt;&gt;"",IF('02 - Produtos e Tributações'!J1008&lt;&gt;"",'02 - Produtos e Tributações'!J1008,"null"))</f>
        <v>0</v>
      </c>
      <c r="L993" s="174" t="b">
        <f>IF(B993&lt;&gt;"",IF('02 - Produtos e Tributações'!M1008&lt;&gt;"",'02 - Produtos e Tributações'!M1008,"null"))</f>
        <v>0</v>
      </c>
      <c r="M993" s="170" t="b">
        <f>IF(B993&lt;&gt;"",IF('02 -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993" s="170" t="str">
        <f t="shared" si="1"/>
        <v/>
      </c>
      <c r="O993" s="170" t="str">
        <f t="shared" si="4"/>
        <v/>
      </c>
      <c r="P993" s="170" t="str">
        <f t="shared" si="2"/>
        <v/>
      </c>
      <c r="Q993" s="125" t="b">
        <f>IF(B993&lt;&gt;"",IF('02 - Produtos e Tributações'!C1008&lt;&gt;"",'02 - Produtos e Tributações'!C1008,"UN"))</f>
        <v>0</v>
      </c>
      <c r="R993" s="179" t="b">
        <f>IF(B993&lt;&gt;"",IF('02 - Produtos e Tributações'!O1008&lt;&gt;"",'02 - Produtos e Tributações'!O1008,""))</f>
        <v>0</v>
      </c>
      <c r="S993" s="125" t="b">
        <f>IF(B993&lt;&gt;"",IF('02 - Produtos e Tributações'!P1008&lt;&gt;"",'02 - Produtos e Tributações'!P1008,""))</f>
        <v>0</v>
      </c>
      <c r="T993" s="180" t="b">
        <f>IF(B993&lt;&gt;"",IF('02 - Produtos e Tributações'!Q1008&lt;&gt;"",'02 - Produtos e Tributações'!Q1008,""))</f>
        <v>0</v>
      </c>
      <c r="U993" s="171" t="str">
        <f t="shared" si="3"/>
        <v/>
      </c>
    </row>
    <row r="994" ht="15.75" customHeight="1">
      <c r="A994" s="170" t="b">
        <f>IF('02 - Produtos e Tributações'!B1009 &lt;&gt;"",A993+1)</f>
        <v>0</v>
      </c>
      <c r="B994" s="170" t="str">
        <f>IF('02 - Produtos e Tributações'!B1009&lt;&gt;"",'02 - Produtos e Tributações'!U1009,"")</f>
        <v/>
      </c>
      <c r="C994" s="174" t="b">
        <f>IF(B994&lt;&gt;"",IF('02 - Produtos e Tributações'!H1009&lt;&gt;"",IF('02 - Produtos e Tributações'!H1009="TERCEIRIZADA","T",IF('02 - Produtos e Tributações'!H1009="PROPRIA","P")), IF(B994&lt;&gt;"",IF('02 - Produtos e Tributações'!H1009="","T"))))</f>
        <v>0</v>
      </c>
      <c r="D994" s="174" t="b">
        <f>IF(B994&lt;&gt;"",IF('02 - Produtos e Tributações'!E1009&lt;&gt;"",'02 - Produtos e Tributações'!E1009,""))</f>
        <v>0</v>
      </c>
      <c r="E994" s="174" t="b">
        <f>IF(B994&lt;&gt;"",IF('02 - Produtos e Tributações'!F1009&lt;&gt;"",'02 - Produtos e Tributações'!F1009,""))</f>
        <v>0</v>
      </c>
      <c r="F994" s="174" t="b">
        <f>IF(B994&lt;&gt;"",IF(A994&lt;&gt;"",IF('02 - Produtos e Tributações'!G1009&lt;&gt;"",'02 - Produtos e Tributações'!G1009,"")))</f>
        <v>0</v>
      </c>
      <c r="G994" s="174" t="b">
        <f>IF(B994&lt;&gt;"",IF('02 - Produtos e Tributações'!I1009&lt;&gt;"",'02 - Produtos e Tributações'!I1009,IF(K994=101,0,IF(K994=102,41,IF(K994=103,0,IF(K994=201,0,IF(K994=202,0,IF(K994=203,0,IF(K994=300,41,IF(K994=400,41,IF(K994=500,60)))))))))))</f>
        <v>0</v>
      </c>
      <c r="H994" s="174" t="b">
        <f>IF(B994&lt;&gt;"",IF('02 - Produtos e Tributações'!L1009&lt;&gt;"",'02 - Produtos e Tributações'!L1009,IF(L994=101,0,IF(L994=102,41,IF(L994=103,0,IF(L994=201,0,IF(L994=202,0,IF(L994=203,0,IF(L994=300,41,IF(L994=400,41,IF(L994=500,60)))))))))))</f>
        <v>0</v>
      </c>
      <c r="I994" s="174" t="b">
        <f>IF(B994&lt;&gt;"",IF('02 - Produtos e Tributações'!K1009&lt;&gt;"",'02 - Produtos e Tributações'!K1009,"0,00"))</f>
        <v>0</v>
      </c>
      <c r="J994" s="174" t="b">
        <f>IF(B994&lt;&gt;"",IF('02 - Produtos e Tributações'!N1009&lt;&gt;"",'02 - Produtos e Tributações'!N1009,"0,00"))</f>
        <v>0</v>
      </c>
      <c r="K994" s="174" t="b">
        <f>IF(B994&lt;&gt;"",IF('02 - Produtos e Tributações'!J1009&lt;&gt;"",'02 - Produtos e Tributações'!J1009,"null"))</f>
        <v>0</v>
      </c>
      <c r="L994" s="174" t="b">
        <f>IF(B994&lt;&gt;"",IF('02 - Produtos e Tributações'!M1009&lt;&gt;"",'02 - Produtos e Tributações'!M1009,"null"))</f>
        <v>0</v>
      </c>
      <c r="M994" s="170" t="b">
        <f>IF(B994&lt;&gt;"",IF('02 -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994" s="170" t="str">
        <f t="shared" si="1"/>
        <v/>
      </c>
      <c r="O994" s="170" t="str">
        <f t="shared" si="4"/>
        <v/>
      </c>
      <c r="P994" s="170" t="str">
        <f t="shared" si="2"/>
        <v/>
      </c>
      <c r="Q994" s="125" t="b">
        <f>IF(B994&lt;&gt;"",IF('02 - Produtos e Tributações'!C1009&lt;&gt;"",'02 - Produtos e Tributações'!C1009,"UN"))</f>
        <v>0</v>
      </c>
      <c r="R994" s="179" t="b">
        <f>IF(B994&lt;&gt;"",IF('02 - Produtos e Tributações'!O1009&lt;&gt;"",'02 - Produtos e Tributações'!O1009,""))</f>
        <v>0</v>
      </c>
      <c r="S994" s="125" t="b">
        <f>IF(B994&lt;&gt;"",IF('02 - Produtos e Tributações'!P1009&lt;&gt;"",'02 - Produtos e Tributações'!P1009,""))</f>
        <v>0</v>
      </c>
      <c r="T994" s="180" t="b">
        <f>IF(B994&lt;&gt;"",IF('02 - Produtos e Tributações'!Q1009&lt;&gt;"",'02 - Produtos e Tributações'!Q1009,""))</f>
        <v>0</v>
      </c>
      <c r="U994" s="171" t="str">
        <f t="shared" si="3"/>
        <v/>
      </c>
    </row>
    <row r="995" ht="15.75" customHeight="1">
      <c r="A995" s="170" t="b">
        <f>IF('02 - Produtos e Tributações'!B1010 &lt;&gt;"",A994+1)</f>
        <v>0</v>
      </c>
      <c r="B995" s="170" t="str">
        <f>IF('02 - Produtos e Tributações'!B1010&lt;&gt;"",'02 - Produtos e Tributações'!U1010,"")</f>
        <v/>
      </c>
      <c r="C995" s="174" t="b">
        <f>IF(B995&lt;&gt;"",IF('02 - Produtos e Tributações'!H1010&lt;&gt;"",IF('02 - Produtos e Tributações'!H1010="TERCEIRIZADA","T",IF('02 - Produtos e Tributações'!H1010="PROPRIA","P")), IF(B995&lt;&gt;"",IF('02 - Produtos e Tributações'!H1010="","T"))))</f>
        <v>0</v>
      </c>
      <c r="D995" s="174" t="b">
        <f>IF(B995&lt;&gt;"",IF('02 - Produtos e Tributações'!E1010&lt;&gt;"",'02 - Produtos e Tributações'!E1010,""))</f>
        <v>0</v>
      </c>
      <c r="E995" s="174" t="b">
        <f>IF(B995&lt;&gt;"",IF('02 - Produtos e Tributações'!F1010&lt;&gt;"",'02 - Produtos e Tributações'!F1010,""))</f>
        <v>0</v>
      </c>
      <c r="F995" s="174" t="b">
        <f>IF(B995&lt;&gt;"",IF(A995&lt;&gt;"",IF('02 - Produtos e Tributações'!G1010&lt;&gt;"",'02 - Produtos e Tributações'!G1010,"")))</f>
        <v>0</v>
      </c>
      <c r="G995" s="174" t="b">
        <f>IF(B995&lt;&gt;"",IF('02 - Produtos e Tributações'!I1010&lt;&gt;"",'02 - Produtos e Tributações'!I1010,IF(K995=101,0,IF(K995=102,41,IF(K995=103,0,IF(K995=201,0,IF(K995=202,0,IF(K995=203,0,IF(K995=300,41,IF(K995=400,41,IF(K995=500,60)))))))))))</f>
        <v>0</v>
      </c>
      <c r="H995" s="174" t="b">
        <f>IF(B995&lt;&gt;"",IF('02 - Produtos e Tributações'!L1010&lt;&gt;"",'02 - Produtos e Tributações'!L1010,IF(L995=101,0,IF(L995=102,41,IF(L995=103,0,IF(L995=201,0,IF(L995=202,0,IF(L995=203,0,IF(L995=300,41,IF(L995=400,41,IF(L995=500,60)))))))))))</f>
        <v>0</v>
      </c>
      <c r="I995" s="174" t="b">
        <f>IF(B995&lt;&gt;"",IF('02 - Produtos e Tributações'!K1010&lt;&gt;"",'02 - Produtos e Tributações'!K1010,"0,00"))</f>
        <v>0</v>
      </c>
      <c r="J995" s="174" t="b">
        <f>IF(B995&lt;&gt;"",IF('02 - Produtos e Tributações'!N1010&lt;&gt;"",'02 - Produtos e Tributações'!N1010,"0,00"))</f>
        <v>0</v>
      </c>
      <c r="K995" s="174" t="b">
        <f>IF(B995&lt;&gt;"",IF('02 - Produtos e Tributações'!J1010&lt;&gt;"",'02 - Produtos e Tributações'!J1010,"null"))</f>
        <v>0</v>
      </c>
      <c r="L995" s="174" t="b">
        <f>IF(B995&lt;&gt;"",IF('02 - Produtos e Tributações'!M1010&lt;&gt;"",'02 - Produtos e Tributações'!M1010,"null"))</f>
        <v>0</v>
      </c>
      <c r="M995" s="170" t="b">
        <f>IF(B995&lt;&gt;"",IF('02 -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995" s="170" t="str">
        <f t="shared" si="1"/>
        <v/>
      </c>
      <c r="O995" s="170" t="str">
        <f t="shared" si="4"/>
        <v/>
      </c>
      <c r="P995" s="170" t="str">
        <f t="shared" si="2"/>
        <v/>
      </c>
      <c r="Q995" s="125" t="b">
        <f>IF(B995&lt;&gt;"",IF('02 - Produtos e Tributações'!C1010&lt;&gt;"",'02 - Produtos e Tributações'!C1010,"UN"))</f>
        <v>0</v>
      </c>
      <c r="R995" s="179" t="b">
        <f>IF(B995&lt;&gt;"",IF('02 - Produtos e Tributações'!O1010&lt;&gt;"",'02 - Produtos e Tributações'!O1010,""))</f>
        <v>0</v>
      </c>
      <c r="S995" s="125" t="b">
        <f>IF(B995&lt;&gt;"",IF('02 - Produtos e Tributações'!P1010&lt;&gt;"",'02 - Produtos e Tributações'!P1010,""))</f>
        <v>0</v>
      </c>
      <c r="T995" s="180" t="b">
        <f>IF(B995&lt;&gt;"",IF('02 - Produtos e Tributações'!Q1010&lt;&gt;"",'02 - Produtos e Tributações'!Q1010,""))</f>
        <v>0</v>
      </c>
      <c r="U995" s="171" t="str">
        <f t="shared" si="3"/>
        <v/>
      </c>
    </row>
    <row r="996" ht="15.75" customHeight="1">
      <c r="A996" s="170" t="b">
        <f>IF('02 - Produtos e Tributações'!B1011 &lt;&gt;"",A995+1)</f>
        <v>0</v>
      </c>
      <c r="B996" s="170" t="str">
        <f>IF('02 - Produtos e Tributações'!B1011&lt;&gt;"",'02 - Produtos e Tributações'!U1011,"")</f>
        <v/>
      </c>
      <c r="C996" s="174" t="b">
        <f>IF(B996&lt;&gt;"",IF('02 - Produtos e Tributações'!H1011&lt;&gt;"",IF('02 - Produtos e Tributações'!H1011="TERCEIRIZADA","T",IF('02 - Produtos e Tributações'!H1011="PROPRIA","P")), IF(B996&lt;&gt;"",IF('02 - Produtos e Tributações'!H1011="","T"))))</f>
        <v>0</v>
      </c>
      <c r="D996" s="174" t="b">
        <f>IF(B996&lt;&gt;"",IF('02 - Produtos e Tributações'!E1011&lt;&gt;"",'02 - Produtos e Tributações'!E1011,""))</f>
        <v>0</v>
      </c>
      <c r="E996" s="174" t="b">
        <f>IF(B996&lt;&gt;"",IF('02 - Produtos e Tributações'!F1011&lt;&gt;"",'02 - Produtos e Tributações'!F1011,""))</f>
        <v>0</v>
      </c>
      <c r="F996" s="174" t="b">
        <f>IF(B996&lt;&gt;"",IF(A996&lt;&gt;"",IF('02 - Produtos e Tributações'!G1011&lt;&gt;"",'02 - Produtos e Tributações'!G1011,"")))</f>
        <v>0</v>
      </c>
      <c r="G996" s="174" t="b">
        <f>IF(B996&lt;&gt;"",IF('02 - Produtos e Tributações'!I1011&lt;&gt;"",'02 - Produtos e Tributações'!I1011,IF(K996=101,0,IF(K996=102,41,IF(K996=103,0,IF(K996=201,0,IF(K996=202,0,IF(K996=203,0,IF(K996=300,41,IF(K996=400,41,IF(K996=500,60)))))))))))</f>
        <v>0</v>
      </c>
      <c r="H996" s="174" t="b">
        <f>IF(B996&lt;&gt;"",IF('02 - Produtos e Tributações'!L1011&lt;&gt;"",'02 - Produtos e Tributações'!L1011,IF(L996=101,0,IF(L996=102,41,IF(L996=103,0,IF(L996=201,0,IF(L996=202,0,IF(L996=203,0,IF(L996=300,41,IF(L996=400,41,IF(L996=500,60)))))))))))</f>
        <v>0</v>
      </c>
      <c r="I996" s="174" t="b">
        <f>IF(B996&lt;&gt;"",IF('02 - Produtos e Tributações'!K1011&lt;&gt;"",'02 - Produtos e Tributações'!K1011,"0,00"))</f>
        <v>0</v>
      </c>
      <c r="J996" s="174" t="b">
        <f>IF(B996&lt;&gt;"",IF('02 - Produtos e Tributações'!N1011&lt;&gt;"",'02 - Produtos e Tributações'!N1011,"0,00"))</f>
        <v>0</v>
      </c>
      <c r="K996" s="174" t="b">
        <f>IF(B996&lt;&gt;"",IF('02 - Produtos e Tributações'!J1011&lt;&gt;"",'02 - Produtos e Tributações'!J1011,"null"))</f>
        <v>0</v>
      </c>
      <c r="L996" s="174" t="b">
        <f>IF(B996&lt;&gt;"",IF('02 - Produtos e Tributações'!M1011&lt;&gt;"",'02 - Produtos e Tributações'!M1011,"null"))</f>
        <v>0</v>
      </c>
      <c r="M996" s="170" t="b">
        <f>IF(B996&lt;&gt;"",IF('02 -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996" s="170" t="str">
        <f t="shared" si="1"/>
        <v/>
      </c>
      <c r="O996" s="170" t="str">
        <f t="shared" si="4"/>
        <v/>
      </c>
      <c r="P996" s="170" t="str">
        <f t="shared" si="2"/>
        <v/>
      </c>
      <c r="Q996" s="125" t="b">
        <f>IF(B996&lt;&gt;"",IF('02 - Produtos e Tributações'!C1011&lt;&gt;"",'02 - Produtos e Tributações'!C1011,"UN"))</f>
        <v>0</v>
      </c>
      <c r="R996" s="179" t="b">
        <f>IF(B996&lt;&gt;"",IF('02 - Produtos e Tributações'!O1011&lt;&gt;"",'02 - Produtos e Tributações'!O1011,""))</f>
        <v>0</v>
      </c>
      <c r="S996" s="125" t="b">
        <f>IF(B996&lt;&gt;"",IF('02 - Produtos e Tributações'!P1011&lt;&gt;"",'02 - Produtos e Tributações'!P1011,""))</f>
        <v>0</v>
      </c>
      <c r="T996" s="180" t="b">
        <f>IF(B996&lt;&gt;"",IF('02 - Produtos e Tributações'!Q1011&lt;&gt;"",'02 - Produtos e Tributações'!Q1011,""))</f>
        <v>0</v>
      </c>
      <c r="U996" s="171" t="str">
        <f t="shared" si="3"/>
        <v/>
      </c>
    </row>
    <row r="997" ht="15.75" customHeight="1">
      <c r="A997" s="170" t="b">
        <f>IF('02 - Produtos e Tributações'!B1012 &lt;&gt;"",A996+1)</f>
        <v>0</v>
      </c>
      <c r="B997" s="170" t="str">
        <f>IF('02 - Produtos e Tributações'!B1012&lt;&gt;"",'02 - Produtos e Tributações'!U1012,"")</f>
        <v/>
      </c>
      <c r="C997" s="174" t="b">
        <f>IF(B997&lt;&gt;"",IF('02 - Produtos e Tributações'!H1012&lt;&gt;"",IF('02 - Produtos e Tributações'!H1012="TERCEIRIZADA","T",IF('02 - Produtos e Tributações'!H1012="PROPRIA","P")), IF(B997&lt;&gt;"",IF('02 - Produtos e Tributações'!H1012="","T"))))</f>
        <v>0</v>
      </c>
      <c r="D997" s="174" t="b">
        <f>IF(B997&lt;&gt;"",IF('02 - Produtos e Tributações'!E1012&lt;&gt;"",'02 - Produtos e Tributações'!E1012,""))</f>
        <v>0</v>
      </c>
      <c r="E997" s="174" t="b">
        <f>IF(B997&lt;&gt;"",IF('02 - Produtos e Tributações'!F1012&lt;&gt;"",'02 - Produtos e Tributações'!F1012,""))</f>
        <v>0</v>
      </c>
      <c r="F997" s="174" t="b">
        <f>IF(B997&lt;&gt;"",IF(A997&lt;&gt;"",IF('02 - Produtos e Tributações'!G1012&lt;&gt;"",'02 - Produtos e Tributações'!G1012,"")))</f>
        <v>0</v>
      </c>
      <c r="G997" s="174" t="b">
        <f>IF(B997&lt;&gt;"",IF('02 - Produtos e Tributações'!I1012&lt;&gt;"",'02 - Produtos e Tributações'!I1012,IF(K997=101,0,IF(K997=102,41,IF(K997=103,0,IF(K997=201,0,IF(K997=202,0,IF(K997=203,0,IF(K997=300,41,IF(K997=400,41,IF(K997=500,60)))))))))))</f>
        <v>0</v>
      </c>
      <c r="H997" s="174" t="b">
        <f>IF(B997&lt;&gt;"",IF('02 - Produtos e Tributações'!L1012&lt;&gt;"",'02 - Produtos e Tributações'!L1012,IF(L997=101,0,IF(L997=102,41,IF(L997=103,0,IF(L997=201,0,IF(L997=202,0,IF(L997=203,0,IF(L997=300,41,IF(L997=400,41,IF(L997=500,60)))))))))))</f>
        <v>0</v>
      </c>
      <c r="I997" s="174" t="b">
        <f>IF(B997&lt;&gt;"",IF('02 - Produtos e Tributações'!K1012&lt;&gt;"",'02 - Produtos e Tributações'!K1012,"0,00"))</f>
        <v>0</v>
      </c>
      <c r="J997" s="174" t="b">
        <f>IF(B997&lt;&gt;"",IF('02 - Produtos e Tributações'!N1012&lt;&gt;"",'02 - Produtos e Tributações'!N1012,"0,00"))</f>
        <v>0</v>
      </c>
      <c r="K997" s="174" t="b">
        <f>IF(B997&lt;&gt;"",IF('02 - Produtos e Tributações'!J1012&lt;&gt;"",'02 - Produtos e Tributações'!J1012,"null"))</f>
        <v>0</v>
      </c>
      <c r="L997" s="174" t="b">
        <f>IF(B997&lt;&gt;"",IF('02 - Produtos e Tributações'!M1012&lt;&gt;"",'02 - Produtos e Tributações'!M1012,"null"))</f>
        <v>0</v>
      </c>
      <c r="M997" s="170" t="b">
        <f>IF(B997&lt;&gt;"",IF('02 -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997" s="170" t="str">
        <f t="shared" si="1"/>
        <v/>
      </c>
      <c r="O997" s="170" t="str">
        <f t="shared" si="4"/>
        <v/>
      </c>
      <c r="P997" s="170" t="str">
        <f t="shared" si="2"/>
        <v/>
      </c>
      <c r="Q997" s="125" t="b">
        <f>IF(B997&lt;&gt;"",IF('02 - Produtos e Tributações'!C1012&lt;&gt;"",'02 - Produtos e Tributações'!C1012,"UN"))</f>
        <v>0</v>
      </c>
      <c r="R997" s="179" t="b">
        <f>IF(B997&lt;&gt;"",IF('02 - Produtos e Tributações'!O1012&lt;&gt;"",'02 - Produtos e Tributações'!O1012,""))</f>
        <v>0</v>
      </c>
      <c r="S997" s="125" t="b">
        <f>IF(B997&lt;&gt;"",IF('02 - Produtos e Tributações'!P1012&lt;&gt;"",'02 - Produtos e Tributações'!P1012,""))</f>
        <v>0</v>
      </c>
      <c r="T997" s="180" t="b">
        <f>IF(B997&lt;&gt;"",IF('02 - Produtos e Tributações'!Q1012&lt;&gt;"",'02 - Produtos e Tributações'!Q1012,""))</f>
        <v>0</v>
      </c>
      <c r="U997" s="171" t="str">
        <f t="shared" si="3"/>
        <v/>
      </c>
    </row>
    <row r="998" ht="15.75" customHeight="1">
      <c r="A998" s="170" t="b">
        <f>IF('02 - Produtos e Tributações'!B1013 &lt;&gt;"",A997+1)</f>
        <v>0</v>
      </c>
      <c r="B998" s="170" t="str">
        <f>IF('02 - Produtos e Tributações'!B1013&lt;&gt;"",'02 - Produtos e Tributações'!U1013,"")</f>
        <v/>
      </c>
      <c r="C998" s="174" t="b">
        <f>IF(B998&lt;&gt;"",IF('02 - Produtos e Tributações'!H1013&lt;&gt;"",IF('02 - Produtos e Tributações'!H1013="TERCEIRIZADA","T",IF('02 - Produtos e Tributações'!H1013="PROPRIA","P")), IF(B998&lt;&gt;"",IF('02 - Produtos e Tributações'!H1013="","T"))))</f>
        <v>0</v>
      </c>
      <c r="D998" s="174" t="b">
        <f>IF(B998&lt;&gt;"",IF('02 - Produtos e Tributações'!E1013&lt;&gt;"",'02 - Produtos e Tributações'!E1013,""))</f>
        <v>0</v>
      </c>
      <c r="E998" s="174" t="b">
        <f>IF(B998&lt;&gt;"",IF('02 - Produtos e Tributações'!F1013&lt;&gt;"",'02 - Produtos e Tributações'!F1013,""))</f>
        <v>0</v>
      </c>
      <c r="F998" s="174" t="b">
        <f>IF(B998&lt;&gt;"",IF(A998&lt;&gt;"",IF('02 - Produtos e Tributações'!G1013&lt;&gt;"",'02 - Produtos e Tributações'!G1013,"")))</f>
        <v>0</v>
      </c>
      <c r="G998" s="174" t="b">
        <f>IF(B998&lt;&gt;"",IF('02 - Produtos e Tributações'!I1013&lt;&gt;"",'02 - Produtos e Tributações'!I1013,IF(K998=101,0,IF(K998=102,41,IF(K998=103,0,IF(K998=201,0,IF(K998=202,0,IF(K998=203,0,IF(K998=300,41,IF(K998=400,41,IF(K998=500,60)))))))))))</f>
        <v>0</v>
      </c>
      <c r="H998" s="174" t="b">
        <f>IF(B998&lt;&gt;"",IF('02 - Produtos e Tributações'!L1013&lt;&gt;"",'02 - Produtos e Tributações'!L1013,IF(L998=101,0,IF(L998=102,41,IF(L998=103,0,IF(L998=201,0,IF(L998=202,0,IF(L998=203,0,IF(L998=300,41,IF(L998=400,41,IF(L998=500,60)))))))))))</f>
        <v>0</v>
      </c>
      <c r="I998" s="174" t="b">
        <f>IF(B998&lt;&gt;"",IF('02 - Produtos e Tributações'!K1013&lt;&gt;"",'02 - Produtos e Tributações'!K1013,"0,00"))</f>
        <v>0</v>
      </c>
      <c r="J998" s="174" t="b">
        <f>IF(B998&lt;&gt;"",IF('02 - Produtos e Tributações'!N1013&lt;&gt;"",'02 - Produtos e Tributações'!N1013,"0,00"))</f>
        <v>0</v>
      </c>
      <c r="K998" s="174" t="b">
        <f>IF(B998&lt;&gt;"",IF('02 - Produtos e Tributações'!J1013&lt;&gt;"",'02 - Produtos e Tributações'!J1013,"null"))</f>
        <v>0</v>
      </c>
      <c r="L998" s="174" t="b">
        <f>IF(B998&lt;&gt;"",IF('02 - Produtos e Tributações'!M1013&lt;&gt;"",'02 - Produtos e Tributações'!M1013,"null"))</f>
        <v>0</v>
      </c>
      <c r="M998" s="170" t="b">
        <f>IF(B998&lt;&gt;"",IF('02 -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998" s="170" t="str">
        <f t="shared" si="1"/>
        <v/>
      </c>
      <c r="O998" s="170" t="str">
        <f t="shared" si="4"/>
        <v/>
      </c>
      <c r="P998" s="170" t="str">
        <f t="shared" si="2"/>
        <v/>
      </c>
      <c r="Q998" s="125" t="b">
        <f>IF(B998&lt;&gt;"",IF('02 - Produtos e Tributações'!C1013&lt;&gt;"",'02 - Produtos e Tributações'!C1013,"UN"))</f>
        <v>0</v>
      </c>
      <c r="R998" s="179" t="b">
        <f>IF(B998&lt;&gt;"",IF('02 - Produtos e Tributações'!O1013&lt;&gt;"",'02 - Produtos e Tributações'!O1013,""))</f>
        <v>0</v>
      </c>
      <c r="S998" s="125" t="b">
        <f>IF(B998&lt;&gt;"",IF('02 - Produtos e Tributações'!P1013&lt;&gt;"",'02 - Produtos e Tributações'!P1013,""))</f>
        <v>0</v>
      </c>
      <c r="T998" s="180" t="b">
        <f>IF(B998&lt;&gt;"",IF('02 - Produtos e Tributações'!Q1013&lt;&gt;"",'02 - Produtos e Tributações'!Q1013,""))</f>
        <v>0</v>
      </c>
      <c r="U998" s="171" t="str">
        <f t="shared" si="3"/>
        <v/>
      </c>
    </row>
    <row r="999" ht="15.75" customHeight="1">
      <c r="A999" s="170" t="b">
        <f>IF('02 - Produtos e Tributações'!B1014 &lt;&gt;"",A998+1)</f>
        <v>0</v>
      </c>
      <c r="B999" s="170" t="str">
        <f>IF('02 - Produtos e Tributações'!B1014&lt;&gt;"",'02 - Produtos e Tributações'!U1014,"")</f>
        <v/>
      </c>
      <c r="C999" s="174" t="b">
        <f>IF(B999&lt;&gt;"",IF('02 - Produtos e Tributações'!H1014&lt;&gt;"",IF('02 - Produtos e Tributações'!H1014="TERCEIRIZADA","T",IF('02 - Produtos e Tributações'!H1014="PROPRIA","P")), IF(B999&lt;&gt;"",IF('02 - Produtos e Tributações'!H1014="","T"))))</f>
        <v>0</v>
      </c>
      <c r="D999" s="174" t="b">
        <f>IF(B999&lt;&gt;"",IF('02 - Produtos e Tributações'!E1014&lt;&gt;"",'02 - Produtos e Tributações'!E1014,""))</f>
        <v>0</v>
      </c>
      <c r="E999" s="174" t="b">
        <f>IF(B999&lt;&gt;"",IF('02 - Produtos e Tributações'!F1014&lt;&gt;"",'02 - Produtos e Tributações'!F1014,""))</f>
        <v>0</v>
      </c>
      <c r="F999" s="174" t="b">
        <f>IF(B999&lt;&gt;"",IF(A999&lt;&gt;"",IF('02 - Produtos e Tributações'!G1014&lt;&gt;"",'02 - Produtos e Tributações'!G1014,"")))</f>
        <v>0</v>
      </c>
      <c r="G999" s="174" t="b">
        <f>IF(B999&lt;&gt;"",IF('02 - Produtos e Tributações'!I1014&lt;&gt;"",'02 - Produtos e Tributações'!I1014,IF(K999=101,0,IF(K999=102,41,IF(K999=103,0,IF(K999=201,0,IF(K999=202,0,IF(K999=203,0,IF(K999=300,41,IF(K999=400,41,IF(K999=500,60)))))))))))</f>
        <v>0</v>
      </c>
      <c r="H999" s="174" t="b">
        <f>IF(B999&lt;&gt;"",IF('02 - Produtos e Tributações'!L1014&lt;&gt;"",'02 - Produtos e Tributações'!L1014,IF(L999=101,0,IF(L999=102,41,IF(L999=103,0,IF(L999=201,0,IF(L999=202,0,IF(L999=203,0,IF(L999=300,41,IF(L999=400,41,IF(L999=500,60)))))))))))</f>
        <v>0</v>
      </c>
      <c r="I999" s="174" t="b">
        <f>IF(B999&lt;&gt;"",IF('02 - Produtos e Tributações'!K1014&lt;&gt;"",'02 - Produtos e Tributações'!K1014,"0,00"))</f>
        <v>0</v>
      </c>
      <c r="J999" s="174" t="b">
        <f>IF(B999&lt;&gt;"",IF('02 - Produtos e Tributações'!N1014&lt;&gt;"",'02 - Produtos e Tributações'!N1014,"0,00"))</f>
        <v>0</v>
      </c>
      <c r="K999" s="174" t="b">
        <f>IF(B999&lt;&gt;"",IF('02 - Produtos e Tributações'!J1014&lt;&gt;"",'02 - Produtos e Tributações'!J1014,"null"))</f>
        <v>0</v>
      </c>
      <c r="L999" s="174" t="b">
        <f>IF(B999&lt;&gt;"",IF('02 - Produtos e Tributações'!M1014&lt;&gt;"",'02 - Produtos e Tributações'!M1014,"null"))</f>
        <v>0</v>
      </c>
      <c r="M999" s="170" t="b">
        <f>IF(B999&lt;&gt;"",IF('02 -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999" s="170" t="str">
        <f t="shared" si="1"/>
        <v/>
      </c>
      <c r="O999" s="170" t="str">
        <f t="shared" si="4"/>
        <v/>
      </c>
      <c r="P999" s="170" t="str">
        <f t="shared" si="2"/>
        <v/>
      </c>
      <c r="Q999" s="125" t="b">
        <f>IF(B999&lt;&gt;"",IF('02 - Produtos e Tributações'!C1014&lt;&gt;"",'02 - Produtos e Tributações'!C1014,"UN"))</f>
        <v>0</v>
      </c>
      <c r="R999" s="179" t="b">
        <f>IF(B999&lt;&gt;"",IF('02 - Produtos e Tributações'!O1014&lt;&gt;"",'02 - Produtos e Tributações'!O1014,""))</f>
        <v>0</v>
      </c>
      <c r="S999" s="125" t="b">
        <f>IF(B999&lt;&gt;"",IF('02 - Produtos e Tributações'!P1014&lt;&gt;"",'02 - Produtos e Tributações'!P1014,""))</f>
        <v>0</v>
      </c>
      <c r="T999" s="180" t="b">
        <f>IF(B999&lt;&gt;"",IF('02 - Produtos e Tributações'!Q1014&lt;&gt;"",'02 - Produtos e Tributações'!Q1014,""))</f>
        <v>0</v>
      </c>
      <c r="U999" s="171" t="str">
        <f t="shared" si="3"/>
        <v/>
      </c>
    </row>
    <row r="1000" ht="15.75" customHeight="1">
      <c r="A1000" s="170" t="b">
        <f>IF('02 - Produtos e Tributações'!B1015 &lt;&gt;"",A999+1)</f>
        <v>0</v>
      </c>
      <c r="B1000" s="170" t="str">
        <f>IF('02 - Produtos e Tributações'!B1015&lt;&gt;"",'02 - Produtos e Tributações'!U1015,"")</f>
        <v/>
      </c>
      <c r="C1000" s="174" t="b">
        <f>IF(B1000&lt;&gt;"",IF('02 - Produtos e Tributações'!H1015&lt;&gt;"",IF('02 - Produtos e Tributações'!H1015="TERCEIRIZADA","T",IF('02 - Produtos e Tributações'!H1015="PROPRIA","P")), IF(B1000&lt;&gt;"",IF('02 - Produtos e Tributações'!H1015="","T"))))</f>
        <v>0</v>
      </c>
      <c r="D1000" s="174" t="b">
        <f>IF(B1000&lt;&gt;"",IF('02 - Produtos e Tributações'!E1015&lt;&gt;"",'02 - Produtos e Tributações'!E1015,""))</f>
        <v>0</v>
      </c>
      <c r="E1000" s="174" t="b">
        <f>IF(B1000&lt;&gt;"",IF('02 - Produtos e Tributações'!F1015&lt;&gt;"",'02 - Produtos e Tributações'!F1015,""))</f>
        <v>0</v>
      </c>
      <c r="F1000" s="174" t="b">
        <f>IF(B1000&lt;&gt;"",IF(A1000&lt;&gt;"",IF('02 - Produtos e Tributações'!G1015&lt;&gt;"",'02 - Produtos e Tributações'!G1015,"")))</f>
        <v>0</v>
      </c>
      <c r="G1000" s="174" t="b">
        <f>IF(B1000&lt;&gt;"",IF('02 - Produtos e Tributações'!I1015&lt;&gt;"",'02 - Produtos e Tributações'!I1015,IF(K1000=101,0,IF(K1000=102,41,IF(K1000=103,0,IF(K1000=201,0,IF(K1000=202,0,IF(K1000=203,0,IF(K1000=300,41,IF(K1000=400,41,IF(K1000=500,60)))))))))))</f>
        <v>0</v>
      </c>
      <c r="H1000" s="174" t="b">
        <f>IF(B1000&lt;&gt;"",IF('02 - Produtos e Tributações'!L1015&lt;&gt;"",'02 - Produtos e Tributações'!L1015,IF(L1000=101,0,IF(L1000=102,41,IF(L1000=103,0,IF(L1000=201,0,IF(L1000=202,0,IF(L1000=203,0,IF(L1000=300,41,IF(L1000=400,41,IF(L1000=500,60)))))))))))</f>
        <v>0</v>
      </c>
      <c r="I1000" s="174" t="b">
        <f>IF(B1000&lt;&gt;"",IF('02 - Produtos e Tributações'!K1015&lt;&gt;"",'02 - Produtos e Tributações'!K1015,"0,00"))</f>
        <v>0</v>
      </c>
      <c r="J1000" s="174" t="b">
        <f>IF(B1000&lt;&gt;"",IF('02 - Produtos e Tributações'!N1015&lt;&gt;"",'02 - Produtos e Tributações'!N1015,"0,00"))</f>
        <v>0</v>
      </c>
      <c r="K1000" s="174" t="b">
        <f>IF(B1000&lt;&gt;"",IF('02 - Produtos e Tributações'!J1015&lt;&gt;"",'02 - Produtos e Tributações'!J1015,"null"))</f>
        <v>0</v>
      </c>
      <c r="L1000" s="174" t="b">
        <f>IF(B1000&lt;&gt;"",IF('02 - Produtos e Tributações'!M1015&lt;&gt;"",'02 - Produtos e Tributações'!M1015,"null"))</f>
        <v>0</v>
      </c>
      <c r="M1000" s="170" t="b">
        <f>IF(B1000&lt;&gt;"",IF('02 -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1000" s="170" t="str">
        <f t="shared" si="1"/>
        <v/>
      </c>
      <c r="O1000" s="170" t="str">
        <f t="shared" si="4"/>
        <v/>
      </c>
      <c r="P1000" s="170" t="str">
        <f t="shared" si="2"/>
        <v/>
      </c>
      <c r="Q1000" s="125" t="b">
        <f>IF(B1000&lt;&gt;"",IF('02 - Produtos e Tributações'!C1015&lt;&gt;"",'02 - Produtos e Tributações'!C1015,"UN"))</f>
        <v>0</v>
      </c>
      <c r="R1000" s="179" t="b">
        <f>IF(B1000&lt;&gt;"",IF('02 - Produtos e Tributações'!O1015&lt;&gt;"",'02 - Produtos e Tributações'!O1015,""))</f>
        <v>0</v>
      </c>
      <c r="S1000" s="125" t="b">
        <f>IF(B1000&lt;&gt;"",IF('02 - Produtos e Tributações'!P1015&lt;&gt;"",'02 - Produtos e Tributações'!P1015,""))</f>
        <v>0</v>
      </c>
      <c r="T1000" s="180" t="b">
        <f>IF(B1000&lt;&gt;"",IF('02 - Produtos e Tributações'!Q1015&lt;&gt;"",'02 - Produtos e Tributações'!Q1015,""))</f>
        <v>0</v>
      </c>
      <c r="U1000" s="171" t="str">
        <f t="shared" si="3"/>
        <v/>
      </c>
    </row>
    <row r="1001" ht="15.75" customHeight="1">
      <c r="A1001" s="170" t="b">
        <f>IF('02 - Produtos e Tributações'!B1016 &lt;&gt;"",A1000+1)</f>
        <v>0</v>
      </c>
      <c r="B1001" s="170" t="str">
        <f>IF('02 - Produtos e Tributações'!B1016&lt;&gt;"",'02 - Produtos e Tributações'!U1016,"")</f>
        <v/>
      </c>
      <c r="C1001" s="174" t="b">
        <f>IF(B1001&lt;&gt;"",IF('02 - Produtos e Tributações'!H1016&lt;&gt;"",IF('02 - Produtos e Tributações'!H1016="TERCEIRIZADA","T",IF('02 - Produtos e Tributações'!H1016="PROPRIA","P")), IF(B1001&lt;&gt;"",IF('02 - Produtos e Tributações'!H1016="","T"))))</f>
        <v>0</v>
      </c>
      <c r="D1001" s="174" t="b">
        <f>IF(B1001&lt;&gt;"",IF('02 - Produtos e Tributações'!E1016&lt;&gt;"",'02 - Produtos e Tributações'!E1016,""))</f>
        <v>0</v>
      </c>
      <c r="E1001" s="174" t="b">
        <f>IF(B1001&lt;&gt;"",IF('02 - Produtos e Tributações'!F1016&lt;&gt;"",'02 - Produtos e Tributações'!F1016,""))</f>
        <v>0</v>
      </c>
      <c r="F1001" s="174" t="b">
        <f>IF(B1001&lt;&gt;"",IF(A1001&lt;&gt;"",IF('02 - Produtos e Tributações'!G1016&lt;&gt;"",'02 - Produtos e Tributações'!G1016,"")))</f>
        <v>0</v>
      </c>
      <c r="G1001" s="174" t="b">
        <f>IF(B1001&lt;&gt;"",IF('02 - Produtos e Tributações'!I1016&lt;&gt;"",'02 - Produtos e Tributações'!I1016,IF(K1001=101,0,IF(K1001=102,41,IF(K1001=103,0,IF(K1001=201,0,IF(K1001=202,0,IF(K1001=203,0,IF(K1001=300,41,IF(K1001=400,41,IF(K1001=500,60)))))))))))</f>
        <v>0</v>
      </c>
      <c r="H1001" s="174" t="b">
        <f>IF(B1001&lt;&gt;"",IF('02 - Produtos e Tributações'!L1016&lt;&gt;"",'02 - Produtos e Tributações'!L1016,IF(L1001=101,0,IF(L1001=102,41,IF(L1001=103,0,IF(L1001=201,0,IF(L1001=202,0,IF(L1001=203,0,IF(L1001=300,41,IF(L1001=400,41,IF(L1001=500,60)))))))))))</f>
        <v>0</v>
      </c>
      <c r="I1001" s="174" t="b">
        <f>IF(B1001&lt;&gt;"",IF('02 - Produtos e Tributações'!K1016&lt;&gt;"",'02 - Produtos e Tributações'!K1016,"0,00"))</f>
        <v>0</v>
      </c>
      <c r="J1001" s="174" t="b">
        <f>IF(B1001&lt;&gt;"",IF('02 - Produtos e Tributações'!N1016&lt;&gt;"",'02 - Produtos e Tributações'!N1016,"0,00"))</f>
        <v>0</v>
      </c>
      <c r="K1001" s="174" t="b">
        <f>IF(B1001&lt;&gt;"",IF('02 - Produtos e Tributações'!J1016&lt;&gt;"",'02 - Produtos e Tributações'!J1016,"null"))</f>
        <v>0</v>
      </c>
      <c r="L1001" s="174" t="b">
        <f>IF(B1001&lt;&gt;"",IF('02 - Produtos e Tributações'!M1016&lt;&gt;"",'02 - Produtos e Tributações'!M1016,"null"))</f>
        <v>0</v>
      </c>
      <c r="M1001" s="170" t="b">
        <f>IF(B1001&lt;&gt;"",IF('02 -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1001" s="170" t="str">
        <f t="shared" si="1"/>
        <v/>
      </c>
      <c r="O1001" s="170" t="str">
        <f t="shared" si="4"/>
        <v/>
      </c>
      <c r="P1001" s="170" t="str">
        <f t="shared" si="2"/>
        <v/>
      </c>
      <c r="Q1001" s="125" t="b">
        <f>IF(B1001&lt;&gt;"",IF('02 - Produtos e Tributações'!C1016&lt;&gt;"",'02 - Produtos e Tributações'!C1016,"UN"))</f>
        <v>0</v>
      </c>
      <c r="R1001" s="125"/>
      <c r="S1001" s="125"/>
      <c r="T1001" s="125"/>
      <c r="U1001" s="171" t="str">
        <f t="shared" ref="U1001:U2000" si="21">IF(B1001="","",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(",A1001,";'",B1001,"';'",C1001,"';'",D1001,"';'",E1001,"';'",1,"';'",F1001,"';'",G1001,"';'",H1001,"';'",I1001,"';'",J1001,"';",K1001,";",L1001,";'",M1001,"';'",O1001,"';'",P1001,"';'",Q1001,"';1;1;1;0.000;0.00;1;1;0;0.00;0.00;'T';0;0;'';'';0.000;0.00);"))</f>
        <v/>
      </c>
    </row>
    <row r="1002" ht="15.75" customHeight="1">
      <c r="A1002" s="170" t="b">
        <f>IF('02 - Produtos e Tributações'!B1017 &lt;&gt;"",A1001+1)</f>
        <v>0</v>
      </c>
      <c r="B1002" s="170" t="str">
        <f>IF('02 - Produtos e Tributações'!B1017&lt;&gt;"",'02 - Produtos e Tributações'!U1017,"")</f>
        <v/>
      </c>
      <c r="C1002" s="174" t="b">
        <f>IF(B1002&lt;&gt;"",IF('02 - Produtos e Tributações'!H1017&lt;&gt;"",IF('02 - Produtos e Tributações'!H1017="TERCEIRIZADA","T",IF('02 - Produtos e Tributações'!H1017="PROPRIA","P")), IF(B1002&lt;&gt;"",IF('02 - Produtos e Tributações'!H1017="","T"))))</f>
        <v>0</v>
      </c>
      <c r="D1002" s="174" t="b">
        <f>IF(B1002&lt;&gt;"",IF('02 - Produtos e Tributações'!E1017&lt;&gt;"",'02 - Produtos e Tributações'!E1017,""))</f>
        <v>0</v>
      </c>
      <c r="E1002" s="174" t="b">
        <f>IF(B1002&lt;&gt;"",IF('02 - Produtos e Tributações'!F1017&lt;&gt;"",'02 - Produtos e Tributações'!F1017,""))</f>
        <v>0</v>
      </c>
      <c r="F1002" s="174" t="b">
        <f>IF(B1002&lt;&gt;"",IF(A1002&lt;&gt;"",IF('02 - Produtos e Tributações'!G1017&lt;&gt;"",'02 - Produtos e Tributações'!G1017,"")))</f>
        <v>0</v>
      </c>
      <c r="G1002" s="174" t="b">
        <f>IF(B1002&lt;&gt;"",IF('02 - Produtos e Tributações'!I1017&lt;&gt;"",'02 - Produtos e Tributações'!I1017,IF(K1002=101,0,IF(K1002=102,41,IF(K1002=103,0,IF(K1002=201,0,IF(K1002=202,0,IF(K1002=203,0,IF(K1002=300,41,IF(K1002=400,41,IF(K1002=500,60)))))))))))</f>
        <v>0</v>
      </c>
      <c r="H1002" s="174" t="b">
        <f>IF(B1002&lt;&gt;"",IF('02 - Produtos e Tributações'!L1017&lt;&gt;"",'02 - Produtos e Tributações'!L1017,IF(L1002=101,0,IF(L1002=102,41,IF(L1002=103,0,IF(L1002=201,0,IF(L1002=202,0,IF(L1002=203,0,IF(L1002=300,41,IF(L1002=400,41,IF(L1002=500,60)))))))))))</f>
        <v>0</v>
      </c>
      <c r="I1002" s="174" t="b">
        <f>IF(B1002&lt;&gt;"",IF('02 - Produtos e Tributações'!K1017&lt;&gt;"",'02 - Produtos e Tributações'!K1017,"0,00"))</f>
        <v>0</v>
      </c>
      <c r="J1002" s="174" t="b">
        <f>IF(B1002&lt;&gt;"",IF('02 - Produtos e Tributações'!N1017&lt;&gt;"",'02 - Produtos e Tributações'!N1017,"0,00"))</f>
        <v>0</v>
      </c>
      <c r="K1002" s="174" t="b">
        <f>IF(B1002&lt;&gt;"",IF('02 - Produtos e Tributações'!J1017&lt;&gt;"",'02 - Produtos e Tributações'!J1017,"null"))</f>
        <v>0</v>
      </c>
      <c r="L1002" s="174" t="b">
        <f>IF(B1002&lt;&gt;"",IF('02 - Produtos e Tributações'!M1017&lt;&gt;"",'02 - Produtos e Tributações'!M1017,"null"))</f>
        <v>0</v>
      </c>
      <c r="M1002" s="170" t="b">
        <f>IF(B1002&lt;&gt;"",IF('02 -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1002" s="170" t="str">
        <f t="shared" si="1"/>
        <v/>
      </c>
      <c r="O1002" s="170" t="str">
        <f t="shared" si="4"/>
        <v/>
      </c>
      <c r="P1002" s="170" t="str">
        <f t="shared" si="2"/>
        <v/>
      </c>
      <c r="Q1002" s="125" t="b">
        <f>IF(B1002&lt;&gt;"",IF('02 - Produtos e Tributações'!C1017&lt;&gt;"",'02 - Produtos e Tributações'!C1017,"UN"))</f>
        <v>0</v>
      </c>
      <c r="R1002" s="125"/>
      <c r="S1002" s="125"/>
      <c r="T1002" s="125"/>
      <c r="U1002" s="171" t="str">
        <f t="shared" si="21"/>
        <v/>
      </c>
    </row>
    <row r="1003" ht="15.75" customHeight="1">
      <c r="A1003" s="170" t="b">
        <f>IF('02 - Produtos e Tributações'!B1018 &lt;&gt;"",A1002+1)</f>
        <v>0</v>
      </c>
      <c r="B1003" s="170" t="str">
        <f>IF('02 - Produtos e Tributações'!B1018&lt;&gt;"",'02 - Produtos e Tributações'!U1018,"")</f>
        <v/>
      </c>
      <c r="C1003" s="174" t="b">
        <f>IF(B1003&lt;&gt;"",IF('02 - Produtos e Tributações'!H1018&lt;&gt;"",IF('02 - Produtos e Tributações'!H1018="TERCEIRIZADA","T",IF('02 - Produtos e Tributações'!H1018="PROPRIA","P")), IF(B1003&lt;&gt;"",IF('02 - Produtos e Tributações'!H1018="","T"))))</f>
        <v>0</v>
      </c>
      <c r="D1003" s="174" t="b">
        <f>IF(B1003&lt;&gt;"",IF('02 - Produtos e Tributações'!E1018&lt;&gt;"",'02 - Produtos e Tributações'!E1018,""))</f>
        <v>0</v>
      </c>
      <c r="E1003" s="174" t="b">
        <f>IF(B1003&lt;&gt;"",IF('02 - Produtos e Tributações'!F1018&lt;&gt;"",'02 - Produtos e Tributações'!F1018,""))</f>
        <v>0</v>
      </c>
      <c r="F1003" s="174" t="b">
        <f>IF(B1003&lt;&gt;"",IF(A1003&lt;&gt;"",IF('02 - Produtos e Tributações'!G1018&lt;&gt;"",'02 - Produtos e Tributações'!G1018,"")))</f>
        <v>0</v>
      </c>
      <c r="G1003" s="174" t="b">
        <f>IF(B1003&lt;&gt;"",IF('02 - Produtos e Tributações'!I1018&lt;&gt;"",'02 - Produtos e Tributações'!I1018,IF(K1003=101,0,IF(K1003=102,41,IF(K1003=103,0,IF(K1003=201,0,IF(K1003=202,0,IF(K1003=203,0,IF(K1003=300,41,IF(K1003=400,41,IF(K1003=500,60)))))))))))</f>
        <v>0</v>
      </c>
      <c r="H1003" s="174" t="b">
        <f>IF(B1003&lt;&gt;"",IF('02 - Produtos e Tributações'!L1018&lt;&gt;"",'02 - Produtos e Tributações'!L1018,IF(L1003=101,0,IF(L1003=102,41,IF(L1003=103,0,IF(L1003=201,0,IF(L1003=202,0,IF(L1003=203,0,IF(L1003=300,41,IF(L1003=400,41,IF(L1003=500,60)))))))))))</f>
        <v>0</v>
      </c>
      <c r="I1003" s="174" t="b">
        <f>IF(B1003&lt;&gt;"",IF('02 - Produtos e Tributações'!K1018&lt;&gt;"",'02 - Produtos e Tributações'!K1018,"0,00"))</f>
        <v>0</v>
      </c>
      <c r="J1003" s="174" t="b">
        <f>IF(B1003&lt;&gt;"",IF('02 - Produtos e Tributações'!N1018&lt;&gt;"",'02 - Produtos e Tributações'!N1018,"0,00"))</f>
        <v>0</v>
      </c>
      <c r="K1003" s="174" t="b">
        <f>IF(B1003&lt;&gt;"",IF('02 - Produtos e Tributações'!J1018&lt;&gt;"",'02 - Produtos e Tributações'!J1018,"null"))</f>
        <v>0</v>
      </c>
      <c r="L1003" s="174" t="b">
        <f>IF(B1003&lt;&gt;"",IF('02 - Produtos e Tributações'!M1018&lt;&gt;"",'02 - Produtos e Tributações'!M1018,"null"))</f>
        <v>0</v>
      </c>
      <c r="M1003" s="170" t="b">
        <f>IF(B1003&lt;&gt;"",IF('02 -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003" s="170" t="str">
        <f t="shared" si="1"/>
        <v/>
      </c>
      <c r="O1003" s="170" t="str">
        <f t="shared" si="4"/>
        <v/>
      </c>
      <c r="P1003" s="170" t="str">
        <f t="shared" si="2"/>
        <v/>
      </c>
      <c r="Q1003" s="125" t="b">
        <f>IF(B1003&lt;&gt;"",IF('02 - Produtos e Tributações'!C1018&lt;&gt;"",'02 - Produtos e Tributações'!C1018,"UN"))</f>
        <v>0</v>
      </c>
      <c r="R1003" s="125"/>
      <c r="S1003" s="125"/>
      <c r="T1003" s="125"/>
      <c r="U1003" s="171" t="str">
        <f t="shared" si="21"/>
        <v/>
      </c>
    </row>
    <row r="1004" ht="15.75" customHeight="1">
      <c r="A1004" s="170" t="b">
        <f>IF('02 - Produtos e Tributações'!B1019 &lt;&gt;"",A1003+1)</f>
        <v>0</v>
      </c>
      <c r="B1004" s="170" t="str">
        <f>IF('02 - Produtos e Tributações'!B1019&lt;&gt;"",'02 - Produtos e Tributações'!U1019,"")</f>
        <v/>
      </c>
      <c r="C1004" s="174" t="b">
        <f>IF(B1004&lt;&gt;"",IF('02 - Produtos e Tributações'!H1019&lt;&gt;"",IF('02 - Produtos e Tributações'!H1019="TERCEIRIZADA","T",IF('02 - Produtos e Tributações'!H1019="PROPRIA","P")), IF(B1004&lt;&gt;"",IF('02 - Produtos e Tributações'!H1019="","T"))))</f>
        <v>0</v>
      </c>
      <c r="D1004" s="174" t="b">
        <f>IF(B1004&lt;&gt;"",IF('02 - Produtos e Tributações'!E1019&lt;&gt;"",'02 - Produtos e Tributações'!E1019,""))</f>
        <v>0</v>
      </c>
      <c r="E1004" s="174" t="b">
        <f>IF(B1004&lt;&gt;"",IF('02 - Produtos e Tributações'!F1019&lt;&gt;"",'02 - Produtos e Tributações'!F1019,""))</f>
        <v>0</v>
      </c>
      <c r="F1004" s="174" t="b">
        <f>IF(B1004&lt;&gt;"",IF(A1004&lt;&gt;"",IF('02 - Produtos e Tributações'!G1019&lt;&gt;"",'02 - Produtos e Tributações'!G1019,"")))</f>
        <v>0</v>
      </c>
      <c r="G1004" s="174" t="b">
        <f>IF(B1004&lt;&gt;"",IF('02 - Produtos e Tributações'!I1019&lt;&gt;"",'02 - Produtos e Tributações'!I1019,IF(K1004=101,0,IF(K1004=102,41,IF(K1004=103,0,IF(K1004=201,0,IF(K1004=202,0,IF(K1004=203,0,IF(K1004=300,41,IF(K1004=400,41,IF(K1004=500,60)))))))))))</f>
        <v>0</v>
      </c>
      <c r="H1004" s="174" t="b">
        <f>IF(B1004&lt;&gt;"",IF('02 - Produtos e Tributações'!L1019&lt;&gt;"",'02 - Produtos e Tributações'!L1019,IF(L1004=101,0,IF(L1004=102,41,IF(L1004=103,0,IF(L1004=201,0,IF(L1004=202,0,IF(L1004=203,0,IF(L1004=300,41,IF(L1004=400,41,IF(L1004=500,60)))))))))))</f>
        <v>0</v>
      </c>
      <c r="I1004" s="174" t="b">
        <f>IF(B1004&lt;&gt;"",IF('02 - Produtos e Tributações'!K1019&lt;&gt;"",'02 - Produtos e Tributações'!K1019,"0,00"))</f>
        <v>0</v>
      </c>
      <c r="J1004" s="174" t="b">
        <f>IF(B1004&lt;&gt;"",IF('02 - Produtos e Tributações'!N1019&lt;&gt;"",'02 - Produtos e Tributações'!N1019,"0,00"))</f>
        <v>0</v>
      </c>
      <c r="K1004" s="174" t="b">
        <f>IF(B1004&lt;&gt;"",IF('02 - Produtos e Tributações'!J1019&lt;&gt;"",'02 - Produtos e Tributações'!J1019,"null"))</f>
        <v>0</v>
      </c>
      <c r="L1004" s="174" t="b">
        <f>IF(B1004&lt;&gt;"",IF('02 - Produtos e Tributações'!M1019&lt;&gt;"",'02 - Produtos e Tributações'!M1019,"null"))</f>
        <v>0</v>
      </c>
      <c r="M1004" s="170" t="b">
        <f>IF(B1004&lt;&gt;"",IF('02 -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004" s="170" t="str">
        <f t="shared" si="1"/>
        <v/>
      </c>
      <c r="O1004" s="170" t="str">
        <f t="shared" si="4"/>
        <v/>
      </c>
      <c r="P1004" s="170" t="str">
        <f t="shared" si="2"/>
        <v/>
      </c>
      <c r="Q1004" s="125" t="b">
        <f>IF(B1004&lt;&gt;"",IF('02 - Produtos e Tributações'!C1019&lt;&gt;"",'02 - Produtos e Tributações'!C1019,"UN"))</f>
        <v>0</v>
      </c>
      <c r="R1004" s="125"/>
      <c r="S1004" s="125"/>
      <c r="T1004" s="125"/>
      <c r="U1004" s="171" t="str">
        <f t="shared" si="21"/>
        <v/>
      </c>
    </row>
    <row r="1005" ht="15.75" customHeight="1">
      <c r="A1005" s="170" t="b">
        <f>IF('02 - Produtos e Tributações'!B1020 &lt;&gt;"",A1004+1)</f>
        <v>0</v>
      </c>
      <c r="B1005" s="170" t="str">
        <f>IF('02 - Produtos e Tributações'!B1020&lt;&gt;"",'02 - Produtos e Tributações'!U1020,"")</f>
        <v/>
      </c>
      <c r="C1005" s="174" t="b">
        <f>IF(B1005&lt;&gt;"",IF('02 - Produtos e Tributações'!H1020&lt;&gt;"",IF('02 - Produtos e Tributações'!H1020="TERCEIRIZADA","T",IF('02 - Produtos e Tributações'!H1020="PROPRIA","P")), IF(B1005&lt;&gt;"",IF('02 - Produtos e Tributações'!H1020="","T"))))</f>
        <v>0</v>
      </c>
      <c r="D1005" s="174" t="b">
        <f>IF(B1005&lt;&gt;"",IF('02 - Produtos e Tributações'!E1020&lt;&gt;"",'02 - Produtos e Tributações'!E1020,""))</f>
        <v>0</v>
      </c>
      <c r="E1005" s="174" t="b">
        <f>IF(B1005&lt;&gt;"",IF('02 - Produtos e Tributações'!F1020&lt;&gt;"",'02 - Produtos e Tributações'!F1020,""))</f>
        <v>0</v>
      </c>
      <c r="F1005" s="174" t="b">
        <f>IF(B1005&lt;&gt;"",IF(A1005&lt;&gt;"",IF('02 - Produtos e Tributações'!G1020&lt;&gt;"",'02 - Produtos e Tributações'!G1020,"")))</f>
        <v>0</v>
      </c>
      <c r="G1005" s="174" t="b">
        <f>IF(B1005&lt;&gt;"",IF('02 - Produtos e Tributações'!I1020&lt;&gt;"",'02 - Produtos e Tributações'!I1020,IF(K1005=101,0,IF(K1005=102,41,IF(K1005=103,0,IF(K1005=201,0,IF(K1005=202,0,IF(K1005=203,0,IF(K1005=300,41,IF(K1005=400,41,IF(K1005=500,60)))))))))))</f>
        <v>0</v>
      </c>
      <c r="H1005" s="174" t="b">
        <f>IF(B1005&lt;&gt;"",IF('02 - Produtos e Tributações'!L1020&lt;&gt;"",'02 - Produtos e Tributações'!L1020,IF(L1005=101,0,IF(L1005=102,41,IF(L1005=103,0,IF(L1005=201,0,IF(L1005=202,0,IF(L1005=203,0,IF(L1005=300,41,IF(L1005=400,41,IF(L1005=500,60)))))))))))</f>
        <v>0</v>
      </c>
      <c r="I1005" s="174" t="b">
        <f>IF(B1005&lt;&gt;"",IF('02 - Produtos e Tributações'!K1020&lt;&gt;"",'02 - Produtos e Tributações'!K1020,"0,00"))</f>
        <v>0</v>
      </c>
      <c r="J1005" s="174" t="b">
        <f>IF(B1005&lt;&gt;"",IF('02 - Produtos e Tributações'!N1020&lt;&gt;"",'02 - Produtos e Tributações'!N1020,"0,00"))</f>
        <v>0</v>
      </c>
      <c r="K1005" s="174" t="b">
        <f>IF(B1005&lt;&gt;"",IF('02 - Produtos e Tributações'!J1020&lt;&gt;"",'02 - Produtos e Tributações'!J1020,"null"))</f>
        <v>0</v>
      </c>
      <c r="L1005" s="174" t="b">
        <f>IF(B1005&lt;&gt;"",IF('02 - Produtos e Tributações'!M1020&lt;&gt;"",'02 - Produtos e Tributações'!M1020,"null"))</f>
        <v>0</v>
      </c>
      <c r="M1005" s="170" t="b">
        <f>IF(B1005&lt;&gt;"",IF('02 -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005" s="170" t="str">
        <f t="shared" si="1"/>
        <v/>
      </c>
      <c r="O1005" s="170" t="str">
        <f t="shared" si="4"/>
        <v/>
      </c>
      <c r="P1005" s="170" t="str">
        <f t="shared" si="2"/>
        <v/>
      </c>
      <c r="Q1005" s="125" t="b">
        <f>IF(B1005&lt;&gt;"",IF('02 - Produtos e Tributações'!C1020&lt;&gt;"",'02 - Produtos e Tributações'!C1020,"UN"))</f>
        <v>0</v>
      </c>
      <c r="R1005" s="125"/>
      <c r="S1005" s="125"/>
      <c r="T1005" s="125"/>
      <c r="U1005" s="171" t="str">
        <f t="shared" si="21"/>
        <v/>
      </c>
    </row>
    <row r="1006" ht="15.75" customHeight="1">
      <c r="A1006" s="170" t="b">
        <f>IF('02 - Produtos e Tributações'!B1021 &lt;&gt;"",A1005+1)</f>
        <v>0</v>
      </c>
      <c r="B1006" s="170" t="str">
        <f>IF('02 - Produtos e Tributações'!B1021&lt;&gt;"",'02 - Produtos e Tributações'!U1021,"")</f>
        <v/>
      </c>
      <c r="C1006" s="174" t="b">
        <f>IF(B1006&lt;&gt;"",IF('02 - Produtos e Tributações'!H1021&lt;&gt;"",IF('02 - Produtos e Tributações'!H1021="TERCEIRIZADA","T",IF('02 - Produtos e Tributações'!H1021="PROPRIA","P")), IF(B1006&lt;&gt;"",IF('02 - Produtos e Tributações'!H1021="","T"))))</f>
        <v>0</v>
      </c>
      <c r="D1006" s="174" t="b">
        <f>IF(B1006&lt;&gt;"",IF('02 - Produtos e Tributações'!E1021&lt;&gt;"",'02 - Produtos e Tributações'!E1021,""))</f>
        <v>0</v>
      </c>
      <c r="E1006" s="174" t="b">
        <f>IF(B1006&lt;&gt;"",IF('02 - Produtos e Tributações'!F1021&lt;&gt;"",'02 - Produtos e Tributações'!F1021,""))</f>
        <v>0</v>
      </c>
      <c r="F1006" s="174" t="b">
        <f>IF(B1006&lt;&gt;"",IF(A1006&lt;&gt;"",IF('02 - Produtos e Tributações'!G1021&lt;&gt;"",'02 - Produtos e Tributações'!G1021,"")))</f>
        <v>0</v>
      </c>
      <c r="G1006" s="174" t="b">
        <f>IF(B1006&lt;&gt;"",IF('02 - Produtos e Tributações'!I1021&lt;&gt;"",'02 - Produtos e Tributações'!I1021,IF(K1006=101,0,IF(K1006=102,41,IF(K1006=103,0,IF(K1006=201,0,IF(K1006=202,0,IF(K1006=203,0,IF(K1006=300,41,IF(K1006=400,41,IF(K1006=500,60)))))))))))</f>
        <v>0</v>
      </c>
      <c r="H1006" s="174" t="b">
        <f>IF(B1006&lt;&gt;"",IF('02 - Produtos e Tributações'!L1021&lt;&gt;"",'02 - Produtos e Tributações'!L1021,IF(L1006=101,0,IF(L1006=102,41,IF(L1006=103,0,IF(L1006=201,0,IF(L1006=202,0,IF(L1006=203,0,IF(L1006=300,41,IF(L1006=400,41,IF(L1006=500,60)))))))))))</f>
        <v>0</v>
      </c>
      <c r="I1006" s="174" t="b">
        <f>IF(B1006&lt;&gt;"",IF('02 - Produtos e Tributações'!K1021&lt;&gt;"",'02 - Produtos e Tributações'!K1021,"0,00"))</f>
        <v>0</v>
      </c>
      <c r="J1006" s="174" t="b">
        <f>IF(B1006&lt;&gt;"",IF('02 - Produtos e Tributações'!N1021&lt;&gt;"",'02 - Produtos e Tributações'!N1021,"0,00"))</f>
        <v>0</v>
      </c>
      <c r="K1006" s="174" t="b">
        <f>IF(B1006&lt;&gt;"",IF('02 - Produtos e Tributações'!J1021&lt;&gt;"",'02 - Produtos e Tributações'!J1021,"null"))</f>
        <v>0</v>
      </c>
      <c r="L1006" s="174" t="b">
        <f>IF(B1006&lt;&gt;"",IF('02 - Produtos e Tributações'!M1021&lt;&gt;"",'02 - Produtos e Tributações'!M1021,"null"))</f>
        <v>0</v>
      </c>
      <c r="M1006" s="170" t="b">
        <f>IF(B1006&lt;&gt;"",IF('02 -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006" s="170" t="str">
        <f t="shared" si="1"/>
        <v/>
      </c>
      <c r="O1006" s="170" t="str">
        <f t="shared" si="4"/>
        <v/>
      </c>
      <c r="P1006" s="170" t="str">
        <f t="shared" si="2"/>
        <v/>
      </c>
      <c r="Q1006" s="125" t="b">
        <f>IF(B1006&lt;&gt;"",IF('02 - Produtos e Tributações'!C1021&lt;&gt;"",'02 - Produtos e Tributações'!C1021,"UN"))</f>
        <v>0</v>
      </c>
      <c r="R1006" s="125"/>
      <c r="S1006" s="125"/>
      <c r="T1006" s="125"/>
      <c r="U1006" s="171" t="str">
        <f t="shared" si="21"/>
        <v/>
      </c>
    </row>
    <row r="1007" ht="15.75" customHeight="1">
      <c r="A1007" s="170" t="b">
        <f>IF('02 - Produtos e Tributações'!B1022 &lt;&gt;"",A1006+1)</f>
        <v>0</v>
      </c>
      <c r="B1007" s="170" t="str">
        <f>IF('02 - Produtos e Tributações'!B1022&lt;&gt;"",'02 - Produtos e Tributações'!U1022,"")</f>
        <v/>
      </c>
      <c r="C1007" s="174" t="b">
        <f>IF(B1007&lt;&gt;"",IF('02 - Produtos e Tributações'!H1022&lt;&gt;"",IF('02 - Produtos e Tributações'!H1022="TERCEIRIZADA","T",IF('02 - Produtos e Tributações'!H1022="PROPRIA","P")), IF(B1007&lt;&gt;"",IF('02 - Produtos e Tributações'!H1022="","T"))))</f>
        <v>0</v>
      </c>
      <c r="D1007" s="174" t="b">
        <f>IF(B1007&lt;&gt;"",IF('02 - Produtos e Tributações'!E1022&lt;&gt;"",'02 - Produtos e Tributações'!E1022,""))</f>
        <v>0</v>
      </c>
      <c r="E1007" s="174" t="b">
        <f>IF(B1007&lt;&gt;"",IF('02 - Produtos e Tributações'!F1022&lt;&gt;"",'02 - Produtos e Tributações'!F1022,""))</f>
        <v>0</v>
      </c>
      <c r="F1007" s="174" t="b">
        <f>IF(B1007&lt;&gt;"",IF(A1007&lt;&gt;"",IF('02 - Produtos e Tributações'!G1022&lt;&gt;"",'02 - Produtos e Tributações'!G1022,"")))</f>
        <v>0</v>
      </c>
      <c r="G1007" s="174" t="b">
        <f>IF(B1007&lt;&gt;"",IF('02 - Produtos e Tributações'!I1022&lt;&gt;"",'02 - Produtos e Tributações'!I1022,IF(K1007=101,0,IF(K1007=102,41,IF(K1007=103,0,IF(K1007=201,0,IF(K1007=202,0,IF(K1007=203,0,IF(K1007=300,41,IF(K1007=400,41,IF(K1007=500,60)))))))))))</f>
        <v>0</v>
      </c>
      <c r="H1007" s="174" t="b">
        <f>IF(B1007&lt;&gt;"",IF('02 - Produtos e Tributações'!L1022&lt;&gt;"",'02 - Produtos e Tributações'!L1022,IF(L1007=101,0,IF(L1007=102,41,IF(L1007=103,0,IF(L1007=201,0,IF(L1007=202,0,IF(L1007=203,0,IF(L1007=300,41,IF(L1007=400,41,IF(L1007=500,60)))))))))))</f>
        <v>0</v>
      </c>
      <c r="I1007" s="174" t="b">
        <f>IF(B1007&lt;&gt;"",IF('02 - Produtos e Tributações'!K1022&lt;&gt;"",'02 - Produtos e Tributações'!K1022,"0,00"))</f>
        <v>0</v>
      </c>
      <c r="J1007" s="174" t="b">
        <f>IF(B1007&lt;&gt;"",IF('02 - Produtos e Tributações'!N1022&lt;&gt;"",'02 - Produtos e Tributações'!N1022,"0,00"))</f>
        <v>0</v>
      </c>
      <c r="K1007" s="174" t="b">
        <f>IF(B1007&lt;&gt;"",IF('02 - Produtos e Tributações'!J1022&lt;&gt;"",'02 - Produtos e Tributações'!J1022,"null"))</f>
        <v>0</v>
      </c>
      <c r="L1007" s="174" t="b">
        <f>IF(B1007&lt;&gt;"",IF('02 - Produtos e Tributações'!M1022&lt;&gt;"",'02 - Produtos e Tributações'!M1022,"null"))</f>
        <v>0</v>
      </c>
      <c r="M1007" s="170" t="b">
        <f>IF(B1007&lt;&gt;"",IF('02 -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007" s="170" t="str">
        <f t="shared" si="1"/>
        <v/>
      </c>
      <c r="O1007" s="170" t="str">
        <f t="shared" si="4"/>
        <v/>
      </c>
      <c r="P1007" s="170" t="str">
        <f t="shared" si="2"/>
        <v/>
      </c>
      <c r="Q1007" s="125" t="b">
        <f>IF(B1007&lt;&gt;"",IF('02 - Produtos e Tributações'!C1022&lt;&gt;"",'02 - Produtos e Tributações'!C1022,"UN"))</f>
        <v>0</v>
      </c>
      <c r="R1007" s="125"/>
      <c r="S1007" s="125"/>
      <c r="T1007" s="125"/>
      <c r="U1007" s="171" t="str">
        <f t="shared" si="21"/>
        <v/>
      </c>
    </row>
    <row r="1008" ht="15.75" customHeight="1">
      <c r="A1008" s="170" t="b">
        <f>IF('02 - Produtos e Tributações'!B1023 &lt;&gt;"",A1007+1)</f>
        <v>0</v>
      </c>
      <c r="B1008" s="170" t="str">
        <f>IF('02 - Produtos e Tributações'!B1023&lt;&gt;"",'02 - Produtos e Tributações'!U1023,"")</f>
        <v/>
      </c>
      <c r="C1008" s="174" t="b">
        <f>IF(B1008&lt;&gt;"",IF('02 - Produtos e Tributações'!H1023&lt;&gt;"",IF('02 - Produtos e Tributações'!H1023="TERCEIRIZADA","T",IF('02 - Produtos e Tributações'!H1023="PROPRIA","P")), IF(B1008&lt;&gt;"",IF('02 - Produtos e Tributações'!H1023="","T"))))</f>
        <v>0</v>
      </c>
      <c r="D1008" s="174" t="b">
        <f>IF(B1008&lt;&gt;"",IF('02 - Produtos e Tributações'!E1023&lt;&gt;"",'02 - Produtos e Tributações'!E1023,""))</f>
        <v>0</v>
      </c>
      <c r="E1008" s="174" t="b">
        <f>IF(B1008&lt;&gt;"",IF('02 - Produtos e Tributações'!F1023&lt;&gt;"",'02 - Produtos e Tributações'!F1023,""))</f>
        <v>0</v>
      </c>
      <c r="F1008" s="174" t="b">
        <f>IF(B1008&lt;&gt;"",IF(A1008&lt;&gt;"",IF('02 - Produtos e Tributações'!G1023&lt;&gt;"",'02 - Produtos e Tributações'!G1023,"")))</f>
        <v>0</v>
      </c>
      <c r="G1008" s="174" t="b">
        <f>IF(B1008&lt;&gt;"",IF('02 - Produtos e Tributações'!I1023&lt;&gt;"",'02 - Produtos e Tributações'!I1023,IF(K1008=101,0,IF(K1008=102,41,IF(K1008=103,0,IF(K1008=201,0,IF(K1008=202,0,IF(K1008=203,0,IF(K1008=300,41,IF(K1008=400,41,IF(K1008=500,60)))))))))))</f>
        <v>0</v>
      </c>
      <c r="H1008" s="174" t="b">
        <f>IF(B1008&lt;&gt;"",IF('02 - Produtos e Tributações'!L1023&lt;&gt;"",'02 - Produtos e Tributações'!L1023,IF(L1008=101,0,IF(L1008=102,41,IF(L1008=103,0,IF(L1008=201,0,IF(L1008=202,0,IF(L1008=203,0,IF(L1008=300,41,IF(L1008=400,41,IF(L1008=500,60)))))))))))</f>
        <v>0</v>
      </c>
      <c r="I1008" s="174" t="b">
        <f>IF(B1008&lt;&gt;"",IF('02 - Produtos e Tributações'!K1023&lt;&gt;"",'02 - Produtos e Tributações'!K1023,"0,00"))</f>
        <v>0</v>
      </c>
      <c r="J1008" s="174" t="b">
        <f>IF(B1008&lt;&gt;"",IF('02 - Produtos e Tributações'!N1023&lt;&gt;"",'02 - Produtos e Tributações'!N1023,"0,00"))</f>
        <v>0</v>
      </c>
      <c r="K1008" s="174" t="b">
        <f>IF(B1008&lt;&gt;"",IF('02 - Produtos e Tributações'!J1023&lt;&gt;"",'02 - Produtos e Tributações'!J1023,"null"))</f>
        <v>0</v>
      </c>
      <c r="L1008" s="174" t="b">
        <f>IF(B1008&lt;&gt;"",IF('02 - Produtos e Tributações'!M1023&lt;&gt;"",'02 - Produtos e Tributações'!M1023,"null"))</f>
        <v>0</v>
      </c>
      <c r="M1008" s="170" t="b">
        <f>IF(B1008&lt;&gt;"",IF('02 -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008" s="170" t="str">
        <f t="shared" si="1"/>
        <v/>
      </c>
      <c r="O1008" s="170" t="str">
        <f t="shared" si="4"/>
        <v/>
      </c>
      <c r="P1008" s="170" t="str">
        <f t="shared" si="2"/>
        <v/>
      </c>
      <c r="Q1008" s="125" t="b">
        <f>IF(B1008&lt;&gt;"",IF('02 - Produtos e Tributações'!C1023&lt;&gt;"",'02 - Produtos e Tributações'!C1023,"UN"))</f>
        <v>0</v>
      </c>
      <c r="R1008" s="125"/>
      <c r="S1008" s="125"/>
      <c r="T1008" s="125"/>
      <c r="U1008" s="171" t="str">
        <f t="shared" si="21"/>
        <v/>
      </c>
    </row>
    <row r="1009" ht="15.75" customHeight="1">
      <c r="A1009" s="170" t="b">
        <f>IF('02 - Produtos e Tributações'!B1024 &lt;&gt;"",A1008+1)</f>
        <v>0</v>
      </c>
      <c r="B1009" s="170" t="str">
        <f>IF('02 - Produtos e Tributações'!B1024&lt;&gt;"",'02 - Produtos e Tributações'!U1024,"")</f>
        <v/>
      </c>
      <c r="C1009" s="174" t="b">
        <f>IF(B1009&lt;&gt;"",IF('02 - Produtos e Tributações'!H1024&lt;&gt;"",IF('02 - Produtos e Tributações'!H1024="TERCEIRIZADA","T",IF('02 - Produtos e Tributações'!H1024="PROPRIA","P")), IF(B1009&lt;&gt;"",IF('02 - Produtos e Tributações'!H1024="","T"))))</f>
        <v>0</v>
      </c>
      <c r="D1009" s="174" t="b">
        <f>IF(B1009&lt;&gt;"",IF('02 - Produtos e Tributações'!E1024&lt;&gt;"",'02 - Produtos e Tributações'!E1024,""))</f>
        <v>0</v>
      </c>
      <c r="E1009" s="174" t="b">
        <f>IF(B1009&lt;&gt;"",IF('02 - Produtos e Tributações'!F1024&lt;&gt;"",'02 - Produtos e Tributações'!F1024,""))</f>
        <v>0</v>
      </c>
      <c r="F1009" s="174" t="b">
        <f>IF(B1009&lt;&gt;"",IF(A1009&lt;&gt;"",IF('02 - Produtos e Tributações'!G1024&lt;&gt;"",'02 - Produtos e Tributações'!G1024,"")))</f>
        <v>0</v>
      </c>
      <c r="G1009" s="174" t="b">
        <f>IF(B1009&lt;&gt;"",IF('02 - Produtos e Tributações'!I1024&lt;&gt;"",'02 - Produtos e Tributações'!I1024,IF(K1009=101,0,IF(K1009=102,41,IF(K1009=103,0,IF(K1009=201,0,IF(K1009=202,0,IF(K1009=203,0,IF(K1009=300,41,IF(K1009=400,41,IF(K1009=500,60)))))))))))</f>
        <v>0</v>
      </c>
      <c r="H1009" s="174" t="b">
        <f>IF(B1009&lt;&gt;"",IF('02 - Produtos e Tributações'!L1024&lt;&gt;"",'02 - Produtos e Tributações'!L1024,IF(L1009=101,0,IF(L1009=102,41,IF(L1009=103,0,IF(L1009=201,0,IF(L1009=202,0,IF(L1009=203,0,IF(L1009=300,41,IF(L1009=400,41,IF(L1009=500,60)))))))))))</f>
        <v>0</v>
      </c>
      <c r="I1009" s="174" t="b">
        <f>IF(B1009&lt;&gt;"",IF('02 - Produtos e Tributações'!K1024&lt;&gt;"",'02 - Produtos e Tributações'!K1024,"0,00"))</f>
        <v>0</v>
      </c>
      <c r="J1009" s="174" t="b">
        <f>IF(B1009&lt;&gt;"",IF('02 - Produtos e Tributações'!N1024&lt;&gt;"",'02 - Produtos e Tributações'!N1024,"0,00"))</f>
        <v>0</v>
      </c>
      <c r="K1009" s="174" t="b">
        <f>IF(B1009&lt;&gt;"",IF('02 - Produtos e Tributações'!J1024&lt;&gt;"",'02 - Produtos e Tributações'!J1024,"null"))</f>
        <v>0</v>
      </c>
      <c r="L1009" s="174" t="b">
        <f>IF(B1009&lt;&gt;"",IF('02 - Produtos e Tributações'!M1024&lt;&gt;"",'02 - Produtos e Tributações'!M1024,"null"))</f>
        <v>0</v>
      </c>
      <c r="M1009" s="170" t="b">
        <f>IF(B1009&lt;&gt;"",IF('02 -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009" s="170" t="str">
        <f t="shared" si="1"/>
        <v/>
      </c>
      <c r="O1009" s="170" t="str">
        <f t="shared" si="4"/>
        <v/>
      </c>
      <c r="P1009" s="170" t="str">
        <f t="shared" si="2"/>
        <v/>
      </c>
      <c r="Q1009" s="125" t="b">
        <f>IF(B1009&lt;&gt;"",IF('02 - Produtos e Tributações'!C1024&lt;&gt;"",'02 - Produtos e Tributações'!C1024,"UN"))</f>
        <v>0</v>
      </c>
      <c r="R1009" s="125"/>
      <c r="S1009" s="125"/>
      <c r="T1009" s="125"/>
      <c r="U1009" s="171" t="str">
        <f t="shared" si="21"/>
        <v/>
      </c>
    </row>
    <row r="1010" ht="15.75" customHeight="1">
      <c r="A1010" s="170" t="b">
        <f>IF('02 - Produtos e Tributações'!B1025 &lt;&gt;"",A1009+1)</f>
        <v>0</v>
      </c>
      <c r="B1010" s="170" t="str">
        <f>IF('02 - Produtos e Tributações'!B1025&lt;&gt;"",'02 - Produtos e Tributações'!U1025,"")</f>
        <v/>
      </c>
      <c r="C1010" s="174" t="b">
        <f>IF(B1010&lt;&gt;"",IF('02 - Produtos e Tributações'!H1025&lt;&gt;"",IF('02 - Produtos e Tributações'!H1025="TERCEIRIZADA","T",IF('02 - Produtos e Tributações'!H1025="PROPRIA","P")), IF(B1010&lt;&gt;"",IF('02 - Produtos e Tributações'!H1025="","T"))))</f>
        <v>0</v>
      </c>
      <c r="D1010" s="174" t="b">
        <f>IF(B1010&lt;&gt;"",IF('02 - Produtos e Tributações'!E1025&lt;&gt;"",'02 - Produtos e Tributações'!E1025,""))</f>
        <v>0</v>
      </c>
      <c r="E1010" s="174" t="b">
        <f>IF(B1010&lt;&gt;"",IF('02 - Produtos e Tributações'!F1025&lt;&gt;"",'02 - Produtos e Tributações'!F1025,""))</f>
        <v>0</v>
      </c>
      <c r="F1010" s="174" t="b">
        <f>IF(B1010&lt;&gt;"",IF(A1010&lt;&gt;"",IF('02 - Produtos e Tributações'!G1025&lt;&gt;"",'02 - Produtos e Tributações'!G1025,"")))</f>
        <v>0</v>
      </c>
      <c r="G1010" s="174" t="b">
        <f>IF(B1010&lt;&gt;"",IF('02 - Produtos e Tributações'!I1025&lt;&gt;"",'02 - Produtos e Tributações'!I1025,IF(K1010=101,0,IF(K1010=102,41,IF(K1010=103,0,IF(K1010=201,0,IF(K1010=202,0,IF(K1010=203,0,IF(K1010=300,41,IF(K1010=400,41,IF(K1010=500,60)))))))))))</f>
        <v>0</v>
      </c>
      <c r="H1010" s="174" t="b">
        <f>IF(B1010&lt;&gt;"",IF('02 - Produtos e Tributações'!L1025&lt;&gt;"",'02 - Produtos e Tributações'!L1025,IF(L1010=101,0,IF(L1010=102,41,IF(L1010=103,0,IF(L1010=201,0,IF(L1010=202,0,IF(L1010=203,0,IF(L1010=300,41,IF(L1010=400,41,IF(L1010=500,60)))))))))))</f>
        <v>0</v>
      </c>
      <c r="I1010" s="174" t="b">
        <f>IF(B1010&lt;&gt;"",IF('02 - Produtos e Tributações'!K1025&lt;&gt;"",'02 - Produtos e Tributações'!K1025,"0,00"))</f>
        <v>0</v>
      </c>
      <c r="J1010" s="174" t="b">
        <f>IF(B1010&lt;&gt;"",IF('02 - Produtos e Tributações'!N1025&lt;&gt;"",'02 - Produtos e Tributações'!N1025,"0,00"))</f>
        <v>0</v>
      </c>
      <c r="K1010" s="174" t="b">
        <f>IF(B1010&lt;&gt;"",IF('02 - Produtos e Tributações'!J1025&lt;&gt;"",'02 - Produtos e Tributações'!J1025,"null"))</f>
        <v>0</v>
      </c>
      <c r="L1010" s="174" t="b">
        <f>IF(B1010&lt;&gt;"",IF('02 - Produtos e Tributações'!M1025&lt;&gt;"",'02 - Produtos e Tributações'!M1025,"null"))</f>
        <v>0</v>
      </c>
      <c r="M1010" s="170" t="b">
        <f>IF(B1010&lt;&gt;"",IF('02 -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010" s="170" t="str">
        <f t="shared" si="1"/>
        <v/>
      </c>
      <c r="O1010" s="170" t="str">
        <f t="shared" si="4"/>
        <v/>
      </c>
      <c r="P1010" s="170" t="str">
        <f t="shared" si="2"/>
        <v/>
      </c>
      <c r="Q1010" s="125" t="b">
        <f>IF(B1010&lt;&gt;"",IF('02 - Produtos e Tributações'!C1025&lt;&gt;"",'02 - Produtos e Tributações'!C1025,"UN"))</f>
        <v>0</v>
      </c>
      <c r="R1010" s="125"/>
      <c r="S1010" s="125"/>
      <c r="T1010" s="125"/>
      <c r="U1010" s="171" t="str">
        <f t="shared" si="21"/>
        <v/>
      </c>
    </row>
    <row r="1011" ht="15.75" customHeight="1">
      <c r="A1011" s="170" t="b">
        <f>IF('02 - Produtos e Tributações'!B1026 &lt;&gt;"",A1010+1)</f>
        <v>0</v>
      </c>
      <c r="B1011" s="170" t="str">
        <f>IF('02 - Produtos e Tributações'!B1026&lt;&gt;"",'02 - Produtos e Tributações'!U1026,"")</f>
        <v/>
      </c>
      <c r="C1011" s="174" t="b">
        <f>IF(B1011&lt;&gt;"",IF('02 - Produtos e Tributações'!H1026&lt;&gt;"",IF('02 - Produtos e Tributações'!H1026="TERCEIRIZADA","T",IF('02 - Produtos e Tributações'!H1026="PROPRIA","P")), IF(B1011&lt;&gt;"",IF('02 - Produtos e Tributações'!H1026="","T"))))</f>
        <v>0</v>
      </c>
      <c r="D1011" s="174" t="b">
        <f>IF(B1011&lt;&gt;"",IF('02 - Produtos e Tributações'!E1026&lt;&gt;"",'02 - Produtos e Tributações'!E1026,""))</f>
        <v>0</v>
      </c>
      <c r="E1011" s="174" t="b">
        <f>IF(B1011&lt;&gt;"",IF('02 - Produtos e Tributações'!F1026&lt;&gt;"",'02 - Produtos e Tributações'!F1026,""))</f>
        <v>0</v>
      </c>
      <c r="F1011" s="174" t="b">
        <f>IF(B1011&lt;&gt;"",IF(A1011&lt;&gt;"",IF('02 - Produtos e Tributações'!G1026&lt;&gt;"",'02 - Produtos e Tributações'!G1026,"")))</f>
        <v>0</v>
      </c>
      <c r="G1011" s="174" t="b">
        <f>IF(B1011&lt;&gt;"",IF('02 - Produtos e Tributações'!I1026&lt;&gt;"",'02 - Produtos e Tributações'!I1026,IF(K1011=101,0,IF(K1011=102,41,IF(K1011=103,0,IF(K1011=201,0,IF(K1011=202,0,IF(K1011=203,0,IF(K1011=300,41,IF(K1011=400,41,IF(K1011=500,60)))))))))))</f>
        <v>0</v>
      </c>
      <c r="H1011" s="174" t="b">
        <f>IF(B1011&lt;&gt;"",IF('02 - Produtos e Tributações'!L1026&lt;&gt;"",'02 - Produtos e Tributações'!L1026,IF(L1011=101,0,IF(L1011=102,41,IF(L1011=103,0,IF(L1011=201,0,IF(L1011=202,0,IF(L1011=203,0,IF(L1011=300,41,IF(L1011=400,41,IF(L1011=500,60)))))))))))</f>
        <v>0</v>
      </c>
      <c r="I1011" s="174" t="b">
        <f>IF(B1011&lt;&gt;"",IF('02 - Produtos e Tributações'!K1026&lt;&gt;"",'02 - Produtos e Tributações'!K1026,"0,00"))</f>
        <v>0</v>
      </c>
      <c r="J1011" s="174" t="b">
        <f>IF(B1011&lt;&gt;"",IF('02 - Produtos e Tributações'!N1026&lt;&gt;"",'02 - Produtos e Tributações'!N1026,"0,00"))</f>
        <v>0</v>
      </c>
      <c r="K1011" s="174" t="b">
        <f>IF(B1011&lt;&gt;"",IF('02 - Produtos e Tributações'!J1026&lt;&gt;"",'02 - Produtos e Tributações'!J1026,"null"))</f>
        <v>0</v>
      </c>
      <c r="L1011" s="174" t="b">
        <f>IF(B1011&lt;&gt;"",IF('02 - Produtos e Tributações'!M1026&lt;&gt;"",'02 - Produtos e Tributações'!M1026,"null"))</f>
        <v>0</v>
      </c>
      <c r="M1011" s="170" t="b">
        <f>IF(B1011&lt;&gt;"",IF('02 -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011" s="170" t="str">
        <f t="shared" si="1"/>
        <v/>
      </c>
      <c r="O1011" s="170" t="str">
        <f t="shared" si="4"/>
        <v/>
      </c>
      <c r="P1011" s="170" t="str">
        <f t="shared" si="2"/>
        <v/>
      </c>
      <c r="Q1011" s="125" t="b">
        <f>IF(B1011&lt;&gt;"",IF('02 - Produtos e Tributações'!C1026&lt;&gt;"",'02 - Produtos e Tributações'!C1026,"UN"))</f>
        <v>0</v>
      </c>
      <c r="R1011" s="125"/>
      <c r="S1011" s="125"/>
      <c r="T1011" s="125"/>
      <c r="U1011" s="171" t="str">
        <f t="shared" si="21"/>
        <v/>
      </c>
    </row>
    <row r="1012" ht="15.75" customHeight="1">
      <c r="A1012" s="170" t="b">
        <f>IF('02 - Produtos e Tributações'!B1027 &lt;&gt;"",A1011+1)</f>
        <v>0</v>
      </c>
      <c r="B1012" s="170" t="str">
        <f>IF('02 - Produtos e Tributações'!B1027&lt;&gt;"",'02 - Produtos e Tributações'!U1027,"")</f>
        <v/>
      </c>
      <c r="C1012" s="174" t="b">
        <f>IF(B1012&lt;&gt;"",IF('02 - Produtos e Tributações'!H1027&lt;&gt;"",IF('02 - Produtos e Tributações'!H1027="TERCEIRIZADA","T",IF('02 - Produtos e Tributações'!H1027="PROPRIA","P")), IF(B1012&lt;&gt;"",IF('02 - Produtos e Tributações'!H1027="","T"))))</f>
        <v>0</v>
      </c>
      <c r="D1012" s="174" t="b">
        <f>IF(B1012&lt;&gt;"",IF('02 - Produtos e Tributações'!E1027&lt;&gt;"",'02 - Produtos e Tributações'!E1027,""))</f>
        <v>0</v>
      </c>
      <c r="E1012" s="174" t="b">
        <f>IF(B1012&lt;&gt;"",IF('02 - Produtos e Tributações'!F1027&lt;&gt;"",'02 - Produtos e Tributações'!F1027,""))</f>
        <v>0</v>
      </c>
      <c r="F1012" s="174" t="b">
        <f>IF(B1012&lt;&gt;"",IF(A1012&lt;&gt;"",IF('02 - Produtos e Tributações'!G1027&lt;&gt;"",'02 - Produtos e Tributações'!G1027,"")))</f>
        <v>0</v>
      </c>
      <c r="G1012" s="174" t="b">
        <f>IF(B1012&lt;&gt;"",IF('02 - Produtos e Tributações'!I1027&lt;&gt;"",'02 - Produtos e Tributações'!I1027,IF(K1012=101,0,IF(K1012=102,41,IF(K1012=103,0,IF(K1012=201,0,IF(K1012=202,0,IF(K1012=203,0,IF(K1012=300,41,IF(K1012=400,41,IF(K1012=500,60)))))))))))</f>
        <v>0</v>
      </c>
      <c r="H1012" s="174" t="b">
        <f>IF(B1012&lt;&gt;"",IF('02 - Produtos e Tributações'!L1027&lt;&gt;"",'02 - Produtos e Tributações'!L1027,IF(L1012=101,0,IF(L1012=102,41,IF(L1012=103,0,IF(L1012=201,0,IF(L1012=202,0,IF(L1012=203,0,IF(L1012=300,41,IF(L1012=400,41,IF(L1012=500,60)))))))))))</f>
        <v>0</v>
      </c>
      <c r="I1012" s="174" t="b">
        <f>IF(B1012&lt;&gt;"",IF('02 - Produtos e Tributações'!K1027&lt;&gt;"",'02 - Produtos e Tributações'!K1027,"0,00"))</f>
        <v>0</v>
      </c>
      <c r="J1012" s="174" t="b">
        <f>IF(B1012&lt;&gt;"",IF('02 - Produtos e Tributações'!N1027&lt;&gt;"",'02 - Produtos e Tributações'!N1027,"0,00"))</f>
        <v>0</v>
      </c>
      <c r="K1012" s="174" t="b">
        <f>IF(B1012&lt;&gt;"",IF('02 - Produtos e Tributações'!J1027&lt;&gt;"",'02 - Produtos e Tributações'!J1027,"null"))</f>
        <v>0</v>
      </c>
      <c r="L1012" s="174" t="b">
        <f>IF(B1012&lt;&gt;"",IF('02 - Produtos e Tributações'!M1027&lt;&gt;"",'02 - Produtos e Tributações'!M1027,"null"))</f>
        <v>0</v>
      </c>
      <c r="M1012" s="170" t="b">
        <f>IF(B1012&lt;&gt;"",IF('02 -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012" s="170" t="str">
        <f t="shared" si="1"/>
        <v/>
      </c>
      <c r="O1012" s="170" t="str">
        <f t="shared" si="4"/>
        <v/>
      </c>
      <c r="P1012" s="170" t="str">
        <f t="shared" si="2"/>
        <v/>
      </c>
      <c r="Q1012" s="125" t="b">
        <f>IF(B1012&lt;&gt;"",IF('02 - Produtos e Tributações'!C1027&lt;&gt;"",'02 - Produtos e Tributações'!C1027,"UN"))</f>
        <v>0</v>
      </c>
      <c r="R1012" s="125"/>
      <c r="S1012" s="125"/>
      <c r="T1012" s="125"/>
      <c r="U1012" s="171" t="str">
        <f t="shared" si="21"/>
        <v/>
      </c>
    </row>
    <row r="1013" ht="15.75" customHeight="1">
      <c r="A1013" s="170" t="b">
        <f>IF('02 - Produtos e Tributações'!B1028 &lt;&gt;"",A1012+1)</f>
        <v>0</v>
      </c>
      <c r="B1013" s="170" t="str">
        <f>IF('02 - Produtos e Tributações'!B1028&lt;&gt;"",'02 - Produtos e Tributações'!U1028,"")</f>
        <v/>
      </c>
      <c r="C1013" s="174" t="b">
        <f>IF(B1013&lt;&gt;"",IF('02 - Produtos e Tributações'!H1028&lt;&gt;"",IF('02 - Produtos e Tributações'!H1028="TERCEIRIZADA","T",IF('02 - Produtos e Tributações'!H1028="PROPRIA","P")), IF(B1013&lt;&gt;"",IF('02 - Produtos e Tributações'!H1028="","T"))))</f>
        <v>0</v>
      </c>
      <c r="D1013" s="174" t="b">
        <f>IF(B1013&lt;&gt;"",IF('02 - Produtos e Tributações'!E1028&lt;&gt;"",'02 - Produtos e Tributações'!E1028,""))</f>
        <v>0</v>
      </c>
      <c r="E1013" s="174" t="b">
        <f>IF(B1013&lt;&gt;"",IF('02 - Produtos e Tributações'!F1028&lt;&gt;"",'02 - Produtos e Tributações'!F1028,""))</f>
        <v>0</v>
      </c>
      <c r="F1013" s="174" t="b">
        <f>IF(B1013&lt;&gt;"",IF(A1013&lt;&gt;"",IF('02 - Produtos e Tributações'!G1028&lt;&gt;"",'02 - Produtos e Tributações'!G1028,"")))</f>
        <v>0</v>
      </c>
      <c r="G1013" s="174" t="b">
        <f>IF(B1013&lt;&gt;"",IF('02 - Produtos e Tributações'!I1028&lt;&gt;"",'02 - Produtos e Tributações'!I1028,IF(K1013=101,0,IF(K1013=102,41,IF(K1013=103,0,IF(K1013=201,0,IF(K1013=202,0,IF(K1013=203,0,IF(K1013=300,41,IF(K1013=400,41,IF(K1013=500,60)))))))))))</f>
        <v>0</v>
      </c>
      <c r="H1013" s="174" t="b">
        <f>IF(B1013&lt;&gt;"",IF('02 - Produtos e Tributações'!L1028&lt;&gt;"",'02 - Produtos e Tributações'!L1028,IF(L1013=101,0,IF(L1013=102,41,IF(L1013=103,0,IF(L1013=201,0,IF(L1013=202,0,IF(L1013=203,0,IF(L1013=300,41,IF(L1013=400,41,IF(L1013=500,60)))))))))))</f>
        <v>0</v>
      </c>
      <c r="I1013" s="174" t="b">
        <f>IF(B1013&lt;&gt;"",IF('02 - Produtos e Tributações'!K1028&lt;&gt;"",'02 - Produtos e Tributações'!K1028,"0,00"))</f>
        <v>0</v>
      </c>
      <c r="J1013" s="174" t="b">
        <f>IF(B1013&lt;&gt;"",IF('02 - Produtos e Tributações'!N1028&lt;&gt;"",'02 - Produtos e Tributações'!N1028,"0,00"))</f>
        <v>0</v>
      </c>
      <c r="K1013" s="174" t="b">
        <f>IF(B1013&lt;&gt;"",IF('02 - Produtos e Tributações'!J1028&lt;&gt;"",'02 - Produtos e Tributações'!J1028,"null"))</f>
        <v>0</v>
      </c>
      <c r="L1013" s="174" t="b">
        <f>IF(B1013&lt;&gt;"",IF('02 - Produtos e Tributações'!M1028&lt;&gt;"",'02 - Produtos e Tributações'!M1028,"null"))</f>
        <v>0</v>
      </c>
      <c r="M1013" s="170" t="b">
        <f>IF(B1013&lt;&gt;"",IF('02 -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013" s="170" t="str">
        <f t="shared" si="1"/>
        <v/>
      </c>
      <c r="O1013" s="170" t="str">
        <f t="shared" si="4"/>
        <v/>
      </c>
      <c r="P1013" s="170" t="str">
        <f t="shared" si="2"/>
        <v/>
      </c>
      <c r="Q1013" s="125" t="b">
        <f>IF(B1013&lt;&gt;"",IF('02 - Produtos e Tributações'!C1028&lt;&gt;"",'02 - Produtos e Tributações'!C1028,"UN"))</f>
        <v>0</v>
      </c>
      <c r="R1013" s="125"/>
      <c r="S1013" s="125"/>
      <c r="T1013" s="125"/>
      <c r="U1013" s="171" t="str">
        <f t="shared" si="21"/>
        <v/>
      </c>
    </row>
    <row r="1014" ht="15.75" customHeight="1">
      <c r="A1014" s="170" t="b">
        <f>IF('02 - Produtos e Tributações'!B1029 &lt;&gt;"",A1013+1)</f>
        <v>0</v>
      </c>
      <c r="B1014" s="170" t="str">
        <f>IF('02 - Produtos e Tributações'!B1029&lt;&gt;"",'02 - Produtos e Tributações'!U1029,"")</f>
        <v/>
      </c>
      <c r="C1014" s="174" t="b">
        <f>IF(B1014&lt;&gt;"",IF('02 - Produtos e Tributações'!H1029&lt;&gt;"",IF('02 - Produtos e Tributações'!H1029="TERCEIRIZADA","T",IF('02 - Produtos e Tributações'!H1029="PROPRIA","P")), IF(B1014&lt;&gt;"",IF('02 - Produtos e Tributações'!H1029="","T"))))</f>
        <v>0</v>
      </c>
      <c r="D1014" s="174" t="b">
        <f>IF(B1014&lt;&gt;"",IF('02 - Produtos e Tributações'!E1029&lt;&gt;"",'02 - Produtos e Tributações'!E1029,""))</f>
        <v>0</v>
      </c>
      <c r="E1014" s="174" t="b">
        <f>IF(B1014&lt;&gt;"",IF('02 - Produtos e Tributações'!F1029&lt;&gt;"",'02 - Produtos e Tributações'!F1029,""))</f>
        <v>0</v>
      </c>
      <c r="F1014" s="174" t="b">
        <f>IF(B1014&lt;&gt;"",IF(A1014&lt;&gt;"",IF('02 - Produtos e Tributações'!G1029&lt;&gt;"",'02 - Produtos e Tributações'!G1029,"")))</f>
        <v>0</v>
      </c>
      <c r="G1014" s="174" t="b">
        <f>IF(B1014&lt;&gt;"",IF('02 - Produtos e Tributações'!I1029&lt;&gt;"",'02 - Produtos e Tributações'!I1029,IF(K1014=101,0,IF(K1014=102,41,IF(K1014=103,0,IF(K1014=201,0,IF(K1014=202,0,IF(K1014=203,0,IF(K1014=300,41,IF(K1014=400,41,IF(K1014=500,60)))))))))))</f>
        <v>0</v>
      </c>
      <c r="H1014" s="174" t="b">
        <f>IF(B1014&lt;&gt;"",IF('02 - Produtos e Tributações'!L1029&lt;&gt;"",'02 - Produtos e Tributações'!L1029,IF(L1014=101,0,IF(L1014=102,41,IF(L1014=103,0,IF(L1014=201,0,IF(L1014=202,0,IF(L1014=203,0,IF(L1014=300,41,IF(L1014=400,41,IF(L1014=500,60)))))))))))</f>
        <v>0</v>
      </c>
      <c r="I1014" s="174" t="b">
        <f>IF(B1014&lt;&gt;"",IF('02 - Produtos e Tributações'!K1029&lt;&gt;"",'02 - Produtos e Tributações'!K1029,"0,00"))</f>
        <v>0</v>
      </c>
      <c r="J1014" s="174" t="b">
        <f>IF(B1014&lt;&gt;"",IF('02 - Produtos e Tributações'!N1029&lt;&gt;"",'02 - Produtos e Tributações'!N1029,"0,00"))</f>
        <v>0</v>
      </c>
      <c r="K1014" s="174" t="b">
        <f>IF(B1014&lt;&gt;"",IF('02 - Produtos e Tributações'!J1029&lt;&gt;"",'02 - Produtos e Tributações'!J1029,"null"))</f>
        <v>0</v>
      </c>
      <c r="L1014" s="174" t="b">
        <f>IF(B1014&lt;&gt;"",IF('02 - Produtos e Tributações'!M1029&lt;&gt;"",'02 - Produtos e Tributações'!M1029,"null"))</f>
        <v>0</v>
      </c>
      <c r="M1014" s="170" t="b">
        <f>IF(B1014&lt;&gt;"",IF('02 -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014" s="170" t="str">
        <f t="shared" si="1"/>
        <v/>
      </c>
      <c r="O1014" s="170" t="str">
        <f t="shared" si="4"/>
        <v/>
      </c>
      <c r="P1014" s="170" t="str">
        <f t="shared" si="2"/>
        <v/>
      </c>
      <c r="Q1014" s="125" t="b">
        <f>IF(B1014&lt;&gt;"",IF('02 - Produtos e Tributações'!C1029&lt;&gt;"",'02 - Produtos e Tributações'!C1029,"UN"))</f>
        <v>0</v>
      </c>
      <c r="R1014" s="125"/>
      <c r="S1014" s="125"/>
      <c r="T1014" s="125"/>
      <c r="U1014" s="171" t="str">
        <f t="shared" si="21"/>
        <v/>
      </c>
    </row>
    <row r="1015" ht="15.75" customHeight="1">
      <c r="A1015" s="170" t="b">
        <f>IF('02 - Produtos e Tributações'!B1030 &lt;&gt;"",A1014+1)</f>
        <v>0</v>
      </c>
      <c r="B1015" s="170" t="str">
        <f>IF('02 - Produtos e Tributações'!B1030&lt;&gt;"",'02 - Produtos e Tributações'!U1030,"")</f>
        <v/>
      </c>
      <c r="C1015" s="174" t="b">
        <f>IF(B1015&lt;&gt;"",IF('02 - Produtos e Tributações'!H1030&lt;&gt;"",IF('02 - Produtos e Tributações'!H1030="TERCEIRIZADA","T",IF('02 - Produtos e Tributações'!H1030="PROPRIA","P")), IF(B1015&lt;&gt;"",IF('02 - Produtos e Tributações'!H1030="","T"))))</f>
        <v>0</v>
      </c>
      <c r="D1015" s="174" t="b">
        <f>IF(B1015&lt;&gt;"",IF('02 - Produtos e Tributações'!E1030&lt;&gt;"",'02 - Produtos e Tributações'!E1030,""))</f>
        <v>0</v>
      </c>
      <c r="E1015" s="174" t="b">
        <f>IF(B1015&lt;&gt;"",IF('02 - Produtos e Tributações'!F1030&lt;&gt;"",'02 - Produtos e Tributações'!F1030,""))</f>
        <v>0</v>
      </c>
      <c r="F1015" s="174" t="b">
        <f>IF(B1015&lt;&gt;"",IF(A1015&lt;&gt;"",IF('02 - Produtos e Tributações'!G1030&lt;&gt;"",'02 - Produtos e Tributações'!G1030,"")))</f>
        <v>0</v>
      </c>
      <c r="G1015" s="174" t="b">
        <f>IF(B1015&lt;&gt;"",IF('02 - Produtos e Tributações'!I1030&lt;&gt;"",'02 - Produtos e Tributações'!I1030,IF(K1015=101,0,IF(K1015=102,41,IF(K1015=103,0,IF(K1015=201,0,IF(K1015=202,0,IF(K1015=203,0,IF(K1015=300,41,IF(K1015=400,41,IF(K1015=500,60)))))))))))</f>
        <v>0</v>
      </c>
      <c r="H1015" s="174" t="b">
        <f>IF(B1015&lt;&gt;"",IF('02 - Produtos e Tributações'!L1030&lt;&gt;"",'02 - Produtos e Tributações'!L1030,IF(L1015=101,0,IF(L1015=102,41,IF(L1015=103,0,IF(L1015=201,0,IF(L1015=202,0,IF(L1015=203,0,IF(L1015=300,41,IF(L1015=400,41,IF(L1015=500,60)))))))))))</f>
        <v>0</v>
      </c>
      <c r="I1015" s="174" t="b">
        <f>IF(B1015&lt;&gt;"",IF('02 - Produtos e Tributações'!K1030&lt;&gt;"",'02 - Produtos e Tributações'!K1030,"0,00"))</f>
        <v>0</v>
      </c>
      <c r="J1015" s="174" t="b">
        <f>IF(B1015&lt;&gt;"",IF('02 - Produtos e Tributações'!N1030&lt;&gt;"",'02 - Produtos e Tributações'!N1030,"0,00"))</f>
        <v>0</v>
      </c>
      <c r="K1015" s="174" t="b">
        <f>IF(B1015&lt;&gt;"",IF('02 - Produtos e Tributações'!J1030&lt;&gt;"",'02 - Produtos e Tributações'!J1030,"null"))</f>
        <v>0</v>
      </c>
      <c r="L1015" s="174" t="b">
        <f>IF(B1015&lt;&gt;"",IF('02 - Produtos e Tributações'!M1030&lt;&gt;"",'02 - Produtos e Tributações'!M1030,"null"))</f>
        <v>0</v>
      </c>
      <c r="M1015" s="170" t="b">
        <f>IF(B1015&lt;&gt;"",IF('02 -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015" s="170" t="str">
        <f t="shared" si="1"/>
        <v/>
      </c>
      <c r="O1015" s="170" t="str">
        <f t="shared" si="4"/>
        <v/>
      </c>
      <c r="P1015" s="170" t="str">
        <f t="shared" si="2"/>
        <v/>
      </c>
      <c r="Q1015" s="125" t="b">
        <f>IF(B1015&lt;&gt;"",IF('02 - Produtos e Tributações'!C1030&lt;&gt;"",'02 - Produtos e Tributações'!C1030,"UN"))</f>
        <v>0</v>
      </c>
      <c r="R1015" s="125"/>
      <c r="S1015" s="125"/>
      <c r="T1015" s="125"/>
      <c r="U1015" s="171" t="str">
        <f t="shared" si="21"/>
        <v/>
      </c>
    </row>
    <row r="1016" ht="15.75" customHeight="1">
      <c r="A1016" s="170" t="b">
        <f>IF('02 - Produtos e Tributações'!B1031 &lt;&gt;"",A1015+1)</f>
        <v>0</v>
      </c>
      <c r="B1016" s="170" t="str">
        <f>IF('02 - Produtos e Tributações'!B1031&lt;&gt;"",'02 - Produtos e Tributações'!U1031,"")</f>
        <v/>
      </c>
      <c r="C1016" s="174" t="b">
        <f>IF(B1016&lt;&gt;"",IF('02 - Produtos e Tributações'!H1031&lt;&gt;"",IF('02 - Produtos e Tributações'!H1031="TERCEIRIZADA","T",IF('02 - Produtos e Tributações'!H1031="PROPRIA","P")), IF(B1016&lt;&gt;"",IF('02 - Produtos e Tributações'!H1031="","T"))))</f>
        <v>0</v>
      </c>
      <c r="D1016" s="174" t="b">
        <f>IF(B1016&lt;&gt;"",IF('02 - Produtos e Tributações'!E1031&lt;&gt;"",'02 - Produtos e Tributações'!E1031,""))</f>
        <v>0</v>
      </c>
      <c r="E1016" s="174" t="b">
        <f>IF(B1016&lt;&gt;"",IF('02 - Produtos e Tributações'!F1031&lt;&gt;"",'02 - Produtos e Tributações'!F1031,""))</f>
        <v>0</v>
      </c>
      <c r="F1016" s="174" t="b">
        <f>IF(B1016&lt;&gt;"",IF(A1016&lt;&gt;"",IF('02 - Produtos e Tributações'!G1031&lt;&gt;"",'02 - Produtos e Tributações'!G1031,"")))</f>
        <v>0</v>
      </c>
      <c r="G1016" s="174" t="b">
        <f>IF(B1016&lt;&gt;"",IF('02 - Produtos e Tributações'!I1031&lt;&gt;"",'02 - Produtos e Tributações'!I1031,IF(K1016=101,0,IF(K1016=102,41,IF(K1016=103,0,IF(K1016=201,0,IF(K1016=202,0,IF(K1016=203,0,IF(K1016=300,41,IF(K1016=400,41,IF(K1016=500,60)))))))))))</f>
        <v>0</v>
      </c>
      <c r="H1016" s="174" t="b">
        <f>IF(B1016&lt;&gt;"",IF('02 - Produtos e Tributações'!L1031&lt;&gt;"",'02 - Produtos e Tributações'!L1031,IF(L1016=101,0,IF(L1016=102,41,IF(L1016=103,0,IF(L1016=201,0,IF(L1016=202,0,IF(L1016=203,0,IF(L1016=300,41,IF(L1016=400,41,IF(L1016=500,60)))))))))))</f>
        <v>0</v>
      </c>
      <c r="I1016" s="174" t="b">
        <f>IF(B1016&lt;&gt;"",IF('02 - Produtos e Tributações'!K1031&lt;&gt;"",'02 - Produtos e Tributações'!K1031,"0,00"))</f>
        <v>0</v>
      </c>
      <c r="J1016" s="174" t="b">
        <f>IF(B1016&lt;&gt;"",IF('02 - Produtos e Tributações'!N1031&lt;&gt;"",'02 - Produtos e Tributações'!N1031,"0,00"))</f>
        <v>0</v>
      </c>
      <c r="K1016" s="174" t="b">
        <f>IF(B1016&lt;&gt;"",IF('02 - Produtos e Tributações'!J1031&lt;&gt;"",'02 - Produtos e Tributações'!J1031,"null"))</f>
        <v>0</v>
      </c>
      <c r="L1016" s="174" t="b">
        <f>IF(B1016&lt;&gt;"",IF('02 - Produtos e Tributações'!M1031&lt;&gt;"",'02 - Produtos e Tributações'!M1031,"null"))</f>
        <v>0</v>
      </c>
      <c r="M1016" s="170" t="b">
        <f>IF(B1016&lt;&gt;"",IF('02 -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016" s="170" t="str">
        <f t="shared" si="1"/>
        <v/>
      </c>
      <c r="O1016" s="170" t="str">
        <f t="shared" si="4"/>
        <v/>
      </c>
      <c r="P1016" s="170" t="str">
        <f t="shared" si="2"/>
        <v/>
      </c>
      <c r="Q1016" s="125" t="b">
        <f>IF(B1016&lt;&gt;"",IF('02 - Produtos e Tributações'!C1031&lt;&gt;"",'02 - Produtos e Tributações'!C1031,"UN"))</f>
        <v>0</v>
      </c>
      <c r="R1016" s="125"/>
      <c r="S1016" s="125"/>
      <c r="T1016" s="125"/>
      <c r="U1016" s="171" t="str">
        <f t="shared" si="21"/>
        <v/>
      </c>
    </row>
    <row r="1017" ht="15.75" customHeight="1">
      <c r="A1017" s="170" t="b">
        <f>IF('02 - Produtos e Tributações'!B1032 &lt;&gt;"",A1016+1)</f>
        <v>0</v>
      </c>
      <c r="B1017" s="170" t="str">
        <f>IF('02 - Produtos e Tributações'!B1032&lt;&gt;"",'02 - Produtos e Tributações'!U1032,"")</f>
        <v/>
      </c>
      <c r="C1017" s="174" t="b">
        <f>IF(B1017&lt;&gt;"",IF('02 - Produtos e Tributações'!H1032&lt;&gt;"",IF('02 - Produtos e Tributações'!H1032="TERCEIRIZADA","T",IF('02 - Produtos e Tributações'!H1032="PROPRIA","P")), IF(B1017&lt;&gt;"",IF('02 - Produtos e Tributações'!H1032="","T"))))</f>
        <v>0</v>
      </c>
      <c r="D1017" s="174" t="b">
        <f>IF(B1017&lt;&gt;"",IF('02 - Produtos e Tributações'!E1032&lt;&gt;"",'02 - Produtos e Tributações'!E1032,""))</f>
        <v>0</v>
      </c>
      <c r="E1017" s="174" t="b">
        <f>IF(B1017&lt;&gt;"",IF('02 - Produtos e Tributações'!F1032&lt;&gt;"",'02 - Produtos e Tributações'!F1032,""))</f>
        <v>0</v>
      </c>
      <c r="F1017" s="174" t="b">
        <f>IF(B1017&lt;&gt;"",IF(A1017&lt;&gt;"",IF('02 - Produtos e Tributações'!G1032&lt;&gt;"",'02 - Produtos e Tributações'!G1032,"")))</f>
        <v>0</v>
      </c>
      <c r="G1017" s="174" t="b">
        <f>IF(B1017&lt;&gt;"",IF('02 - Produtos e Tributações'!I1032&lt;&gt;"",'02 - Produtos e Tributações'!I1032,IF(K1017=101,0,IF(K1017=102,41,IF(K1017=103,0,IF(K1017=201,0,IF(K1017=202,0,IF(K1017=203,0,IF(K1017=300,41,IF(K1017=400,41,IF(K1017=500,60)))))))))))</f>
        <v>0</v>
      </c>
      <c r="H1017" s="174" t="b">
        <f>IF(B1017&lt;&gt;"",IF('02 - Produtos e Tributações'!L1032&lt;&gt;"",'02 - Produtos e Tributações'!L1032,IF(L1017=101,0,IF(L1017=102,41,IF(L1017=103,0,IF(L1017=201,0,IF(L1017=202,0,IF(L1017=203,0,IF(L1017=300,41,IF(L1017=400,41,IF(L1017=500,60)))))))))))</f>
        <v>0</v>
      </c>
      <c r="I1017" s="174" t="b">
        <f>IF(B1017&lt;&gt;"",IF('02 - Produtos e Tributações'!K1032&lt;&gt;"",'02 - Produtos e Tributações'!K1032,"0,00"))</f>
        <v>0</v>
      </c>
      <c r="J1017" s="174" t="b">
        <f>IF(B1017&lt;&gt;"",IF('02 - Produtos e Tributações'!N1032&lt;&gt;"",'02 - Produtos e Tributações'!N1032,"0,00"))</f>
        <v>0</v>
      </c>
      <c r="K1017" s="174" t="b">
        <f>IF(B1017&lt;&gt;"",IF('02 - Produtos e Tributações'!J1032&lt;&gt;"",'02 - Produtos e Tributações'!J1032,"null"))</f>
        <v>0</v>
      </c>
      <c r="L1017" s="174" t="b">
        <f>IF(B1017&lt;&gt;"",IF('02 - Produtos e Tributações'!M1032&lt;&gt;"",'02 - Produtos e Tributações'!M1032,"null"))</f>
        <v>0</v>
      </c>
      <c r="M1017" s="170" t="b">
        <f>IF(B1017&lt;&gt;"",IF('02 -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017" s="170" t="str">
        <f t="shared" si="1"/>
        <v/>
      </c>
      <c r="O1017" s="170" t="str">
        <f t="shared" si="4"/>
        <v/>
      </c>
      <c r="P1017" s="170" t="str">
        <f t="shared" si="2"/>
        <v/>
      </c>
      <c r="Q1017" s="125" t="b">
        <f>IF(B1017&lt;&gt;"",IF('02 - Produtos e Tributações'!C1032&lt;&gt;"",'02 - Produtos e Tributações'!C1032,"UN"))</f>
        <v>0</v>
      </c>
      <c r="R1017" s="125"/>
      <c r="S1017" s="125"/>
      <c r="T1017" s="125"/>
      <c r="U1017" s="171" t="str">
        <f t="shared" si="21"/>
        <v/>
      </c>
    </row>
    <row r="1018" ht="15.75" customHeight="1">
      <c r="A1018" s="170" t="b">
        <f>IF('02 - Produtos e Tributações'!B1033 &lt;&gt;"",A1017+1)</f>
        <v>0</v>
      </c>
      <c r="B1018" s="170" t="str">
        <f>IF('02 - Produtos e Tributações'!B1033&lt;&gt;"",'02 - Produtos e Tributações'!U1033,"")</f>
        <v/>
      </c>
      <c r="C1018" s="174" t="b">
        <f>IF(B1018&lt;&gt;"",IF('02 - Produtos e Tributações'!H1033&lt;&gt;"",IF('02 - Produtos e Tributações'!H1033="TERCEIRIZADA","T",IF('02 - Produtos e Tributações'!H1033="PROPRIA","P")), IF(B1018&lt;&gt;"",IF('02 - Produtos e Tributações'!H1033="","T"))))</f>
        <v>0</v>
      </c>
      <c r="D1018" s="174" t="b">
        <f>IF(B1018&lt;&gt;"",IF('02 - Produtos e Tributações'!E1033&lt;&gt;"",'02 - Produtos e Tributações'!E1033,""))</f>
        <v>0</v>
      </c>
      <c r="E1018" s="174" t="b">
        <f>IF(B1018&lt;&gt;"",IF('02 - Produtos e Tributações'!F1033&lt;&gt;"",'02 - Produtos e Tributações'!F1033,""))</f>
        <v>0</v>
      </c>
      <c r="F1018" s="174" t="b">
        <f>IF(B1018&lt;&gt;"",IF(A1018&lt;&gt;"",IF('02 - Produtos e Tributações'!G1033&lt;&gt;"",'02 - Produtos e Tributações'!G1033,"")))</f>
        <v>0</v>
      </c>
      <c r="G1018" s="174" t="b">
        <f>IF(B1018&lt;&gt;"",IF('02 - Produtos e Tributações'!I1033&lt;&gt;"",'02 - Produtos e Tributações'!I1033,IF(K1018=101,0,IF(K1018=102,41,IF(K1018=103,0,IF(K1018=201,0,IF(K1018=202,0,IF(K1018=203,0,IF(K1018=300,41,IF(K1018=400,41,IF(K1018=500,60)))))))))))</f>
        <v>0</v>
      </c>
      <c r="H1018" s="174" t="b">
        <f>IF(B1018&lt;&gt;"",IF('02 - Produtos e Tributações'!L1033&lt;&gt;"",'02 - Produtos e Tributações'!L1033,IF(L1018=101,0,IF(L1018=102,41,IF(L1018=103,0,IF(L1018=201,0,IF(L1018=202,0,IF(L1018=203,0,IF(L1018=300,41,IF(L1018=400,41,IF(L1018=500,60)))))))))))</f>
        <v>0</v>
      </c>
      <c r="I1018" s="174" t="b">
        <f>IF(B1018&lt;&gt;"",IF('02 - Produtos e Tributações'!K1033&lt;&gt;"",'02 - Produtos e Tributações'!K1033,"0,00"))</f>
        <v>0</v>
      </c>
      <c r="J1018" s="174" t="b">
        <f>IF(B1018&lt;&gt;"",IF('02 - Produtos e Tributações'!N1033&lt;&gt;"",'02 - Produtos e Tributações'!N1033,"0,00"))</f>
        <v>0</v>
      </c>
      <c r="K1018" s="174" t="b">
        <f>IF(B1018&lt;&gt;"",IF('02 - Produtos e Tributações'!J1033&lt;&gt;"",'02 - Produtos e Tributações'!J1033,"null"))</f>
        <v>0</v>
      </c>
      <c r="L1018" s="174" t="b">
        <f>IF(B1018&lt;&gt;"",IF('02 - Produtos e Tributações'!M1033&lt;&gt;"",'02 - Produtos e Tributações'!M1033,"null"))</f>
        <v>0</v>
      </c>
      <c r="M1018" s="170" t="b">
        <f>IF(B1018&lt;&gt;"",IF('02 -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018" s="170" t="str">
        <f t="shared" si="1"/>
        <v/>
      </c>
      <c r="O1018" s="170" t="str">
        <f t="shared" si="4"/>
        <v/>
      </c>
      <c r="P1018" s="170" t="str">
        <f t="shared" si="2"/>
        <v/>
      </c>
      <c r="Q1018" s="125" t="b">
        <f>IF(B1018&lt;&gt;"",IF('02 - Produtos e Tributações'!C1033&lt;&gt;"",'02 - Produtos e Tributações'!C1033,"UN"))</f>
        <v>0</v>
      </c>
      <c r="R1018" s="125"/>
      <c r="S1018" s="125"/>
      <c r="T1018" s="125"/>
      <c r="U1018" s="171" t="str">
        <f t="shared" si="21"/>
        <v/>
      </c>
    </row>
    <row r="1019" ht="15.75" customHeight="1">
      <c r="A1019" s="170" t="b">
        <f>IF('02 - Produtos e Tributações'!B1034 &lt;&gt;"",A1018+1)</f>
        <v>0</v>
      </c>
      <c r="B1019" s="170" t="str">
        <f>IF('02 - Produtos e Tributações'!B1034&lt;&gt;"",'02 - Produtos e Tributações'!U1034,"")</f>
        <v/>
      </c>
      <c r="C1019" s="174" t="b">
        <f>IF(B1019&lt;&gt;"",IF('02 - Produtos e Tributações'!H1034&lt;&gt;"",IF('02 - Produtos e Tributações'!H1034="TERCEIRIZADA","T",IF('02 - Produtos e Tributações'!H1034="PROPRIA","P")), IF(B1019&lt;&gt;"",IF('02 - Produtos e Tributações'!H1034="","T"))))</f>
        <v>0</v>
      </c>
      <c r="D1019" s="174" t="b">
        <f>IF(B1019&lt;&gt;"",IF('02 - Produtos e Tributações'!E1034&lt;&gt;"",'02 - Produtos e Tributações'!E1034,""))</f>
        <v>0</v>
      </c>
      <c r="E1019" s="174" t="b">
        <f>IF(B1019&lt;&gt;"",IF('02 - Produtos e Tributações'!F1034&lt;&gt;"",'02 - Produtos e Tributações'!F1034,""))</f>
        <v>0</v>
      </c>
      <c r="F1019" s="174" t="b">
        <f>IF(B1019&lt;&gt;"",IF(A1019&lt;&gt;"",IF('02 - Produtos e Tributações'!G1034&lt;&gt;"",'02 - Produtos e Tributações'!G1034,"")))</f>
        <v>0</v>
      </c>
      <c r="G1019" s="174" t="b">
        <f>IF(B1019&lt;&gt;"",IF('02 - Produtos e Tributações'!I1034&lt;&gt;"",'02 - Produtos e Tributações'!I1034,IF(K1019=101,0,IF(K1019=102,41,IF(K1019=103,0,IF(K1019=201,0,IF(K1019=202,0,IF(K1019=203,0,IF(K1019=300,41,IF(K1019=400,41,IF(K1019=500,60)))))))))))</f>
        <v>0</v>
      </c>
      <c r="H1019" s="174" t="b">
        <f>IF(B1019&lt;&gt;"",IF('02 - Produtos e Tributações'!L1034&lt;&gt;"",'02 - Produtos e Tributações'!L1034,IF(L1019=101,0,IF(L1019=102,41,IF(L1019=103,0,IF(L1019=201,0,IF(L1019=202,0,IF(L1019=203,0,IF(L1019=300,41,IF(L1019=400,41,IF(L1019=500,60)))))))))))</f>
        <v>0</v>
      </c>
      <c r="I1019" s="174" t="b">
        <f>IF(B1019&lt;&gt;"",IF('02 - Produtos e Tributações'!K1034&lt;&gt;"",'02 - Produtos e Tributações'!K1034,"0,00"))</f>
        <v>0</v>
      </c>
      <c r="J1019" s="174" t="b">
        <f>IF(B1019&lt;&gt;"",IF('02 - Produtos e Tributações'!N1034&lt;&gt;"",'02 - Produtos e Tributações'!N1034,"0,00"))</f>
        <v>0</v>
      </c>
      <c r="K1019" s="174" t="b">
        <f>IF(B1019&lt;&gt;"",IF('02 - Produtos e Tributações'!J1034&lt;&gt;"",'02 - Produtos e Tributações'!J1034,"null"))</f>
        <v>0</v>
      </c>
      <c r="L1019" s="174" t="b">
        <f>IF(B1019&lt;&gt;"",IF('02 - Produtos e Tributações'!M1034&lt;&gt;"",'02 - Produtos e Tributações'!M1034,"null"))</f>
        <v>0</v>
      </c>
      <c r="M1019" s="170" t="b">
        <f>IF(B1019&lt;&gt;"",IF('02 -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019" s="170" t="str">
        <f t="shared" si="1"/>
        <v/>
      </c>
      <c r="O1019" s="170" t="str">
        <f t="shared" si="4"/>
        <v/>
      </c>
      <c r="P1019" s="170" t="str">
        <f t="shared" si="2"/>
        <v/>
      </c>
      <c r="Q1019" s="125" t="b">
        <f>IF(B1019&lt;&gt;"",IF('02 - Produtos e Tributações'!C1034&lt;&gt;"",'02 - Produtos e Tributações'!C1034,"UN"))</f>
        <v>0</v>
      </c>
      <c r="R1019" s="125"/>
      <c r="S1019" s="125"/>
      <c r="T1019" s="125"/>
      <c r="U1019" s="171" t="str">
        <f t="shared" si="21"/>
        <v/>
      </c>
    </row>
    <row r="1020" ht="15.75" customHeight="1">
      <c r="A1020" s="170" t="b">
        <f>IF('02 - Produtos e Tributações'!B1035 &lt;&gt;"",A1019+1)</f>
        <v>0</v>
      </c>
      <c r="B1020" s="170" t="str">
        <f>IF('02 - Produtos e Tributações'!B1035&lt;&gt;"",'02 - Produtos e Tributações'!U1035,"")</f>
        <v/>
      </c>
      <c r="C1020" s="174" t="b">
        <f>IF(B1020&lt;&gt;"",IF('02 - Produtos e Tributações'!H1035&lt;&gt;"",IF('02 - Produtos e Tributações'!H1035="TERCEIRIZADA","T",IF('02 - Produtos e Tributações'!H1035="PROPRIA","P")), IF(B1020&lt;&gt;"",IF('02 - Produtos e Tributações'!H1035="","T"))))</f>
        <v>0</v>
      </c>
      <c r="D1020" s="174" t="b">
        <f>IF(B1020&lt;&gt;"",IF('02 - Produtos e Tributações'!E1035&lt;&gt;"",'02 - Produtos e Tributações'!E1035,""))</f>
        <v>0</v>
      </c>
      <c r="E1020" s="174" t="b">
        <f>IF(B1020&lt;&gt;"",IF('02 - Produtos e Tributações'!F1035&lt;&gt;"",'02 - Produtos e Tributações'!F1035,""))</f>
        <v>0</v>
      </c>
      <c r="F1020" s="174" t="b">
        <f>IF(B1020&lt;&gt;"",IF(A1020&lt;&gt;"",IF('02 - Produtos e Tributações'!G1035&lt;&gt;"",'02 - Produtos e Tributações'!G1035,"")))</f>
        <v>0</v>
      </c>
      <c r="G1020" s="174" t="b">
        <f>IF(B1020&lt;&gt;"",IF('02 - Produtos e Tributações'!I1035&lt;&gt;"",'02 - Produtos e Tributações'!I1035,IF(K1020=101,0,IF(K1020=102,41,IF(K1020=103,0,IF(K1020=201,0,IF(K1020=202,0,IF(K1020=203,0,IF(K1020=300,41,IF(K1020=400,41,IF(K1020=500,60)))))))))))</f>
        <v>0</v>
      </c>
      <c r="H1020" s="174" t="b">
        <f>IF(B1020&lt;&gt;"",IF('02 - Produtos e Tributações'!L1035&lt;&gt;"",'02 - Produtos e Tributações'!L1035,IF(L1020=101,0,IF(L1020=102,41,IF(L1020=103,0,IF(L1020=201,0,IF(L1020=202,0,IF(L1020=203,0,IF(L1020=300,41,IF(L1020=400,41,IF(L1020=500,60)))))))))))</f>
        <v>0</v>
      </c>
      <c r="I1020" s="174" t="b">
        <f>IF(B1020&lt;&gt;"",IF('02 - Produtos e Tributações'!K1035&lt;&gt;"",'02 - Produtos e Tributações'!K1035,"0,00"))</f>
        <v>0</v>
      </c>
      <c r="J1020" s="174" t="b">
        <f>IF(B1020&lt;&gt;"",IF('02 - Produtos e Tributações'!N1035&lt;&gt;"",'02 - Produtos e Tributações'!N1035,"0,00"))</f>
        <v>0</v>
      </c>
      <c r="K1020" s="174" t="b">
        <f>IF(B1020&lt;&gt;"",IF('02 - Produtos e Tributações'!J1035&lt;&gt;"",'02 - Produtos e Tributações'!J1035,"null"))</f>
        <v>0</v>
      </c>
      <c r="L1020" s="174" t="b">
        <f>IF(B1020&lt;&gt;"",IF('02 - Produtos e Tributações'!M1035&lt;&gt;"",'02 - Produtos e Tributações'!M1035,"null"))</f>
        <v>0</v>
      </c>
      <c r="M1020" s="170" t="b">
        <f>IF(B1020&lt;&gt;"",IF('02 -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020" s="170" t="str">
        <f t="shared" si="1"/>
        <v/>
      </c>
      <c r="O1020" s="170" t="str">
        <f t="shared" si="4"/>
        <v/>
      </c>
      <c r="P1020" s="170" t="str">
        <f t="shared" si="2"/>
        <v/>
      </c>
      <c r="Q1020" s="125" t="b">
        <f>IF(B1020&lt;&gt;"",IF('02 - Produtos e Tributações'!C1035&lt;&gt;"",'02 - Produtos e Tributações'!C1035,"UN"))</f>
        <v>0</v>
      </c>
      <c r="R1020" s="125"/>
      <c r="S1020" s="125"/>
      <c r="T1020" s="125"/>
      <c r="U1020" s="171" t="str">
        <f t="shared" si="21"/>
        <v/>
      </c>
    </row>
    <row r="1021" ht="15.75" customHeight="1">
      <c r="A1021" s="170" t="b">
        <f>IF('02 - Produtos e Tributações'!B1036 &lt;&gt;"",A1020+1)</f>
        <v>0</v>
      </c>
      <c r="B1021" s="170" t="str">
        <f>IF('02 - Produtos e Tributações'!B1036&lt;&gt;"",'02 - Produtos e Tributações'!U1036,"")</f>
        <v/>
      </c>
      <c r="C1021" s="174" t="b">
        <f>IF(B1021&lt;&gt;"",IF('02 - Produtos e Tributações'!H1036&lt;&gt;"",IF('02 - Produtos e Tributações'!H1036="TERCEIRIZADA","T",IF('02 - Produtos e Tributações'!H1036="PROPRIA","P")), IF(B1021&lt;&gt;"",IF('02 - Produtos e Tributações'!H1036="","T"))))</f>
        <v>0</v>
      </c>
      <c r="D1021" s="174" t="b">
        <f>IF(B1021&lt;&gt;"",IF('02 - Produtos e Tributações'!E1036&lt;&gt;"",'02 - Produtos e Tributações'!E1036,""))</f>
        <v>0</v>
      </c>
      <c r="E1021" s="174" t="b">
        <f>IF(B1021&lt;&gt;"",IF('02 - Produtos e Tributações'!F1036&lt;&gt;"",'02 - Produtos e Tributações'!F1036,""))</f>
        <v>0</v>
      </c>
      <c r="F1021" s="174" t="b">
        <f>IF(B1021&lt;&gt;"",IF(A1021&lt;&gt;"",IF('02 - Produtos e Tributações'!G1036&lt;&gt;"",'02 - Produtos e Tributações'!G1036,"")))</f>
        <v>0</v>
      </c>
      <c r="G1021" s="174" t="b">
        <f>IF(B1021&lt;&gt;"",IF('02 - Produtos e Tributações'!I1036&lt;&gt;"",'02 - Produtos e Tributações'!I1036,IF(K1021=101,0,IF(K1021=102,41,IF(K1021=103,0,IF(K1021=201,0,IF(K1021=202,0,IF(K1021=203,0,IF(K1021=300,41,IF(K1021=400,41,IF(K1021=500,60)))))))))))</f>
        <v>0</v>
      </c>
      <c r="H1021" s="174" t="b">
        <f>IF(B1021&lt;&gt;"",IF('02 - Produtos e Tributações'!L1036&lt;&gt;"",'02 - Produtos e Tributações'!L1036,IF(L1021=101,0,IF(L1021=102,41,IF(L1021=103,0,IF(L1021=201,0,IF(L1021=202,0,IF(L1021=203,0,IF(L1021=300,41,IF(L1021=400,41,IF(L1021=500,60)))))))))))</f>
        <v>0</v>
      </c>
      <c r="I1021" s="174" t="b">
        <f>IF(B1021&lt;&gt;"",IF('02 - Produtos e Tributações'!K1036&lt;&gt;"",'02 - Produtos e Tributações'!K1036,"0,00"))</f>
        <v>0</v>
      </c>
      <c r="J1021" s="174" t="b">
        <f>IF(B1021&lt;&gt;"",IF('02 - Produtos e Tributações'!N1036&lt;&gt;"",'02 - Produtos e Tributações'!N1036,"0,00"))</f>
        <v>0</v>
      </c>
      <c r="K1021" s="174" t="b">
        <f>IF(B1021&lt;&gt;"",IF('02 - Produtos e Tributações'!J1036&lt;&gt;"",'02 - Produtos e Tributações'!J1036,"null"))</f>
        <v>0</v>
      </c>
      <c r="L1021" s="174" t="b">
        <f>IF(B1021&lt;&gt;"",IF('02 - Produtos e Tributações'!M1036&lt;&gt;"",'02 - Produtos e Tributações'!M1036,"null"))</f>
        <v>0</v>
      </c>
      <c r="M1021" s="170" t="b">
        <f>IF(B1021&lt;&gt;"",IF('02 -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021" s="170" t="str">
        <f t="shared" si="1"/>
        <v/>
      </c>
      <c r="O1021" s="170" t="str">
        <f t="shared" si="4"/>
        <v/>
      </c>
      <c r="P1021" s="170" t="str">
        <f t="shared" si="2"/>
        <v/>
      </c>
      <c r="Q1021" s="125" t="b">
        <f>IF(B1021&lt;&gt;"",IF('02 - Produtos e Tributações'!C1036&lt;&gt;"",'02 - Produtos e Tributações'!C1036,"UN"))</f>
        <v>0</v>
      </c>
      <c r="R1021" s="125"/>
      <c r="S1021" s="125"/>
      <c r="T1021" s="125"/>
      <c r="U1021" s="171" t="str">
        <f t="shared" si="21"/>
        <v/>
      </c>
    </row>
    <row r="1022" ht="15.75" customHeight="1">
      <c r="A1022" s="170" t="b">
        <f>IF('02 - Produtos e Tributações'!B1037 &lt;&gt;"",A1021+1)</f>
        <v>0</v>
      </c>
      <c r="B1022" s="170" t="str">
        <f>IF('02 - Produtos e Tributações'!B1037&lt;&gt;"",'02 - Produtos e Tributações'!U1037,"")</f>
        <v/>
      </c>
      <c r="C1022" s="174" t="b">
        <f>IF(B1022&lt;&gt;"",IF('02 - Produtos e Tributações'!H1037&lt;&gt;"",IF('02 - Produtos e Tributações'!H1037="TERCEIRIZADA","T",IF('02 - Produtos e Tributações'!H1037="PROPRIA","P")), IF(B1022&lt;&gt;"",IF('02 - Produtos e Tributações'!H1037="","T"))))</f>
        <v>0</v>
      </c>
      <c r="D1022" s="174" t="b">
        <f>IF(B1022&lt;&gt;"",IF('02 - Produtos e Tributações'!E1037&lt;&gt;"",'02 - Produtos e Tributações'!E1037,""))</f>
        <v>0</v>
      </c>
      <c r="E1022" s="174" t="b">
        <f>IF(B1022&lt;&gt;"",IF('02 - Produtos e Tributações'!F1037&lt;&gt;"",'02 - Produtos e Tributações'!F1037,""))</f>
        <v>0</v>
      </c>
      <c r="F1022" s="174" t="b">
        <f>IF(B1022&lt;&gt;"",IF(A1022&lt;&gt;"",IF('02 - Produtos e Tributações'!G1037&lt;&gt;"",'02 - Produtos e Tributações'!G1037,"")))</f>
        <v>0</v>
      </c>
      <c r="G1022" s="174" t="b">
        <f>IF(B1022&lt;&gt;"",IF('02 - Produtos e Tributações'!I1037&lt;&gt;"",'02 - Produtos e Tributações'!I1037,IF(K1022=101,0,IF(K1022=102,41,IF(K1022=103,0,IF(K1022=201,0,IF(K1022=202,0,IF(K1022=203,0,IF(K1022=300,41,IF(K1022=400,41,IF(K1022=500,60)))))))))))</f>
        <v>0</v>
      </c>
      <c r="H1022" s="174" t="b">
        <f>IF(B1022&lt;&gt;"",IF('02 - Produtos e Tributações'!L1037&lt;&gt;"",'02 - Produtos e Tributações'!L1037,IF(L1022=101,0,IF(L1022=102,41,IF(L1022=103,0,IF(L1022=201,0,IF(L1022=202,0,IF(L1022=203,0,IF(L1022=300,41,IF(L1022=400,41,IF(L1022=500,60)))))))))))</f>
        <v>0</v>
      </c>
      <c r="I1022" s="174" t="b">
        <f>IF(B1022&lt;&gt;"",IF('02 - Produtos e Tributações'!K1037&lt;&gt;"",'02 - Produtos e Tributações'!K1037,"0,00"))</f>
        <v>0</v>
      </c>
      <c r="J1022" s="174" t="b">
        <f>IF(B1022&lt;&gt;"",IF('02 - Produtos e Tributações'!N1037&lt;&gt;"",'02 - Produtos e Tributações'!N1037,"0,00"))</f>
        <v>0</v>
      </c>
      <c r="K1022" s="174" t="b">
        <f>IF(B1022&lt;&gt;"",IF('02 - Produtos e Tributações'!J1037&lt;&gt;"",'02 - Produtos e Tributações'!J1037,"null"))</f>
        <v>0</v>
      </c>
      <c r="L1022" s="174" t="b">
        <f>IF(B1022&lt;&gt;"",IF('02 - Produtos e Tributações'!M1037&lt;&gt;"",'02 - Produtos e Tributações'!M1037,"null"))</f>
        <v>0</v>
      </c>
      <c r="M1022" s="170" t="b">
        <f>IF(B1022&lt;&gt;"",IF('02 -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022" s="170" t="str">
        <f t="shared" si="1"/>
        <v/>
      </c>
      <c r="O1022" s="170" t="str">
        <f t="shared" si="4"/>
        <v/>
      </c>
      <c r="P1022" s="170" t="str">
        <f t="shared" si="2"/>
        <v/>
      </c>
      <c r="Q1022" s="125" t="b">
        <f>IF(B1022&lt;&gt;"",IF('02 - Produtos e Tributações'!C1037&lt;&gt;"",'02 - Produtos e Tributações'!C1037,"UN"))</f>
        <v>0</v>
      </c>
      <c r="R1022" s="125"/>
      <c r="S1022" s="125"/>
      <c r="T1022" s="125"/>
      <c r="U1022" s="171" t="str">
        <f t="shared" si="21"/>
        <v/>
      </c>
    </row>
    <row r="1023" ht="15.75" customHeight="1">
      <c r="A1023" s="170" t="b">
        <f>IF('02 - Produtos e Tributações'!B1038 &lt;&gt;"",A1022+1)</f>
        <v>0</v>
      </c>
      <c r="B1023" s="170" t="str">
        <f>IF('02 - Produtos e Tributações'!B1038&lt;&gt;"",'02 - Produtos e Tributações'!U1038,"")</f>
        <v/>
      </c>
      <c r="C1023" s="174" t="b">
        <f>IF(B1023&lt;&gt;"",IF('02 - Produtos e Tributações'!H1038&lt;&gt;"",IF('02 - Produtos e Tributações'!H1038="TERCEIRIZADA","T",IF('02 - Produtos e Tributações'!H1038="PROPRIA","P")), IF(B1023&lt;&gt;"",IF('02 - Produtos e Tributações'!H1038="","T"))))</f>
        <v>0</v>
      </c>
      <c r="D1023" s="174" t="b">
        <f>IF(B1023&lt;&gt;"",IF('02 - Produtos e Tributações'!E1038&lt;&gt;"",'02 - Produtos e Tributações'!E1038,""))</f>
        <v>0</v>
      </c>
      <c r="E1023" s="174" t="b">
        <f>IF(B1023&lt;&gt;"",IF('02 - Produtos e Tributações'!F1038&lt;&gt;"",'02 - Produtos e Tributações'!F1038,""))</f>
        <v>0</v>
      </c>
      <c r="F1023" s="174" t="b">
        <f>IF(B1023&lt;&gt;"",IF(A1023&lt;&gt;"",IF('02 - Produtos e Tributações'!G1038&lt;&gt;"",'02 - Produtos e Tributações'!G1038,"")))</f>
        <v>0</v>
      </c>
      <c r="G1023" s="174" t="b">
        <f>IF(B1023&lt;&gt;"",IF('02 - Produtos e Tributações'!I1038&lt;&gt;"",'02 - Produtos e Tributações'!I1038,IF(K1023=101,0,IF(K1023=102,41,IF(K1023=103,0,IF(K1023=201,0,IF(K1023=202,0,IF(K1023=203,0,IF(K1023=300,41,IF(K1023=400,41,IF(K1023=500,60)))))))))))</f>
        <v>0</v>
      </c>
      <c r="H1023" s="174" t="b">
        <f>IF(B1023&lt;&gt;"",IF('02 - Produtos e Tributações'!L1038&lt;&gt;"",'02 - Produtos e Tributações'!L1038,IF(L1023=101,0,IF(L1023=102,41,IF(L1023=103,0,IF(L1023=201,0,IF(L1023=202,0,IF(L1023=203,0,IF(L1023=300,41,IF(L1023=400,41,IF(L1023=500,60)))))))))))</f>
        <v>0</v>
      </c>
      <c r="I1023" s="174" t="b">
        <f>IF(B1023&lt;&gt;"",IF('02 - Produtos e Tributações'!K1038&lt;&gt;"",'02 - Produtos e Tributações'!K1038,"0,00"))</f>
        <v>0</v>
      </c>
      <c r="J1023" s="174" t="b">
        <f>IF(B1023&lt;&gt;"",IF('02 - Produtos e Tributações'!N1038&lt;&gt;"",'02 - Produtos e Tributações'!N1038,"0,00"))</f>
        <v>0</v>
      </c>
      <c r="K1023" s="174" t="b">
        <f>IF(B1023&lt;&gt;"",IF('02 - Produtos e Tributações'!J1038&lt;&gt;"",'02 - Produtos e Tributações'!J1038,"null"))</f>
        <v>0</v>
      </c>
      <c r="L1023" s="174" t="b">
        <f>IF(B1023&lt;&gt;"",IF('02 - Produtos e Tributações'!M1038&lt;&gt;"",'02 - Produtos e Tributações'!M1038,"null"))</f>
        <v>0</v>
      </c>
      <c r="M1023" s="170" t="b">
        <f>IF(B1023&lt;&gt;"",IF('02 -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023" s="170" t="str">
        <f t="shared" si="1"/>
        <v/>
      </c>
      <c r="O1023" s="170" t="str">
        <f t="shared" si="4"/>
        <v/>
      </c>
      <c r="P1023" s="170" t="str">
        <f t="shared" si="2"/>
        <v/>
      </c>
      <c r="Q1023" s="125" t="b">
        <f>IF(B1023&lt;&gt;"",IF('02 - Produtos e Tributações'!C1038&lt;&gt;"",'02 - Produtos e Tributações'!C1038,"UN"))</f>
        <v>0</v>
      </c>
      <c r="R1023" s="125"/>
      <c r="S1023" s="125"/>
      <c r="T1023" s="125"/>
      <c r="U1023" s="171" t="str">
        <f t="shared" si="21"/>
        <v/>
      </c>
    </row>
    <row r="1024" ht="15.75" customHeight="1">
      <c r="A1024" s="170" t="b">
        <f>IF('02 - Produtos e Tributações'!B1039 &lt;&gt;"",A1023+1)</f>
        <v>0</v>
      </c>
      <c r="B1024" s="170" t="str">
        <f>IF('02 - Produtos e Tributações'!B1039&lt;&gt;"",'02 - Produtos e Tributações'!U1039,"")</f>
        <v/>
      </c>
      <c r="C1024" s="174" t="b">
        <f>IF(B1024&lt;&gt;"",IF('02 - Produtos e Tributações'!H1039&lt;&gt;"",IF('02 - Produtos e Tributações'!H1039="TERCEIRIZADA","T",IF('02 - Produtos e Tributações'!H1039="PROPRIA","P")), IF(B1024&lt;&gt;"",IF('02 - Produtos e Tributações'!H1039="","T"))))</f>
        <v>0</v>
      </c>
      <c r="D1024" s="174" t="b">
        <f>IF(B1024&lt;&gt;"",IF('02 - Produtos e Tributações'!E1039&lt;&gt;"",'02 - Produtos e Tributações'!E1039,""))</f>
        <v>0</v>
      </c>
      <c r="E1024" s="174" t="b">
        <f>IF(B1024&lt;&gt;"",IF('02 - Produtos e Tributações'!F1039&lt;&gt;"",'02 - Produtos e Tributações'!F1039,""))</f>
        <v>0</v>
      </c>
      <c r="F1024" s="174" t="b">
        <f>IF(B1024&lt;&gt;"",IF(A1024&lt;&gt;"",IF('02 - Produtos e Tributações'!G1039&lt;&gt;"",'02 - Produtos e Tributações'!G1039,"")))</f>
        <v>0</v>
      </c>
      <c r="G1024" s="174" t="b">
        <f>IF(B1024&lt;&gt;"",IF('02 - Produtos e Tributações'!I1039&lt;&gt;"",'02 - Produtos e Tributações'!I1039,IF(K1024=101,0,IF(K1024=102,41,IF(K1024=103,0,IF(K1024=201,0,IF(K1024=202,0,IF(K1024=203,0,IF(K1024=300,41,IF(K1024=400,41,IF(K1024=500,60)))))))))))</f>
        <v>0</v>
      </c>
      <c r="H1024" s="174" t="b">
        <f>IF(B1024&lt;&gt;"",IF('02 - Produtos e Tributações'!L1039&lt;&gt;"",'02 - Produtos e Tributações'!L1039,IF(L1024=101,0,IF(L1024=102,41,IF(L1024=103,0,IF(L1024=201,0,IF(L1024=202,0,IF(L1024=203,0,IF(L1024=300,41,IF(L1024=400,41,IF(L1024=500,60)))))))))))</f>
        <v>0</v>
      </c>
      <c r="I1024" s="174" t="b">
        <f>IF(B1024&lt;&gt;"",IF('02 - Produtos e Tributações'!K1039&lt;&gt;"",'02 - Produtos e Tributações'!K1039,"0,00"))</f>
        <v>0</v>
      </c>
      <c r="J1024" s="174" t="b">
        <f>IF(B1024&lt;&gt;"",IF('02 - Produtos e Tributações'!N1039&lt;&gt;"",'02 - Produtos e Tributações'!N1039,"0,00"))</f>
        <v>0</v>
      </c>
      <c r="K1024" s="174" t="b">
        <f>IF(B1024&lt;&gt;"",IF('02 - Produtos e Tributações'!J1039&lt;&gt;"",'02 - Produtos e Tributações'!J1039,"null"))</f>
        <v>0</v>
      </c>
      <c r="L1024" s="174" t="b">
        <f>IF(B1024&lt;&gt;"",IF('02 - Produtos e Tributações'!M1039&lt;&gt;"",'02 - Produtos e Tributações'!M1039,"null"))</f>
        <v>0</v>
      </c>
      <c r="M1024" s="170" t="b">
        <f>IF(B1024&lt;&gt;"",IF('02 -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024" s="170" t="str">
        <f t="shared" si="1"/>
        <v/>
      </c>
      <c r="O1024" s="170" t="str">
        <f t="shared" si="4"/>
        <v/>
      </c>
      <c r="P1024" s="170" t="str">
        <f t="shared" si="2"/>
        <v/>
      </c>
      <c r="Q1024" s="125" t="b">
        <f>IF(B1024&lt;&gt;"",IF('02 - Produtos e Tributações'!C1039&lt;&gt;"",'02 - Produtos e Tributações'!C1039,"UN"))</f>
        <v>0</v>
      </c>
      <c r="R1024" s="125"/>
      <c r="S1024" s="125"/>
      <c r="T1024" s="125"/>
      <c r="U1024" s="171" t="str">
        <f t="shared" si="21"/>
        <v/>
      </c>
    </row>
    <row r="1025" ht="15.75" customHeight="1">
      <c r="A1025" s="170" t="b">
        <f>IF('02 - Produtos e Tributações'!B1040 &lt;&gt;"",A1024+1)</f>
        <v>0</v>
      </c>
      <c r="B1025" s="170" t="str">
        <f>IF('02 - Produtos e Tributações'!B1040&lt;&gt;"",'02 - Produtos e Tributações'!U1040,"")</f>
        <v/>
      </c>
      <c r="C1025" s="174" t="b">
        <f>IF(B1025&lt;&gt;"",IF('02 - Produtos e Tributações'!H1040&lt;&gt;"",IF('02 - Produtos e Tributações'!H1040="TERCEIRIZADA","T",IF('02 - Produtos e Tributações'!H1040="PROPRIA","P")), IF(B1025&lt;&gt;"",IF('02 - Produtos e Tributações'!H1040="","T"))))</f>
        <v>0</v>
      </c>
      <c r="D1025" s="174" t="b">
        <f>IF(B1025&lt;&gt;"",IF('02 - Produtos e Tributações'!E1040&lt;&gt;"",'02 - Produtos e Tributações'!E1040,""))</f>
        <v>0</v>
      </c>
      <c r="E1025" s="174" t="b">
        <f>IF(B1025&lt;&gt;"",IF('02 - Produtos e Tributações'!F1040&lt;&gt;"",'02 - Produtos e Tributações'!F1040,""))</f>
        <v>0</v>
      </c>
      <c r="F1025" s="174" t="b">
        <f>IF(B1025&lt;&gt;"",IF(A1025&lt;&gt;"",IF('02 - Produtos e Tributações'!G1040&lt;&gt;"",'02 - Produtos e Tributações'!G1040,"")))</f>
        <v>0</v>
      </c>
      <c r="G1025" s="174" t="b">
        <f>IF(B1025&lt;&gt;"",IF('02 - Produtos e Tributações'!I1040&lt;&gt;"",'02 - Produtos e Tributações'!I1040,IF(K1025=101,0,IF(K1025=102,41,IF(K1025=103,0,IF(K1025=201,0,IF(K1025=202,0,IF(K1025=203,0,IF(K1025=300,41,IF(K1025=400,41,IF(K1025=500,60)))))))))))</f>
        <v>0</v>
      </c>
      <c r="H1025" s="174" t="b">
        <f>IF(B1025&lt;&gt;"",IF('02 - Produtos e Tributações'!L1040&lt;&gt;"",'02 - Produtos e Tributações'!L1040,IF(L1025=101,0,IF(L1025=102,41,IF(L1025=103,0,IF(L1025=201,0,IF(L1025=202,0,IF(L1025=203,0,IF(L1025=300,41,IF(L1025=400,41,IF(L1025=500,60)))))))))))</f>
        <v>0</v>
      </c>
      <c r="I1025" s="174" t="b">
        <f>IF(B1025&lt;&gt;"",IF('02 - Produtos e Tributações'!K1040&lt;&gt;"",'02 - Produtos e Tributações'!K1040,"0,00"))</f>
        <v>0</v>
      </c>
      <c r="J1025" s="174" t="b">
        <f>IF(B1025&lt;&gt;"",IF('02 - Produtos e Tributações'!N1040&lt;&gt;"",'02 - Produtos e Tributações'!N1040,"0,00"))</f>
        <v>0</v>
      </c>
      <c r="K1025" s="174" t="b">
        <f>IF(B1025&lt;&gt;"",IF('02 - Produtos e Tributações'!J1040&lt;&gt;"",'02 - Produtos e Tributações'!J1040,"null"))</f>
        <v>0</v>
      </c>
      <c r="L1025" s="174" t="b">
        <f>IF(B1025&lt;&gt;"",IF('02 - Produtos e Tributações'!M1040&lt;&gt;"",'02 - Produtos e Tributações'!M1040,"null"))</f>
        <v>0</v>
      </c>
      <c r="M1025" s="170" t="b">
        <f>IF(B1025&lt;&gt;"",IF('02 -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025" s="170" t="str">
        <f t="shared" si="1"/>
        <v/>
      </c>
      <c r="O1025" s="170" t="str">
        <f t="shared" si="4"/>
        <v/>
      </c>
      <c r="P1025" s="170" t="str">
        <f t="shared" si="2"/>
        <v/>
      </c>
      <c r="Q1025" s="125" t="b">
        <f>IF(B1025&lt;&gt;"",IF('02 - Produtos e Tributações'!C1040&lt;&gt;"",'02 - Produtos e Tributações'!C1040,"UN"))</f>
        <v>0</v>
      </c>
      <c r="R1025" s="125"/>
      <c r="S1025" s="125"/>
      <c r="T1025" s="125"/>
      <c r="U1025" s="171" t="str">
        <f t="shared" si="21"/>
        <v/>
      </c>
    </row>
    <row r="1026" ht="15.75" customHeight="1">
      <c r="A1026" s="170" t="b">
        <f>IF('02 - Produtos e Tributações'!B1041 &lt;&gt;"",A1025+1)</f>
        <v>0</v>
      </c>
      <c r="B1026" s="170" t="str">
        <f>IF('02 - Produtos e Tributações'!B1041&lt;&gt;"",'02 - Produtos e Tributações'!U1041,"")</f>
        <v/>
      </c>
      <c r="C1026" s="174" t="b">
        <f>IF(B1026&lt;&gt;"",IF('02 - Produtos e Tributações'!H1041&lt;&gt;"",IF('02 - Produtos e Tributações'!H1041="TERCEIRIZADA","T",IF('02 - Produtos e Tributações'!H1041="PROPRIA","P")), IF(B1026&lt;&gt;"",IF('02 - Produtos e Tributações'!H1041="","T"))))</f>
        <v>0</v>
      </c>
      <c r="D1026" s="174" t="b">
        <f>IF(B1026&lt;&gt;"",IF('02 - Produtos e Tributações'!E1041&lt;&gt;"",'02 - Produtos e Tributações'!E1041,""))</f>
        <v>0</v>
      </c>
      <c r="E1026" s="174" t="b">
        <f>IF(B1026&lt;&gt;"",IF('02 - Produtos e Tributações'!F1041&lt;&gt;"",'02 - Produtos e Tributações'!F1041,""))</f>
        <v>0</v>
      </c>
      <c r="F1026" s="174" t="b">
        <f>IF(B1026&lt;&gt;"",IF(A1026&lt;&gt;"",IF('02 - Produtos e Tributações'!G1041&lt;&gt;"",'02 - Produtos e Tributações'!G1041,"")))</f>
        <v>0</v>
      </c>
      <c r="G1026" s="174" t="b">
        <f>IF(B1026&lt;&gt;"",IF('02 - Produtos e Tributações'!I1041&lt;&gt;"",'02 - Produtos e Tributações'!I1041,IF(K1026=101,0,IF(K1026=102,41,IF(K1026=103,0,IF(K1026=201,0,IF(K1026=202,0,IF(K1026=203,0,IF(K1026=300,41,IF(K1026=400,41,IF(K1026=500,60)))))))))))</f>
        <v>0</v>
      </c>
      <c r="H1026" s="174" t="b">
        <f>IF(B1026&lt;&gt;"",IF('02 - Produtos e Tributações'!L1041&lt;&gt;"",'02 - Produtos e Tributações'!L1041,IF(L1026=101,0,IF(L1026=102,41,IF(L1026=103,0,IF(L1026=201,0,IF(L1026=202,0,IF(L1026=203,0,IF(L1026=300,41,IF(L1026=400,41,IF(L1026=500,60)))))))))))</f>
        <v>0</v>
      </c>
      <c r="I1026" s="174" t="b">
        <f>IF(B1026&lt;&gt;"",IF('02 - Produtos e Tributações'!K1041&lt;&gt;"",'02 - Produtos e Tributações'!K1041,"0,00"))</f>
        <v>0</v>
      </c>
      <c r="J1026" s="174" t="b">
        <f>IF(B1026&lt;&gt;"",IF('02 - Produtos e Tributações'!N1041&lt;&gt;"",'02 - Produtos e Tributações'!N1041,"0,00"))</f>
        <v>0</v>
      </c>
      <c r="K1026" s="174" t="b">
        <f>IF(B1026&lt;&gt;"",IF('02 - Produtos e Tributações'!J1041&lt;&gt;"",'02 - Produtos e Tributações'!J1041,"null"))</f>
        <v>0</v>
      </c>
      <c r="L1026" s="174" t="b">
        <f>IF(B1026&lt;&gt;"",IF('02 - Produtos e Tributações'!M1041&lt;&gt;"",'02 - Produtos e Tributações'!M1041,"null"))</f>
        <v>0</v>
      </c>
      <c r="M1026" s="170" t="b">
        <f>IF(B1026&lt;&gt;"",IF('02 -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026" s="170" t="str">
        <f t="shared" si="1"/>
        <v/>
      </c>
      <c r="O1026" s="170" t="str">
        <f t="shared" si="4"/>
        <v/>
      </c>
      <c r="P1026" s="170" t="str">
        <f t="shared" si="2"/>
        <v/>
      </c>
      <c r="Q1026" s="125" t="b">
        <f>IF(B1026&lt;&gt;"",IF('02 - Produtos e Tributações'!C1041&lt;&gt;"",'02 - Produtos e Tributações'!C1041,"UN"))</f>
        <v>0</v>
      </c>
      <c r="R1026" s="125"/>
      <c r="S1026" s="125"/>
      <c r="T1026" s="125"/>
      <c r="U1026" s="171" t="str">
        <f t="shared" si="21"/>
        <v/>
      </c>
    </row>
    <row r="1027" ht="15.75" customHeight="1">
      <c r="A1027" s="170" t="b">
        <f>IF('02 - Produtos e Tributações'!B1042 &lt;&gt;"",A1026+1)</f>
        <v>0</v>
      </c>
      <c r="B1027" s="170" t="str">
        <f>IF('02 - Produtos e Tributações'!B1042&lt;&gt;"",'02 - Produtos e Tributações'!U1042,"")</f>
        <v/>
      </c>
      <c r="C1027" s="174" t="b">
        <f>IF(B1027&lt;&gt;"",IF('02 - Produtos e Tributações'!H1042&lt;&gt;"",IF('02 - Produtos e Tributações'!H1042="TERCEIRIZADA","T",IF('02 - Produtos e Tributações'!H1042="PROPRIA","P")), IF(B1027&lt;&gt;"",IF('02 - Produtos e Tributações'!H1042="","T"))))</f>
        <v>0</v>
      </c>
      <c r="D1027" s="174" t="b">
        <f>IF(B1027&lt;&gt;"",IF('02 - Produtos e Tributações'!E1042&lt;&gt;"",'02 - Produtos e Tributações'!E1042,""))</f>
        <v>0</v>
      </c>
      <c r="E1027" s="174" t="b">
        <f>IF(B1027&lt;&gt;"",IF('02 - Produtos e Tributações'!F1042&lt;&gt;"",'02 - Produtos e Tributações'!F1042,""))</f>
        <v>0</v>
      </c>
      <c r="F1027" s="174" t="b">
        <f>IF(B1027&lt;&gt;"",IF(A1027&lt;&gt;"",IF('02 - Produtos e Tributações'!G1042&lt;&gt;"",'02 - Produtos e Tributações'!G1042,"")))</f>
        <v>0</v>
      </c>
      <c r="G1027" s="174" t="b">
        <f>IF(B1027&lt;&gt;"",IF('02 - Produtos e Tributações'!I1042&lt;&gt;"",'02 - Produtos e Tributações'!I1042,IF(K1027=101,0,IF(K1027=102,41,IF(K1027=103,0,IF(K1027=201,0,IF(K1027=202,0,IF(K1027=203,0,IF(K1027=300,41,IF(K1027=400,41,IF(K1027=500,60)))))))))))</f>
        <v>0</v>
      </c>
      <c r="H1027" s="174" t="b">
        <f>IF(B1027&lt;&gt;"",IF('02 - Produtos e Tributações'!L1042&lt;&gt;"",'02 - Produtos e Tributações'!L1042,IF(L1027=101,0,IF(L1027=102,41,IF(L1027=103,0,IF(L1027=201,0,IF(L1027=202,0,IF(L1027=203,0,IF(L1027=300,41,IF(L1027=400,41,IF(L1027=500,60)))))))))))</f>
        <v>0</v>
      </c>
      <c r="I1027" s="174" t="b">
        <f>IF(B1027&lt;&gt;"",IF('02 - Produtos e Tributações'!K1042&lt;&gt;"",'02 - Produtos e Tributações'!K1042,"0,00"))</f>
        <v>0</v>
      </c>
      <c r="J1027" s="174" t="b">
        <f>IF(B1027&lt;&gt;"",IF('02 - Produtos e Tributações'!N1042&lt;&gt;"",'02 - Produtos e Tributações'!N1042,"0,00"))</f>
        <v>0</v>
      </c>
      <c r="K1027" s="174" t="b">
        <f>IF(B1027&lt;&gt;"",IF('02 - Produtos e Tributações'!J1042&lt;&gt;"",'02 - Produtos e Tributações'!J1042,"null"))</f>
        <v>0</v>
      </c>
      <c r="L1027" s="174" t="b">
        <f>IF(B1027&lt;&gt;"",IF('02 - Produtos e Tributações'!M1042&lt;&gt;"",'02 - Produtos e Tributações'!M1042,"null"))</f>
        <v>0</v>
      </c>
      <c r="M1027" s="170" t="b">
        <f>IF(B1027&lt;&gt;"",IF('02 -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027" s="170" t="str">
        <f t="shared" si="1"/>
        <v/>
      </c>
      <c r="O1027" s="170" t="str">
        <f t="shared" si="4"/>
        <v/>
      </c>
      <c r="P1027" s="170" t="str">
        <f t="shared" si="2"/>
        <v/>
      </c>
      <c r="Q1027" s="125" t="b">
        <f>IF(B1027&lt;&gt;"",IF('02 - Produtos e Tributações'!C1042&lt;&gt;"",'02 - Produtos e Tributações'!C1042,"UN"))</f>
        <v>0</v>
      </c>
      <c r="R1027" s="125"/>
      <c r="S1027" s="125"/>
      <c r="T1027" s="125"/>
      <c r="U1027" s="171" t="str">
        <f t="shared" si="21"/>
        <v/>
      </c>
    </row>
    <row r="1028" ht="15.75" customHeight="1">
      <c r="A1028" s="170" t="b">
        <f>IF('02 - Produtos e Tributações'!B1043 &lt;&gt;"",A1027+1)</f>
        <v>0</v>
      </c>
      <c r="B1028" s="170" t="str">
        <f>IF('02 - Produtos e Tributações'!B1043&lt;&gt;"",'02 - Produtos e Tributações'!U1043,"")</f>
        <v/>
      </c>
      <c r="C1028" s="174" t="b">
        <f>IF(B1028&lt;&gt;"",IF('02 - Produtos e Tributações'!H1043&lt;&gt;"",IF('02 - Produtos e Tributações'!H1043="TERCEIRIZADA","T",IF('02 - Produtos e Tributações'!H1043="PROPRIA","P")), IF(B1028&lt;&gt;"",IF('02 - Produtos e Tributações'!H1043="","T"))))</f>
        <v>0</v>
      </c>
      <c r="D1028" s="174" t="b">
        <f>IF(B1028&lt;&gt;"",IF('02 - Produtos e Tributações'!E1043&lt;&gt;"",'02 - Produtos e Tributações'!E1043,""))</f>
        <v>0</v>
      </c>
      <c r="E1028" s="174" t="b">
        <f>IF(B1028&lt;&gt;"",IF('02 - Produtos e Tributações'!F1043&lt;&gt;"",'02 - Produtos e Tributações'!F1043,""))</f>
        <v>0</v>
      </c>
      <c r="F1028" s="174" t="b">
        <f>IF(B1028&lt;&gt;"",IF(A1028&lt;&gt;"",IF('02 - Produtos e Tributações'!G1043&lt;&gt;"",'02 - Produtos e Tributações'!G1043,"")))</f>
        <v>0</v>
      </c>
      <c r="G1028" s="174" t="b">
        <f>IF(B1028&lt;&gt;"",IF('02 - Produtos e Tributações'!I1043&lt;&gt;"",'02 - Produtos e Tributações'!I1043,IF(K1028=101,0,IF(K1028=102,41,IF(K1028=103,0,IF(K1028=201,0,IF(K1028=202,0,IF(K1028=203,0,IF(K1028=300,41,IF(K1028=400,41,IF(K1028=500,60)))))))))))</f>
        <v>0</v>
      </c>
      <c r="H1028" s="174" t="b">
        <f>IF(B1028&lt;&gt;"",IF('02 - Produtos e Tributações'!L1043&lt;&gt;"",'02 - Produtos e Tributações'!L1043,IF(L1028=101,0,IF(L1028=102,41,IF(L1028=103,0,IF(L1028=201,0,IF(L1028=202,0,IF(L1028=203,0,IF(L1028=300,41,IF(L1028=400,41,IF(L1028=500,60)))))))))))</f>
        <v>0</v>
      </c>
      <c r="I1028" s="174" t="b">
        <f>IF(B1028&lt;&gt;"",IF('02 - Produtos e Tributações'!K1043&lt;&gt;"",'02 - Produtos e Tributações'!K1043,"0,00"))</f>
        <v>0</v>
      </c>
      <c r="J1028" s="174" t="b">
        <f>IF(B1028&lt;&gt;"",IF('02 - Produtos e Tributações'!N1043&lt;&gt;"",'02 - Produtos e Tributações'!N1043,"0,00"))</f>
        <v>0</v>
      </c>
      <c r="K1028" s="174" t="b">
        <f>IF(B1028&lt;&gt;"",IF('02 - Produtos e Tributações'!J1043&lt;&gt;"",'02 - Produtos e Tributações'!J1043,"null"))</f>
        <v>0</v>
      </c>
      <c r="L1028" s="174" t="b">
        <f>IF(B1028&lt;&gt;"",IF('02 - Produtos e Tributações'!M1043&lt;&gt;"",'02 - Produtos e Tributações'!M1043,"null"))</f>
        <v>0</v>
      </c>
      <c r="M1028" s="170" t="b">
        <f>IF(B1028&lt;&gt;"",IF('02 -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028" s="170" t="str">
        <f t="shared" si="1"/>
        <v/>
      </c>
      <c r="O1028" s="170" t="str">
        <f t="shared" si="4"/>
        <v/>
      </c>
      <c r="P1028" s="170" t="str">
        <f t="shared" si="2"/>
        <v/>
      </c>
      <c r="Q1028" s="125" t="b">
        <f>IF(B1028&lt;&gt;"",IF('02 - Produtos e Tributações'!C1043&lt;&gt;"",'02 - Produtos e Tributações'!C1043,"UN"))</f>
        <v>0</v>
      </c>
      <c r="R1028" s="125"/>
      <c r="S1028" s="125"/>
      <c r="T1028" s="125"/>
      <c r="U1028" s="171" t="str">
        <f t="shared" si="21"/>
        <v/>
      </c>
    </row>
    <row r="1029" ht="15.75" customHeight="1">
      <c r="A1029" s="170" t="b">
        <f>IF('02 - Produtos e Tributações'!B1044 &lt;&gt;"",A1028+1)</f>
        <v>0</v>
      </c>
      <c r="B1029" s="170" t="str">
        <f>IF('02 - Produtos e Tributações'!B1044&lt;&gt;"",'02 - Produtos e Tributações'!U1044,"")</f>
        <v/>
      </c>
      <c r="C1029" s="174" t="b">
        <f>IF(B1029&lt;&gt;"",IF('02 - Produtos e Tributações'!H1044&lt;&gt;"",IF('02 - Produtos e Tributações'!H1044="TERCEIRIZADA","T",IF('02 - Produtos e Tributações'!H1044="PROPRIA","P")), IF(B1029&lt;&gt;"",IF('02 - Produtos e Tributações'!H1044="","T"))))</f>
        <v>0</v>
      </c>
      <c r="D1029" s="174" t="b">
        <f>IF(B1029&lt;&gt;"",IF('02 - Produtos e Tributações'!E1044&lt;&gt;"",'02 - Produtos e Tributações'!E1044,""))</f>
        <v>0</v>
      </c>
      <c r="E1029" s="174" t="b">
        <f>IF(B1029&lt;&gt;"",IF('02 - Produtos e Tributações'!F1044&lt;&gt;"",'02 - Produtos e Tributações'!F1044,""))</f>
        <v>0</v>
      </c>
      <c r="F1029" s="174" t="b">
        <f>IF(B1029&lt;&gt;"",IF(A1029&lt;&gt;"",IF('02 - Produtos e Tributações'!G1044&lt;&gt;"",'02 - Produtos e Tributações'!G1044,"")))</f>
        <v>0</v>
      </c>
      <c r="G1029" s="174" t="b">
        <f>IF(B1029&lt;&gt;"",IF('02 - Produtos e Tributações'!I1044&lt;&gt;"",'02 - Produtos e Tributações'!I1044,IF(K1029=101,0,IF(K1029=102,41,IF(K1029=103,0,IF(K1029=201,0,IF(K1029=202,0,IF(K1029=203,0,IF(K1029=300,41,IF(K1029=400,41,IF(K1029=500,60)))))))))))</f>
        <v>0</v>
      </c>
      <c r="H1029" s="174" t="b">
        <f>IF(B1029&lt;&gt;"",IF('02 - Produtos e Tributações'!L1044&lt;&gt;"",'02 - Produtos e Tributações'!L1044,IF(L1029=101,0,IF(L1029=102,41,IF(L1029=103,0,IF(L1029=201,0,IF(L1029=202,0,IF(L1029=203,0,IF(L1029=300,41,IF(L1029=400,41,IF(L1029=500,60)))))))))))</f>
        <v>0</v>
      </c>
      <c r="I1029" s="174" t="b">
        <f>IF(B1029&lt;&gt;"",IF('02 - Produtos e Tributações'!K1044&lt;&gt;"",'02 - Produtos e Tributações'!K1044,"0,00"))</f>
        <v>0</v>
      </c>
      <c r="J1029" s="174" t="b">
        <f>IF(B1029&lt;&gt;"",IF('02 - Produtos e Tributações'!N1044&lt;&gt;"",'02 - Produtos e Tributações'!N1044,"0,00"))</f>
        <v>0</v>
      </c>
      <c r="K1029" s="174" t="b">
        <f>IF(B1029&lt;&gt;"",IF('02 - Produtos e Tributações'!J1044&lt;&gt;"",'02 - Produtos e Tributações'!J1044,"null"))</f>
        <v>0</v>
      </c>
      <c r="L1029" s="174" t="b">
        <f>IF(B1029&lt;&gt;"",IF('02 - Produtos e Tributações'!M1044&lt;&gt;"",'02 - Produtos e Tributações'!M1044,"null"))</f>
        <v>0</v>
      </c>
      <c r="M1029" s="170" t="b">
        <f>IF(B1029&lt;&gt;"",IF('02 -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029" s="170" t="str">
        <f t="shared" si="1"/>
        <v/>
      </c>
      <c r="O1029" s="170" t="str">
        <f t="shared" si="4"/>
        <v/>
      </c>
      <c r="P1029" s="170" t="str">
        <f t="shared" si="2"/>
        <v/>
      </c>
      <c r="Q1029" s="125" t="b">
        <f>IF(B1029&lt;&gt;"",IF('02 - Produtos e Tributações'!C1044&lt;&gt;"",'02 - Produtos e Tributações'!C1044,"UN"))</f>
        <v>0</v>
      </c>
      <c r="R1029" s="125"/>
      <c r="S1029" s="125"/>
      <c r="T1029" s="125"/>
      <c r="U1029" s="171" t="str">
        <f t="shared" si="21"/>
        <v/>
      </c>
    </row>
    <row r="1030" ht="15.75" customHeight="1">
      <c r="A1030" s="170" t="b">
        <f>IF('02 - Produtos e Tributações'!B1045 &lt;&gt;"",A1029+1)</f>
        <v>0</v>
      </c>
      <c r="B1030" s="170" t="str">
        <f>IF('02 - Produtos e Tributações'!B1045&lt;&gt;"",'02 - Produtos e Tributações'!U1045,"")</f>
        <v/>
      </c>
      <c r="C1030" s="174" t="b">
        <f>IF(B1030&lt;&gt;"",IF('02 - Produtos e Tributações'!H1045&lt;&gt;"",IF('02 - Produtos e Tributações'!H1045="TERCEIRIZADA","T",IF('02 - Produtos e Tributações'!H1045="PROPRIA","P")), IF(B1030&lt;&gt;"",IF('02 - Produtos e Tributações'!H1045="","T"))))</f>
        <v>0</v>
      </c>
      <c r="D1030" s="174" t="b">
        <f>IF(B1030&lt;&gt;"",IF('02 - Produtos e Tributações'!E1045&lt;&gt;"",'02 - Produtos e Tributações'!E1045,""))</f>
        <v>0</v>
      </c>
      <c r="E1030" s="174" t="b">
        <f>IF(B1030&lt;&gt;"",IF('02 - Produtos e Tributações'!F1045&lt;&gt;"",'02 - Produtos e Tributações'!F1045,""))</f>
        <v>0</v>
      </c>
      <c r="F1030" s="174" t="b">
        <f>IF(B1030&lt;&gt;"",IF(A1030&lt;&gt;"",IF('02 - Produtos e Tributações'!G1045&lt;&gt;"",'02 - Produtos e Tributações'!G1045,"")))</f>
        <v>0</v>
      </c>
      <c r="G1030" s="174" t="b">
        <f>IF(B1030&lt;&gt;"",IF('02 - Produtos e Tributações'!I1045&lt;&gt;"",'02 - Produtos e Tributações'!I1045,IF(K1030=101,0,IF(K1030=102,41,IF(K1030=103,0,IF(K1030=201,0,IF(K1030=202,0,IF(K1030=203,0,IF(K1030=300,41,IF(K1030=400,41,IF(K1030=500,60)))))))))))</f>
        <v>0</v>
      </c>
      <c r="H1030" s="174" t="b">
        <f>IF(B1030&lt;&gt;"",IF('02 - Produtos e Tributações'!L1045&lt;&gt;"",'02 - Produtos e Tributações'!L1045,IF(L1030=101,0,IF(L1030=102,41,IF(L1030=103,0,IF(L1030=201,0,IF(L1030=202,0,IF(L1030=203,0,IF(L1030=300,41,IF(L1030=400,41,IF(L1030=500,60)))))))))))</f>
        <v>0</v>
      </c>
      <c r="I1030" s="174" t="b">
        <f>IF(B1030&lt;&gt;"",IF('02 - Produtos e Tributações'!K1045&lt;&gt;"",'02 - Produtos e Tributações'!K1045,"0,00"))</f>
        <v>0</v>
      </c>
      <c r="J1030" s="174" t="b">
        <f>IF(B1030&lt;&gt;"",IF('02 - Produtos e Tributações'!N1045&lt;&gt;"",'02 - Produtos e Tributações'!N1045,"0,00"))</f>
        <v>0</v>
      </c>
      <c r="K1030" s="174" t="b">
        <f>IF(B1030&lt;&gt;"",IF('02 - Produtos e Tributações'!J1045&lt;&gt;"",'02 - Produtos e Tributações'!J1045,"null"))</f>
        <v>0</v>
      </c>
      <c r="L1030" s="174" t="b">
        <f>IF(B1030&lt;&gt;"",IF('02 - Produtos e Tributações'!M1045&lt;&gt;"",'02 - Produtos e Tributações'!M1045,"null"))</f>
        <v>0</v>
      </c>
      <c r="M1030" s="170" t="b">
        <f>IF(B1030&lt;&gt;"",IF('02 -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030" s="170" t="str">
        <f t="shared" si="1"/>
        <v/>
      </c>
      <c r="O1030" s="170" t="str">
        <f t="shared" si="4"/>
        <v/>
      </c>
      <c r="P1030" s="170" t="str">
        <f t="shared" si="2"/>
        <v/>
      </c>
      <c r="Q1030" s="125" t="b">
        <f>IF(B1030&lt;&gt;"",IF('02 - Produtos e Tributações'!C1045&lt;&gt;"",'02 - Produtos e Tributações'!C1045,"UN"))</f>
        <v>0</v>
      </c>
      <c r="R1030" s="125"/>
      <c r="S1030" s="125"/>
      <c r="T1030" s="125"/>
      <c r="U1030" s="171" t="str">
        <f t="shared" si="21"/>
        <v/>
      </c>
    </row>
    <row r="1031" ht="15.75" customHeight="1">
      <c r="A1031" s="170" t="b">
        <f>IF('02 - Produtos e Tributações'!B1046 &lt;&gt;"",A1030+1)</f>
        <v>0</v>
      </c>
      <c r="B1031" s="170" t="str">
        <f>IF('02 - Produtos e Tributações'!B1046&lt;&gt;"",'02 - Produtos e Tributações'!U1046,"")</f>
        <v/>
      </c>
      <c r="C1031" s="174" t="b">
        <f>IF(B1031&lt;&gt;"",IF('02 - Produtos e Tributações'!H1046&lt;&gt;"",IF('02 - Produtos e Tributações'!H1046="TERCEIRIZADA","T",IF('02 - Produtos e Tributações'!H1046="PROPRIA","P")), IF(B1031&lt;&gt;"",IF('02 - Produtos e Tributações'!H1046="","T"))))</f>
        <v>0</v>
      </c>
      <c r="D1031" s="174" t="b">
        <f>IF(B1031&lt;&gt;"",IF('02 - Produtos e Tributações'!E1046&lt;&gt;"",'02 - Produtos e Tributações'!E1046,""))</f>
        <v>0</v>
      </c>
      <c r="E1031" s="174" t="b">
        <f>IF(B1031&lt;&gt;"",IF('02 - Produtos e Tributações'!F1046&lt;&gt;"",'02 - Produtos e Tributações'!F1046,""))</f>
        <v>0</v>
      </c>
      <c r="F1031" s="174" t="b">
        <f>IF(B1031&lt;&gt;"",IF(A1031&lt;&gt;"",IF('02 - Produtos e Tributações'!G1046&lt;&gt;"",'02 - Produtos e Tributações'!G1046,"")))</f>
        <v>0</v>
      </c>
      <c r="G1031" s="174" t="b">
        <f>IF(B1031&lt;&gt;"",IF('02 - Produtos e Tributações'!I1046&lt;&gt;"",'02 - Produtos e Tributações'!I1046,IF(K1031=101,0,IF(K1031=102,41,IF(K1031=103,0,IF(K1031=201,0,IF(K1031=202,0,IF(K1031=203,0,IF(K1031=300,41,IF(K1031=400,41,IF(K1031=500,60)))))))))))</f>
        <v>0</v>
      </c>
      <c r="H1031" s="174" t="b">
        <f>IF(B1031&lt;&gt;"",IF('02 - Produtos e Tributações'!L1046&lt;&gt;"",'02 - Produtos e Tributações'!L1046,IF(L1031=101,0,IF(L1031=102,41,IF(L1031=103,0,IF(L1031=201,0,IF(L1031=202,0,IF(L1031=203,0,IF(L1031=300,41,IF(L1031=400,41,IF(L1031=500,60)))))))))))</f>
        <v>0</v>
      </c>
      <c r="I1031" s="174" t="b">
        <f>IF(B1031&lt;&gt;"",IF('02 - Produtos e Tributações'!K1046&lt;&gt;"",'02 - Produtos e Tributações'!K1046,"0,00"))</f>
        <v>0</v>
      </c>
      <c r="J1031" s="174" t="b">
        <f>IF(B1031&lt;&gt;"",IF('02 - Produtos e Tributações'!N1046&lt;&gt;"",'02 - Produtos e Tributações'!N1046,"0,00"))</f>
        <v>0</v>
      </c>
      <c r="K1031" s="174" t="b">
        <f>IF(B1031&lt;&gt;"",IF('02 - Produtos e Tributações'!J1046&lt;&gt;"",'02 - Produtos e Tributações'!J1046,"null"))</f>
        <v>0</v>
      </c>
      <c r="L1031" s="174" t="b">
        <f>IF(B1031&lt;&gt;"",IF('02 - Produtos e Tributações'!M1046&lt;&gt;"",'02 - Produtos e Tributações'!M1046,"null"))</f>
        <v>0</v>
      </c>
      <c r="M1031" s="170" t="b">
        <f>IF(B1031&lt;&gt;"",IF('02 -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031" s="170" t="str">
        <f t="shared" si="1"/>
        <v/>
      </c>
      <c r="O1031" s="170" t="str">
        <f t="shared" si="4"/>
        <v/>
      </c>
      <c r="P1031" s="170" t="str">
        <f t="shared" si="2"/>
        <v/>
      </c>
      <c r="Q1031" s="125" t="b">
        <f>IF(B1031&lt;&gt;"",IF('02 - Produtos e Tributações'!C1046&lt;&gt;"",'02 - Produtos e Tributações'!C1046,"UN"))</f>
        <v>0</v>
      </c>
      <c r="R1031" s="125"/>
      <c r="S1031" s="125"/>
      <c r="T1031" s="125"/>
      <c r="U1031" s="171" t="str">
        <f t="shared" si="21"/>
        <v/>
      </c>
    </row>
    <row r="1032" ht="15.75" customHeight="1">
      <c r="A1032" s="170" t="b">
        <f>IF('02 - Produtos e Tributações'!B1047 &lt;&gt;"",A1031+1)</f>
        <v>0</v>
      </c>
      <c r="B1032" s="170" t="str">
        <f>IF('02 - Produtos e Tributações'!B1047&lt;&gt;"",'02 - Produtos e Tributações'!U1047,"")</f>
        <v/>
      </c>
      <c r="C1032" s="174" t="b">
        <f>IF(B1032&lt;&gt;"",IF('02 - Produtos e Tributações'!H1047&lt;&gt;"",IF('02 - Produtos e Tributações'!H1047="TERCEIRIZADA","T",IF('02 - Produtos e Tributações'!H1047="PROPRIA","P")), IF(B1032&lt;&gt;"",IF('02 - Produtos e Tributações'!H1047="","T"))))</f>
        <v>0</v>
      </c>
      <c r="D1032" s="174" t="b">
        <f>IF(B1032&lt;&gt;"",IF('02 - Produtos e Tributações'!E1047&lt;&gt;"",'02 - Produtos e Tributações'!E1047,""))</f>
        <v>0</v>
      </c>
      <c r="E1032" s="174" t="b">
        <f>IF(B1032&lt;&gt;"",IF('02 - Produtos e Tributações'!F1047&lt;&gt;"",'02 - Produtos e Tributações'!F1047,""))</f>
        <v>0</v>
      </c>
      <c r="F1032" s="174" t="b">
        <f>IF(B1032&lt;&gt;"",IF(A1032&lt;&gt;"",IF('02 - Produtos e Tributações'!G1047&lt;&gt;"",'02 - Produtos e Tributações'!G1047,"")))</f>
        <v>0</v>
      </c>
      <c r="G1032" s="174" t="b">
        <f>IF(B1032&lt;&gt;"",IF('02 - Produtos e Tributações'!I1047&lt;&gt;"",'02 - Produtos e Tributações'!I1047,IF(K1032=101,0,IF(K1032=102,41,IF(K1032=103,0,IF(K1032=201,0,IF(K1032=202,0,IF(K1032=203,0,IF(K1032=300,41,IF(K1032=400,41,IF(K1032=500,60)))))))))))</f>
        <v>0</v>
      </c>
      <c r="H1032" s="174" t="b">
        <f>IF(B1032&lt;&gt;"",IF('02 - Produtos e Tributações'!L1047&lt;&gt;"",'02 - Produtos e Tributações'!L1047,IF(L1032=101,0,IF(L1032=102,41,IF(L1032=103,0,IF(L1032=201,0,IF(L1032=202,0,IF(L1032=203,0,IF(L1032=300,41,IF(L1032=400,41,IF(L1032=500,60)))))))))))</f>
        <v>0</v>
      </c>
      <c r="I1032" s="174" t="b">
        <f>IF(B1032&lt;&gt;"",IF('02 - Produtos e Tributações'!K1047&lt;&gt;"",'02 - Produtos e Tributações'!K1047,"0,00"))</f>
        <v>0</v>
      </c>
      <c r="J1032" s="174" t="b">
        <f>IF(B1032&lt;&gt;"",IF('02 - Produtos e Tributações'!N1047&lt;&gt;"",'02 - Produtos e Tributações'!N1047,"0,00"))</f>
        <v>0</v>
      </c>
      <c r="K1032" s="174" t="b">
        <f>IF(B1032&lt;&gt;"",IF('02 - Produtos e Tributações'!J1047&lt;&gt;"",'02 - Produtos e Tributações'!J1047,"null"))</f>
        <v>0</v>
      </c>
      <c r="L1032" s="174" t="b">
        <f>IF(B1032&lt;&gt;"",IF('02 - Produtos e Tributações'!M1047&lt;&gt;"",'02 - Produtos e Tributações'!M1047,"null"))</f>
        <v>0</v>
      </c>
      <c r="M1032" s="170" t="b">
        <f>IF(B1032&lt;&gt;"",IF('02 -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032" s="170" t="str">
        <f t="shared" si="1"/>
        <v/>
      </c>
      <c r="O1032" s="170" t="str">
        <f t="shared" si="4"/>
        <v/>
      </c>
      <c r="P1032" s="170" t="str">
        <f t="shared" si="2"/>
        <v/>
      </c>
      <c r="Q1032" s="125" t="b">
        <f>IF(B1032&lt;&gt;"",IF('02 - Produtos e Tributações'!C1047&lt;&gt;"",'02 - Produtos e Tributações'!C1047,"UN"))</f>
        <v>0</v>
      </c>
      <c r="R1032" s="125"/>
      <c r="S1032" s="125"/>
      <c r="T1032" s="125"/>
      <c r="U1032" s="171" t="str">
        <f t="shared" si="21"/>
        <v/>
      </c>
    </row>
    <row r="1033" ht="15.75" customHeight="1">
      <c r="A1033" s="170" t="b">
        <f>IF('02 - Produtos e Tributações'!B1048 &lt;&gt;"",A1032+1)</f>
        <v>0</v>
      </c>
      <c r="B1033" s="170" t="str">
        <f>IF('02 - Produtos e Tributações'!B1048&lt;&gt;"",'02 - Produtos e Tributações'!U1048,"")</f>
        <v/>
      </c>
      <c r="C1033" s="174" t="b">
        <f>IF(B1033&lt;&gt;"",IF('02 - Produtos e Tributações'!H1048&lt;&gt;"",IF('02 - Produtos e Tributações'!H1048="TERCEIRIZADA","T",IF('02 - Produtos e Tributações'!H1048="PROPRIA","P")), IF(B1033&lt;&gt;"",IF('02 - Produtos e Tributações'!H1048="","T"))))</f>
        <v>0</v>
      </c>
      <c r="D1033" s="174" t="b">
        <f>IF(B1033&lt;&gt;"",IF('02 - Produtos e Tributações'!E1048&lt;&gt;"",'02 - Produtos e Tributações'!E1048,""))</f>
        <v>0</v>
      </c>
      <c r="E1033" s="174" t="b">
        <f>IF(B1033&lt;&gt;"",IF('02 - Produtos e Tributações'!F1048&lt;&gt;"",'02 - Produtos e Tributações'!F1048,""))</f>
        <v>0</v>
      </c>
      <c r="F1033" s="174" t="b">
        <f>IF(B1033&lt;&gt;"",IF(A1033&lt;&gt;"",IF('02 - Produtos e Tributações'!G1048&lt;&gt;"",'02 - Produtos e Tributações'!G1048,"")))</f>
        <v>0</v>
      </c>
      <c r="G1033" s="174" t="b">
        <f>IF(B1033&lt;&gt;"",IF('02 - Produtos e Tributações'!I1048&lt;&gt;"",'02 - Produtos e Tributações'!I1048,IF(K1033=101,0,IF(K1033=102,41,IF(K1033=103,0,IF(K1033=201,0,IF(K1033=202,0,IF(K1033=203,0,IF(K1033=300,41,IF(K1033=400,41,IF(K1033=500,60)))))))))))</f>
        <v>0</v>
      </c>
      <c r="H1033" s="174" t="b">
        <f>IF(B1033&lt;&gt;"",IF('02 - Produtos e Tributações'!L1048&lt;&gt;"",'02 - Produtos e Tributações'!L1048,IF(L1033=101,0,IF(L1033=102,41,IF(L1033=103,0,IF(L1033=201,0,IF(L1033=202,0,IF(L1033=203,0,IF(L1033=300,41,IF(L1033=400,41,IF(L1033=500,60)))))))))))</f>
        <v>0</v>
      </c>
      <c r="I1033" s="174" t="b">
        <f>IF(B1033&lt;&gt;"",IF('02 - Produtos e Tributações'!K1048&lt;&gt;"",'02 - Produtos e Tributações'!K1048,"0,00"))</f>
        <v>0</v>
      </c>
      <c r="J1033" s="174" t="b">
        <f>IF(B1033&lt;&gt;"",IF('02 - Produtos e Tributações'!N1048&lt;&gt;"",'02 - Produtos e Tributações'!N1048,"0,00"))</f>
        <v>0</v>
      </c>
      <c r="K1033" s="174" t="b">
        <f>IF(B1033&lt;&gt;"",IF('02 - Produtos e Tributações'!J1048&lt;&gt;"",'02 - Produtos e Tributações'!J1048,"null"))</f>
        <v>0</v>
      </c>
      <c r="L1033" s="174" t="b">
        <f>IF(B1033&lt;&gt;"",IF('02 - Produtos e Tributações'!M1048&lt;&gt;"",'02 - Produtos e Tributações'!M1048,"null"))</f>
        <v>0</v>
      </c>
      <c r="M1033" s="170" t="b">
        <f>IF(B1033&lt;&gt;"",IF('02 -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033" s="170" t="str">
        <f t="shared" si="1"/>
        <v/>
      </c>
      <c r="O1033" s="170" t="str">
        <f t="shared" si="4"/>
        <v/>
      </c>
      <c r="P1033" s="170" t="str">
        <f t="shared" si="2"/>
        <v/>
      </c>
      <c r="Q1033" s="125" t="b">
        <f>IF(B1033&lt;&gt;"",IF('02 - Produtos e Tributações'!C1048&lt;&gt;"",'02 - Produtos e Tributações'!C1048,"UN"))</f>
        <v>0</v>
      </c>
      <c r="R1033" s="125"/>
      <c r="S1033" s="125"/>
      <c r="T1033" s="125"/>
      <c r="U1033" s="171" t="str">
        <f t="shared" si="21"/>
        <v/>
      </c>
    </row>
    <row r="1034" ht="15.75" customHeight="1">
      <c r="A1034" s="170" t="b">
        <f>IF('02 - Produtos e Tributações'!B1049 &lt;&gt;"",A1033+1)</f>
        <v>0</v>
      </c>
      <c r="B1034" s="170" t="str">
        <f>IF('02 - Produtos e Tributações'!B1049&lt;&gt;"",'02 - Produtos e Tributações'!U1049,"")</f>
        <v/>
      </c>
      <c r="C1034" s="174" t="b">
        <f>IF(B1034&lt;&gt;"",IF('02 - Produtos e Tributações'!H1049&lt;&gt;"",IF('02 - Produtos e Tributações'!H1049="TERCEIRIZADA","T",IF('02 - Produtos e Tributações'!H1049="PROPRIA","P")), IF(B1034&lt;&gt;"",IF('02 - Produtos e Tributações'!H1049="","T"))))</f>
        <v>0</v>
      </c>
      <c r="D1034" s="174" t="b">
        <f>IF(B1034&lt;&gt;"",IF('02 - Produtos e Tributações'!E1049&lt;&gt;"",'02 - Produtos e Tributações'!E1049,""))</f>
        <v>0</v>
      </c>
      <c r="E1034" s="174" t="b">
        <f>IF(B1034&lt;&gt;"",IF('02 - Produtos e Tributações'!F1049&lt;&gt;"",'02 - Produtos e Tributações'!F1049,""))</f>
        <v>0</v>
      </c>
      <c r="F1034" s="174" t="b">
        <f>IF(B1034&lt;&gt;"",IF(A1034&lt;&gt;"",IF('02 - Produtos e Tributações'!G1049&lt;&gt;"",'02 - Produtos e Tributações'!G1049,"")))</f>
        <v>0</v>
      </c>
      <c r="G1034" s="174" t="b">
        <f>IF(B1034&lt;&gt;"",IF('02 - Produtos e Tributações'!I1049&lt;&gt;"",'02 - Produtos e Tributações'!I1049,IF(K1034=101,0,IF(K1034=102,41,IF(K1034=103,0,IF(K1034=201,0,IF(K1034=202,0,IF(K1034=203,0,IF(K1034=300,41,IF(K1034=400,41,IF(K1034=500,60)))))))))))</f>
        <v>0</v>
      </c>
      <c r="H1034" s="174" t="b">
        <f>IF(B1034&lt;&gt;"",IF('02 - Produtos e Tributações'!L1049&lt;&gt;"",'02 - Produtos e Tributações'!L1049,IF(L1034=101,0,IF(L1034=102,41,IF(L1034=103,0,IF(L1034=201,0,IF(L1034=202,0,IF(L1034=203,0,IF(L1034=300,41,IF(L1034=400,41,IF(L1034=500,60)))))))))))</f>
        <v>0</v>
      </c>
      <c r="I1034" s="174" t="b">
        <f>IF(B1034&lt;&gt;"",IF('02 - Produtos e Tributações'!K1049&lt;&gt;"",'02 - Produtos e Tributações'!K1049,"0,00"))</f>
        <v>0</v>
      </c>
      <c r="J1034" s="174" t="b">
        <f>IF(B1034&lt;&gt;"",IF('02 - Produtos e Tributações'!N1049&lt;&gt;"",'02 - Produtos e Tributações'!N1049,"0,00"))</f>
        <v>0</v>
      </c>
      <c r="K1034" s="174" t="b">
        <f>IF(B1034&lt;&gt;"",IF('02 - Produtos e Tributações'!J1049&lt;&gt;"",'02 - Produtos e Tributações'!J1049,"null"))</f>
        <v>0</v>
      </c>
      <c r="L1034" s="174" t="b">
        <f>IF(B1034&lt;&gt;"",IF('02 - Produtos e Tributações'!M1049&lt;&gt;"",'02 - Produtos e Tributações'!M1049,"null"))</f>
        <v>0</v>
      </c>
      <c r="M1034" s="170" t="b">
        <f>IF(B1034&lt;&gt;"",IF('02 -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034" s="170" t="str">
        <f t="shared" si="1"/>
        <v/>
      </c>
      <c r="O1034" s="170" t="str">
        <f t="shared" si="4"/>
        <v/>
      </c>
      <c r="P1034" s="170" t="str">
        <f t="shared" si="2"/>
        <v/>
      </c>
      <c r="Q1034" s="125" t="b">
        <f>IF(B1034&lt;&gt;"",IF('02 - Produtos e Tributações'!C1049&lt;&gt;"",'02 - Produtos e Tributações'!C1049,"UN"))</f>
        <v>0</v>
      </c>
      <c r="R1034" s="125"/>
      <c r="S1034" s="125"/>
      <c r="T1034" s="125"/>
      <c r="U1034" s="171" t="str">
        <f t="shared" si="21"/>
        <v/>
      </c>
    </row>
    <row r="1035" ht="15.75" customHeight="1">
      <c r="A1035" s="170" t="b">
        <f>IF('02 - Produtos e Tributações'!B1050 &lt;&gt;"",A1034+1)</f>
        <v>0</v>
      </c>
      <c r="B1035" s="170" t="str">
        <f>IF('02 - Produtos e Tributações'!B1050&lt;&gt;"",'02 - Produtos e Tributações'!U1050,"")</f>
        <v/>
      </c>
      <c r="C1035" s="174" t="b">
        <f>IF(B1035&lt;&gt;"",IF('02 - Produtos e Tributações'!H1050&lt;&gt;"",IF('02 - Produtos e Tributações'!H1050="TERCEIRIZADA","T",IF('02 - Produtos e Tributações'!H1050="PROPRIA","P")), IF(B1035&lt;&gt;"",IF('02 - Produtos e Tributações'!H1050="","T"))))</f>
        <v>0</v>
      </c>
      <c r="D1035" s="174" t="b">
        <f>IF(B1035&lt;&gt;"",IF('02 - Produtos e Tributações'!E1050&lt;&gt;"",'02 - Produtos e Tributações'!E1050,""))</f>
        <v>0</v>
      </c>
      <c r="E1035" s="174" t="b">
        <f>IF(B1035&lt;&gt;"",IF('02 - Produtos e Tributações'!F1050&lt;&gt;"",'02 - Produtos e Tributações'!F1050,""))</f>
        <v>0</v>
      </c>
      <c r="F1035" s="174" t="b">
        <f>IF(B1035&lt;&gt;"",IF(A1035&lt;&gt;"",IF('02 - Produtos e Tributações'!G1050&lt;&gt;"",'02 - Produtos e Tributações'!G1050,"")))</f>
        <v>0</v>
      </c>
      <c r="G1035" s="174" t="b">
        <f>IF(B1035&lt;&gt;"",IF('02 - Produtos e Tributações'!I1050&lt;&gt;"",'02 - Produtos e Tributações'!I1050,IF(K1035=101,0,IF(K1035=102,41,IF(K1035=103,0,IF(K1035=201,0,IF(K1035=202,0,IF(K1035=203,0,IF(K1035=300,41,IF(K1035=400,41,IF(K1035=500,60)))))))))))</f>
        <v>0</v>
      </c>
      <c r="H1035" s="174" t="b">
        <f>IF(B1035&lt;&gt;"",IF('02 - Produtos e Tributações'!L1050&lt;&gt;"",'02 - Produtos e Tributações'!L1050,IF(L1035=101,0,IF(L1035=102,41,IF(L1035=103,0,IF(L1035=201,0,IF(L1035=202,0,IF(L1035=203,0,IF(L1035=300,41,IF(L1035=400,41,IF(L1035=500,60)))))))))))</f>
        <v>0</v>
      </c>
      <c r="I1035" s="174" t="b">
        <f>IF(B1035&lt;&gt;"",IF('02 - Produtos e Tributações'!K1050&lt;&gt;"",'02 - Produtos e Tributações'!K1050,"0,00"))</f>
        <v>0</v>
      </c>
      <c r="J1035" s="174" t="b">
        <f>IF(B1035&lt;&gt;"",IF('02 - Produtos e Tributações'!N1050&lt;&gt;"",'02 - Produtos e Tributações'!N1050,"0,00"))</f>
        <v>0</v>
      </c>
      <c r="K1035" s="174" t="b">
        <f>IF(B1035&lt;&gt;"",IF('02 - Produtos e Tributações'!J1050&lt;&gt;"",'02 - Produtos e Tributações'!J1050,"null"))</f>
        <v>0</v>
      </c>
      <c r="L1035" s="174" t="b">
        <f>IF(B1035&lt;&gt;"",IF('02 - Produtos e Tributações'!M1050&lt;&gt;"",'02 - Produtos e Tributações'!M1050,"null"))</f>
        <v>0</v>
      </c>
      <c r="M1035" s="170" t="b">
        <f>IF(B1035&lt;&gt;"",IF('02 -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035" s="170" t="str">
        <f t="shared" si="1"/>
        <v/>
      </c>
      <c r="O1035" s="170" t="str">
        <f t="shared" si="4"/>
        <v/>
      </c>
      <c r="P1035" s="170" t="str">
        <f t="shared" si="2"/>
        <v/>
      </c>
      <c r="Q1035" s="125" t="b">
        <f>IF(B1035&lt;&gt;"",IF('02 - Produtos e Tributações'!C1050&lt;&gt;"",'02 - Produtos e Tributações'!C1050,"UN"))</f>
        <v>0</v>
      </c>
      <c r="R1035" s="125"/>
      <c r="S1035" s="125"/>
      <c r="T1035" s="125"/>
      <c r="U1035" s="171" t="str">
        <f t="shared" si="21"/>
        <v/>
      </c>
    </row>
    <row r="1036" ht="15.75" customHeight="1">
      <c r="A1036" s="170" t="b">
        <f>IF('02 - Produtos e Tributações'!B1051 &lt;&gt;"",A1035+1)</f>
        <v>0</v>
      </c>
      <c r="B1036" s="170" t="str">
        <f>IF('02 - Produtos e Tributações'!B1051&lt;&gt;"",'02 - Produtos e Tributações'!U1051,"")</f>
        <v/>
      </c>
      <c r="C1036" s="174" t="b">
        <f>IF(B1036&lt;&gt;"",IF('02 - Produtos e Tributações'!H1051&lt;&gt;"",IF('02 - Produtos e Tributações'!H1051="TERCEIRIZADA","T",IF('02 - Produtos e Tributações'!H1051="PROPRIA","P")), IF(B1036&lt;&gt;"",IF('02 - Produtos e Tributações'!H1051="","T"))))</f>
        <v>0</v>
      </c>
      <c r="D1036" s="174" t="b">
        <f>IF(B1036&lt;&gt;"",IF('02 - Produtos e Tributações'!E1051&lt;&gt;"",'02 - Produtos e Tributações'!E1051,""))</f>
        <v>0</v>
      </c>
      <c r="E1036" s="174" t="b">
        <f>IF(B1036&lt;&gt;"",IF('02 - Produtos e Tributações'!F1051&lt;&gt;"",'02 - Produtos e Tributações'!F1051,""))</f>
        <v>0</v>
      </c>
      <c r="F1036" s="174" t="b">
        <f>IF(B1036&lt;&gt;"",IF(A1036&lt;&gt;"",IF('02 - Produtos e Tributações'!G1051&lt;&gt;"",'02 - Produtos e Tributações'!G1051,"")))</f>
        <v>0</v>
      </c>
      <c r="G1036" s="174" t="b">
        <f>IF(B1036&lt;&gt;"",IF('02 - Produtos e Tributações'!I1051&lt;&gt;"",'02 - Produtos e Tributações'!I1051,IF(K1036=101,0,IF(K1036=102,41,IF(K1036=103,0,IF(K1036=201,0,IF(K1036=202,0,IF(K1036=203,0,IF(K1036=300,41,IF(K1036=400,41,IF(K1036=500,60)))))))))))</f>
        <v>0</v>
      </c>
      <c r="H1036" s="174" t="b">
        <f>IF(B1036&lt;&gt;"",IF('02 - Produtos e Tributações'!L1051&lt;&gt;"",'02 - Produtos e Tributações'!L1051,IF(L1036=101,0,IF(L1036=102,41,IF(L1036=103,0,IF(L1036=201,0,IF(L1036=202,0,IF(L1036=203,0,IF(L1036=300,41,IF(L1036=400,41,IF(L1036=500,60)))))))))))</f>
        <v>0</v>
      </c>
      <c r="I1036" s="174" t="b">
        <f>IF(B1036&lt;&gt;"",IF('02 - Produtos e Tributações'!K1051&lt;&gt;"",'02 - Produtos e Tributações'!K1051,"0,00"))</f>
        <v>0</v>
      </c>
      <c r="J1036" s="174" t="b">
        <f>IF(B1036&lt;&gt;"",IF('02 - Produtos e Tributações'!N1051&lt;&gt;"",'02 - Produtos e Tributações'!N1051,"0,00"))</f>
        <v>0</v>
      </c>
      <c r="K1036" s="174" t="b">
        <f>IF(B1036&lt;&gt;"",IF('02 - Produtos e Tributações'!J1051&lt;&gt;"",'02 - Produtos e Tributações'!J1051,"null"))</f>
        <v>0</v>
      </c>
      <c r="L1036" s="174" t="b">
        <f>IF(B1036&lt;&gt;"",IF('02 - Produtos e Tributações'!M1051&lt;&gt;"",'02 - Produtos e Tributações'!M1051,"null"))</f>
        <v>0</v>
      </c>
      <c r="M1036" s="170" t="b">
        <f>IF(B1036&lt;&gt;"",IF('02 -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036" s="170" t="str">
        <f t="shared" si="1"/>
        <v/>
      </c>
      <c r="O1036" s="170" t="str">
        <f t="shared" si="4"/>
        <v/>
      </c>
      <c r="P1036" s="170" t="str">
        <f t="shared" si="2"/>
        <v/>
      </c>
      <c r="Q1036" s="125" t="b">
        <f>IF(B1036&lt;&gt;"",IF('02 - Produtos e Tributações'!C1051&lt;&gt;"",'02 - Produtos e Tributações'!C1051,"UN"))</f>
        <v>0</v>
      </c>
      <c r="R1036" s="125"/>
      <c r="S1036" s="125"/>
      <c r="T1036" s="125"/>
      <c r="U1036" s="171" t="str">
        <f t="shared" si="21"/>
        <v/>
      </c>
    </row>
    <row r="1037" ht="15.75" customHeight="1">
      <c r="A1037" s="170" t="b">
        <f>IF('02 - Produtos e Tributações'!B1052 &lt;&gt;"",A1036+1)</f>
        <v>0</v>
      </c>
      <c r="B1037" s="170" t="str">
        <f>IF('02 - Produtos e Tributações'!B1052&lt;&gt;"",'02 - Produtos e Tributações'!U1052,"")</f>
        <v/>
      </c>
      <c r="C1037" s="174" t="b">
        <f>IF(B1037&lt;&gt;"",IF('02 - Produtos e Tributações'!H1052&lt;&gt;"",IF('02 - Produtos e Tributações'!H1052="TERCEIRIZADA","T",IF('02 - Produtos e Tributações'!H1052="PROPRIA","P")), IF(B1037&lt;&gt;"",IF('02 - Produtos e Tributações'!H1052="","T"))))</f>
        <v>0</v>
      </c>
      <c r="D1037" s="174" t="b">
        <f>IF(B1037&lt;&gt;"",IF('02 - Produtos e Tributações'!E1052&lt;&gt;"",'02 - Produtos e Tributações'!E1052,""))</f>
        <v>0</v>
      </c>
      <c r="E1037" s="174" t="b">
        <f>IF(B1037&lt;&gt;"",IF('02 - Produtos e Tributações'!F1052&lt;&gt;"",'02 - Produtos e Tributações'!F1052,""))</f>
        <v>0</v>
      </c>
      <c r="F1037" s="174" t="b">
        <f>IF(B1037&lt;&gt;"",IF(A1037&lt;&gt;"",IF('02 - Produtos e Tributações'!G1052&lt;&gt;"",'02 - Produtos e Tributações'!G1052,"")))</f>
        <v>0</v>
      </c>
      <c r="G1037" s="174" t="b">
        <f>IF(B1037&lt;&gt;"",IF('02 - Produtos e Tributações'!I1052&lt;&gt;"",'02 - Produtos e Tributações'!I1052,IF(K1037=101,0,IF(K1037=102,41,IF(K1037=103,0,IF(K1037=201,0,IF(K1037=202,0,IF(K1037=203,0,IF(K1037=300,41,IF(K1037=400,41,IF(K1037=500,60)))))))))))</f>
        <v>0</v>
      </c>
      <c r="H1037" s="174" t="b">
        <f>IF(B1037&lt;&gt;"",IF('02 - Produtos e Tributações'!L1052&lt;&gt;"",'02 - Produtos e Tributações'!L1052,IF(L1037=101,0,IF(L1037=102,41,IF(L1037=103,0,IF(L1037=201,0,IF(L1037=202,0,IF(L1037=203,0,IF(L1037=300,41,IF(L1037=400,41,IF(L1037=500,60)))))))))))</f>
        <v>0</v>
      </c>
      <c r="I1037" s="174" t="b">
        <f>IF(B1037&lt;&gt;"",IF('02 - Produtos e Tributações'!K1052&lt;&gt;"",'02 - Produtos e Tributações'!K1052,"0,00"))</f>
        <v>0</v>
      </c>
      <c r="J1037" s="174" t="b">
        <f>IF(B1037&lt;&gt;"",IF('02 - Produtos e Tributações'!N1052&lt;&gt;"",'02 - Produtos e Tributações'!N1052,"0,00"))</f>
        <v>0</v>
      </c>
      <c r="K1037" s="174" t="b">
        <f>IF(B1037&lt;&gt;"",IF('02 - Produtos e Tributações'!J1052&lt;&gt;"",'02 - Produtos e Tributações'!J1052,"null"))</f>
        <v>0</v>
      </c>
      <c r="L1037" s="174" t="b">
        <f>IF(B1037&lt;&gt;"",IF('02 - Produtos e Tributações'!M1052&lt;&gt;"",'02 - Produtos e Tributações'!M1052,"null"))</f>
        <v>0</v>
      </c>
      <c r="M1037" s="170" t="b">
        <f>IF(B1037&lt;&gt;"",IF('02 -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037" s="170" t="str">
        <f t="shared" si="1"/>
        <v/>
      </c>
      <c r="O1037" s="170" t="str">
        <f t="shared" si="4"/>
        <v/>
      </c>
      <c r="P1037" s="170" t="str">
        <f t="shared" si="2"/>
        <v/>
      </c>
      <c r="Q1037" s="125" t="b">
        <f>IF(B1037&lt;&gt;"",IF('02 - Produtos e Tributações'!C1052&lt;&gt;"",'02 - Produtos e Tributações'!C1052,"UN"))</f>
        <v>0</v>
      </c>
      <c r="R1037" s="125"/>
      <c r="S1037" s="125"/>
      <c r="T1037" s="125"/>
      <c r="U1037" s="171" t="str">
        <f t="shared" si="21"/>
        <v/>
      </c>
    </row>
    <row r="1038" ht="15.75" customHeight="1">
      <c r="A1038" s="170" t="b">
        <f>IF('02 - Produtos e Tributações'!B1053 &lt;&gt;"",A1037+1)</f>
        <v>0</v>
      </c>
      <c r="B1038" s="170" t="str">
        <f>IF('02 - Produtos e Tributações'!B1053&lt;&gt;"",'02 - Produtos e Tributações'!U1053,"")</f>
        <v/>
      </c>
      <c r="C1038" s="174" t="b">
        <f>IF(B1038&lt;&gt;"",IF('02 - Produtos e Tributações'!H1053&lt;&gt;"",IF('02 - Produtos e Tributações'!H1053="TERCEIRIZADA","T",IF('02 - Produtos e Tributações'!H1053="PROPRIA","P")), IF(B1038&lt;&gt;"",IF('02 - Produtos e Tributações'!H1053="","T"))))</f>
        <v>0</v>
      </c>
      <c r="D1038" s="174" t="b">
        <f>IF(B1038&lt;&gt;"",IF('02 - Produtos e Tributações'!E1053&lt;&gt;"",'02 - Produtos e Tributações'!E1053,""))</f>
        <v>0</v>
      </c>
      <c r="E1038" s="174" t="b">
        <f>IF(B1038&lt;&gt;"",IF('02 - Produtos e Tributações'!F1053&lt;&gt;"",'02 - Produtos e Tributações'!F1053,""))</f>
        <v>0</v>
      </c>
      <c r="F1038" s="174" t="b">
        <f>IF(B1038&lt;&gt;"",IF(A1038&lt;&gt;"",IF('02 - Produtos e Tributações'!G1053&lt;&gt;"",'02 - Produtos e Tributações'!G1053,"")))</f>
        <v>0</v>
      </c>
      <c r="G1038" s="174" t="b">
        <f>IF(B1038&lt;&gt;"",IF('02 - Produtos e Tributações'!I1053&lt;&gt;"",'02 - Produtos e Tributações'!I1053,IF(K1038=101,0,IF(K1038=102,41,IF(K1038=103,0,IF(K1038=201,0,IF(K1038=202,0,IF(K1038=203,0,IF(K1038=300,41,IF(K1038=400,41,IF(K1038=500,60)))))))))))</f>
        <v>0</v>
      </c>
      <c r="H1038" s="174" t="b">
        <f>IF(B1038&lt;&gt;"",IF('02 - Produtos e Tributações'!L1053&lt;&gt;"",'02 - Produtos e Tributações'!L1053,IF(L1038=101,0,IF(L1038=102,41,IF(L1038=103,0,IF(L1038=201,0,IF(L1038=202,0,IF(L1038=203,0,IF(L1038=300,41,IF(L1038=400,41,IF(L1038=500,60)))))))))))</f>
        <v>0</v>
      </c>
      <c r="I1038" s="174" t="b">
        <f>IF(B1038&lt;&gt;"",IF('02 - Produtos e Tributações'!K1053&lt;&gt;"",'02 - Produtos e Tributações'!K1053,"0,00"))</f>
        <v>0</v>
      </c>
      <c r="J1038" s="174" t="b">
        <f>IF(B1038&lt;&gt;"",IF('02 - Produtos e Tributações'!N1053&lt;&gt;"",'02 - Produtos e Tributações'!N1053,"0,00"))</f>
        <v>0</v>
      </c>
      <c r="K1038" s="174" t="b">
        <f>IF(B1038&lt;&gt;"",IF('02 - Produtos e Tributações'!J1053&lt;&gt;"",'02 - Produtos e Tributações'!J1053,"null"))</f>
        <v>0</v>
      </c>
      <c r="L1038" s="174" t="b">
        <f>IF(B1038&lt;&gt;"",IF('02 - Produtos e Tributações'!M1053&lt;&gt;"",'02 - Produtos e Tributações'!M1053,"null"))</f>
        <v>0</v>
      </c>
      <c r="M1038" s="170" t="b">
        <f>IF(B1038&lt;&gt;"",IF('02 -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038" s="170" t="str">
        <f t="shared" si="1"/>
        <v/>
      </c>
      <c r="O1038" s="170" t="str">
        <f t="shared" si="4"/>
        <v/>
      </c>
      <c r="P1038" s="170" t="str">
        <f t="shared" si="2"/>
        <v/>
      </c>
      <c r="Q1038" s="125" t="b">
        <f>IF(B1038&lt;&gt;"",IF('02 - Produtos e Tributações'!C1053&lt;&gt;"",'02 - Produtos e Tributações'!C1053,"UN"))</f>
        <v>0</v>
      </c>
      <c r="R1038" s="125"/>
      <c r="S1038" s="125"/>
      <c r="T1038" s="125"/>
      <c r="U1038" s="171" t="str">
        <f t="shared" si="21"/>
        <v/>
      </c>
    </row>
    <row r="1039" ht="15.75" customHeight="1">
      <c r="A1039" s="170" t="b">
        <f>IF('02 - Produtos e Tributações'!B1054 &lt;&gt;"",A1038+1)</f>
        <v>0</v>
      </c>
      <c r="B1039" s="170" t="str">
        <f>IF('02 - Produtos e Tributações'!B1054&lt;&gt;"",'02 - Produtos e Tributações'!U1054,"")</f>
        <v/>
      </c>
      <c r="C1039" s="174" t="b">
        <f>IF(B1039&lt;&gt;"",IF('02 - Produtos e Tributações'!H1054&lt;&gt;"",IF('02 - Produtos e Tributações'!H1054="TERCEIRIZADA","T",IF('02 - Produtos e Tributações'!H1054="PROPRIA","P")), IF(B1039&lt;&gt;"",IF('02 - Produtos e Tributações'!H1054="","T"))))</f>
        <v>0</v>
      </c>
      <c r="D1039" s="174" t="b">
        <f>IF(B1039&lt;&gt;"",IF('02 - Produtos e Tributações'!E1054&lt;&gt;"",'02 - Produtos e Tributações'!E1054,""))</f>
        <v>0</v>
      </c>
      <c r="E1039" s="174" t="b">
        <f>IF(B1039&lt;&gt;"",IF('02 - Produtos e Tributações'!F1054&lt;&gt;"",'02 - Produtos e Tributações'!F1054,""))</f>
        <v>0</v>
      </c>
      <c r="F1039" s="174" t="b">
        <f>IF(B1039&lt;&gt;"",IF(A1039&lt;&gt;"",IF('02 - Produtos e Tributações'!G1054&lt;&gt;"",'02 - Produtos e Tributações'!G1054,"")))</f>
        <v>0</v>
      </c>
      <c r="G1039" s="174" t="b">
        <f>IF(B1039&lt;&gt;"",IF('02 - Produtos e Tributações'!I1054&lt;&gt;"",'02 - Produtos e Tributações'!I1054,IF(K1039=101,0,IF(K1039=102,41,IF(K1039=103,0,IF(K1039=201,0,IF(K1039=202,0,IF(K1039=203,0,IF(K1039=300,41,IF(K1039=400,41,IF(K1039=500,60)))))))))))</f>
        <v>0</v>
      </c>
      <c r="H1039" s="174" t="b">
        <f>IF(B1039&lt;&gt;"",IF('02 - Produtos e Tributações'!L1054&lt;&gt;"",'02 - Produtos e Tributações'!L1054,IF(L1039=101,0,IF(L1039=102,41,IF(L1039=103,0,IF(L1039=201,0,IF(L1039=202,0,IF(L1039=203,0,IF(L1039=300,41,IF(L1039=400,41,IF(L1039=500,60)))))))))))</f>
        <v>0</v>
      </c>
      <c r="I1039" s="174" t="b">
        <f>IF(B1039&lt;&gt;"",IF('02 - Produtos e Tributações'!K1054&lt;&gt;"",'02 - Produtos e Tributações'!K1054,"0,00"))</f>
        <v>0</v>
      </c>
      <c r="J1039" s="174" t="b">
        <f>IF(B1039&lt;&gt;"",IF('02 - Produtos e Tributações'!N1054&lt;&gt;"",'02 - Produtos e Tributações'!N1054,"0,00"))</f>
        <v>0</v>
      </c>
      <c r="K1039" s="174" t="b">
        <f>IF(B1039&lt;&gt;"",IF('02 - Produtos e Tributações'!J1054&lt;&gt;"",'02 - Produtos e Tributações'!J1054,"null"))</f>
        <v>0</v>
      </c>
      <c r="L1039" s="174" t="b">
        <f>IF(B1039&lt;&gt;"",IF('02 - Produtos e Tributações'!M1054&lt;&gt;"",'02 - Produtos e Tributações'!M1054,"null"))</f>
        <v>0</v>
      </c>
      <c r="M1039" s="170" t="b">
        <f>IF(B1039&lt;&gt;"",IF('02 -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039" s="170" t="str">
        <f t="shared" si="1"/>
        <v/>
      </c>
      <c r="O1039" s="170" t="str">
        <f t="shared" si="4"/>
        <v/>
      </c>
      <c r="P1039" s="170" t="str">
        <f t="shared" si="2"/>
        <v/>
      </c>
      <c r="Q1039" s="125" t="b">
        <f>IF(B1039&lt;&gt;"",IF('02 - Produtos e Tributações'!C1054&lt;&gt;"",'02 - Produtos e Tributações'!C1054,"UN"))</f>
        <v>0</v>
      </c>
      <c r="R1039" s="125"/>
      <c r="S1039" s="125"/>
      <c r="T1039" s="125"/>
      <c r="U1039" s="171" t="str">
        <f t="shared" si="21"/>
        <v/>
      </c>
    </row>
    <row r="1040" ht="15.75" customHeight="1">
      <c r="A1040" s="170" t="b">
        <f>IF('02 - Produtos e Tributações'!B1055 &lt;&gt;"",A1039+1)</f>
        <v>0</v>
      </c>
      <c r="B1040" s="170" t="str">
        <f>IF('02 - Produtos e Tributações'!B1055&lt;&gt;"",'02 - Produtos e Tributações'!U1055,"")</f>
        <v/>
      </c>
      <c r="C1040" s="174" t="b">
        <f>IF(B1040&lt;&gt;"",IF('02 - Produtos e Tributações'!H1055&lt;&gt;"",IF('02 - Produtos e Tributações'!H1055="TERCEIRIZADA","T",IF('02 - Produtos e Tributações'!H1055="PROPRIA","P")), IF(B1040&lt;&gt;"",IF('02 - Produtos e Tributações'!H1055="","T"))))</f>
        <v>0</v>
      </c>
      <c r="D1040" s="174" t="b">
        <f>IF(B1040&lt;&gt;"",IF('02 - Produtos e Tributações'!E1055&lt;&gt;"",'02 - Produtos e Tributações'!E1055,""))</f>
        <v>0</v>
      </c>
      <c r="E1040" s="174" t="b">
        <f>IF(B1040&lt;&gt;"",IF('02 - Produtos e Tributações'!F1055&lt;&gt;"",'02 - Produtos e Tributações'!F1055,""))</f>
        <v>0</v>
      </c>
      <c r="F1040" s="174" t="b">
        <f>IF(B1040&lt;&gt;"",IF(A1040&lt;&gt;"",IF('02 - Produtos e Tributações'!G1055&lt;&gt;"",'02 - Produtos e Tributações'!G1055,"")))</f>
        <v>0</v>
      </c>
      <c r="G1040" s="174" t="b">
        <f>IF(B1040&lt;&gt;"",IF('02 - Produtos e Tributações'!I1055&lt;&gt;"",'02 - Produtos e Tributações'!I1055,IF(K1040=101,0,IF(K1040=102,41,IF(K1040=103,0,IF(K1040=201,0,IF(K1040=202,0,IF(K1040=203,0,IF(K1040=300,41,IF(K1040=400,41,IF(K1040=500,60)))))))))))</f>
        <v>0</v>
      </c>
      <c r="H1040" s="174" t="b">
        <f>IF(B1040&lt;&gt;"",IF('02 - Produtos e Tributações'!L1055&lt;&gt;"",'02 - Produtos e Tributações'!L1055,IF(L1040=101,0,IF(L1040=102,41,IF(L1040=103,0,IF(L1040=201,0,IF(L1040=202,0,IF(L1040=203,0,IF(L1040=300,41,IF(L1040=400,41,IF(L1040=500,60)))))))))))</f>
        <v>0</v>
      </c>
      <c r="I1040" s="174" t="b">
        <f>IF(B1040&lt;&gt;"",IF('02 - Produtos e Tributações'!K1055&lt;&gt;"",'02 - Produtos e Tributações'!K1055,"0,00"))</f>
        <v>0</v>
      </c>
      <c r="J1040" s="174" t="b">
        <f>IF(B1040&lt;&gt;"",IF('02 - Produtos e Tributações'!N1055&lt;&gt;"",'02 - Produtos e Tributações'!N1055,"0,00"))</f>
        <v>0</v>
      </c>
      <c r="K1040" s="174" t="b">
        <f>IF(B1040&lt;&gt;"",IF('02 - Produtos e Tributações'!J1055&lt;&gt;"",'02 - Produtos e Tributações'!J1055,"null"))</f>
        <v>0</v>
      </c>
      <c r="L1040" s="174" t="b">
        <f>IF(B1040&lt;&gt;"",IF('02 - Produtos e Tributações'!M1055&lt;&gt;"",'02 - Produtos e Tributações'!M1055,"null"))</f>
        <v>0</v>
      </c>
      <c r="M1040" s="170" t="b">
        <f>IF(B1040&lt;&gt;"",IF('02 -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040" s="170" t="str">
        <f t="shared" si="1"/>
        <v/>
      </c>
      <c r="O1040" s="170" t="str">
        <f t="shared" si="4"/>
        <v/>
      </c>
      <c r="P1040" s="170" t="str">
        <f t="shared" si="2"/>
        <v/>
      </c>
      <c r="Q1040" s="125" t="b">
        <f>IF(B1040&lt;&gt;"",IF('02 - Produtos e Tributações'!C1055&lt;&gt;"",'02 - Produtos e Tributações'!C1055,"UN"))</f>
        <v>0</v>
      </c>
      <c r="R1040" s="125"/>
      <c r="S1040" s="125"/>
      <c r="T1040" s="125"/>
      <c r="U1040" s="171" t="str">
        <f t="shared" si="21"/>
        <v/>
      </c>
    </row>
    <row r="1041" ht="15.75" customHeight="1">
      <c r="A1041" s="170" t="b">
        <f>IF('02 - Produtos e Tributações'!B1056 &lt;&gt;"",A1040+1)</f>
        <v>0</v>
      </c>
      <c r="B1041" s="170" t="str">
        <f>IF('02 - Produtos e Tributações'!B1056&lt;&gt;"",'02 - Produtos e Tributações'!U1056,"")</f>
        <v/>
      </c>
      <c r="C1041" s="174" t="b">
        <f>IF(B1041&lt;&gt;"",IF('02 - Produtos e Tributações'!H1056&lt;&gt;"",IF('02 - Produtos e Tributações'!H1056="TERCEIRIZADA","T",IF('02 - Produtos e Tributações'!H1056="PROPRIA","P")), IF(B1041&lt;&gt;"",IF('02 - Produtos e Tributações'!H1056="","T"))))</f>
        <v>0</v>
      </c>
      <c r="D1041" s="174" t="b">
        <f>IF(B1041&lt;&gt;"",IF('02 - Produtos e Tributações'!E1056&lt;&gt;"",'02 - Produtos e Tributações'!E1056,""))</f>
        <v>0</v>
      </c>
      <c r="E1041" s="174" t="b">
        <f>IF(B1041&lt;&gt;"",IF('02 - Produtos e Tributações'!F1056&lt;&gt;"",'02 - Produtos e Tributações'!F1056,""))</f>
        <v>0</v>
      </c>
      <c r="F1041" s="174" t="b">
        <f>IF(B1041&lt;&gt;"",IF(A1041&lt;&gt;"",IF('02 - Produtos e Tributações'!G1056&lt;&gt;"",'02 - Produtos e Tributações'!G1056,"")))</f>
        <v>0</v>
      </c>
      <c r="G1041" s="174" t="b">
        <f>IF(B1041&lt;&gt;"",IF('02 - Produtos e Tributações'!I1056&lt;&gt;"",'02 - Produtos e Tributações'!I1056,IF(K1041=101,0,IF(K1041=102,41,IF(K1041=103,0,IF(K1041=201,0,IF(K1041=202,0,IF(K1041=203,0,IF(K1041=300,41,IF(K1041=400,41,IF(K1041=500,60)))))))))))</f>
        <v>0</v>
      </c>
      <c r="H1041" s="174" t="b">
        <f>IF(B1041&lt;&gt;"",IF('02 - Produtos e Tributações'!L1056&lt;&gt;"",'02 - Produtos e Tributações'!L1056,IF(L1041=101,0,IF(L1041=102,41,IF(L1041=103,0,IF(L1041=201,0,IF(L1041=202,0,IF(L1041=203,0,IF(L1041=300,41,IF(L1041=400,41,IF(L1041=500,60)))))))))))</f>
        <v>0</v>
      </c>
      <c r="I1041" s="174" t="b">
        <f>IF(B1041&lt;&gt;"",IF('02 - Produtos e Tributações'!K1056&lt;&gt;"",'02 - Produtos e Tributações'!K1056,"0,00"))</f>
        <v>0</v>
      </c>
      <c r="J1041" s="174" t="b">
        <f>IF(B1041&lt;&gt;"",IF('02 - Produtos e Tributações'!N1056&lt;&gt;"",'02 - Produtos e Tributações'!N1056,"0,00"))</f>
        <v>0</v>
      </c>
      <c r="K1041" s="174" t="b">
        <f>IF(B1041&lt;&gt;"",IF('02 - Produtos e Tributações'!J1056&lt;&gt;"",'02 - Produtos e Tributações'!J1056,"null"))</f>
        <v>0</v>
      </c>
      <c r="L1041" s="174" t="b">
        <f>IF(B1041&lt;&gt;"",IF('02 - Produtos e Tributações'!M1056&lt;&gt;"",'02 - Produtos e Tributações'!M1056,"null"))</f>
        <v>0</v>
      </c>
      <c r="M1041" s="170" t="b">
        <f>IF(B1041&lt;&gt;"",IF('02 -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041" s="170" t="str">
        <f t="shared" si="1"/>
        <v/>
      </c>
      <c r="O1041" s="170" t="str">
        <f t="shared" si="4"/>
        <v/>
      </c>
      <c r="P1041" s="170" t="str">
        <f t="shared" si="2"/>
        <v/>
      </c>
      <c r="Q1041" s="125" t="b">
        <f>IF(B1041&lt;&gt;"",IF('02 - Produtos e Tributações'!C1056&lt;&gt;"",'02 - Produtos e Tributações'!C1056,"UN"))</f>
        <v>0</v>
      </c>
      <c r="R1041" s="125"/>
      <c r="S1041" s="125"/>
      <c r="T1041" s="125"/>
      <c r="U1041" s="171" t="str">
        <f t="shared" si="21"/>
        <v/>
      </c>
    </row>
    <row r="1042" ht="15.75" customHeight="1">
      <c r="A1042" s="170" t="b">
        <f>IF('02 - Produtos e Tributações'!B1057 &lt;&gt;"",A1041+1)</f>
        <v>0</v>
      </c>
      <c r="B1042" s="170" t="str">
        <f>IF('02 - Produtos e Tributações'!B1057&lt;&gt;"",'02 - Produtos e Tributações'!U1057,"")</f>
        <v/>
      </c>
      <c r="C1042" s="174" t="b">
        <f>IF(B1042&lt;&gt;"",IF('02 - Produtos e Tributações'!H1057&lt;&gt;"",IF('02 - Produtos e Tributações'!H1057="TERCEIRIZADA","T",IF('02 - Produtos e Tributações'!H1057="PROPRIA","P")), IF(B1042&lt;&gt;"",IF('02 - Produtos e Tributações'!H1057="","T"))))</f>
        <v>0</v>
      </c>
      <c r="D1042" s="174" t="b">
        <f>IF(B1042&lt;&gt;"",IF('02 - Produtos e Tributações'!E1057&lt;&gt;"",'02 - Produtos e Tributações'!E1057,""))</f>
        <v>0</v>
      </c>
      <c r="E1042" s="174" t="b">
        <f>IF(B1042&lt;&gt;"",IF('02 - Produtos e Tributações'!F1057&lt;&gt;"",'02 - Produtos e Tributações'!F1057,""))</f>
        <v>0</v>
      </c>
      <c r="F1042" s="174" t="b">
        <f>IF(B1042&lt;&gt;"",IF(A1042&lt;&gt;"",IF('02 - Produtos e Tributações'!G1057&lt;&gt;"",'02 - Produtos e Tributações'!G1057,"")))</f>
        <v>0</v>
      </c>
      <c r="G1042" s="174" t="b">
        <f>IF(B1042&lt;&gt;"",IF('02 - Produtos e Tributações'!I1057&lt;&gt;"",'02 - Produtos e Tributações'!I1057,IF(K1042=101,0,IF(K1042=102,41,IF(K1042=103,0,IF(K1042=201,0,IF(K1042=202,0,IF(K1042=203,0,IF(K1042=300,41,IF(K1042=400,41,IF(K1042=500,60)))))))))))</f>
        <v>0</v>
      </c>
      <c r="H1042" s="174" t="b">
        <f>IF(B1042&lt;&gt;"",IF('02 - Produtos e Tributações'!L1057&lt;&gt;"",'02 - Produtos e Tributações'!L1057,IF(L1042=101,0,IF(L1042=102,41,IF(L1042=103,0,IF(L1042=201,0,IF(L1042=202,0,IF(L1042=203,0,IF(L1042=300,41,IF(L1042=400,41,IF(L1042=500,60)))))))))))</f>
        <v>0</v>
      </c>
      <c r="I1042" s="174" t="b">
        <f>IF(B1042&lt;&gt;"",IF('02 - Produtos e Tributações'!K1057&lt;&gt;"",'02 - Produtos e Tributações'!K1057,"0,00"))</f>
        <v>0</v>
      </c>
      <c r="J1042" s="174" t="b">
        <f>IF(B1042&lt;&gt;"",IF('02 - Produtos e Tributações'!N1057&lt;&gt;"",'02 - Produtos e Tributações'!N1057,"0,00"))</f>
        <v>0</v>
      </c>
      <c r="K1042" s="174" t="b">
        <f>IF(B1042&lt;&gt;"",IF('02 - Produtos e Tributações'!J1057&lt;&gt;"",'02 - Produtos e Tributações'!J1057,"null"))</f>
        <v>0</v>
      </c>
      <c r="L1042" s="174" t="b">
        <f>IF(B1042&lt;&gt;"",IF('02 - Produtos e Tributações'!M1057&lt;&gt;"",'02 - Produtos e Tributações'!M1057,"null"))</f>
        <v>0</v>
      </c>
      <c r="M1042" s="170" t="b">
        <f>IF(B1042&lt;&gt;"",IF('02 -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042" s="170" t="str">
        <f t="shared" si="1"/>
        <v/>
      </c>
      <c r="O1042" s="170" t="str">
        <f t="shared" si="4"/>
        <v/>
      </c>
      <c r="P1042" s="170" t="str">
        <f t="shared" si="2"/>
        <v/>
      </c>
      <c r="Q1042" s="125" t="b">
        <f>IF(B1042&lt;&gt;"",IF('02 - Produtos e Tributações'!C1057&lt;&gt;"",'02 - Produtos e Tributações'!C1057,"UN"))</f>
        <v>0</v>
      </c>
      <c r="R1042" s="125"/>
      <c r="S1042" s="125"/>
      <c r="T1042" s="125"/>
      <c r="U1042" s="171" t="str">
        <f t="shared" si="21"/>
        <v/>
      </c>
    </row>
    <row r="1043" ht="15.75" customHeight="1">
      <c r="A1043" s="170" t="b">
        <f>IF('02 - Produtos e Tributações'!B1058 &lt;&gt;"",A1042+1)</f>
        <v>0</v>
      </c>
      <c r="B1043" s="170" t="str">
        <f>IF('02 - Produtos e Tributações'!B1058&lt;&gt;"",'02 - Produtos e Tributações'!U1058,"")</f>
        <v/>
      </c>
      <c r="C1043" s="174" t="b">
        <f>IF(B1043&lt;&gt;"",IF('02 - Produtos e Tributações'!H1058&lt;&gt;"",IF('02 - Produtos e Tributações'!H1058="TERCEIRIZADA","T",IF('02 - Produtos e Tributações'!H1058="PROPRIA","P")), IF(B1043&lt;&gt;"",IF('02 - Produtos e Tributações'!H1058="","T"))))</f>
        <v>0</v>
      </c>
      <c r="D1043" s="174" t="b">
        <f>IF(B1043&lt;&gt;"",IF('02 - Produtos e Tributações'!E1058&lt;&gt;"",'02 - Produtos e Tributações'!E1058,""))</f>
        <v>0</v>
      </c>
      <c r="E1043" s="174" t="b">
        <f>IF(B1043&lt;&gt;"",IF('02 - Produtos e Tributações'!F1058&lt;&gt;"",'02 - Produtos e Tributações'!F1058,""))</f>
        <v>0</v>
      </c>
      <c r="F1043" s="174" t="b">
        <f>IF(B1043&lt;&gt;"",IF(A1043&lt;&gt;"",IF('02 - Produtos e Tributações'!G1058&lt;&gt;"",'02 - Produtos e Tributações'!G1058,"")))</f>
        <v>0</v>
      </c>
      <c r="G1043" s="174" t="b">
        <f>IF(B1043&lt;&gt;"",IF('02 - Produtos e Tributações'!I1058&lt;&gt;"",'02 - Produtos e Tributações'!I1058,IF(K1043=101,0,IF(K1043=102,41,IF(K1043=103,0,IF(K1043=201,0,IF(K1043=202,0,IF(K1043=203,0,IF(K1043=300,41,IF(K1043=400,41,IF(K1043=500,60)))))))))))</f>
        <v>0</v>
      </c>
      <c r="H1043" s="174" t="b">
        <f>IF(B1043&lt;&gt;"",IF('02 - Produtos e Tributações'!L1058&lt;&gt;"",'02 - Produtos e Tributações'!L1058,IF(L1043=101,0,IF(L1043=102,41,IF(L1043=103,0,IF(L1043=201,0,IF(L1043=202,0,IF(L1043=203,0,IF(L1043=300,41,IF(L1043=400,41,IF(L1043=500,60)))))))))))</f>
        <v>0</v>
      </c>
      <c r="I1043" s="174" t="b">
        <f>IF(B1043&lt;&gt;"",IF('02 - Produtos e Tributações'!K1058&lt;&gt;"",'02 - Produtos e Tributações'!K1058,"0,00"))</f>
        <v>0</v>
      </c>
      <c r="J1043" s="174" t="b">
        <f>IF(B1043&lt;&gt;"",IF('02 - Produtos e Tributações'!N1058&lt;&gt;"",'02 - Produtos e Tributações'!N1058,"0,00"))</f>
        <v>0</v>
      </c>
      <c r="K1043" s="174" t="b">
        <f>IF(B1043&lt;&gt;"",IF('02 - Produtos e Tributações'!J1058&lt;&gt;"",'02 - Produtos e Tributações'!J1058,"null"))</f>
        <v>0</v>
      </c>
      <c r="L1043" s="174" t="b">
        <f>IF(B1043&lt;&gt;"",IF('02 - Produtos e Tributações'!M1058&lt;&gt;"",'02 - Produtos e Tributações'!M1058,"null"))</f>
        <v>0</v>
      </c>
      <c r="M1043" s="170" t="b">
        <f>IF(B1043&lt;&gt;"",IF('02 -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043" s="170" t="str">
        <f t="shared" si="1"/>
        <v/>
      </c>
      <c r="O1043" s="170" t="str">
        <f t="shared" si="4"/>
        <v/>
      </c>
      <c r="P1043" s="170" t="str">
        <f t="shared" si="2"/>
        <v/>
      </c>
      <c r="Q1043" s="125" t="b">
        <f>IF(B1043&lt;&gt;"",IF('02 - Produtos e Tributações'!C1058&lt;&gt;"",'02 - Produtos e Tributações'!C1058,"UN"))</f>
        <v>0</v>
      </c>
      <c r="R1043" s="125"/>
      <c r="S1043" s="125"/>
      <c r="T1043" s="125"/>
      <c r="U1043" s="171" t="str">
        <f t="shared" si="21"/>
        <v/>
      </c>
    </row>
    <row r="1044" ht="15.75" customHeight="1">
      <c r="A1044" s="170" t="b">
        <f>IF('02 - Produtos e Tributações'!B1059 &lt;&gt;"",A1043+1)</f>
        <v>0</v>
      </c>
      <c r="B1044" s="170" t="str">
        <f>IF('02 - Produtos e Tributações'!B1059&lt;&gt;"",'02 - Produtos e Tributações'!U1059,"")</f>
        <v/>
      </c>
      <c r="C1044" s="174" t="b">
        <f>IF(B1044&lt;&gt;"",IF('02 - Produtos e Tributações'!H1059&lt;&gt;"",IF('02 - Produtos e Tributações'!H1059="TERCEIRIZADA","T",IF('02 - Produtos e Tributações'!H1059="PROPRIA","P")), IF(B1044&lt;&gt;"",IF('02 - Produtos e Tributações'!H1059="","T"))))</f>
        <v>0</v>
      </c>
      <c r="D1044" s="174" t="b">
        <f>IF(B1044&lt;&gt;"",IF('02 - Produtos e Tributações'!E1059&lt;&gt;"",'02 - Produtos e Tributações'!E1059,""))</f>
        <v>0</v>
      </c>
      <c r="E1044" s="174" t="b">
        <f>IF(B1044&lt;&gt;"",IF('02 - Produtos e Tributações'!F1059&lt;&gt;"",'02 - Produtos e Tributações'!F1059,""))</f>
        <v>0</v>
      </c>
      <c r="F1044" s="174" t="b">
        <f>IF(B1044&lt;&gt;"",IF(A1044&lt;&gt;"",IF('02 - Produtos e Tributações'!G1059&lt;&gt;"",'02 - Produtos e Tributações'!G1059,"")))</f>
        <v>0</v>
      </c>
      <c r="G1044" s="174" t="b">
        <f>IF(B1044&lt;&gt;"",IF('02 - Produtos e Tributações'!I1059&lt;&gt;"",'02 - Produtos e Tributações'!I1059,IF(K1044=101,0,IF(K1044=102,41,IF(K1044=103,0,IF(K1044=201,0,IF(K1044=202,0,IF(K1044=203,0,IF(K1044=300,41,IF(K1044=400,41,IF(K1044=500,60)))))))))))</f>
        <v>0</v>
      </c>
      <c r="H1044" s="174" t="b">
        <f>IF(B1044&lt;&gt;"",IF('02 - Produtos e Tributações'!L1059&lt;&gt;"",'02 - Produtos e Tributações'!L1059,IF(L1044=101,0,IF(L1044=102,41,IF(L1044=103,0,IF(L1044=201,0,IF(L1044=202,0,IF(L1044=203,0,IF(L1044=300,41,IF(L1044=400,41,IF(L1044=500,60)))))))))))</f>
        <v>0</v>
      </c>
      <c r="I1044" s="174" t="b">
        <f>IF(B1044&lt;&gt;"",IF('02 - Produtos e Tributações'!K1059&lt;&gt;"",'02 - Produtos e Tributações'!K1059,"0,00"))</f>
        <v>0</v>
      </c>
      <c r="J1044" s="174" t="b">
        <f>IF(B1044&lt;&gt;"",IF('02 - Produtos e Tributações'!N1059&lt;&gt;"",'02 - Produtos e Tributações'!N1059,"0,00"))</f>
        <v>0</v>
      </c>
      <c r="K1044" s="174" t="b">
        <f>IF(B1044&lt;&gt;"",IF('02 - Produtos e Tributações'!J1059&lt;&gt;"",'02 - Produtos e Tributações'!J1059,"null"))</f>
        <v>0</v>
      </c>
      <c r="L1044" s="174" t="b">
        <f>IF(B1044&lt;&gt;"",IF('02 - Produtos e Tributações'!M1059&lt;&gt;"",'02 - Produtos e Tributações'!M1059,"null"))</f>
        <v>0</v>
      </c>
      <c r="M1044" s="170" t="b">
        <f>IF(B1044&lt;&gt;"",IF('02 -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044" s="170" t="str">
        <f t="shared" si="1"/>
        <v/>
      </c>
      <c r="O1044" s="170" t="str">
        <f t="shared" si="4"/>
        <v/>
      </c>
      <c r="P1044" s="170" t="str">
        <f t="shared" si="2"/>
        <v/>
      </c>
      <c r="Q1044" s="125" t="b">
        <f>IF(B1044&lt;&gt;"",IF('02 - Produtos e Tributações'!C1059&lt;&gt;"",'02 - Produtos e Tributações'!C1059,"UN"))</f>
        <v>0</v>
      </c>
      <c r="R1044" s="125"/>
      <c r="S1044" s="125"/>
      <c r="T1044" s="125"/>
      <c r="U1044" s="171" t="str">
        <f t="shared" si="21"/>
        <v/>
      </c>
    </row>
    <row r="1045" ht="15.75" customHeight="1">
      <c r="A1045" s="170" t="b">
        <f>IF('02 - Produtos e Tributações'!B1060 &lt;&gt;"",A1044+1)</f>
        <v>0</v>
      </c>
      <c r="B1045" s="170" t="str">
        <f>IF('02 - Produtos e Tributações'!B1060&lt;&gt;"",'02 - Produtos e Tributações'!U1060,"")</f>
        <v/>
      </c>
      <c r="C1045" s="174" t="b">
        <f>IF(B1045&lt;&gt;"",IF('02 - Produtos e Tributações'!H1060&lt;&gt;"",IF('02 - Produtos e Tributações'!H1060="TERCEIRIZADA","T",IF('02 - Produtos e Tributações'!H1060="PROPRIA","P")), IF(B1045&lt;&gt;"",IF('02 - Produtos e Tributações'!H1060="","T"))))</f>
        <v>0</v>
      </c>
      <c r="D1045" s="174" t="b">
        <f>IF(B1045&lt;&gt;"",IF('02 - Produtos e Tributações'!E1060&lt;&gt;"",'02 - Produtos e Tributações'!E1060,""))</f>
        <v>0</v>
      </c>
      <c r="E1045" s="174" t="b">
        <f>IF(B1045&lt;&gt;"",IF('02 - Produtos e Tributações'!F1060&lt;&gt;"",'02 - Produtos e Tributações'!F1060,""))</f>
        <v>0</v>
      </c>
      <c r="F1045" s="174" t="b">
        <f>IF(B1045&lt;&gt;"",IF(A1045&lt;&gt;"",IF('02 - Produtos e Tributações'!G1060&lt;&gt;"",'02 - Produtos e Tributações'!G1060,"")))</f>
        <v>0</v>
      </c>
      <c r="G1045" s="174" t="b">
        <f>IF(B1045&lt;&gt;"",IF('02 - Produtos e Tributações'!I1060&lt;&gt;"",'02 - Produtos e Tributações'!I1060,IF(K1045=101,0,IF(K1045=102,41,IF(K1045=103,0,IF(K1045=201,0,IF(K1045=202,0,IF(K1045=203,0,IF(K1045=300,41,IF(K1045=400,41,IF(K1045=500,60)))))))))))</f>
        <v>0</v>
      </c>
      <c r="H1045" s="174" t="b">
        <f>IF(B1045&lt;&gt;"",IF('02 - Produtos e Tributações'!L1060&lt;&gt;"",'02 - Produtos e Tributações'!L1060,IF(L1045=101,0,IF(L1045=102,41,IF(L1045=103,0,IF(L1045=201,0,IF(L1045=202,0,IF(L1045=203,0,IF(L1045=300,41,IF(L1045=400,41,IF(L1045=500,60)))))))))))</f>
        <v>0</v>
      </c>
      <c r="I1045" s="174" t="b">
        <f>IF(B1045&lt;&gt;"",IF('02 - Produtos e Tributações'!K1060&lt;&gt;"",'02 - Produtos e Tributações'!K1060,"0,00"))</f>
        <v>0</v>
      </c>
      <c r="J1045" s="174" t="b">
        <f>IF(B1045&lt;&gt;"",IF('02 - Produtos e Tributações'!N1060&lt;&gt;"",'02 - Produtos e Tributações'!N1060,"0,00"))</f>
        <v>0</v>
      </c>
      <c r="K1045" s="174" t="b">
        <f>IF(B1045&lt;&gt;"",IF('02 - Produtos e Tributações'!J1060&lt;&gt;"",'02 - Produtos e Tributações'!J1060,"null"))</f>
        <v>0</v>
      </c>
      <c r="L1045" s="174" t="b">
        <f>IF(B1045&lt;&gt;"",IF('02 - Produtos e Tributações'!M1060&lt;&gt;"",'02 - Produtos e Tributações'!M1060,"null"))</f>
        <v>0</v>
      </c>
      <c r="M1045" s="170" t="b">
        <f>IF(B1045&lt;&gt;"",IF('02 -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045" s="170" t="str">
        <f t="shared" si="1"/>
        <v/>
      </c>
      <c r="O1045" s="170" t="str">
        <f t="shared" si="4"/>
        <v/>
      </c>
      <c r="P1045" s="170" t="str">
        <f t="shared" si="2"/>
        <v/>
      </c>
      <c r="Q1045" s="125" t="b">
        <f>IF(B1045&lt;&gt;"",IF('02 - Produtos e Tributações'!C1060&lt;&gt;"",'02 - Produtos e Tributações'!C1060,"UN"))</f>
        <v>0</v>
      </c>
      <c r="R1045" s="125"/>
      <c r="S1045" s="125"/>
      <c r="T1045" s="125"/>
      <c r="U1045" s="171" t="str">
        <f t="shared" si="21"/>
        <v/>
      </c>
    </row>
    <row r="1046" ht="15.75" customHeight="1">
      <c r="A1046" s="170" t="b">
        <f>IF('02 - Produtos e Tributações'!B1061 &lt;&gt;"",A1045+1)</f>
        <v>0</v>
      </c>
      <c r="B1046" s="170" t="str">
        <f>IF('02 - Produtos e Tributações'!B1061&lt;&gt;"",'02 - Produtos e Tributações'!U1061,"")</f>
        <v/>
      </c>
      <c r="C1046" s="174" t="b">
        <f>IF(B1046&lt;&gt;"",IF('02 - Produtos e Tributações'!H1061&lt;&gt;"",IF('02 - Produtos e Tributações'!H1061="TERCEIRIZADA","T",IF('02 - Produtos e Tributações'!H1061="PROPRIA","P")), IF(B1046&lt;&gt;"",IF('02 - Produtos e Tributações'!H1061="","T"))))</f>
        <v>0</v>
      </c>
      <c r="D1046" s="174" t="b">
        <f>IF(B1046&lt;&gt;"",IF('02 - Produtos e Tributações'!E1061&lt;&gt;"",'02 - Produtos e Tributações'!E1061,""))</f>
        <v>0</v>
      </c>
      <c r="E1046" s="174" t="b">
        <f>IF(B1046&lt;&gt;"",IF('02 - Produtos e Tributações'!F1061&lt;&gt;"",'02 - Produtos e Tributações'!F1061,""))</f>
        <v>0</v>
      </c>
      <c r="F1046" s="174" t="b">
        <f>IF(B1046&lt;&gt;"",IF(A1046&lt;&gt;"",IF('02 - Produtos e Tributações'!G1061&lt;&gt;"",'02 - Produtos e Tributações'!G1061,"")))</f>
        <v>0</v>
      </c>
      <c r="G1046" s="174" t="b">
        <f>IF(B1046&lt;&gt;"",IF('02 - Produtos e Tributações'!I1061&lt;&gt;"",'02 - Produtos e Tributações'!I1061,IF(K1046=101,0,IF(K1046=102,41,IF(K1046=103,0,IF(K1046=201,0,IF(K1046=202,0,IF(K1046=203,0,IF(K1046=300,41,IF(K1046=400,41,IF(K1046=500,60)))))))))))</f>
        <v>0</v>
      </c>
      <c r="H1046" s="174" t="b">
        <f>IF(B1046&lt;&gt;"",IF('02 - Produtos e Tributações'!L1061&lt;&gt;"",'02 - Produtos e Tributações'!L1061,IF(L1046=101,0,IF(L1046=102,41,IF(L1046=103,0,IF(L1046=201,0,IF(L1046=202,0,IF(L1046=203,0,IF(L1046=300,41,IF(L1046=400,41,IF(L1046=500,60)))))))))))</f>
        <v>0</v>
      </c>
      <c r="I1046" s="174" t="b">
        <f>IF(B1046&lt;&gt;"",IF('02 - Produtos e Tributações'!K1061&lt;&gt;"",'02 - Produtos e Tributações'!K1061,"0,00"))</f>
        <v>0</v>
      </c>
      <c r="J1046" s="174" t="b">
        <f>IF(B1046&lt;&gt;"",IF('02 - Produtos e Tributações'!N1061&lt;&gt;"",'02 - Produtos e Tributações'!N1061,"0,00"))</f>
        <v>0</v>
      </c>
      <c r="K1046" s="174" t="b">
        <f>IF(B1046&lt;&gt;"",IF('02 - Produtos e Tributações'!J1061&lt;&gt;"",'02 - Produtos e Tributações'!J1061,"null"))</f>
        <v>0</v>
      </c>
      <c r="L1046" s="174" t="b">
        <f>IF(B1046&lt;&gt;"",IF('02 - Produtos e Tributações'!M1061&lt;&gt;"",'02 - Produtos e Tributações'!M1061,"null"))</f>
        <v>0</v>
      </c>
      <c r="M1046" s="170" t="b">
        <f>IF(B1046&lt;&gt;"",IF('02 -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046" s="170" t="str">
        <f t="shared" si="1"/>
        <v/>
      </c>
      <c r="O1046" s="170" t="str">
        <f t="shared" si="4"/>
        <v/>
      </c>
      <c r="P1046" s="170" t="str">
        <f t="shared" si="2"/>
        <v/>
      </c>
      <c r="Q1046" s="125" t="b">
        <f>IF(B1046&lt;&gt;"",IF('02 - Produtos e Tributações'!C1061&lt;&gt;"",'02 - Produtos e Tributações'!C1061,"UN"))</f>
        <v>0</v>
      </c>
      <c r="R1046" s="125"/>
      <c r="S1046" s="125"/>
      <c r="T1046" s="125"/>
      <c r="U1046" s="171" t="str">
        <f t="shared" si="21"/>
        <v/>
      </c>
    </row>
    <row r="1047" ht="15.75" customHeight="1">
      <c r="A1047" s="170" t="b">
        <f>IF('02 - Produtos e Tributações'!B1062 &lt;&gt;"",A1046+1)</f>
        <v>0</v>
      </c>
      <c r="B1047" s="170" t="str">
        <f>IF('02 - Produtos e Tributações'!B1062&lt;&gt;"",'02 - Produtos e Tributações'!U1062,"")</f>
        <v/>
      </c>
      <c r="C1047" s="174" t="b">
        <f>IF(B1047&lt;&gt;"",IF('02 - Produtos e Tributações'!H1062&lt;&gt;"",IF('02 - Produtos e Tributações'!H1062="TERCEIRIZADA","T",IF('02 - Produtos e Tributações'!H1062="PROPRIA","P")), IF(B1047&lt;&gt;"",IF('02 - Produtos e Tributações'!H1062="","T"))))</f>
        <v>0</v>
      </c>
      <c r="D1047" s="174" t="b">
        <f>IF(B1047&lt;&gt;"",IF('02 - Produtos e Tributações'!E1062&lt;&gt;"",'02 - Produtos e Tributações'!E1062,""))</f>
        <v>0</v>
      </c>
      <c r="E1047" s="174" t="b">
        <f>IF(B1047&lt;&gt;"",IF('02 - Produtos e Tributações'!F1062&lt;&gt;"",'02 - Produtos e Tributações'!F1062,""))</f>
        <v>0</v>
      </c>
      <c r="F1047" s="174" t="b">
        <f>IF(B1047&lt;&gt;"",IF(A1047&lt;&gt;"",IF('02 - Produtos e Tributações'!G1062&lt;&gt;"",'02 - Produtos e Tributações'!G1062,"")))</f>
        <v>0</v>
      </c>
      <c r="G1047" s="174" t="b">
        <f>IF(B1047&lt;&gt;"",IF('02 - Produtos e Tributações'!I1062&lt;&gt;"",'02 - Produtos e Tributações'!I1062,IF(K1047=101,0,IF(K1047=102,41,IF(K1047=103,0,IF(K1047=201,0,IF(K1047=202,0,IF(K1047=203,0,IF(K1047=300,41,IF(K1047=400,41,IF(K1047=500,60)))))))))))</f>
        <v>0</v>
      </c>
      <c r="H1047" s="174" t="b">
        <f>IF(B1047&lt;&gt;"",IF('02 - Produtos e Tributações'!L1062&lt;&gt;"",'02 - Produtos e Tributações'!L1062,IF(L1047=101,0,IF(L1047=102,41,IF(L1047=103,0,IF(L1047=201,0,IF(L1047=202,0,IF(L1047=203,0,IF(L1047=300,41,IF(L1047=400,41,IF(L1047=500,60)))))))))))</f>
        <v>0</v>
      </c>
      <c r="I1047" s="174" t="b">
        <f>IF(B1047&lt;&gt;"",IF('02 - Produtos e Tributações'!K1062&lt;&gt;"",'02 - Produtos e Tributações'!K1062,"0,00"))</f>
        <v>0</v>
      </c>
      <c r="J1047" s="174" t="b">
        <f>IF(B1047&lt;&gt;"",IF('02 - Produtos e Tributações'!N1062&lt;&gt;"",'02 - Produtos e Tributações'!N1062,"0,00"))</f>
        <v>0</v>
      </c>
      <c r="K1047" s="174" t="b">
        <f>IF(B1047&lt;&gt;"",IF('02 - Produtos e Tributações'!J1062&lt;&gt;"",'02 - Produtos e Tributações'!J1062,"null"))</f>
        <v>0</v>
      </c>
      <c r="L1047" s="174" t="b">
        <f>IF(B1047&lt;&gt;"",IF('02 - Produtos e Tributações'!M1062&lt;&gt;"",'02 - Produtos e Tributações'!M1062,"null"))</f>
        <v>0</v>
      </c>
      <c r="M1047" s="170" t="b">
        <f>IF(B1047&lt;&gt;"",IF('02 -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047" s="170" t="str">
        <f t="shared" si="1"/>
        <v/>
      </c>
      <c r="O1047" s="170" t="str">
        <f t="shared" si="4"/>
        <v/>
      </c>
      <c r="P1047" s="170" t="str">
        <f t="shared" si="2"/>
        <v/>
      </c>
      <c r="Q1047" s="125" t="b">
        <f>IF(B1047&lt;&gt;"",IF('02 - Produtos e Tributações'!C1062&lt;&gt;"",'02 - Produtos e Tributações'!C1062,"UN"))</f>
        <v>0</v>
      </c>
      <c r="R1047" s="125"/>
      <c r="S1047" s="125"/>
      <c r="T1047" s="125"/>
      <c r="U1047" s="171" t="str">
        <f t="shared" si="21"/>
        <v/>
      </c>
    </row>
    <row r="1048" ht="15.75" customHeight="1">
      <c r="A1048" s="170" t="b">
        <f>IF('02 - Produtos e Tributações'!B1063 &lt;&gt;"",A1047+1)</f>
        <v>0</v>
      </c>
      <c r="B1048" s="170" t="str">
        <f>IF('02 - Produtos e Tributações'!B1063&lt;&gt;"",'02 - Produtos e Tributações'!U1063,"")</f>
        <v/>
      </c>
      <c r="C1048" s="174" t="b">
        <f>IF(B1048&lt;&gt;"",IF('02 - Produtos e Tributações'!H1063&lt;&gt;"",IF('02 - Produtos e Tributações'!H1063="TERCEIRIZADA","T",IF('02 - Produtos e Tributações'!H1063="PROPRIA","P")), IF(B1048&lt;&gt;"",IF('02 - Produtos e Tributações'!H1063="","T"))))</f>
        <v>0</v>
      </c>
      <c r="D1048" s="174" t="b">
        <f>IF(B1048&lt;&gt;"",IF('02 - Produtos e Tributações'!E1063&lt;&gt;"",'02 - Produtos e Tributações'!E1063,""))</f>
        <v>0</v>
      </c>
      <c r="E1048" s="174" t="b">
        <f>IF(B1048&lt;&gt;"",IF('02 - Produtos e Tributações'!F1063&lt;&gt;"",'02 - Produtos e Tributações'!F1063,""))</f>
        <v>0</v>
      </c>
      <c r="F1048" s="174" t="b">
        <f>IF(B1048&lt;&gt;"",IF(A1048&lt;&gt;"",IF('02 - Produtos e Tributações'!G1063&lt;&gt;"",'02 - Produtos e Tributações'!G1063,"")))</f>
        <v>0</v>
      </c>
      <c r="G1048" s="174" t="b">
        <f>IF(B1048&lt;&gt;"",IF('02 - Produtos e Tributações'!I1063&lt;&gt;"",'02 - Produtos e Tributações'!I1063,IF(K1048=101,0,IF(K1048=102,41,IF(K1048=103,0,IF(K1048=201,0,IF(K1048=202,0,IF(K1048=203,0,IF(K1048=300,41,IF(K1048=400,41,IF(K1048=500,60)))))))))))</f>
        <v>0</v>
      </c>
      <c r="H1048" s="174" t="b">
        <f>IF(B1048&lt;&gt;"",IF('02 - Produtos e Tributações'!L1063&lt;&gt;"",'02 - Produtos e Tributações'!L1063,IF(L1048=101,0,IF(L1048=102,41,IF(L1048=103,0,IF(L1048=201,0,IF(L1048=202,0,IF(L1048=203,0,IF(L1048=300,41,IF(L1048=400,41,IF(L1048=500,60)))))))))))</f>
        <v>0</v>
      </c>
      <c r="I1048" s="174" t="b">
        <f>IF(B1048&lt;&gt;"",IF('02 - Produtos e Tributações'!K1063&lt;&gt;"",'02 - Produtos e Tributações'!K1063,"0,00"))</f>
        <v>0</v>
      </c>
      <c r="J1048" s="174" t="b">
        <f>IF(B1048&lt;&gt;"",IF('02 - Produtos e Tributações'!N1063&lt;&gt;"",'02 - Produtos e Tributações'!N1063,"0,00"))</f>
        <v>0</v>
      </c>
      <c r="K1048" s="174" t="b">
        <f>IF(B1048&lt;&gt;"",IF('02 - Produtos e Tributações'!J1063&lt;&gt;"",'02 - Produtos e Tributações'!J1063,"null"))</f>
        <v>0</v>
      </c>
      <c r="L1048" s="174" t="b">
        <f>IF(B1048&lt;&gt;"",IF('02 - Produtos e Tributações'!M1063&lt;&gt;"",'02 - Produtos e Tributações'!M1063,"null"))</f>
        <v>0</v>
      </c>
      <c r="M1048" s="170" t="b">
        <f>IF(B1048&lt;&gt;"",IF('02 -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048" s="170" t="str">
        <f t="shared" si="1"/>
        <v/>
      </c>
      <c r="O1048" s="170" t="str">
        <f t="shared" si="4"/>
        <v/>
      </c>
      <c r="P1048" s="170" t="str">
        <f t="shared" si="2"/>
        <v/>
      </c>
      <c r="Q1048" s="125" t="b">
        <f>IF(B1048&lt;&gt;"",IF('02 - Produtos e Tributações'!C1063&lt;&gt;"",'02 - Produtos e Tributações'!C1063,"UN"))</f>
        <v>0</v>
      </c>
      <c r="R1048" s="125"/>
      <c r="S1048" s="125"/>
      <c r="T1048" s="125"/>
      <c r="U1048" s="171" t="str">
        <f t="shared" si="21"/>
        <v/>
      </c>
    </row>
    <row r="1049" ht="15.75" customHeight="1">
      <c r="A1049" s="170" t="b">
        <f>IF('02 - Produtos e Tributações'!B1064 &lt;&gt;"",A1048+1)</f>
        <v>0</v>
      </c>
      <c r="B1049" s="170" t="str">
        <f>IF('02 - Produtos e Tributações'!B1064&lt;&gt;"",'02 - Produtos e Tributações'!U1064,"")</f>
        <v/>
      </c>
      <c r="C1049" s="174" t="b">
        <f>IF(B1049&lt;&gt;"",IF('02 - Produtos e Tributações'!H1064&lt;&gt;"",IF('02 - Produtos e Tributações'!H1064="TERCEIRIZADA","T",IF('02 - Produtos e Tributações'!H1064="PROPRIA","P")), IF(B1049&lt;&gt;"",IF('02 - Produtos e Tributações'!H1064="","T"))))</f>
        <v>0</v>
      </c>
      <c r="D1049" s="174" t="b">
        <f>IF(B1049&lt;&gt;"",IF('02 - Produtos e Tributações'!E1064&lt;&gt;"",'02 - Produtos e Tributações'!E1064,""))</f>
        <v>0</v>
      </c>
      <c r="E1049" s="174" t="b">
        <f>IF(B1049&lt;&gt;"",IF('02 - Produtos e Tributações'!F1064&lt;&gt;"",'02 - Produtos e Tributações'!F1064,""))</f>
        <v>0</v>
      </c>
      <c r="F1049" s="174" t="b">
        <f>IF(B1049&lt;&gt;"",IF(A1049&lt;&gt;"",IF('02 - Produtos e Tributações'!G1064&lt;&gt;"",'02 - Produtos e Tributações'!G1064,"")))</f>
        <v>0</v>
      </c>
      <c r="G1049" s="174" t="b">
        <f>IF(B1049&lt;&gt;"",IF('02 - Produtos e Tributações'!I1064&lt;&gt;"",'02 - Produtos e Tributações'!I1064,IF(K1049=101,0,IF(K1049=102,41,IF(K1049=103,0,IF(K1049=201,0,IF(K1049=202,0,IF(K1049=203,0,IF(K1049=300,41,IF(K1049=400,41,IF(K1049=500,60)))))))))))</f>
        <v>0</v>
      </c>
      <c r="H1049" s="174" t="b">
        <f>IF(B1049&lt;&gt;"",IF('02 - Produtos e Tributações'!L1064&lt;&gt;"",'02 - Produtos e Tributações'!L1064,IF(L1049=101,0,IF(L1049=102,41,IF(L1049=103,0,IF(L1049=201,0,IF(L1049=202,0,IF(L1049=203,0,IF(L1049=300,41,IF(L1049=400,41,IF(L1049=500,60)))))))))))</f>
        <v>0</v>
      </c>
      <c r="I1049" s="174" t="b">
        <f>IF(B1049&lt;&gt;"",IF('02 - Produtos e Tributações'!K1064&lt;&gt;"",'02 - Produtos e Tributações'!K1064,"0,00"))</f>
        <v>0</v>
      </c>
      <c r="J1049" s="174" t="b">
        <f>IF(B1049&lt;&gt;"",IF('02 - Produtos e Tributações'!N1064&lt;&gt;"",'02 - Produtos e Tributações'!N1064,"0,00"))</f>
        <v>0</v>
      </c>
      <c r="K1049" s="174" t="b">
        <f>IF(B1049&lt;&gt;"",IF('02 - Produtos e Tributações'!J1064&lt;&gt;"",'02 - Produtos e Tributações'!J1064,"null"))</f>
        <v>0</v>
      </c>
      <c r="L1049" s="174" t="b">
        <f>IF(B1049&lt;&gt;"",IF('02 - Produtos e Tributações'!M1064&lt;&gt;"",'02 - Produtos e Tributações'!M1064,"null"))</f>
        <v>0</v>
      </c>
      <c r="M1049" s="170" t="b">
        <f>IF(B1049&lt;&gt;"",IF('02 -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049" s="170" t="str">
        <f t="shared" si="1"/>
        <v/>
      </c>
      <c r="O1049" s="170" t="str">
        <f t="shared" si="4"/>
        <v/>
      </c>
      <c r="P1049" s="170" t="str">
        <f t="shared" si="2"/>
        <v/>
      </c>
      <c r="Q1049" s="125" t="b">
        <f>IF(B1049&lt;&gt;"",IF('02 - Produtos e Tributações'!C1064&lt;&gt;"",'02 - Produtos e Tributações'!C1064,"UN"))</f>
        <v>0</v>
      </c>
      <c r="R1049" s="125"/>
      <c r="S1049" s="125"/>
      <c r="T1049" s="125"/>
      <c r="U1049" s="171" t="str">
        <f t="shared" si="21"/>
        <v/>
      </c>
    </row>
    <row r="1050" ht="15.75" customHeight="1">
      <c r="A1050" s="170" t="b">
        <f>IF('02 - Produtos e Tributações'!B1065 &lt;&gt;"",A1049+1)</f>
        <v>0</v>
      </c>
      <c r="B1050" s="170" t="str">
        <f>IF('02 - Produtos e Tributações'!B1065&lt;&gt;"",'02 - Produtos e Tributações'!U1065,"")</f>
        <v/>
      </c>
      <c r="C1050" s="174" t="b">
        <f>IF(B1050&lt;&gt;"",IF('02 - Produtos e Tributações'!H1065&lt;&gt;"",IF('02 - Produtos e Tributações'!H1065="TERCEIRIZADA","T",IF('02 - Produtos e Tributações'!H1065="PROPRIA","P")), IF(B1050&lt;&gt;"",IF('02 - Produtos e Tributações'!H1065="","T"))))</f>
        <v>0</v>
      </c>
      <c r="D1050" s="174" t="b">
        <f>IF(B1050&lt;&gt;"",IF('02 - Produtos e Tributações'!E1065&lt;&gt;"",'02 - Produtos e Tributações'!E1065,""))</f>
        <v>0</v>
      </c>
      <c r="E1050" s="174" t="b">
        <f>IF(B1050&lt;&gt;"",IF('02 - Produtos e Tributações'!F1065&lt;&gt;"",'02 - Produtos e Tributações'!F1065,""))</f>
        <v>0</v>
      </c>
      <c r="F1050" s="174" t="b">
        <f>IF(B1050&lt;&gt;"",IF(A1050&lt;&gt;"",IF('02 - Produtos e Tributações'!G1065&lt;&gt;"",'02 - Produtos e Tributações'!G1065,"")))</f>
        <v>0</v>
      </c>
      <c r="G1050" s="174" t="b">
        <f>IF(B1050&lt;&gt;"",IF('02 - Produtos e Tributações'!I1065&lt;&gt;"",'02 - Produtos e Tributações'!I1065,IF(K1050=101,0,IF(K1050=102,41,IF(K1050=103,0,IF(K1050=201,0,IF(K1050=202,0,IF(K1050=203,0,IF(K1050=300,41,IF(K1050=400,41,IF(K1050=500,60)))))))))))</f>
        <v>0</v>
      </c>
      <c r="H1050" s="174" t="b">
        <f>IF(B1050&lt;&gt;"",IF('02 - Produtos e Tributações'!L1065&lt;&gt;"",'02 - Produtos e Tributações'!L1065,IF(L1050=101,0,IF(L1050=102,41,IF(L1050=103,0,IF(L1050=201,0,IF(L1050=202,0,IF(L1050=203,0,IF(L1050=300,41,IF(L1050=400,41,IF(L1050=500,60)))))))))))</f>
        <v>0</v>
      </c>
      <c r="I1050" s="174" t="b">
        <f>IF(B1050&lt;&gt;"",IF('02 - Produtos e Tributações'!K1065&lt;&gt;"",'02 - Produtos e Tributações'!K1065,"0,00"))</f>
        <v>0</v>
      </c>
      <c r="J1050" s="174" t="b">
        <f>IF(B1050&lt;&gt;"",IF('02 - Produtos e Tributações'!N1065&lt;&gt;"",'02 - Produtos e Tributações'!N1065,"0,00"))</f>
        <v>0</v>
      </c>
      <c r="K1050" s="174" t="b">
        <f>IF(B1050&lt;&gt;"",IF('02 - Produtos e Tributações'!J1065&lt;&gt;"",'02 - Produtos e Tributações'!J1065,"null"))</f>
        <v>0</v>
      </c>
      <c r="L1050" s="174" t="b">
        <f>IF(B1050&lt;&gt;"",IF('02 - Produtos e Tributações'!M1065&lt;&gt;"",'02 - Produtos e Tributações'!M1065,"null"))</f>
        <v>0</v>
      </c>
      <c r="M1050" s="170" t="b">
        <f>IF(B1050&lt;&gt;"",IF('02 -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050" s="170" t="str">
        <f t="shared" si="1"/>
        <v/>
      </c>
      <c r="O1050" s="170" t="str">
        <f t="shared" si="4"/>
        <v/>
      </c>
      <c r="P1050" s="170" t="str">
        <f t="shared" si="2"/>
        <v/>
      </c>
      <c r="Q1050" s="125" t="b">
        <f>IF(B1050&lt;&gt;"",IF('02 - Produtos e Tributações'!C1065&lt;&gt;"",'02 - Produtos e Tributações'!C1065,"UN"))</f>
        <v>0</v>
      </c>
      <c r="R1050" s="125"/>
      <c r="S1050" s="125"/>
      <c r="T1050" s="125"/>
      <c r="U1050" s="171" t="str">
        <f t="shared" si="21"/>
        <v/>
      </c>
    </row>
    <row r="1051" ht="15.75" customHeight="1">
      <c r="A1051" s="170" t="b">
        <f>IF('02 - Produtos e Tributações'!B1066 &lt;&gt;"",A1050+1)</f>
        <v>0</v>
      </c>
      <c r="B1051" s="170" t="str">
        <f>IF('02 - Produtos e Tributações'!B1066&lt;&gt;"",'02 - Produtos e Tributações'!U1066,"")</f>
        <v/>
      </c>
      <c r="C1051" s="174" t="b">
        <f>IF(B1051&lt;&gt;"",IF('02 - Produtos e Tributações'!H1066&lt;&gt;"",IF('02 - Produtos e Tributações'!H1066="TERCEIRIZADA","T",IF('02 - Produtos e Tributações'!H1066="PROPRIA","P")), IF(B1051&lt;&gt;"",IF('02 - Produtos e Tributações'!H1066="","T"))))</f>
        <v>0</v>
      </c>
      <c r="D1051" s="174" t="b">
        <f>IF(B1051&lt;&gt;"",IF('02 - Produtos e Tributações'!E1066&lt;&gt;"",'02 - Produtos e Tributações'!E1066,""))</f>
        <v>0</v>
      </c>
      <c r="E1051" s="174" t="b">
        <f>IF(B1051&lt;&gt;"",IF('02 - Produtos e Tributações'!F1066&lt;&gt;"",'02 - Produtos e Tributações'!F1066,""))</f>
        <v>0</v>
      </c>
      <c r="F1051" s="174" t="b">
        <f>IF(B1051&lt;&gt;"",IF(A1051&lt;&gt;"",IF('02 - Produtos e Tributações'!G1066&lt;&gt;"",'02 - Produtos e Tributações'!G1066,"")))</f>
        <v>0</v>
      </c>
      <c r="G1051" s="174" t="b">
        <f>IF(B1051&lt;&gt;"",IF('02 - Produtos e Tributações'!I1066&lt;&gt;"",'02 - Produtos e Tributações'!I1066,IF(K1051=101,0,IF(K1051=102,41,IF(K1051=103,0,IF(K1051=201,0,IF(K1051=202,0,IF(K1051=203,0,IF(K1051=300,41,IF(K1051=400,41,IF(K1051=500,60)))))))))))</f>
        <v>0</v>
      </c>
      <c r="H1051" s="174" t="b">
        <f>IF(B1051&lt;&gt;"",IF('02 - Produtos e Tributações'!L1066&lt;&gt;"",'02 - Produtos e Tributações'!L1066,IF(L1051=101,0,IF(L1051=102,41,IF(L1051=103,0,IF(L1051=201,0,IF(L1051=202,0,IF(L1051=203,0,IF(L1051=300,41,IF(L1051=400,41,IF(L1051=500,60)))))))))))</f>
        <v>0</v>
      </c>
      <c r="I1051" s="174" t="b">
        <f>IF(B1051&lt;&gt;"",IF('02 - Produtos e Tributações'!K1066&lt;&gt;"",'02 - Produtos e Tributações'!K1066,"0,00"))</f>
        <v>0</v>
      </c>
      <c r="J1051" s="174" t="b">
        <f>IF(B1051&lt;&gt;"",IF('02 - Produtos e Tributações'!N1066&lt;&gt;"",'02 - Produtos e Tributações'!N1066,"0,00"))</f>
        <v>0</v>
      </c>
      <c r="K1051" s="174" t="b">
        <f>IF(B1051&lt;&gt;"",IF('02 - Produtos e Tributações'!J1066&lt;&gt;"",'02 - Produtos e Tributações'!J1066,"null"))</f>
        <v>0</v>
      </c>
      <c r="L1051" s="174" t="b">
        <f>IF(B1051&lt;&gt;"",IF('02 - Produtos e Tributações'!M1066&lt;&gt;"",'02 - Produtos e Tributações'!M1066,"null"))</f>
        <v>0</v>
      </c>
      <c r="M1051" s="170" t="b">
        <f>IF(B1051&lt;&gt;"",IF('02 -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051" s="170" t="str">
        <f t="shared" si="1"/>
        <v/>
      </c>
      <c r="O1051" s="170" t="str">
        <f t="shared" si="4"/>
        <v/>
      </c>
      <c r="P1051" s="170" t="str">
        <f t="shared" si="2"/>
        <v/>
      </c>
      <c r="Q1051" s="125" t="b">
        <f>IF(B1051&lt;&gt;"",IF('02 - Produtos e Tributações'!C1066&lt;&gt;"",'02 - Produtos e Tributações'!C1066,"UN"))</f>
        <v>0</v>
      </c>
      <c r="R1051" s="125"/>
      <c r="S1051" s="125"/>
      <c r="T1051" s="125"/>
      <c r="U1051" s="171" t="str">
        <f t="shared" si="21"/>
        <v/>
      </c>
    </row>
    <row r="1052" ht="15.75" customHeight="1">
      <c r="A1052" s="170" t="b">
        <f>IF('02 - Produtos e Tributações'!B1067 &lt;&gt;"",A1051+1)</f>
        <v>0</v>
      </c>
      <c r="B1052" s="170" t="str">
        <f>IF('02 - Produtos e Tributações'!B1067&lt;&gt;"",'02 - Produtos e Tributações'!U1067,"")</f>
        <v/>
      </c>
      <c r="C1052" s="174" t="b">
        <f>IF(B1052&lt;&gt;"",IF('02 - Produtos e Tributações'!H1067&lt;&gt;"",IF('02 - Produtos e Tributações'!H1067="TERCEIRIZADA","T",IF('02 - Produtos e Tributações'!H1067="PROPRIA","P")), IF(B1052&lt;&gt;"",IF('02 - Produtos e Tributações'!H1067="","T"))))</f>
        <v>0</v>
      </c>
      <c r="D1052" s="174" t="b">
        <f>IF(B1052&lt;&gt;"",IF('02 - Produtos e Tributações'!E1067&lt;&gt;"",'02 - Produtos e Tributações'!E1067,""))</f>
        <v>0</v>
      </c>
      <c r="E1052" s="174" t="b">
        <f>IF(B1052&lt;&gt;"",IF('02 - Produtos e Tributações'!F1067&lt;&gt;"",'02 - Produtos e Tributações'!F1067,""))</f>
        <v>0</v>
      </c>
      <c r="F1052" s="174" t="b">
        <f>IF(B1052&lt;&gt;"",IF(A1052&lt;&gt;"",IF('02 - Produtos e Tributações'!G1067&lt;&gt;"",'02 - Produtos e Tributações'!G1067,"")))</f>
        <v>0</v>
      </c>
      <c r="G1052" s="174" t="b">
        <f>IF(B1052&lt;&gt;"",IF('02 - Produtos e Tributações'!I1067&lt;&gt;"",'02 - Produtos e Tributações'!I1067,IF(K1052=101,0,IF(K1052=102,41,IF(K1052=103,0,IF(K1052=201,0,IF(K1052=202,0,IF(K1052=203,0,IF(K1052=300,41,IF(K1052=400,41,IF(K1052=500,60)))))))))))</f>
        <v>0</v>
      </c>
      <c r="H1052" s="174" t="b">
        <f>IF(B1052&lt;&gt;"",IF('02 - Produtos e Tributações'!L1067&lt;&gt;"",'02 - Produtos e Tributações'!L1067,IF(L1052=101,0,IF(L1052=102,41,IF(L1052=103,0,IF(L1052=201,0,IF(L1052=202,0,IF(L1052=203,0,IF(L1052=300,41,IF(L1052=400,41,IF(L1052=500,60)))))))))))</f>
        <v>0</v>
      </c>
      <c r="I1052" s="174" t="b">
        <f>IF(B1052&lt;&gt;"",IF('02 - Produtos e Tributações'!K1067&lt;&gt;"",'02 - Produtos e Tributações'!K1067,"0,00"))</f>
        <v>0</v>
      </c>
      <c r="J1052" s="174" t="b">
        <f>IF(B1052&lt;&gt;"",IF('02 - Produtos e Tributações'!N1067&lt;&gt;"",'02 - Produtos e Tributações'!N1067,"0,00"))</f>
        <v>0</v>
      </c>
      <c r="K1052" s="174" t="b">
        <f>IF(B1052&lt;&gt;"",IF('02 - Produtos e Tributações'!J1067&lt;&gt;"",'02 - Produtos e Tributações'!J1067,"null"))</f>
        <v>0</v>
      </c>
      <c r="L1052" s="174" t="b">
        <f>IF(B1052&lt;&gt;"",IF('02 - Produtos e Tributações'!M1067&lt;&gt;"",'02 - Produtos e Tributações'!M1067,"null"))</f>
        <v>0</v>
      </c>
      <c r="M1052" s="170" t="b">
        <f>IF(B1052&lt;&gt;"",IF('02 -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052" s="170" t="str">
        <f t="shared" si="1"/>
        <v/>
      </c>
      <c r="O1052" s="170" t="str">
        <f t="shared" si="4"/>
        <v/>
      </c>
      <c r="P1052" s="170" t="str">
        <f t="shared" si="2"/>
        <v/>
      </c>
      <c r="Q1052" s="125" t="b">
        <f>IF(B1052&lt;&gt;"",IF('02 - Produtos e Tributações'!C1067&lt;&gt;"",'02 - Produtos e Tributações'!C1067,"UN"))</f>
        <v>0</v>
      </c>
      <c r="R1052" s="125"/>
      <c r="S1052" s="125"/>
      <c r="T1052" s="125"/>
      <c r="U1052" s="171" t="str">
        <f t="shared" si="21"/>
        <v/>
      </c>
    </row>
    <row r="1053" ht="15.75" customHeight="1">
      <c r="A1053" s="170" t="b">
        <f>IF('02 - Produtos e Tributações'!B1068 &lt;&gt;"",A1052+1)</f>
        <v>0</v>
      </c>
      <c r="B1053" s="170" t="str">
        <f>IF('02 - Produtos e Tributações'!B1068&lt;&gt;"",'02 - Produtos e Tributações'!U1068,"")</f>
        <v/>
      </c>
      <c r="C1053" s="174" t="b">
        <f>IF(B1053&lt;&gt;"",IF('02 - Produtos e Tributações'!H1068&lt;&gt;"",IF('02 - Produtos e Tributações'!H1068="TERCEIRIZADA","T",IF('02 - Produtos e Tributações'!H1068="PROPRIA","P")), IF(B1053&lt;&gt;"",IF('02 - Produtos e Tributações'!H1068="","T"))))</f>
        <v>0</v>
      </c>
      <c r="D1053" s="174" t="b">
        <f>IF(B1053&lt;&gt;"",IF('02 - Produtos e Tributações'!E1068&lt;&gt;"",'02 - Produtos e Tributações'!E1068,""))</f>
        <v>0</v>
      </c>
      <c r="E1053" s="174" t="b">
        <f>IF(B1053&lt;&gt;"",IF('02 - Produtos e Tributações'!F1068&lt;&gt;"",'02 - Produtos e Tributações'!F1068,""))</f>
        <v>0</v>
      </c>
      <c r="F1053" s="174" t="b">
        <f>IF(B1053&lt;&gt;"",IF(A1053&lt;&gt;"",IF('02 - Produtos e Tributações'!G1068&lt;&gt;"",'02 - Produtos e Tributações'!G1068,"")))</f>
        <v>0</v>
      </c>
      <c r="G1053" s="174" t="b">
        <f>IF(B1053&lt;&gt;"",IF('02 - Produtos e Tributações'!I1068&lt;&gt;"",'02 - Produtos e Tributações'!I1068,IF(K1053=101,0,IF(K1053=102,41,IF(K1053=103,0,IF(K1053=201,0,IF(K1053=202,0,IF(K1053=203,0,IF(K1053=300,41,IF(K1053=400,41,IF(K1053=500,60)))))))))))</f>
        <v>0</v>
      </c>
      <c r="H1053" s="174" t="b">
        <f>IF(B1053&lt;&gt;"",IF('02 - Produtos e Tributações'!L1068&lt;&gt;"",'02 - Produtos e Tributações'!L1068,IF(L1053=101,0,IF(L1053=102,41,IF(L1053=103,0,IF(L1053=201,0,IF(L1053=202,0,IF(L1053=203,0,IF(L1053=300,41,IF(L1053=400,41,IF(L1053=500,60)))))))))))</f>
        <v>0</v>
      </c>
      <c r="I1053" s="174" t="b">
        <f>IF(B1053&lt;&gt;"",IF('02 - Produtos e Tributações'!K1068&lt;&gt;"",'02 - Produtos e Tributações'!K1068,"0,00"))</f>
        <v>0</v>
      </c>
      <c r="J1053" s="174" t="b">
        <f>IF(B1053&lt;&gt;"",IF('02 - Produtos e Tributações'!N1068&lt;&gt;"",'02 - Produtos e Tributações'!N1068,"0,00"))</f>
        <v>0</v>
      </c>
      <c r="K1053" s="174" t="b">
        <f>IF(B1053&lt;&gt;"",IF('02 - Produtos e Tributações'!J1068&lt;&gt;"",'02 - Produtos e Tributações'!J1068,"null"))</f>
        <v>0</v>
      </c>
      <c r="L1053" s="174" t="b">
        <f>IF(B1053&lt;&gt;"",IF('02 - Produtos e Tributações'!M1068&lt;&gt;"",'02 - Produtos e Tributações'!M1068,"null"))</f>
        <v>0</v>
      </c>
      <c r="M1053" s="170" t="b">
        <f>IF(B1053&lt;&gt;"",IF('02 -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053" s="170" t="str">
        <f t="shared" si="1"/>
        <v/>
      </c>
      <c r="O1053" s="170" t="str">
        <f t="shared" si="4"/>
        <v/>
      </c>
      <c r="P1053" s="170" t="str">
        <f t="shared" si="2"/>
        <v/>
      </c>
      <c r="Q1053" s="125" t="b">
        <f>IF(B1053&lt;&gt;"",IF('02 - Produtos e Tributações'!C1068&lt;&gt;"",'02 - Produtos e Tributações'!C1068,"UN"))</f>
        <v>0</v>
      </c>
      <c r="R1053" s="125"/>
      <c r="S1053" s="125"/>
      <c r="T1053" s="125"/>
      <c r="U1053" s="171" t="str">
        <f t="shared" si="21"/>
        <v/>
      </c>
    </row>
    <row r="1054" ht="15.75" customHeight="1">
      <c r="A1054" s="170" t="b">
        <f>IF('02 - Produtos e Tributações'!B1069 &lt;&gt;"",A1053+1)</f>
        <v>0</v>
      </c>
      <c r="B1054" s="170" t="str">
        <f>IF('02 - Produtos e Tributações'!B1069&lt;&gt;"",'02 - Produtos e Tributações'!U1069,"")</f>
        <v/>
      </c>
      <c r="C1054" s="174" t="b">
        <f>IF(B1054&lt;&gt;"",IF('02 - Produtos e Tributações'!H1069&lt;&gt;"",IF('02 - Produtos e Tributações'!H1069="TERCEIRIZADA","T",IF('02 - Produtos e Tributações'!H1069="PROPRIA","P")), IF(B1054&lt;&gt;"",IF('02 - Produtos e Tributações'!H1069="","T"))))</f>
        <v>0</v>
      </c>
      <c r="D1054" s="174" t="b">
        <f>IF(B1054&lt;&gt;"",IF('02 - Produtos e Tributações'!E1069&lt;&gt;"",'02 - Produtos e Tributações'!E1069,""))</f>
        <v>0</v>
      </c>
      <c r="E1054" s="174" t="b">
        <f>IF(B1054&lt;&gt;"",IF('02 - Produtos e Tributações'!F1069&lt;&gt;"",'02 - Produtos e Tributações'!F1069,""))</f>
        <v>0</v>
      </c>
      <c r="F1054" s="174" t="b">
        <f>IF(B1054&lt;&gt;"",IF(A1054&lt;&gt;"",IF('02 - Produtos e Tributações'!G1069&lt;&gt;"",'02 - Produtos e Tributações'!G1069,"")))</f>
        <v>0</v>
      </c>
      <c r="G1054" s="174" t="b">
        <f>IF(B1054&lt;&gt;"",IF('02 - Produtos e Tributações'!I1069&lt;&gt;"",'02 - Produtos e Tributações'!I1069,IF(K1054=101,0,IF(K1054=102,41,IF(K1054=103,0,IF(K1054=201,0,IF(K1054=202,0,IF(K1054=203,0,IF(K1054=300,41,IF(K1054=400,41,IF(K1054=500,60)))))))))))</f>
        <v>0</v>
      </c>
      <c r="H1054" s="174" t="b">
        <f>IF(B1054&lt;&gt;"",IF('02 - Produtos e Tributações'!L1069&lt;&gt;"",'02 - Produtos e Tributações'!L1069,IF(L1054=101,0,IF(L1054=102,41,IF(L1054=103,0,IF(L1054=201,0,IF(L1054=202,0,IF(L1054=203,0,IF(L1054=300,41,IF(L1054=400,41,IF(L1054=500,60)))))))))))</f>
        <v>0</v>
      </c>
      <c r="I1054" s="174" t="b">
        <f>IF(B1054&lt;&gt;"",IF('02 - Produtos e Tributações'!K1069&lt;&gt;"",'02 - Produtos e Tributações'!K1069,"0,00"))</f>
        <v>0</v>
      </c>
      <c r="J1054" s="174" t="b">
        <f>IF(B1054&lt;&gt;"",IF('02 - Produtos e Tributações'!N1069&lt;&gt;"",'02 - Produtos e Tributações'!N1069,"0,00"))</f>
        <v>0</v>
      </c>
      <c r="K1054" s="174" t="b">
        <f>IF(B1054&lt;&gt;"",IF('02 - Produtos e Tributações'!J1069&lt;&gt;"",'02 - Produtos e Tributações'!J1069,"null"))</f>
        <v>0</v>
      </c>
      <c r="L1054" s="174" t="b">
        <f>IF(B1054&lt;&gt;"",IF('02 - Produtos e Tributações'!M1069&lt;&gt;"",'02 - Produtos e Tributações'!M1069,"null"))</f>
        <v>0</v>
      </c>
      <c r="M1054" s="170" t="b">
        <f>IF(B1054&lt;&gt;"",IF('02 -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054" s="170" t="str">
        <f t="shared" si="1"/>
        <v/>
      </c>
      <c r="O1054" s="170" t="str">
        <f t="shared" si="4"/>
        <v/>
      </c>
      <c r="P1054" s="170" t="str">
        <f t="shared" si="2"/>
        <v/>
      </c>
      <c r="Q1054" s="125" t="b">
        <f>IF(B1054&lt;&gt;"",IF('02 - Produtos e Tributações'!C1069&lt;&gt;"",'02 - Produtos e Tributações'!C1069,"UN"))</f>
        <v>0</v>
      </c>
      <c r="R1054" s="125"/>
      <c r="S1054" s="125"/>
      <c r="T1054" s="125"/>
      <c r="U1054" s="171" t="str">
        <f t="shared" si="21"/>
        <v/>
      </c>
    </row>
    <row r="1055" ht="15.75" customHeight="1">
      <c r="A1055" s="170" t="b">
        <f>IF('02 - Produtos e Tributações'!B1070 &lt;&gt;"",A1054+1)</f>
        <v>0</v>
      </c>
      <c r="B1055" s="170" t="str">
        <f>IF('02 - Produtos e Tributações'!B1070&lt;&gt;"",'02 - Produtos e Tributações'!U1070,"")</f>
        <v/>
      </c>
      <c r="C1055" s="174" t="b">
        <f>IF(B1055&lt;&gt;"",IF('02 - Produtos e Tributações'!H1070&lt;&gt;"",IF('02 - Produtos e Tributações'!H1070="TERCEIRIZADA","T",IF('02 - Produtos e Tributações'!H1070="PROPRIA","P")), IF(B1055&lt;&gt;"",IF('02 - Produtos e Tributações'!H1070="","T"))))</f>
        <v>0</v>
      </c>
      <c r="D1055" s="174" t="b">
        <f>IF(B1055&lt;&gt;"",IF('02 - Produtos e Tributações'!E1070&lt;&gt;"",'02 - Produtos e Tributações'!E1070,""))</f>
        <v>0</v>
      </c>
      <c r="E1055" s="174" t="b">
        <f>IF(B1055&lt;&gt;"",IF('02 - Produtos e Tributações'!F1070&lt;&gt;"",'02 - Produtos e Tributações'!F1070,""))</f>
        <v>0</v>
      </c>
      <c r="F1055" s="174" t="b">
        <f>IF(B1055&lt;&gt;"",IF(A1055&lt;&gt;"",IF('02 - Produtos e Tributações'!G1070&lt;&gt;"",'02 - Produtos e Tributações'!G1070,"")))</f>
        <v>0</v>
      </c>
      <c r="G1055" s="174" t="b">
        <f>IF(B1055&lt;&gt;"",IF('02 - Produtos e Tributações'!I1070&lt;&gt;"",'02 - Produtos e Tributações'!I1070,IF(K1055=101,0,IF(K1055=102,41,IF(K1055=103,0,IF(K1055=201,0,IF(K1055=202,0,IF(K1055=203,0,IF(K1055=300,41,IF(K1055=400,41,IF(K1055=500,60)))))))))))</f>
        <v>0</v>
      </c>
      <c r="H1055" s="174" t="b">
        <f>IF(B1055&lt;&gt;"",IF('02 - Produtos e Tributações'!L1070&lt;&gt;"",'02 - Produtos e Tributações'!L1070,IF(L1055=101,0,IF(L1055=102,41,IF(L1055=103,0,IF(L1055=201,0,IF(L1055=202,0,IF(L1055=203,0,IF(L1055=300,41,IF(L1055=400,41,IF(L1055=500,60)))))))))))</f>
        <v>0</v>
      </c>
      <c r="I1055" s="174" t="b">
        <f>IF(B1055&lt;&gt;"",IF('02 - Produtos e Tributações'!K1070&lt;&gt;"",'02 - Produtos e Tributações'!K1070,"0,00"))</f>
        <v>0</v>
      </c>
      <c r="J1055" s="174" t="b">
        <f>IF(B1055&lt;&gt;"",IF('02 - Produtos e Tributações'!N1070&lt;&gt;"",'02 - Produtos e Tributações'!N1070,"0,00"))</f>
        <v>0</v>
      </c>
      <c r="K1055" s="174" t="b">
        <f>IF(B1055&lt;&gt;"",IF('02 - Produtos e Tributações'!J1070&lt;&gt;"",'02 - Produtos e Tributações'!J1070,"null"))</f>
        <v>0</v>
      </c>
      <c r="L1055" s="174" t="b">
        <f>IF(B1055&lt;&gt;"",IF('02 - Produtos e Tributações'!M1070&lt;&gt;"",'02 - Produtos e Tributações'!M1070,"null"))</f>
        <v>0</v>
      </c>
      <c r="M1055" s="170" t="b">
        <f>IF(B1055&lt;&gt;"",IF('02 -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055" s="170" t="str">
        <f t="shared" si="1"/>
        <v/>
      </c>
      <c r="O1055" s="170" t="str">
        <f t="shared" si="4"/>
        <v/>
      </c>
      <c r="P1055" s="170" t="str">
        <f t="shared" si="2"/>
        <v/>
      </c>
      <c r="Q1055" s="125" t="b">
        <f>IF(B1055&lt;&gt;"",IF('02 - Produtos e Tributações'!C1070&lt;&gt;"",'02 - Produtos e Tributações'!C1070,"UN"))</f>
        <v>0</v>
      </c>
      <c r="R1055" s="125"/>
      <c r="S1055" s="125"/>
      <c r="T1055" s="125"/>
      <c r="U1055" s="171" t="str">
        <f t="shared" si="21"/>
        <v/>
      </c>
    </row>
    <row r="1056" ht="15.75" customHeight="1">
      <c r="A1056" s="170" t="b">
        <f>IF('02 - Produtos e Tributações'!B1071 &lt;&gt;"",A1055+1)</f>
        <v>0</v>
      </c>
      <c r="B1056" s="170" t="str">
        <f>IF('02 - Produtos e Tributações'!B1071&lt;&gt;"",'02 - Produtos e Tributações'!U1071,"")</f>
        <v/>
      </c>
      <c r="C1056" s="174" t="b">
        <f>IF(B1056&lt;&gt;"",IF('02 - Produtos e Tributações'!H1071&lt;&gt;"",IF('02 - Produtos e Tributações'!H1071="TERCEIRIZADA","T",IF('02 - Produtos e Tributações'!H1071="PROPRIA","P")), IF(B1056&lt;&gt;"",IF('02 - Produtos e Tributações'!H1071="","T"))))</f>
        <v>0</v>
      </c>
      <c r="D1056" s="174" t="b">
        <f>IF(B1056&lt;&gt;"",IF('02 - Produtos e Tributações'!E1071&lt;&gt;"",'02 - Produtos e Tributações'!E1071,""))</f>
        <v>0</v>
      </c>
      <c r="E1056" s="174" t="b">
        <f>IF(B1056&lt;&gt;"",IF('02 - Produtos e Tributações'!F1071&lt;&gt;"",'02 - Produtos e Tributações'!F1071,""))</f>
        <v>0</v>
      </c>
      <c r="F1056" s="174" t="b">
        <f>IF(B1056&lt;&gt;"",IF(A1056&lt;&gt;"",IF('02 - Produtos e Tributações'!G1071&lt;&gt;"",'02 - Produtos e Tributações'!G1071,"")))</f>
        <v>0</v>
      </c>
      <c r="G1056" s="174" t="b">
        <f>IF(B1056&lt;&gt;"",IF('02 - Produtos e Tributações'!I1071&lt;&gt;"",'02 - Produtos e Tributações'!I1071,IF(K1056=101,0,IF(K1056=102,41,IF(K1056=103,0,IF(K1056=201,0,IF(K1056=202,0,IF(K1056=203,0,IF(K1056=300,41,IF(K1056=400,41,IF(K1056=500,60)))))))))))</f>
        <v>0</v>
      </c>
      <c r="H1056" s="174" t="b">
        <f>IF(B1056&lt;&gt;"",IF('02 - Produtos e Tributações'!L1071&lt;&gt;"",'02 - Produtos e Tributações'!L1071,IF(L1056=101,0,IF(L1056=102,41,IF(L1056=103,0,IF(L1056=201,0,IF(L1056=202,0,IF(L1056=203,0,IF(L1056=300,41,IF(L1056=400,41,IF(L1056=500,60)))))))))))</f>
        <v>0</v>
      </c>
      <c r="I1056" s="174" t="b">
        <f>IF(B1056&lt;&gt;"",IF('02 - Produtos e Tributações'!K1071&lt;&gt;"",'02 - Produtos e Tributações'!K1071,"0,00"))</f>
        <v>0</v>
      </c>
      <c r="J1056" s="174" t="b">
        <f>IF(B1056&lt;&gt;"",IF('02 - Produtos e Tributações'!N1071&lt;&gt;"",'02 - Produtos e Tributações'!N1071,"0,00"))</f>
        <v>0</v>
      </c>
      <c r="K1056" s="174" t="b">
        <f>IF(B1056&lt;&gt;"",IF('02 - Produtos e Tributações'!J1071&lt;&gt;"",'02 - Produtos e Tributações'!J1071,"null"))</f>
        <v>0</v>
      </c>
      <c r="L1056" s="174" t="b">
        <f>IF(B1056&lt;&gt;"",IF('02 - Produtos e Tributações'!M1071&lt;&gt;"",'02 - Produtos e Tributações'!M1071,"null"))</f>
        <v>0</v>
      </c>
      <c r="M1056" s="170" t="b">
        <f>IF(B1056&lt;&gt;"",IF('02 -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056" s="170" t="str">
        <f t="shared" si="1"/>
        <v/>
      </c>
      <c r="O1056" s="170" t="str">
        <f t="shared" si="4"/>
        <v/>
      </c>
      <c r="P1056" s="170" t="str">
        <f t="shared" si="2"/>
        <v/>
      </c>
      <c r="Q1056" s="125" t="b">
        <f>IF(B1056&lt;&gt;"",IF('02 - Produtos e Tributações'!C1071&lt;&gt;"",'02 - Produtos e Tributações'!C1071,"UN"))</f>
        <v>0</v>
      </c>
      <c r="R1056" s="125"/>
      <c r="S1056" s="125"/>
      <c r="T1056" s="125"/>
      <c r="U1056" s="171" t="str">
        <f t="shared" si="21"/>
        <v/>
      </c>
    </row>
    <row r="1057" ht="15.75" customHeight="1">
      <c r="A1057" s="170" t="b">
        <f>IF('02 - Produtos e Tributações'!B1072 &lt;&gt;"",A1056+1)</f>
        <v>0</v>
      </c>
      <c r="B1057" s="170" t="str">
        <f>IF('02 - Produtos e Tributações'!B1072&lt;&gt;"",'02 - Produtos e Tributações'!U1072,"")</f>
        <v/>
      </c>
      <c r="C1057" s="174" t="b">
        <f>IF(B1057&lt;&gt;"",IF('02 - Produtos e Tributações'!H1072&lt;&gt;"",IF('02 - Produtos e Tributações'!H1072="TERCEIRIZADA","T",IF('02 - Produtos e Tributações'!H1072="PROPRIA","P")), IF(B1057&lt;&gt;"",IF('02 - Produtos e Tributações'!H1072="","T"))))</f>
        <v>0</v>
      </c>
      <c r="D1057" s="174" t="b">
        <f>IF(B1057&lt;&gt;"",IF('02 - Produtos e Tributações'!E1072&lt;&gt;"",'02 - Produtos e Tributações'!E1072,""))</f>
        <v>0</v>
      </c>
      <c r="E1057" s="174" t="b">
        <f>IF(B1057&lt;&gt;"",IF('02 - Produtos e Tributações'!F1072&lt;&gt;"",'02 - Produtos e Tributações'!F1072,""))</f>
        <v>0</v>
      </c>
      <c r="F1057" s="174" t="b">
        <f>IF(B1057&lt;&gt;"",IF(A1057&lt;&gt;"",IF('02 - Produtos e Tributações'!G1072&lt;&gt;"",'02 - Produtos e Tributações'!G1072,"")))</f>
        <v>0</v>
      </c>
      <c r="G1057" s="174" t="b">
        <f>IF(B1057&lt;&gt;"",IF('02 - Produtos e Tributações'!I1072&lt;&gt;"",'02 - Produtos e Tributações'!I1072,IF(K1057=101,0,IF(K1057=102,41,IF(K1057=103,0,IF(K1057=201,0,IF(K1057=202,0,IF(K1057=203,0,IF(K1057=300,41,IF(K1057=400,41,IF(K1057=500,60)))))))))))</f>
        <v>0</v>
      </c>
      <c r="H1057" s="174" t="b">
        <f>IF(B1057&lt;&gt;"",IF('02 - Produtos e Tributações'!L1072&lt;&gt;"",'02 - Produtos e Tributações'!L1072,IF(L1057=101,0,IF(L1057=102,41,IF(L1057=103,0,IF(L1057=201,0,IF(L1057=202,0,IF(L1057=203,0,IF(L1057=300,41,IF(L1057=400,41,IF(L1057=500,60)))))))))))</f>
        <v>0</v>
      </c>
      <c r="I1057" s="174" t="b">
        <f>IF(B1057&lt;&gt;"",IF('02 - Produtos e Tributações'!K1072&lt;&gt;"",'02 - Produtos e Tributações'!K1072,"0,00"))</f>
        <v>0</v>
      </c>
      <c r="J1057" s="174" t="b">
        <f>IF(B1057&lt;&gt;"",IF('02 - Produtos e Tributações'!N1072&lt;&gt;"",'02 - Produtos e Tributações'!N1072,"0,00"))</f>
        <v>0</v>
      </c>
      <c r="K1057" s="174" t="b">
        <f>IF(B1057&lt;&gt;"",IF('02 - Produtos e Tributações'!J1072&lt;&gt;"",'02 - Produtos e Tributações'!J1072,"null"))</f>
        <v>0</v>
      </c>
      <c r="L1057" s="174" t="b">
        <f>IF(B1057&lt;&gt;"",IF('02 - Produtos e Tributações'!M1072&lt;&gt;"",'02 - Produtos e Tributações'!M1072,"null"))</f>
        <v>0</v>
      </c>
      <c r="M1057" s="170" t="b">
        <f>IF(B1057&lt;&gt;"",IF('02 -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057" s="170" t="str">
        <f t="shared" si="1"/>
        <v/>
      </c>
      <c r="O1057" s="170" t="str">
        <f t="shared" si="4"/>
        <v/>
      </c>
      <c r="P1057" s="170" t="str">
        <f t="shared" si="2"/>
        <v/>
      </c>
      <c r="Q1057" s="125" t="b">
        <f>IF(B1057&lt;&gt;"",IF('02 - Produtos e Tributações'!C1072&lt;&gt;"",'02 - Produtos e Tributações'!C1072,"UN"))</f>
        <v>0</v>
      </c>
      <c r="R1057" s="125"/>
      <c r="S1057" s="125"/>
      <c r="T1057" s="125"/>
      <c r="U1057" s="171" t="str">
        <f t="shared" si="21"/>
        <v/>
      </c>
    </row>
    <row r="1058" ht="15.75" customHeight="1">
      <c r="A1058" s="170" t="b">
        <f>IF('02 - Produtos e Tributações'!B1073 &lt;&gt;"",A1057+1)</f>
        <v>0</v>
      </c>
      <c r="B1058" s="170" t="str">
        <f>IF('02 - Produtos e Tributações'!B1073&lt;&gt;"",'02 - Produtos e Tributações'!U1073,"")</f>
        <v/>
      </c>
      <c r="C1058" s="174" t="b">
        <f>IF(B1058&lt;&gt;"",IF('02 - Produtos e Tributações'!H1073&lt;&gt;"",IF('02 - Produtos e Tributações'!H1073="TERCEIRIZADA","T",IF('02 - Produtos e Tributações'!H1073="PROPRIA","P")), IF(B1058&lt;&gt;"",IF('02 - Produtos e Tributações'!H1073="","T"))))</f>
        <v>0</v>
      </c>
      <c r="D1058" s="174" t="b">
        <f>IF(B1058&lt;&gt;"",IF('02 - Produtos e Tributações'!E1073&lt;&gt;"",'02 - Produtos e Tributações'!E1073,""))</f>
        <v>0</v>
      </c>
      <c r="E1058" s="174" t="b">
        <f>IF(B1058&lt;&gt;"",IF('02 - Produtos e Tributações'!F1073&lt;&gt;"",'02 - Produtos e Tributações'!F1073,""))</f>
        <v>0</v>
      </c>
      <c r="F1058" s="174" t="b">
        <f>IF(B1058&lt;&gt;"",IF(A1058&lt;&gt;"",IF('02 - Produtos e Tributações'!G1073&lt;&gt;"",'02 - Produtos e Tributações'!G1073,"")))</f>
        <v>0</v>
      </c>
      <c r="G1058" s="174" t="b">
        <f>IF(B1058&lt;&gt;"",IF('02 - Produtos e Tributações'!I1073&lt;&gt;"",'02 - Produtos e Tributações'!I1073,IF(K1058=101,0,IF(K1058=102,41,IF(K1058=103,0,IF(K1058=201,0,IF(K1058=202,0,IF(K1058=203,0,IF(K1058=300,41,IF(K1058=400,41,IF(K1058=500,60)))))))))))</f>
        <v>0</v>
      </c>
      <c r="H1058" s="174" t="b">
        <f>IF(B1058&lt;&gt;"",IF('02 - Produtos e Tributações'!L1073&lt;&gt;"",'02 - Produtos e Tributações'!L1073,IF(L1058=101,0,IF(L1058=102,41,IF(L1058=103,0,IF(L1058=201,0,IF(L1058=202,0,IF(L1058=203,0,IF(L1058=300,41,IF(L1058=400,41,IF(L1058=500,60)))))))))))</f>
        <v>0</v>
      </c>
      <c r="I1058" s="174" t="b">
        <f>IF(B1058&lt;&gt;"",IF('02 - Produtos e Tributações'!K1073&lt;&gt;"",'02 - Produtos e Tributações'!K1073,"0,00"))</f>
        <v>0</v>
      </c>
      <c r="J1058" s="174" t="b">
        <f>IF(B1058&lt;&gt;"",IF('02 - Produtos e Tributações'!N1073&lt;&gt;"",'02 - Produtos e Tributações'!N1073,"0,00"))</f>
        <v>0</v>
      </c>
      <c r="K1058" s="174" t="b">
        <f>IF(B1058&lt;&gt;"",IF('02 - Produtos e Tributações'!J1073&lt;&gt;"",'02 - Produtos e Tributações'!J1073,"null"))</f>
        <v>0</v>
      </c>
      <c r="L1058" s="174" t="b">
        <f>IF(B1058&lt;&gt;"",IF('02 - Produtos e Tributações'!M1073&lt;&gt;"",'02 - Produtos e Tributações'!M1073,"null"))</f>
        <v>0</v>
      </c>
      <c r="M1058" s="170" t="b">
        <f>IF(B1058&lt;&gt;"",IF('02 -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058" s="170" t="str">
        <f t="shared" si="1"/>
        <v/>
      </c>
      <c r="O1058" s="170" t="str">
        <f t="shared" si="4"/>
        <v/>
      </c>
      <c r="P1058" s="170" t="str">
        <f t="shared" si="2"/>
        <v/>
      </c>
      <c r="Q1058" s="125" t="b">
        <f>IF(B1058&lt;&gt;"",IF('02 - Produtos e Tributações'!C1073&lt;&gt;"",'02 - Produtos e Tributações'!C1073,"UN"))</f>
        <v>0</v>
      </c>
      <c r="R1058" s="125"/>
      <c r="S1058" s="125"/>
      <c r="T1058" s="125"/>
      <c r="U1058" s="171" t="str">
        <f t="shared" si="21"/>
        <v/>
      </c>
    </row>
    <row r="1059" ht="15.75" customHeight="1">
      <c r="A1059" s="170" t="b">
        <f>IF('02 - Produtos e Tributações'!B1074 &lt;&gt;"",A1058+1)</f>
        <v>0</v>
      </c>
      <c r="B1059" s="170" t="str">
        <f>IF('02 - Produtos e Tributações'!B1074&lt;&gt;"",'02 - Produtos e Tributações'!U1074,"")</f>
        <v/>
      </c>
      <c r="C1059" s="174" t="b">
        <f>IF(B1059&lt;&gt;"",IF('02 - Produtos e Tributações'!H1074&lt;&gt;"",IF('02 - Produtos e Tributações'!H1074="TERCEIRIZADA","T",IF('02 - Produtos e Tributações'!H1074="PROPRIA","P")), IF(B1059&lt;&gt;"",IF('02 - Produtos e Tributações'!H1074="","T"))))</f>
        <v>0</v>
      </c>
      <c r="D1059" s="174" t="b">
        <f>IF(B1059&lt;&gt;"",IF('02 - Produtos e Tributações'!E1074&lt;&gt;"",'02 - Produtos e Tributações'!E1074,""))</f>
        <v>0</v>
      </c>
      <c r="E1059" s="174" t="b">
        <f>IF(B1059&lt;&gt;"",IF('02 - Produtos e Tributações'!F1074&lt;&gt;"",'02 - Produtos e Tributações'!F1074,""))</f>
        <v>0</v>
      </c>
      <c r="F1059" s="174" t="b">
        <f>IF(B1059&lt;&gt;"",IF(A1059&lt;&gt;"",IF('02 - Produtos e Tributações'!G1074&lt;&gt;"",'02 - Produtos e Tributações'!G1074,"")))</f>
        <v>0</v>
      </c>
      <c r="G1059" s="174" t="b">
        <f>IF(B1059&lt;&gt;"",IF('02 - Produtos e Tributações'!I1074&lt;&gt;"",'02 - Produtos e Tributações'!I1074,IF(K1059=101,0,IF(K1059=102,41,IF(K1059=103,0,IF(K1059=201,0,IF(K1059=202,0,IF(K1059=203,0,IF(K1059=300,41,IF(K1059=400,41,IF(K1059=500,60)))))))))))</f>
        <v>0</v>
      </c>
      <c r="H1059" s="174" t="b">
        <f>IF(B1059&lt;&gt;"",IF('02 - Produtos e Tributações'!L1074&lt;&gt;"",'02 - Produtos e Tributações'!L1074,IF(L1059=101,0,IF(L1059=102,41,IF(L1059=103,0,IF(L1059=201,0,IF(L1059=202,0,IF(L1059=203,0,IF(L1059=300,41,IF(L1059=400,41,IF(L1059=500,60)))))))))))</f>
        <v>0</v>
      </c>
      <c r="I1059" s="174" t="b">
        <f>IF(B1059&lt;&gt;"",IF('02 - Produtos e Tributações'!K1074&lt;&gt;"",'02 - Produtos e Tributações'!K1074,"0,00"))</f>
        <v>0</v>
      </c>
      <c r="J1059" s="174" t="b">
        <f>IF(B1059&lt;&gt;"",IF('02 - Produtos e Tributações'!N1074&lt;&gt;"",'02 - Produtos e Tributações'!N1074,"0,00"))</f>
        <v>0</v>
      </c>
      <c r="K1059" s="174" t="b">
        <f>IF(B1059&lt;&gt;"",IF('02 - Produtos e Tributações'!J1074&lt;&gt;"",'02 - Produtos e Tributações'!J1074,"null"))</f>
        <v>0</v>
      </c>
      <c r="L1059" s="174" t="b">
        <f>IF(B1059&lt;&gt;"",IF('02 - Produtos e Tributações'!M1074&lt;&gt;"",'02 - Produtos e Tributações'!M1074,"null"))</f>
        <v>0</v>
      </c>
      <c r="M1059" s="170" t="b">
        <f>IF(B1059&lt;&gt;"",IF('02 -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059" s="170" t="str">
        <f t="shared" si="1"/>
        <v/>
      </c>
      <c r="O1059" s="170" t="str">
        <f t="shared" si="4"/>
        <v/>
      </c>
      <c r="P1059" s="170" t="str">
        <f t="shared" si="2"/>
        <v/>
      </c>
      <c r="Q1059" s="125" t="b">
        <f>IF(B1059&lt;&gt;"",IF('02 - Produtos e Tributações'!C1074&lt;&gt;"",'02 - Produtos e Tributações'!C1074,"UN"))</f>
        <v>0</v>
      </c>
      <c r="R1059" s="125"/>
      <c r="S1059" s="125"/>
      <c r="T1059" s="125"/>
      <c r="U1059" s="171" t="str">
        <f t="shared" si="21"/>
        <v/>
      </c>
    </row>
    <row r="1060" ht="15.75" customHeight="1">
      <c r="A1060" s="170" t="b">
        <f>IF('02 - Produtos e Tributações'!B1075 &lt;&gt;"",A1059+1)</f>
        <v>0</v>
      </c>
      <c r="B1060" s="170" t="str">
        <f>IF('02 - Produtos e Tributações'!B1075&lt;&gt;"",'02 - Produtos e Tributações'!U1075,"")</f>
        <v/>
      </c>
      <c r="C1060" s="174" t="b">
        <f>IF(B1060&lt;&gt;"",IF('02 - Produtos e Tributações'!H1075&lt;&gt;"",IF('02 - Produtos e Tributações'!H1075="TERCEIRIZADA","T",IF('02 - Produtos e Tributações'!H1075="PROPRIA","P")), IF(B1060&lt;&gt;"",IF('02 - Produtos e Tributações'!H1075="","T"))))</f>
        <v>0</v>
      </c>
      <c r="D1060" s="174" t="b">
        <f>IF(B1060&lt;&gt;"",IF('02 - Produtos e Tributações'!E1075&lt;&gt;"",'02 - Produtos e Tributações'!E1075,""))</f>
        <v>0</v>
      </c>
      <c r="E1060" s="174" t="b">
        <f>IF(B1060&lt;&gt;"",IF('02 - Produtos e Tributações'!F1075&lt;&gt;"",'02 - Produtos e Tributações'!F1075,""))</f>
        <v>0</v>
      </c>
      <c r="F1060" s="174" t="b">
        <f>IF(B1060&lt;&gt;"",IF(A1060&lt;&gt;"",IF('02 - Produtos e Tributações'!G1075&lt;&gt;"",'02 - Produtos e Tributações'!G1075,"")))</f>
        <v>0</v>
      </c>
      <c r="G1060" s="174" t="b">
        <f>IF(B1060&lt;&gt;"",IF('02 - Produtos e Tributações'!I1075&lt;&gt;"",'02 - Produtos e Tributações'!I1075,IF(K1060=101,0,IF(K1060=102,41,IF(K1060=103,0,IF(K1060=201,0,IF(K1060=202,0,IF(K1060=203,0,IF(K1060=300,41,IF(K1060=400,41,IF(K1060=500,60)))))))))))</f>
        <v>0</v>
      </c>
      <c r="H1060" s="174" t="b">
        <f>IF(B1060&lt;&gt;"",IF('02 - Produtos e Tributações'!L1075&lt;&gt;"",'02 - Produtos e Tributações'!L1075,IF(L1060=101,0,IF(L1060=102,41,IF(L1060=103,0,IF(L1060=201,0,IF(L1060=202,0,IF(L1060=203,0,IF(L1060=300,41,IF(L1060=400,41,IF(L1060=500,60)))))))))))</f>
        <v>0</v>
      </c>
      <c r="I1060" s="174" t="b">
        <f>IF(B1060&lt;&gt;"",IF('02 - Produtos e Tributações'!K1075&lt;&gt;"",'02 - Produtos e Tributações'!K1075,"0,00"))</f>
        <v>0</v>
      </c>
      <c r="J1060" s="174" t="b">
        <f>IF(B1060&lt;&gt;"",IF('02 - Produtos e Tributações'!N1075&lt;&gt;"",'02 - Produtos e Tributações'!N1075,"0,00"))</f>
        <v>0</v>
      </c>
      <c r="K1060" s="174" t="b">
        <f>IF(B1060&lt;&gt;"",IF('02 - Produtos e Tributações'!J1075&lt;&gt;"",'02 - Produtos e Tributações'!J1075,"null"))</f>
        <v>0</v>
      </c>
      <c r="L1060" s="174" t="b">
        <f>IF(B1060&lt;&gt;"",IF('02 - Produtos e Tributações'!M1075&lt;&gt;"",'02 - Produtos e Tributações'!M1075,"null"))</f>
        <v>0</v>
      </c>
      <c r="M1060" s="170" t="b">
        <f>IF(B1060&lt;&gt;"",IF('02 -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060" s="170" t="str">
        <f t="shared" si="1"/>
        <v/>
      </c>
      <c r="O1060" s="170" t="str">
        <f t="shared" si="4"/>
        <v/>
      </c>
      <c r="P1060" s="170" t="str">
        <f t="shared" si="2"/>
        <v/>
      </c>
      <c r="Q1060" s="125" t="b">
        <f>IF(B1060&lt;&gt;"",IF('02 - Produtos e Tributações'!C1075&lt;&gt;"",'02 - Produtos e Tributações'!C1075,"UN"))</f>
        <v>0</v>
      </c>
      <c r="R1060" s="125"/>
      <c r="S1060" s="125"/>
      <c r="T1060" s="125"/>
      <c r="U1060" s="171" t="str">
        <f t="shared" si="21"/>
        <v/>
      </c>
    </row>
    <row r="1061" ht="15.75" customHeight="1">
      <c r="A1061" s="170" t="b">
        <f>IF('02 - Produtos e Tributações'!B1076 &lt;&gt;"",A1060+1)</f>
        <v>0</v>
      </c>
      <c r="B1061" s="170" t="str">
        <f>IF('02 - Produtos e Tributações'!B1076&lt;&gt;"",'02 - Produtos e Tributações'!U1076,"")</f>
        <v/>
      </c>
      <c r="C1061" s="174" t="b">
        <f>IF(B1061&lt;&gt;"",IF('02 - Produtos e Tributações'!H1076&lt;&gt;"",IF('02 - Produtos e Tributações'!H1076="TERCEIRIZADA","T",IF('02 - Produtos e Tributações'!H1076="PROPRIA","P")), IF(B1061&lt;&gt;"",IF('02 - Produtos e Tributações'!H1076="","T"))))</f>
        <v>0</v>
      </c>
      <c r="D1061" s="174" t="b">
        <f>IF(B1061&lt;&gt;"",IF('02 - Produtos e Tributações'!E1076&lt;&gt;"",'02 - Produtos e Tributações'!E1076,""))</f>
        <v>0</v>
      </c>
      <c r="E1061" s="174" t="b">
        <f>IF(B1061&lt;&gt;"",IF('02 - Produtos e Tributações'!F1076&lt;&gt;"",'02 - Produtos e Tributações'!F1076,""))</f>
        <v>0</v>
      </c>
      <c r="F1061" s="174" t="b">
        <f>IF(B1061&lt;&gt;"",IF(A1061&lt;&gt;"",IF('02 - Produtos e Tributações'!G1076&lt;&gt;"",'02 - Produtos e Tributações'!G1076,"")))</f>
        <v>0</v>
      </c>
      <c r="G1061" s="174" t="b">
        <f>IF(B1061&lt;&gt;"",IF('02 - Produtos e Tributações'!I1076&lt;&gt;"",'02 - Produtos e Tributações'!I1076,IF(K1061=101,0,IF(K1061=102,41,IF(K1061=103,0,IF(K1061=201,0,IF(K1061=202,0,IF(K1061=203,0,IF(K1061=300,41,IF(K1061=400,41,IF(K1061=500,60)))))))))))</f>
        <v>0</v>
      </c>
      <c r="H1061" s="174" t="b">
        <f>IF(B1061&lt;&gt;"",IF('02 - Produtos e Tributações'!L1076&lt;&gt;"",'02 - Produtos e Tributações'!L1076,IF(L1061=101,0,IF(L1061=102,41,IF(L1061=103,0,IF(L1061=201,0,IF(L1061=202,0,IF(L1061=203,0,IF(L1061=300,41,IF(L1061=400,41,IF(L1061=500,60)))))))))))</f>
        <v>0</v>
      </c>
      <c r="I1061" s="174" t="b">
        <f>IF(B1061&lt;&gt;"",IF('02 - Produtos e Tributações'!K1076&lt;&gt;"",'02 - Produtos e Tributações'!K1076,"0,00"))</f>
        <v>0</v>
      </c>
      <c r="J1061" s="174" t="b">
        <f>IF(B1061&lt;&gt;"",IF('02 - Produtos e Tributações'!N1076&lt;&gt;"",'02 - Produtos e Tributações'!N1076,"0,00"))</f>
        <v>0</v>
      </c>
      <c r="K1061" s="174" t="b">
        <f>IF(B1061&lt;&gt;"",IF('02 - Produtos e Tributações'!J1076&lt;&gt;"",'02 - Produtos e Tributações'!J1076,"null"))</f>
        <v>0</v>
      </c>
      <c r="L1061" s="174" t="b">
        <f>IF(B1061&lt;&gt;"",IF('02 - Produtos e Tributações'!M1076&lt;&gt;"",'02 - Produtos e Tributações'!M1076,"null"))</f>
        <v>0</v>
      </c>
      <c r="M1061" s="170" t="b">
        <f>IF(B1061&lt;&gt;"",IF('02 -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061" s="170" t="str">
        <f t="shared" si="1"/>
        <v/>
      </c>
      <c r="O1061" s="170" t="str">
        <f t="shared" si="4"/>
        <v/>
      </c>
      <c r="P1061" s="170" t="str">
        <f t="shared" si="2"/>
        <v/>
      </c>
      <c r="Q1061" s="125" t="b">
        <f>IF(B1061&lt;&gt;"",IF('02 - Produtos e Tributações'!C1076&lt;&gt;"",'02 - Produtos e Tributações'!C1076,"UN"))</f>
        <v>0</v>
      </c>
      <c r="R1061" s="125"/>
      <c r="S1061" s="125"/>
      <c r="T1061" s="125"/>
      <c r="U1061" s="171" t="str">
        <f t="shared" si="21"/>
        <v/>
      </c>
    </row>
    <row r="1062" ht="15.75" customHeight="1">
      <c r="A1062" s="170" t="b">
        <f>IF('02 - Produtos e Tributações'!B1077 &lt;&gt;"",A1061+1)</f>
        <v>0</v>
      </c>
      <c r="B1062" s="170" t="str">
        <f>IF('02 - Produtos e Tributações'!B1077&lt;&gt;"",'02 - Produtos e Tributações'!U1077,"")</f>
        <v/>
      </c>
      <c r="C1062" s="174" t="b">
        <f>IF(B1062&lt;&gt;"",IF('02 - Produtos e Tributações'!H1077&lt;&gt;"",IF('02 - Produtos e Tributações'!H1077="TERCEIRIZADA","T",IF('02 - Produtos e Tributações'!H1077="PROPRIA","P")), IF(B1062&lt;&gt;"",IF('02 - Produtos e Tributações'!H1077="","T"))))</f>
        <v>0</v>
      </c>
      <c r="D1062" s="174" t="b">
        <f>IF(B1062&lt;&gt;"",IF('02 - Produtos e Tributações'!E1077&lt;&gt;"",'02 - Produtos e Tributações'!E1077,""))</f>
        <v>0</v>
      </c>
      <c r="E1062" s="174" t="b">
        <f>IF(B1062&lt;&gt;"",IF('02 - Produtos e Tributações'!F1077&lt;&gt;"",'02 - Produtos e Tributações'!F1077,""))</f>
        <v>0</v>
      </c>
      <c r="F1062" s="174" t="b">
        <f>IF(B1062&lt;&gt;"",IF(A1062&lt;&gt;"",IF('02 - Produtos e Tributações'!G1077&lt;&gt;"",'02 - Produtos e Tributações'!G1077,"")))</f>
        <v>0</v>
      </c>
      <c r="G1062" s="174" t="b">
        <f>IF(B1062&lt;&gt;"",IF('02 - Produtos e Tributações'!I1077&lt;&gt;"",'02 - Produtos e Tributações'!I1077,IF(K1062=101,0,IF(K1062=102,41,IF(K1062=103,0,IF(K1062=201,0,IF(K1062=202,0,IF(K1062=203,0,IF(K1062=300,41,IF(K1062=400,41,IF(K1062=500,60)))))))))))</f>
        <v>0</v>
      </c>
      <c r="H1062" s="174" t="b">
        <f>IF(B1062&lt;&gt;"",IF('02 - Produtos e Tributações'!L1077&lt;&gt;"",'02 - Produtos e Tributações'!L1077,IF(L1062=101,0,IF(L1062=102,41,IF(L1062=103,0,IF(L1062=201,0,IF(L1062=202,0,IF(L1062=203,0,IF(L1062=300,41,IF(L1062=400,41,IF(L1062=500,60)))))))))))</f>
        <v>0</v>
      </c>
      <c r="I1062" s="174" t="b">
        <f>IF(B1062&lt;&gt;"",IF('02 - Produtos e Tributações'!K1077&lt;&gt;"",'02 - Produtos e Tributações'!K1077,"0,00"))</f>
        <v>0</v>
      </c>
      <c r="J1062" s="174" t="b">
        <f>IF(B1062&lt;&gt;"",IF('02 - Produtos e Tributações'!N1077&lt;&gt;"",'02 - Produtos e Tributações'!N1077,"0,00"))</f>
        <v>0</v>
      </c>
      <c r="K1062" s="174" t="b">
        <f>IF(B1062&lt;&gt;"",IF('02 - Produtos e Tributações'!J1077&lt;&gt;"",'02 - Produtos e Tributações'!J1077,"null"))</f>
        <v>0</v>
      </c>
      <c r="L1062" s="174" t="b">
        <f>IF(B1062&lt;&gt;"",IF('02 - Produtos e Tributações'!M1077&lt;&gt;"",'02 - Produtos e Tributações'!M1077,"null"))</f>
        <v>0</v>
      </c>
      <c r="M1062" s="170" t="b">
        <f>IF(B1062&lt;&gt;"",IF('02 -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062" s="170" t="str">
        <f t="shared" si="1"/>
        <v/>
      </c>
      <c r="O1062" s="170" t="str">
        <f t="shared" si="4"/>
        <v/>
      </c>
      <c r="P1062" s="170" t="str">
        <f t="shared" si="2"/>
        <v/>
      </c>
      <c r="Q1062" s="125" t="b">
        <f>IF(B1062&lt;&gt;"",IF('02 - Produtos e Tributações'!C1077&lt;&gt;"",'02 - Produtos e Tributações'!C1077,"UN"))</f>
        <v>0</v>
      </c>
      <c r="R1062" s="125"/>
      <c r="S1062" s="125"/>
      <c r="T1062" s="125"/>
      <c r="U1062" s="171" t="str">
        <f t="shared" si="21"/>
        <v/>
      </c>
    </row>
    <row r="1063" ht="15.75" customHeight="1">
      <c r="A1063" s="170" t="b">
        <f>IF('02 - Produtos e Tributações'!B1078 &lt;&gt;"",A1062+1)</f>
        <v>0</v>
      </c>
      <c r="B1063" s="170" t="str">
        <f>IF('02 - Produtos e Tributações'!B1078&lt;&gt;"",'02 - Produtos e Tributações'!U1078,"")</f>
        <v/>
      </c>
      <c r="C1063" s="174" t="b">
        <f>IF(B1063&lt;&gt;"",IF('02 - Produtos e Tributações'!H1078&lt;&gt;"",IF('02 - Produtos e Tributações'!H1078="TERCEIRIZADA","T",IF('02 - Produtos e Tributações'!H1078="PROPRIA","P")), IF(B1063&lt;&gt;"",IF('02 - Produtos e Tributações'!H1078="","T"))))</f>
        <v>0</v>
      </c>
      <c r="D1063" s="174" t="b">
        <f>IF(B1063&lt;&gt;"",IF('02 - Produtos e Tributações'!E1078&lt;&gt;"",'02 - Produtos e Tributações'!E1078,""))</f>
        <v>0</v>
      </c>
      <c r="E1063" s="174" t="b">
        <f>IF(B1063&lt;&gt;"",IF('02 - Produtos e Tributações'!F1078&lt;&gt;"",'02 - Produtos e Tributações'!F1078,""))</f>
        <v>0</v>
      </c>
      <c r="F1063" s="174" t="b">
        <f>IF(B1063&lt;&gt;"",IF(A1063&lt;&gt;"",IF('02 - Produtos e Tributações'!G1078&lt;&gt;"",'02 - Produtos e Tributações'!G1078,"")))</f>
        <v>0</v>
      </c>
      <c r="G1063" s="174" t="b">
        <f>IF(B1063&lt;&gt;"",IF('02 - Produtos e Tributações'!I1078&lt;&gt;"",'02 - Produtos e Tributações'!I1078,IF(K1063=101,0,IF(K1063=102,41,IF(K1063=103,0,IF(K1063=201,0,IF(K1063=202,0,IF(K1063=203,0,IF(K1063=300,41,IF(K1063=400,41,IF(K1063=500,60)))))))))))</f>
        <v>0</v>
      </c>
      <c r="H1063" s="174" t="b">
        <f>IF(B1063&lt;&gt;"",IF('02 - Produtos e Tributações'!L1078&lt;&gt;"",'02 - Produtos e Tributações'!L1078,IF(L1063=101,0,IF(L1063=102,41,IF(L1063=103,0,IF(L1063=201,0,IF(L1063=202,0,IF(L1063=203,0,IF(L1063=300,41,IF(L1063=400,41,IF(L1063=500,60)))))))))))</f>
        <v>0</v>
      </c>
      <c r="I1063" s="174" t="b">
        <f>IF(B1063&lt;&gt;"",IF('02 - Produtos e Tributações'!K1078&lt;&gt;"",'02 - Produtos e Tributações'!K1078,"0,00"))</f>
        <v>0</v>
      </c>
      <c r="J1063" s="174" t="b">
        <f>IF(B1063&lt;&gt;"",IF('02 - Produtos e Tributações'!N1078&lt;&gt;"",'02 - Produtos e Tributações'!N1078,"0,00"))</f>
        <v>0</v>
      </c>
      <c r="K1063" s="174" t="b">
        <f>IF(B1063&lt;&gt;"",IF('02 - Produtos e Tributações'!J1078&lt;&gt;"",'02 - Produtos e Tributações'!J1078,"null"))</f>
        <v>0</v>
      </c>
      <c r="L1063" s="174" t="b">
        <f>IF(B1063&lt;&gt;"",IF('02 - Produtos e Tributações'!M1078&lt;&gt;"",'02 - Produtos e Tributações'!M1078,"null"))</f>
        <v>0</v>
      </c>
      <c r="M1063" s="170" t="b">
        <f>IF(B1063&lt;&gt;"",IF('02 -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063" s="170" t="str">
        <f t="shared" si="1"/>
        <v/>
      </c>
      <c r="O1063" s="170" t="str">
        <f t="shared" si="4"/>
        <v/>
      </c>
      <c r="P1063" s="170" t="str">
        <f t="shared" si="2"/>
        <v/>
      </c>
      <c r="Q1063" s="125" t="b">
        <f>IF(B1063&lt;&gt;"",IF('02 - Produtos e Tributações'!C1078&lt;&gt;"",'02 - Produtos e Tributações'!C1078,"UN"))</f>
        <v>0</v>
      </c>
      <c r="R1063" s="125"/>
      <c r="S1063" s="125"/>
      <c r="T1063" s="125"/>
      <c r="U1063" s="171" t="str">
        <f t="shared" si="21"/>
        <v/>
      </c>
    </row>
    <row r="1064" ht="15.75" customHeight="1">
      <c r="A1064" s="170" t="b">
        <f>IF('02 - Produtos e Tributações'!B1079 &lt;&gt;"",A1063+1)</f>
        <v>0</v>
      </c>
      <c r="B1064" s="170" t="str">
        <f>IF('02 - Produtos e Tributações'!B1079&lt;&gt;"",'02 - Produtos e Tributações'!U1079,"")</f>
        <v/>
      </c>
      <c r="C1064" s="174" t="b">
        <f>IF(B1064&lt;&gt;"",IF('02 - Produtos e Tributações'!H1079&lt;&gt;"",IF('02 - Produtos e Tributações'!H1079="TERCEIRIZADA","T",IF('02 - Produtos e Tributações'!H1079="PROPRIA","P")), IF(B1064&lt;&gt;"",IF('02 - Produtos e Tributações'!H1079="","T"))))</f>
        <v>0</v>
      </c>
      <c r="D1064" s="174" t="b">
        <f>IF(B1064&lt;&gt;"",IF('02 - Produtos e Tributações'!E1079&lt;&gt;"",'02 - Produtos e Tributações'!E1079,""))</f>
        <v>0</v>
      </c>
      <c r="E1064" s="174" t="b">
        <f>IF(B1064&lt;&gt;"",IF('02 - Produtos e Tributações'!F1079&lt;&gt;"",'02 - Produtos e Tributações'!F1079,""))</f>
        <v>0</v>
      </c>
      <c r="F1064" s="174" t="b">
        <f>IF(B1064&lt;&gt;"",IF(A1064&lt;&gt;"",IF('02 - Produtos e Tributações'!G1079&lt;&gt;"",'02 - Produtos e Tributações'!G1079,"")))</f>
        <v>0</v>
      </c>
      <c r="G1064" s="174" t="b">
        <f>IF(B1064&lt;&gt;"",IF('02 - Produtos e Tributações'!I1079&lt;&gt;"",'02 - Produtos e Tributações'!I1079,IF(K1064=101,0,IF(K1064=102,41,IF(K1064=103,0,IF(K1064=201,0,IF(K1064=202,0,IF(K1064=203,0,IF(K1064=300,41,IF(K1064=400,41,IF(K1064=500,60)))))))))))</f>
        <v>0</v>
      </c>
      <c r="H1064" s="174" t="b">
        <f>IF(B1064&lt;&gt;"",IF('02 - Produtos e Tributações'!L1079&lt;&gt;"",'02 - Produtos e Tributações'!L1079,IF(L1064=101,0,IF(L1064=102,41,IF(L1064=103,0,IF(L1064=201,0,IF(L1064=202,0,IF(L1064=203,0,IF(L1064=300,41,IF(L1064=400,41,IF(L1064=500,60)))))))))))</f>
        <v>0</v>
      </c>
      <c r="I1064" s="174" t="b">
        <f>IF(B1064&lt;&gt;"",IF('02 - Produtos e Tributações'!K1079&lt;&gt;"",'02 - Produtos e Tributações'!K1079,"0,00"))</f>
        <v>0</v>
      </c>
      <c r="J1064" s="174" t="b">
        <f>IF(B1064&lt;&gt;"",IF('02 - Produtos e Tributações'!N1079&lt;&gt;"",'02 - Produtos e Tributações'!N1079,"0,00"))</f>
        <v>0</v>
      </c>
      <c r="K1064" s="174" t="b">
        <f>IF(B1064&lt;&gt;"",IF('02 - Produtos e Tributações'!J1079&lt;&gt;"",'02 - Produtos e Tributações'!J1079,"null"))</f>
        <v>0</v>
      </c>
      <c r="L1064" s="174" t="b">
        <f>IF(B1064&lt;&gt;"",IF('02 - Produtos e Tributações'!M1079&lt;&gt;"",'02 - Produtos e Tributações'!M1079,"null"))</f>
        <v>0</v>
      </c>
      <c r="M1064" s="170" t="b">
        <f>IF(B1064&lt;&gt;"",IF('02 -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064" s="170" t="str">
        <f t="shared" si="1"/>
        <v/>
      </c>
      <c r="O1064" s="170" t="str">
        <f t="shared" si="4"/>
        <v/>
      </c>
      <c r="P1064" s="170" t="str">
        <f t="shared" si="2"/>
        <v/>
      </c>
      <c r="Q1064" s="125" t="b">
        <f>IF(B1064&lt;&gt;"",IF('02 - Produtos e Tributações'!C1079&lt;&gt;"",'02 - Produtos e Tributações'!C1079,"UN"))</f>
        <v>0</v>
      </c>
      <c r="R1064" s="125"/>
      <c r="S1064" s="125"/>
      <c r="T1064" s="125"/>
      <c r="U1064" s="171" t="str">
        <f t="shared" si="21"/>
        <v/>
      </c>
    </row>
    <row r="1065" ht="15.75" customHeight="1">
      <c r="A1065" s="170" t="b">
        <f>IF('02 - Produtos e Tributações'!B1080 &lt;&gt;"",A1064+1)</f>
        <v>0</v>
      </c>
      <c r="B1065" s="170" t="str">
        <f>IF('02 - Produtos e Tributações'!B1080&lt;&gt;"",'02 - Produtos e Tributações'!U1080,"")</f>
        <v/>
      </c>
      <c r="C1065" s="174" t="b">
        <f>IF(B1065&lt;&gt;"",IF('02 - Produtos e Tributações'!H1080&lt;&gt;"",IF('02 - Produtos e Tributações'!H1080="TERCEIRIZADA","T",IF('02 - Produtos e Tributações'!H1080="PROPRIA","P")), IF(B1065&lt;&gt;"",IF('02 - Produtos e Tributações'!H1080="","T"))))</f>
        <v>0</v>
      </c>
      <c r="D1065" s="174" t="b">
        <f>IF(B1065&lt;&gt;"",IF('02 - Produtos e Tributações'!E1080&lt;&gt;"",'02 - Produtos e Tributações'!E1080,""))</f>
        <v>0</v>
      </c>
      <c r="E1065" s="174" t="b">
        <f>IF(B1065&lt;&gt;"",IF('02 - Produtos e Tributações'!F1080&lt;&gt;"",'02 - Produtos e Tributações'!F1080,""))</f>
        <v>0</v>
      </c>
      <c r="F1065" s="174" t="b">
        <f>IF(B1065&lt;&gt;"",IF(A1065&lt;&gt;"",IF('02 - Produtos e Tributações'!G1080&lt;&gt;"",'02 - Produtos e Tributações'!G1080,"")))</f>
        <v>0</v>
      </c>
      <c r="G1065" s="174" t="b">
        <f>IF(B1065&lt;&gt;"",IF('02 - Produtos e Tributações'!I1080&lt;&gt;"",'02 - Produtos e Tributações'!I1080,IF(K1065=101,0,IF(K1065=102,41,IF(K1065=103,0,IF(K1065=201,0,IF(K1065=202,0,IF(K1065=203,0,IF(K1065=300,41,IF(K1065=400,41,IF(K1065=500,60)))))))))))</f>
        <v>0</v>
      </c>
      <c r="H1065" s="174" t="b">
        <f>IF(B1065&lt;&gt;"",IF('02 - Produtos e Tributações'!L1080&lt;&gt;"",'02 - Produtos e Tributações'!L1080,IF(L1065=101,0,IF(L1065=102,41,IF(L1065=103,0,IF(L1065=201,0,IF(L1065=202,0,IF(L1065=203,0,IF(L1065=300,41,IF(L1065=400,41,IF(L1065=500,60)))))))))))</f>
        <v>0</v>
      </c>
      <c r="I1065" s="174" t="b">
        <f>IF(B1065&lt;&gt;"",IF('02 - Produtos e Tributações'!K1080&lt;&gt;"",'02 - Produtos e Tributações'!K1080,"0,00"))</f>
        <v>0</v>
      </c>
      <c r="J1065" s="174" t="b">
        <f>IF(B1065&lt;&gt;"",IF('02 - Produtos e Tributações'!N1080&lt;&gt;"",'02 - Produtos e Tributações'!N1080,"0,00"))</f>
        <v>0</v>
      </c>
      <c r="K1065" s="174" t="b">
        <f>IF(B1065&lt;&gt;"",IF('02 - Produtos e Tributações'!J1080&lt;&gt;"",'02 - Produtos e Tributações'!J1080,"null"))</f>
        <v>0</v>
      </c>
      <c r="L1065" s="174" t="b">
        <f>IF(B1065&lt;&gt;"",IF('02 - Produtos e Tributações'!M1080&lt;&gt;"",'02 - Produtos e Tributações'!M1080,"null"))</f>
        <v>0</v>
      </c>
      <c r="M1065" s="170" t="b">
        <f>IF(B1065&lt;&gt;"",IF('02 -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065" s="170" t="str">
        <f t="shared" si="1"/>
        <v/>
      </c>
      <c r="O1065" s="170" t="str">
        <f t="shared" si="4"/>
        <v/>
      </c>
      <c r="P1065" s="170" t="str">
        <f t="shared" si="2"/>
        <v/>
      </c>
      <c r="Q1065" s="125" t="b">
        <f>IF(B1065&lt;&gt;"",IF('02 - Produtos e Tributações'!C1080&lt;&gt;"",'02 - Produtos e Tributações'!C1080,"UN"))</f>
        <v>0</v>
      </c>
      <c r="R1065" s="125"/>
      <c r="S1065" s="125"/>
      <c r="T1065" s="125"/>
      <c r="U1065" s="171" t="str">
        <f t="shared" si="21"/>
        <v/>
      </c>
    </row>
    <row r="1066" ht="15.75" customHeight="1">
      <c r="A1066" s="170" t="b">
        <f>IF('02 - Produtos e Tributações'!B1081 &lt;&gt;"",A1065+1)</f>
        <v>0</v>
      </c>
      <c r="B1066" s="170" t="str">
        <f>IF('02 - Produtos e Tributações'!B1081&lt;&gt;"",'02 - Produtos e Tributações'!U1081,"")</f>
        <v/>
      </c>
      <c r="C1066" s="174" t="b">
        <f>IF(B1066&lt;&gt;"",IF('02 - Produtos e Tributações'!H1081&lt;&gt;"",IF('02 - Produtos e Tributações'!H1081="TERCEIRIZADA","T",IF('02 - Produtos e Tributações'!H1081="PROPRIA","P")), IF(B1066&lt;&gt;"",IF('02 - Produtos e Tributações'!H1081="","T"))))</f>
        <v>0</v>
      </c>
      <c r="D1066" s="174" t="b">
        <f>IF(B1066&lt;&gt;"",IF('02 - Produtos e Tributações'!E1081&lt;&gt;"",'02 - Produtos e Tributações'!E1081,""))</f>
        <v>0</v>
      </c>
      <c r="E1066" s="174" t="b">
        <f>IF(B1066&lt;&gt;"",IF('02 - Produtos e Tributações'!F1081&lt;&gt;"",'02 - Produtos e Tributações'!F1081,""))</f>
        <v>0</v>
      </c>
      <c r="F1066" s="174" t="b">
        <f>IF(B1066&lt;&gt;"",IF(A1066&lt;&gt;"",IF('02 - Produtos e Tributações'!G1081&lt;&gt;"",'02 - Produtos e Tributações'!G1081,"")))</f>
        <v>0</v>
      </c>
      <c r="G1066" s="174" t="b">
        <f>IF(B1066&lt;&gt;"",IF('02 - Produtos e Tributações'!I1081&lt;&gt;"",'02 - Produtos e Tributações'!I1081,IF(K1066=101,0,IF(K1066=102,41,IF(K1066=103,0,IF(K1066=201,0,IF(K1066=202,0,IF(K1066=203,0,IF(K1066=300,41,IF(K1066=400,41,IF(K1066=500,60)))))))))))</f>
        <v>0</v>
      </c>
      <c r="H1066" s="174" t="b">
        <f>IF(B1066&lt;&gt;"",IF('02 - Produtos e Tributações'!L1081&lt;&gt;"",'02 - Produtos e Tributações'!L1081,IF(L1066=101,0,IF(L1066=102,41,IF(L1066=103,0,IF(L1066=201,0,IF(L1066=202,0,IF(L1066=203,0,IF(L1066=300,41,IF(L1066=400,41,IF(L1066=500,60)))))))))))</f>
        <v>0</v>
      </c>
      <c r="I1066" s="174" t="b">
        <f>IF(B1066&lt;&gt;"",IF('02 - Produtos e Tributações'!K1081&lt;&gt;"",'02 - Produtos e Tributações'!K1081,"0,00"))</f>
        <v>0</v>
      </c>
      <c r="J1066" s="174" t="b">
        <f>IF(B1066&lt;&gt;"",IF('02 - Produtos e Tributações'!N1081&lt;&gt;"",'02 - Produtos e Tributações'!N1081,"0,00"))</f>
        <v>0</v>
      </c>
      <c r="K1066" s="174" t="b">
        <f>IF(B1066&lt;&gt;"",IF('02 - Produtos e Tributações'!J1081&lt;&gt;"",'02 - Produtos e Tributações'!J1081,"null"))</f>
        <v>0</v>
      </c>
      <c r="L1066" s="174" t="b">
        <f>IF(B1066&lt;&gt;"",IF('02 - Produtos e Tributações'!M1081&lt;&gt;"",'02 - Produtos e Tributações'!M1081,"null"))</f>
        <v>0</v>
      </c>
      <c r="M1066" s="170" t="b">
        <f>IF(B1066&lt;&gt;"",IF('02 -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066" s="170" t="str">
        <f t="shared" si="1"/>
        <v/>
      </c>
      <c r="O1066" s="170" t="str">
        <f t="shared" si="4"/>
        <v/>
      </c>
      <c r="P1066" s="170" t="str">
        <f t="shared" si="2"/>
        <v/>
      </c>
      <c r="Q1066" s="125" t="b">
        <f>IF(B1066&lt;&gt;"",IF('02 - Produtos e Tributações'!C1081&lt;&gt;"",'02 - Produtos e Tributações'!C1081,"UN"))</f>
        <v>0</v>
      </c>
      <c r="R1066" s="125"/>
      <c r="S1066" s="125"/>
      <c r="T1066" s="125"/>
      <c r="U1066" s="171" t="str">
        <f t="shared" si="21"/>
        <v/>
      </c>
    </row>
    <row r="1067" ht="15.75" customHeight="1">
      <c r="A1067" s="170" t="b">
        <f>IF('02 - Produtos e Tributações'!B1082 &lt;&gt;"",A1066+1)</f>
        <v>0</v>
      </c>
      <c r="B1067" s="170" t="str">
        <f>IF('02 - Produtos e Tributações'!B1082&lt;&gt;"",'02 - Produtos e Tributações'!U1082,"")</f>
        <v/>
      </c>
      <c r="C1067" s="174" t="b">
        <f>IF(B1067&lt;&gt;"",IF('02 - Produtos e Tributações'!H1082&lt;&gt;"",IF('02 - Produtos e Tributações'!H1082="TERCEIRIZADA","T",IF('02 - Produtos e Tributações'!H1082="PROPRIA","P")), IF(B1067&lt;&gt;"",IF('02 - Produtos e Tributações'!H1082="","T"))))</f>
        <v>0</v>
      </c>
      <c r="D1067" s="174" t="b">
        <f>IF(B1067&lt;&gt;"",IF('02 - Produtos e Tributações'!E1082&lt;&gt;"",'02 - Produtos e Tributações'!E1082,""))</f>
        <v>0</v>
      </c>
      <c r="E1067" s="174" t="b">
        <f>IF(B1067&lt;&gt;"",IF('02 - Produtos e Tributações'!F1082&lt;&gt;"",'02 - Produtos e Tributações'!F1082,""))</f>
        <v>0</v>
      </c>
      <c r="F1067" s="174" t="b">
        <f>IF(B1067&lt;&gt;"",IF(A1067&lt;&gt;"",IF('02 - Produtos e Tributações'!G1082&lt;&gt;"",'02 - Produtos e Tributações'!G1082,"")))</f>
        <v>0</v>
      </c>
      <c r="G1067" s="174" t="b">
        <f>IF(B1067&lt;&gt;"",IF('02 - Produtos e Tributações'!I1082&lt;&gt;"",'02 - Produtos e Tributações'!I1082,IF(K1067=101,0,IF(K1067=102,41,IF(K1067=103,0,IF(K1067=201,0,IF(K1067=202,0,IF(K1067=203,0,IF(K1067=300,41,IF(K1067=400,41,IF(K1067=500,60)))))))))))</f>
        <v>0</v>
      </c>
      <c r="H1067" s="174" t="b">
        <f>IF(B1067&lt;&gt;"",IF('02 - Produtos e Tributações'!L1082&lt;&gt;"",'02 - Produtos e Tributações'!L1082,IF(L1067=101,0,IF(L1067=102,41,IF(L1067=103,0,IF(L1067=201,0,IF(L1067=202,0,IF(L1067=203,0,IF(L1067=300,41,IF(L1067=400,41,IF(L1067=500,60)))))))))))</f>
        <v>0</v>
      </c>
      <c r="I1067" s="174" t="b">
        <f>IF(B1067&lt;&gt;"",IF('02 - Produtos e Tributações'!K1082&lt;&gt;"",'02 - Produtos e Tributações'!K1082,"0,00"))</f>
        <v>0</v>
      </c>
      <c r="J1067" s="174" t="b">
        <f>IF(B1067&lt;&gt;"",IF('02 - Produtos e Tributações'!N1082&lt;&gt;"",'02 - Produtos e Tributações'!N1082,"0,00"))</f>
        <v>0</v>
      </c>
      <c r="K1067" s="174" t="b">
        <f>IF(B1067&lt;&gt;"",IF('02 - Produtos e Tributações'!J1082&lt;&gt;"",'02 - Produtos e Tributações'!J1082,"null"))</f>
        <v>0</v>
      </c>
      <c r="L1067" s="174" t="b">
        <f>IF(B1067&lt;&gt;"",IF('02 - Produtos e Tributações'!M1082&lt;&gt;"",'02 - Produtos e Tributações'!M1082,"null"))</f>
        <v>0</v>
      </c>
      <c r="M1067" s="170" t="b">
        <f>IF(B1067&lt;&gt;"",IF('02 -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067" s="170" t="str">
        <f t="shared" si="1"/>
        <v/>
      </c>
      <c r="O1067" s="170" t="str">
        <f t="shared" si="4"/>
        <v/>
      </c>
      <c r="P1067" s="170" t="str">
        <f t="shared" si="2"/>
        <v/>
      </c>
      <c r="Q1067" s="125" t="b">
        <f>IF(B1067&lt;&gt;"",IF('02 - Produtos e Tributações'!C1082&lt;&gt;"",'02 - Produtos e Tributações'!C1082,"UN"))</f>
        <v>0</v>
      </c>
      <c r="R1067" s="125"/>
      <c r="S1067" s="125"/>
      <c r="T1067" s="125"/>
      <c r="U1067" s="171" t="str">
        <f t="shared" si="21"/>
        <v/>
      </c>
    </row>
    <row r="1068" ht="15.75" customHeight="1">
      <c r="A1068" s="170" t="b">
        <f>IF('02 - Produtos e Tributações'!B1083 &lt;&gt;"",A1067+1)</f>
        <v>0</v>
      </c>
      <c r="B1068" s="170" t="str">
        <f>IF('02 - Produtos e Tributações'!B1083&lt;&gt;"",'02 - Produtos e Tributações'!U1083,"")</f>
        <v/>
      </c>
      <c r="C1068" s="174" t="b">
        <f>IF(B1068&lt;&gt;"",IF('02 - Produtos e Tributações'!H1083&lt;&gt;"",IF('02 - Produtos e Tributações'!H1083="TERCEIRIZADA","T",IF('02 - Produtos e Tributações'!H1083="PROPRIA","P")), IF(B1068&lt;&gt;"",IF('02 - Produtos e Tributações'!H1083="","T"))))</f>
        <v>0</v>
      </c>
      <c r="D1068" s="174" t="b">
        <f>IF(B1068&lt;&gt;"",IF('02 - Produtos e Tributações'!E1083&lt;&gt;"",'02 - Produtos e Tributações'!E1083,""))</f>
        <v>0</v>
      </c>
      <c r="E1068" s="174" t="b">
        <f>IF(B1068&lt;&gt;"",IF('02 - Produtos e Tributações'!F1083&lt;&gt;"",'02 - Produtos e Tributações'!F1083,""))</f>
        <v>0</v>
      </c>
      <c r="F1068" s="174" t="b">
        <f>IF(B1068&lt;&gt;"",IF(A1068&lt;&gt;"",IF('02 - Produtos e Tributações'!G1083&lt;&gt;"",'02 - Produtos e Tributações'!G1083,"")))</f>
        <v>0</v>
      </c>
      <c r="G1068" s="174" t="b">
        <f>IF(B1068&lt;&gt;"",IF('02 - Produtos e Tributações'!I1083&lt;&gt;"",'02 - Produtos e Tributações'!I1083,IF(K1068=101,0,IF(K1068=102,41,IF(K1068=103,0,IF(K1068=201,0,IF(K1068=202,0,IF(K1068=203,0,IF(K1068=300,41,IF(K1068=400,41,IF(K1068=500,60)))))))))))</f>
        <v>0</v>
      </c>
      <c r="H1068" s="174" t="b">
        <f>IF(B1068&lt;&gt;"",IF('02 - Produtos e Tributações'!L1083&lt;&gt;"",'02 - Produtos e Tributações'!L1083,IF(L1068=101,0,IF(L1068=102,41,IF(L1068=103,0,IF(L1068=201,0,IF(L1068=202,0,IF(L1068=203,0,IF(L1068=300,41,IF(L1068=400,41,IF(L1068=500,60)))))))))))</f>
        <v>0</v>
      </c>
      <c r="I1068" s="174" t="b">
        <f>IF(B1068&lt;&gt;"",IF('02 - Produtos e Tributações'!K1083&lt;&gt;"",'02 - Produtos e Tributações'!K1083,"0,00"))</f>
        <v>0</v>
      </c>
      <c r="J1068" s="174" t="b">
        <f>IF(B1068&lt;&gt;"",IF('02 - Produtos e Tributações'!N1083&lt;&gt;"",'02 - Produtos e Tributações'!N1083,"0,00"))</f>
        <v>0</v>
      </c>
      <c r="K1068" s="174" t="b">
        <f>IF(B1068&lt;&gt;"",IF('02 - Produtos e Tributações'!J1083&lt;&gt;"",'02 - Produtos e Tributações'!J1083,"null"))</f>
        <v>0</v>
      </c>
      <c r="L1068" s="174" t="b">
        <f>IF(B1068&lt;&gt;"",IF('02 - Produtos e Tributações'!M1083&lt;&gt;"",'02 - Produtos e Tributações'!M1083,"null"))</f>
        <v>0</v>
      </c>
      <c r="M1068" s="170" t="b">
        <f>IF(B1068&lt;&gt;"",IF('02 -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068" s="170" t="str">
        <f t="shared" si="1"/>
        <v/>
      </c>
      <c r="O1068" s="170" t="str">
        <f t="shared" si="4"/>
        <v/>
      </c>
      <c r="P1068" s="170" t="str">
        <f t="shared" si="2"/>
        <v/>
      </c>
      <c r="Q1068" s="125" t="b">
        <f>IF(B1068&lt;&gt;"",IF('02 - Produtos e Tributações'!C1083&lt;&gt;"",'02 - Produtos e Tributações'!C1083,"UN"))</f>
        <v>0</v>
      </c>
      <c r="R1068" s="125"/>
      <c r="S1068" s="125"/>
      <c r="T1068" s="125"/>
      <c r="U1068" s="171" t="str">
        <f t="shared" si="21"/>
        <v/>
      </c>
    </row>
    <row r="1069" ht="15.75" customHeight="1">
      <c r="A1069" s="170" t="b">
        <f>IF('02 - Produtos e Tributações'!B1084 &lt;&gt;"",A1068+1)</f>
        <v>0</v>
      </c>
      <c r="B1069" s="170" t="str">
        <f>IF('02 - Produtos e Tributações'!B1084&lt;&gt;"",'02 - Produtos e Tributações'!U1084,"")</f>
        <v/>
      </c>
      <c r="C1069" s="174" t="b">
        <f>IF(B1069&lt;&gt;"",IF('02 - Produtos e Tributações'!H1084&lt;&gt;"",IF('02 - Produtos e Tributações'!H1084="TERCEIRIZADA","T",IF('02 - Produtos e Tributações'!H1084="PROPRIA","P")), IF(B1069&lt;&gt;"",IF('02 - Produtos e Tributações'!H1084="","T"))))</f>
        <v>0</v>
      </c>
      <c r="D1069" s="174" t="b">
        <f>IF(B1069&lt;&gt;"",IF('02 - Produtos e Tributações'!E1084&lt;&gt;"",'02 - Produtos e Tributações'!E1084,""))</f>
        <v>0</v>
      </c>
      <c r="E1069" s="174" t="b">
        <f>IF(B1069&lt;&gt;"",IF('02 - Produtos e Tributações'!F1084&lt;&gt;"",'02 - Produtos e Tributações'!F1084,""))</f>
        <v>0</v>
      </c>
      <c r="F1069" s="174" t="b">
        <f>IF(B1069&lt;&gt;"",IF(A1069&lt;&gt;"",IF('02 - Produtos e Tributações'!G1084&lt;&gt;"",'02 - Produtos e Tributações'!G1084,"")))</f>
        <v>0</v>
      </c>
      <c r="G1069" s="174" t="b">
        <f>IF(B1069&lt;&gt;"",IF('02 - Produtos e Tributações'!I1084&lt;&gt;"",'02 - Produtos e Tributações'!I1084,IF(K1069=101,0,IF(K1069=102,41,IF(K1069=103,0,IF(K1069=201,0,IF(K1069=202,0,IF(K1069=203,0,IF(K1069=300,41,IF(K1069=400,41,IF(K1069=500,60)))))))))))</f>
        <v>0</v>
      </c>
      <c r="H1069" s="174" t="b">
        <f>IF(B1069&lt;&gt;"",IF('02 - Produtos e Tributações'!L1084&lt;&gt;"",'02 - Produtos e Tributações'!L1084,IF(L1069=101,0,IF(L1069=102,41,IF(L1069=103,0,IF(L1069=201,0,IF(L1069=202,0,IF(L1069=203,0,IF(L1069=300,41,IF(L1069=400,41,IF(L1069=500,60)))))))))))</f>
        <v>0</v>
      </c>
      <c r="I1069" s="174" t="b">
        <f>IF(B1069&lt;&gt;"",IF('02 - Produtos e Tributações'!K1084&lt;&gt;"",'02 - Produtos e Tributações'!K1084,"0,00"))</f>
        <v>0</v>
      </c>
      <c r="J1069" s="174" t="b">
        <f>IF(B1069&lt;&gt;"",IF('02 - Produtos e Tributações'!N1084&lt;&gt;"",'02 - Produtos e Tributações'!N1084,"0,00"))</f>
        <v>0</v>
      </c>
      <c r="K1069" s="174" t="b">
        <f>IF(B1069&lt;&gt;"",IF('02 - Produtos e Tributações'!J1084&lt;&gt;"",'02 - Produtos e Tributações'!J1084,"null"))</f>
        <v>0</v>
      </c>
      <c r="L1069" s="174" t="b">
        <f>IF(B1069&lt;&gt;"",IF('02 - Produtos e Tributações'!M1084&lt;&gt;"",'02 - Produtos e Tributações'!M1084,"null"))</f>
        <v>0</v>
      </c>
      <c r="M1069" s="170" t="b">
        <f>IF(B1069&lt;&gt;"",IF('02 -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069" s="170" t="str">
        <f t="shared" si="1"/>
        <v/>
      </c>
      <c r="O1069" s="170" t="str">
        <f t="shared" si="4"/>
        <v/>
      </c>
      <c r="P1069" s="170" t="str">
        <f t="shared" si="2"/>
        <v/>
      </c>
      <c r="Q1069" s="125" t="b">
        <f>IF(B1069&lt;&gt;"",IF('02 - Produtos e Tributações'!C1084&lt;&gt;"",'02 - Produtos e Tributações'!C1084,"UN"))</f>
        <v>0</v>
      </c>
      <c r="R1069" s="125"/>
      <c r="S1069" s="125"/>
      <c r="T1069" s="125"/>
      <c r="U1069" s="171" t="str">
        <f t="shared" si="21"/>
        <v/>
      </c>
    </row>
    <row r="1070" ht="15.75" customHeight="1">
      <c r="A1070" s="170" t="b">
        <f>IF('02 - Produtos e Tributações'!B1085 &lt;&gt;"",A1069+1)</f>
        <v>0</v>
      </c>
      <c r="B1070" s="170" t="str">
        <f>IF('02 - Produtos e Tributações'!B1085&lt;&gt;"",'02 - Produtos e Tributações'!U1085,"")</f>
        <v/>
      </c>
      <c r="C1070" s="174" t="b">
        <f>IF(B1070&lt;&gt;"",IF('02 - Produtos e Tributações'!H1085&lt;&gt;"",IF('02 - Produtos e Tributações'!H1085="TERCEIRIZADA","T",IF('02 - Produtos e Tributações'!H1085="PROPRIA","P")), IF(B1070&lt;&gt;"",IF('02 - Produtos e Tributações'!H1085="","T"))))</f>
        <v>0</v>
      </c>
      <c r="D1070" s="174" t="b">
        <f>IF(B1070&lt;&gt;"",IF('02 - Produtos e Tributações'!E1085&lt;&gt;"",'02 - Produtos e Tributações'!E1085,""))</f>
        <v>0</v>
      </c>
      <c r="E1070" s="174" t="b">
        <f>IF(B1070&lt;&gt;"",IF('02 - Produtos e Tributações'!F1085&lt;&gt;"",'02 - Produtos e Tributações'!F1085,""))</f>
        <v>0</v>
      </c>
      <c r="F1070" s="174" t="b">
        <f>IF(B1070&lt;&gt;"",IF(A1070&lt;&gt;"",IF('02 - Produtos e Tributações'!G1085&lt;&gt;"",'02 - Produtos e Tributações'!G1085,"")))</f>
        <v>0</v>
      </c>
      <c r="G1070" s="174" t="b">
        <f>IF(B1070&lt;&gt;"",IF('02 - Produtos e Tributações'!I1085&lt;&gt;"",'02 - Produtos e Tributações'!I1085,IF(K1070=101,0,IF(K1070=102,41,IF(K1070=103,0,IF(K1070=201,0,IF(K1070=202,0,IF(K1070=203,0,IF(K1070=300,41,IF(K1070=400,41,IF(K1070=500,60)))))))))))</f>
        <v>0</v>
      </c>
      <c r="H1070" s="174" t="b">
        <f>IF(B1070&lt;&gt;"",IF('02 - Produtos e Tributações'!L1085&lt;&gt;"",'02 - Produtos e Tributações'!L1085,IF(L1070=101,0,IF(L1070=102,41,IF(L1070=103,0,IF(L1070=201,0,IF(L1070=202,0,IF(L1070=203,0,IF(L1070=300,41,IF(L1070=400,41,IF(L1070=500,60)))))))))))</f>
        <v>0</v>
      </c>
      <c r="I1070" s="174" t="b">
        <f>IF(B1070&lt;&gt;"",IF('02 - Produtos e Tributações'!K1085&lt;&gt;"",'02 - Produtos e Tributações'!K1085,"0,00"))</f>
        <v>0</v>
      </c>
      <c r="J1070" s="174" t="b">
        <f>IF(B1070&lt;&gt;"",IF('02 - Produtos e Tributações'!N1085&lt;&gt;"",'02 - Produtos e Tributações'!N1085,"0,00"))</f>
        <v>0</v>
      </c>
      <c r="K1070" s="174" t="b">
        <f>IF(B1070&lt;&gt;"",IF('02 - Produtos e Tributações'!J1085&lt;&gt;"",'02 - Produtos e Tributações'!J1085,"null"))</f>
        <v>0</v>
      </c>
      <c r="L1070" s="174" t="b">
        <f>IF(B1070&lt;&gt;"",IF('02 - Produtos e Tributações'!M1085&lt;&gt;"",'02 - Produtos e Tributações'!M1085,"null"))</f>
        <v>0</v>
      </c>
      <c r="M1070" s="170" t="b">
        <f>IF(B1070&lt;&gt;"",IF('02 -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070" s="170" t="str">
        <f t="shared" si="1"/>
        <v/>
      </c>
      <c r="O1070" s="170" t="str">
        <f t="shared" si="4"/>
        <v/>
      </c>
      <c r="P1070" s="170" t="str">
        <f t="shared" si="2"/>
        <v/>
      </c>
      <c r="Q1070" s="125" t="b">
        <f>IF(B1070&lt;&gt;"",IF('02 - Produtos e Tributações'!C1085&lt;&gt;"",'02 - Produtos e Tributações'!C1085,"UN"))</f>
        <v>0</v>
      </c>
      <c r="R1070" s="125"/>
      <c r="S1070" s="125"/>
      <c r="T1070" s="125"/>
      <c r="U1070" s="171" t="str">
        <f t="shared" si="21"/>
        <v/>
      </c>
    </row>
    <row r="1071" ht="15.75" customHeight="1">
      <c r="A1071" s="170" t="b">
        <f>IF('02 - Produtos e Tributações'!B1086 &lt;&gt;"",A1070+1)</f>
        <v>0</v>
      </c>
      <c r="B1071" s="170" t="str">
        <f>IF('02 - Produtos e Tributações'!B1086&lt;&gt;"",'02 - Produtos e Tributações'!U1086,"")</f>
        <v/>
      </c>
      <c r="C1071" s="174" t="b">
        <f>IF(B1071&lt;&gt;"",IF('02 - Produtos e Tributações'!H1086&lt;&gt;"",IF('02 - Produtos e Tributações'!H1086="TERCEIRIZADA","T",IF('02 - Produtos e Tributações'!H1086="PROPRIA","P")), IF(B1071&lt;&gt;"",IF('02 - Produtos e Tributações'!H1086="","T"))))</f>
        <v>0</v>
      </c>
      <c r="D1071" s="174" t="b">
        <f>IF(B1071&lt;&gt;"",IF('02 - Produtos e Tributações'!E1086&lt;&gt;"",'02 - Produtos e Tributações'!E1086,""))</f>
        <v>0</v>
      </c>
      <c r="E1071" s="174" t="b">
        <f>IF(B1071&lt;&gt;"",IF('02 - Produtos e Tributações'!F1086&lt;&gt;"",'02 - Produtos e Tributações'!F1086,""))</f>
        <v>0</v>
      </c>
      <c r="F1071" s="174" t="b">
        <f>IF(B1071&lt;&gt;"",IF(A1071&lt;&gt;"",IF('02 - Produtos e Tributações'!G1086&lt;&gt;"",'02 - Produtos e Tributações'!G1086,"")))</f>
        <v>0</v>
      </c>
      <c r="G1071" s="174" t="b">
        <f>IF(B1071&lt;&gt;"",IF('02 - Produtos e Tributações'!I1086&lt;&gt;"",'02 - Produtos e Tributações'!I1086,IF(K1071=101,0,IF(K1071=102,41,IF(K1071=103,0,IF(K1071=201,0,IF(K1071=202,0,IF(K1071=203,0,IF(K1071=300,41,IF(K1071=400,41,IF(K1071=500,60)))))))))))</f>
        <v>0</v>
      </c>
      <c r="H1071" s="174" t="b">
        <f>IF(B1071&lt;&gt;"",IF('02 - Produtos e Tributações'!L1086&lt;&gt;"",'02 - Produtos e Tributações'!L1086,IF(L1071=101,0,IF(L1071=102,41,IF(L1071=103,0,IF(L1071=201,0,IF(L1071=202,0,IF(L1071=203,0,IF(L1071=300,41,IF(L1071=400,41,IF(L1071=500,60)))))))))))</f>
        <v>0</v>
      </c>
      <c r="I1071" s="174" t="b">
        <f>IF(B1071&lt;&gt;"",IF('02 - Produtos e Tributações'!K1086&lt;&gt;"",'02 - Produtos e Tributações'!K1086,"0,00"))</f>
        <v>0</v>
      </c>
      <c r="J1071" s="174" t="b">
        <f>IF(B1071&lt;&gt;"",IF('02 - Produtos e Tributações'!N1086&lt;&gt;"",'02 - Produtos e Tributações'!N1086,"0,00"))</f>
        <v>0</v>
      </c>
      <c r="K1071" s="174" t="b">
        <f>IF(B1071&lt;&gt;"",IF('02 - Produtos e Tributações'!J1086&lt;&gt;"",'02 - Produtos e Tributações'!J1086,"null"))</f>
        <v>0</v>
      </c>
      <c r="L1071" s="174" t="b">
        <f>IF(B1071&lt;&gt;"",IF('02 - Produtos e Tributações'!M1086&lt;&gt;"",'02 - Produtos e Tributações'!M1086,"null"))</f>
        <v>0</v>
      </c>
      <c r="M1071" s="170" t="b">
        <f>IF(B1071&lt;&gt;"",IF('02 -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071" s="170" t="str">
        <f t="shared" si="1"/>
        <v/>
      </c>
      <c r="O1071" s="170" t="str">
        <f t="shared" si="4"/>
        <v/>
      </c>
      <c r="P1071" s="170" t="str">
        <f t="shared" si="2"/>
        <v/>
      </c>
      <c r="Q1071" s="125" t="b">
        <f>IF(B1071&lt;&gt;"",IF('02 - Produtos e Tributações'!C1086&lt;&gt;"",'02 - Produtos e Tributações'!C1086,"UN"))</f>
        <v>0</v>
      </c>
      <c r="R1071" s="125"/>
      <c r="S1071" s="125"/>
      <c r="T1071" s="125"/>
      <c r="U1071" s="171" t="str">
        <f t="shared" si="21"/>
        <v/>
      </c>
    </row>
    <row r="1072" ht="15.75" customHeight="1">
      <c r="A1072" s="170" t="b">
        <f>IF('02 - Produtos e Tributações'!B1087 &lt;&gt;"",A1071+1)</f>
        <v>0</v>
      </c>
      <c r="B1072" s="170" t="str">
        <f>IF('02 - Produtos e Tributações'!B1087&lt;&gt;"",'02 - Produtos e Tributações'!U1087,"")</f>
        <v/>
      </c>
      <c r="C1072" s="174" t="b">
        <f>IF(B1072&lt;&gt;"",IF('02 - Produtos e Tributações'!H1087&lt;&gt;"",IF('02 - Produtos e Tributações'!H1087="TERCEIRIZADA","T",IF('02 - Produtos e Tributações'!H1087="PROPRIA","P")), IF(B1072&lt;&gt;"",IF('02 - Produtos e Tributações'!H1087="","T"))))</f>
        <v>0</v>
      </c>
      <c r="D1072" s="174" t="b">
        <f>IF(B1072&lt;&gt;"",IF('02 - Produtos e Tributações'!E1087&lt;&gt;"",'02 - Produtos e Tributações'!E1087,""))</f>
        <v>0</v>
      </c>
      <c r="E1072" s="174" t="b">
        <f>IF(B1072&lt;&gt;"",IF('02 - Produtos e Tributações'!F1087&lt;&gt;"",'02 - Produtos e Tributações'!F1087,""))</f>
        <v>0</v>
      </c>
      <c r="F1072" s="174" t="b">
        <f>IF(B1072&lt;&gt;"",IF(A1072&lt;&gt;"",IF('02 - Produtos e Tributações'!G1087&lt;&gt;"",'02 - Produtos e Tributações'!G1087,"")))</f>
        <v>0</v>
      </c>
      <c r="G1072" s="174" t="b">
        <f>IF(B1072&lt;&gt;"",IF('02 - Produtos e Tributações'!I1087&lt;&gt;"",'02 - Produtos e Tributações'!I1087,IF(K1072=101,0,IF(K1072=102,41,IF(K1072=103,0,IF(K1072=201,0,IF(K1072=202,0,IF(K1072=203,0,IF(K1072=300,41,IF(K1072=400,41,IF(K1072=500,60)))))))))))</f>
        <v>0</v>
      </c>
      <c r="H1072" s="174" t="b">
        <f>IF(B1072&lt;&gt;"",IF('02 - Produtos e Tributações'!L1087&lt;&gt;"",'02 - Produtos e Tributações'!L1087,IF(L1072=101,0,IF(L1072=102,41,IF(L1072=103,0,IF(L1072=201,0,IF(L1072=202,0,IF(L1072=203,0,IF(L1072=300,41,IF(L1072=400,41,IF(L1072=500,60)))))))))))</f>
        <v>0</v>
      </c>
      <c r="I1072" s="174" t="b">
        <f>IF(B1072&lt;&gt;"",IF('02 - Produtos e Tributações'!K1087&lt;&gt;"",'02 - Produtos e Tributações'!K1087,"0,00"))</f>
        <v>0</v>
      </c>
      <c r="J1072" s="174" t="b">
        <f>IF(B1072&lt;&gt;"",IF('02 - Produtos e Tributações'!N1087&lt;&gt;"",'02 - Produtos e Tributações'!N1087,"0,00"))</f>
        <v>0</v>
      </c>
      <c r="K1072" s="174" t="b">
        <f>IF(B1072&lt;&gt;"",IF('02 - Produtos e Tributações'!J1087&lt;&gt;"",'02 - Produtos e Tributações'!J1087,"null"))</f>
        <v>0</v>
      </c>
      <c r="L1072" s="174" t="b">
        <f>IF(B1072&lt;&gt;"",IF('02 - Produtos e Tributações'!M1087&lt;&gt;"",'02 - Produtos e Tributações'!M1087,"null"))</f>
        <v>0</v>
      </c>
      <c r="M1072" s="170" t="b">
        <f>IF(B1072&lt;&gt;"",IF('02 -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072" s="170" t="str">
        <f t="shared" si="1"/>
        <v/>
      </c>
      <c r="O1072" s="170" t="str">
        <f t="shared" si="4"/>
        <v/>
      </c>
      <c r="P1072" s="170" t="str">
        <f t="shared" si="2"/>
        <v/>
      </c>
      <c r="Q1072" s="125" t="b">
        <f>IF(B1072&lt;&gt;"",IF('02 - Produtos e Tributações'!C1087&lt;&gt;"",'02 - Produtos e Tributações'!C1087,"UN"))</f>
        <v>0</v>
      </c>
      <c r="R1072" s="125"/>
      <c r="S1072" s="125"/>
      <c r="T1072" s="125"/>
      <c r="U1072" s="171" t="str">
        <f t="shared" si="21"/>
        <v/>
      </c>
    </row>
    <row r="1073" ht="15.75" customHeight="1">
      <c r="A1073" s="170" t="b">
        <f>IF('02 - Produtos e Tributações'!B1088 &lt;&gt;"",A1072+1)</f>
        <v>0</v>
      </c>
      <c r="B1073" s="170" t="str">
        <f>IF('02 - Produtos e Tributações'!B1088&lt;&gt;"",'02 - Produtos e Tributações'!U1088,"")</f>
        <v/>
      </c>
      <c r="C1073" s="174" t="b">
        <f>IF(B1073&lt;&gt;"",IF('02 - Produtos e Tributações'!H1088&lt;&gt;"",IF('02 - Produtos e Tributações'!H1088="TERCEIRIZADA","T",IF('02 - Produtos e Tributações'!H1088="PROPRIA","P")), IF(B1073&lt;&gt;"",IF('02 - Produtos e Tributações'!H1088="","T"))))</f>
        <v>0</v>
      </c>
      <c r="D1073" s="174" t="b">
        <f>IF(B1073&lt;&gt;"",IF('02 - Produtos e Tributações'!E1088&lt;&gt;"",'02 - Produtos e Tributações'!E1088,""))</f>
        <v>0</v>
      </c>
      <c r="E1073" s="174" t="b">
        <f>IF(B1073&lt;&gt;"",IF('02 - Produtos e Tributações'!F1088&lt;&gt;"",'02 - Produtos e Tributações'!F1088,""))</f>
        <v>0</v>
      </c>
      <c r="F1073" s="174" t="b">
        <f>IF(B1073&lt;&gt;"",IF(A1073&lt;&gt;"",IF('02 - Produtos e Tributações'!G1088&lt;&gt;"",'02 - Produtos e Tributações'!G1088,"")))</f>
        <v>0</v>
      </c>
      <c r="G1073" s="174" t="b">
        <f>IF(B1073&lt;&gt;"",IF('02 - Produtos e Tributações'!I1088&lt;&gt;"",'02 - Produtos e Tributações'!I1088,IF(K1073=101,0,IF(K1073=102,41,IF(K1073=103,0,IF(K1073=201,0,IF(K1073=202,0,IF(K1073=203,0,IF(K1073=300,41,IF(K1073=400,41,IF(K1073=500,60)))))))))))</f>
        <v>0</v>
      </c>
      <c r="H1073" s="174" t="b">
        <f>IF(B1073&lt;&gt;"",IF('02 - Produtos e Tributações'!L1088&lt;&gt;"",'02 - Produtos e Tributações'!L1088,IF(L1073=101,0,IF(L1073=102,41,IF(L1073=103,0,IF(L1073=201,0,IF(L1073=202,0,IF(L1073=203,0,IF(L1073=300,41,IF(L1073=400,41,IF(L1073=500,60)))))))))))</f>
        <v>0</v>
      </c>
      <c r="I1073" s="174" t="b">
        <f>IF(B1073&lt;&gt;"",IF('02 - Produtos e Tributações'!K1088&lt;&gt;"",'02 - Produtos e Tributações'!K1088,"0,00"))</f>
        <v>0</v>
      </c>
      <c r="J1073" s="174" t="b">
        <f>IF(B1073&lt;&gt;"",IF('02 - Produtos e Tributações'!N1088&lt;&gt;"",'02 - Produtos e Tributações'!N1088,"0,00"))</f>
        <v>0</v>
      </c>
      <c r="K1073" s="174" t="b">
        <f>IF(B1073&lt;&gt;"",IF('02 - Produtos e Tributações'!J1088&lt;&gt;"",'02 - Produtos e Tributações'!J1088,"null"))</f>
        <v>0</v>
      </c>
      <c r="L1073" s="174" t="b">
        <f>IF(B1073&lt;&gt;"",IF('02 - Produtos e Tributações'!M1088&lt;&gt;"",'02 - Produtos e Tributações'!M1088,"null"))</f>
        <v>0</v>
      </c>
      <c r="M1073" s="170" t="b">
        <f>IF(B1073&lt;&gt;"",IF('02 -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073" s="170" t="str">
        <f t="shared" si="1"/>
        <v/>
      </c>
      <c r="O1073" s="170" t="str">
        <f t="shared" si="4"/>
        <v/>
      </c>
      <c r="P1073" s="170" t="str">
        <f t="shared" si="2"/>
        <v/>
      </c>
      <c r="Q1073" s="125" t="b">
        <f>IF(B1073&lt;&gt;"",IF('02 - Produtos e Tributações'!C1088&lt;&gt;"",'02 - Produtos e Tributações'!C1088,"UN"))</f>
        <v>0</v>
      </c>
      <c r="R1073" s="125"/>
      <c r="S1073" s="125"/>
      <c r="T1073" s="125"/>
      <c r="U1073" s="171" t="str">
        <f t="shared" si="21"/>
        <v/>
      </c>
    </row>
    <row r="1074" ht="15.75" customHeight="1">
      <c r="A1074" s="170" t="b">
        <f>IF('02 - Produtos e Tributações'!B1089 &lt;&gt;"",A1073+1)</f>
        <v>0</v>
      </c>
      <c r="B1074" s="170" t="str">
        <f>IF('02 - Produtos e Tributações'!B1089&lt;&gt;"",'02 - Produtos e Tributações'!U1089,"")</f>
        <v/>
      </c>
      <c r="C1074" s="174" t="b">
        <f>IF(B1074&lt;&gt;"",IF('02 - Produtos e Tributações'!H1089&lt;&gt;"",IF('02 - Produtos e Tributações'!H1089="TERCEIRIZADA","T",IF('02 - Produtos e Tributações'!H1089="PROPRIA","P")), IF(B1074&lt;&gt;"",IF('02 - Produtos e Tributações'!H1089="","T"))))</f>
        <v>0</v>
      </c>
      <c r="D1074" s="174" t="b">
        <f>IF(B1074&lt;&gt;"",IF('02 - Produtos e Tributações'!E1089&lt;&gt;"",'02 - Produtos e Tributações'!E1089,""))</f>
        <v>0</v>
      </c>
      <c r="E1074" s="174" t="b">
        <f>IF(B1074&lt;&gt;"",IF('02 - Produtos e Tributações'!F1089&lt;&gt;"",'02 - Produtos e Tributações'!F1089,""))</f>
        <v>0</v>
      </c>
      <c r="F1074" s="174" t="b">
        <f>IF(B1074&lt;&gt;"",IF(A1074&lt;&gt;"",IF('02 - Produtos e Tributações'!G1089&lt;&gt;"",'02 - Produtos e Tributações'!G1089,"")))</f>
        <v>0</v>
      </c>
      <c r="G1074" s="174" t="b">
        <f>IF(B1074&lt;&gt;"",IF('02 - Produtos e Tributações'!I1089&lt;&gt;"",'02 - Produtos e Tributações'!I1089,IF(K1074=101,0,IF(K1074=102,41,IF(K1074=103,0,IF(K1074=201,0,IF(K1074=202,0,IF(K1074=203,0,IF(K1074=300,41,IF(K1074=400,41,IF(K1074=500,60)))))))))))</f>
        <v>0</v>
      </c>
      <c r="H1074" s="174" t="b">
        <f>IF(B1074&lt;&gt;"",IF('02 - Produtos e Tributações'!L1089&lt;&gt;"",'02 - Produtos e Tributações'!L1089,IF(L1074=101,0,IF(L1074=102,41,IF(L1074=103,0,IF(L1074=201,0,IF(L1074=202,0,IF(L1074=203,0,IF(L1074=300,41,IF(L1074=400,41,IF(L1074=500,60)))))))))))</f>
        <v>0</v>
      </c>
      <c r="I1074" s="174" t="b">
        <f>IF(B1074&lt;&gt;"",IF('02 - Produtos e Tributações'!K1089&lt;&gt;"",'02 - Produtos e Tributações'!K1089,"0,00"))</f>
        <v>0</v>
      </c>
      <c r="J1074" s="174" t="b">
        <f>IF(B1074&lt;&gt;"",IF('02 - Produtos e Tributações'!N1089&lt;&gt;"",'02 - Produtos e Tributações'!N1089,"0,00"))</f>
        <v>0</v>
      </c>
      <c r="K1074" s="174" t="b">
        <f>IF(B1074&lt;&gt;"",IF('02 - Produtos e Tributações'!J1089&lt;&gt;"",'02 - Produtos e Tributações'!J1089,"null"))</f>
        <v>0</v>
      </c>
      <c r="L1074" s="174" t="b">
        <f>IF(B1074&lt;&gt;"",IF('02 - Produtos e Tributações'!M1089&lt;&gt;"",'02 - Produtos e Tributações'!M1089,"null"))</f>
        <v>0</v>
      </c>
      <c r="M1074" s="170" t="b">
        <f>IF(B1074&lt;&gt;"",IF('02 -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074" s="170" t="str">
        <f t="shared" si="1"/>
        <v/>
      </c>
      <c r="O1074" s="170" t="str">
        <f t="shared" si="4"/>
        <v/>
      </c>
      <c r="P1074" s="170" t="str">
        <f t="shared" si="2"/>
        <v/>
      </c>
      <c r="Q1074" s="125" t="b">
        <f>IF(B1074&lt;&gt;"",IF('02 - Produtos e Tributações'!C1089&lt;&gt;"",'02 - Produtos e Tributações'!C1089,"UN"))</f>
        <v>0</v>
      </c>
      <c r="R1074" s="125"/>
      <c r="S1074" s="125"/>
      <c r="T1074" s="125"/>
      <c r="U1074" s="171" t="str">
        <f t="shared" si="21"/>
        <v/>
      </c>
    </row>
    <row r="1075" ht="15.75" customHeight="1">
      <c r="A1075" s="170" t="b">
        <f>IF('02 - Produtos e Tributações'!B1090 &lt;&gt;"",A1074+1)</f>
        <v>0</v>
      </c>
      <c r="B1075" s="170" t="str">
        <f>IF('02 - Produtos e Tributações'!B1090&lt;&gt;"",'02 - Produtos e Tributações'!U1090,"")</f>
        <v/>
      </c>
      <c r="C1075" s="174" t="b">
        <f>IF(B1075&lt;&gt;"",IF('02 - Produtos e Tributações'!H1090&lt;&gt;"",IF('02 - Produtos e Tributações'!H1090="TERCEIRIZADA","T",IF('02 - Produtos e Tributações'!H1090="PROPRIA","P")), IF(B1075&lt;&gt;"",IF('02 - Produtos e Tributações'!H1090="","T"))))</f>
        <v>0</v>
      </c>
      <c r="D1075" s="174" t="b">
        <f>IF(B1075&lt;&gt;"",IF('02 - Produtos e Tributações'!E1090&lt;&gt;"",'02 - Produtos e Tributações'!E1090,""))</f>
        <v>0</v>
      </c>
      <c r="E1075" s="174" t="b">
        <f>IF(B1075&lt;&gt;"",IF('02 - Produtos e Tributações'!F1090&lt;&gt;"",'02 - Produtos e Tributações'!F1090,""))</f>
        <v>0</v>
      </c>
      <c r="F1075" s="174" t="b">
        <f>IF(B1075&lt;&gt;"",IF(A1075&lt;&gt;"",IF('02 - Produtos e Tributações'!G1090&lt;&gt;"",'02 - Produtos e Tributações'!G1090,"")))</f>
        <v>0</v>
      </c>
      <c r="G1075" s="174" t="b">
        <f>IF(B1075&lt;&gt;"",IF('02 - Produtos e Tributações'!I1090&lt;&gt;"",'02 - Produtos e Tributações'!I1090,IF(K1075=101,0,IF(K1075=102,41,IF(K1075=103,0,IF(K1075=201,0,IF(K1075=202,0,IF(K1075=203,0,IF(K1075=300,41,IF(K1075=400,41,IF(K1075=500,60)))))))))))</f>
        <v>0</v>
      </c>
      <c r="H1075" s="174" t="b">
        <f>IF(B1075&lt;&gt;"",IF('02 - Produtos e Tributações'!L1090&lt;&gt;"",'02 - Produtos e Tributações'!L1090,IF(L1075=101,0,IF(L1075=102,41,IF(L1075=103,0,IF(L1075=201,0,IF(L1075=202,0,IF(L1075=203,0,IF(L1075=300,41,IF(L1075=400,41,IF(L1075=500,60)))))))))))</f>
        <v>0</v>
      </c>
      <c r="I1075" s="174" t="b">
        <f>IF(B1075&lt;&gt;"",IF('02 - Produtos e Tributações'!K1090&lt;&gt;"",'02 - Produtos e Tributações'!K1090,"0,00"))</f>
        <v>0</v>
      </c>
      <c r="J1075" s="174" t="b">
        <f>IF(B1075&lt;&gt;"",IF('02 - Produtos e Tributações'!N1090&lt;&gt;"",'02 - Produtos e Tributações'!N1090,"0,00"))</f>
        <v>0</v>
      </c>
      <c r="K1075" s="174" t="b">
        <f>IF(B1075&lt;&gt;"",IF('02 - Produtos e Tributações'!J1090&lt;&gt;"",'02 - Produtos e Tributações'!J1090,"null"))</f>
        <v>0</v>
      </c>
      <c r="L1075" s="174" t="b">
        <f>IF(B1075&lt;&gt;"",IF('02 - Produtos e Tributações'!M1090&lt;&gt;"",'02 - Produtos e Tributações'!M1090,"null"))</f>
        <v>0</v>
      </c>
      <c r="M1075" s="170" t="b">
        <f>IF(B1075&lt;&gt;"",IF('02 -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075" s="170" t="str">
        <f t="shared" si="1"/>
        <v/>
      </c>
      <c r="O1075" s="170" t="str">
        <f t="shared" si="4"/>
        <v/>
      </c>
      <c r="P1075" s="170" t="str">
        <f t="shared" si="2"/>
        <v/>
      </c>
      <c r="Q1075" s="125" t="b">
        <f>IF(B1075&lt;&gt;"",IF('02 - Produtos e Tributações'!C1090&lt;&gt;"",'02 - Produtos e Tributações'!C1090,"UN"))</f>
        <v>0</v>
      </c>
      <c r="R1075" s="125"/>
      <c r="S1075" s="125"/>
      <c r="T1075" s="125"/>
      <c r="U1075" s="171" t="str">
        <f t="shared" si="21"/>
        <v/>
      </c>
    </row>
    <row r="1076" ht="15.75" customHeight="1">
      <c r="A1076" s="170" t="b">
        <f>IF('02 - Produtos e Tributações'!B1091 &lt;&gt;"",A1075+1)</f>
        <v>0</v>
      </c>
      <c r="B1076" s="170" t="str">
        <f>IF('02 - Produtos e Tributações'!B1091&lt;&gt;"",'02 - Produtos e Tributações'!U1091,"")</f>
        <v/>
      </c>
      <c r="C1076" s="174" t="b">
        <f>IF(B1076&lt;&gt;"",IF('02 - Produtos e Tributações'!H1091&lt;&gt;"",IF('02 - Produtos e Tributações'!H1091="TERCEIRIZADA","T",IF('02 - Produtos e Tributações'!H1091="PROPRIA","P")), IF(B1076&lt;&gt;"",IF('02 - Produtos e Tributações'!H1091="","T"))))</f>
        <v>0</v>
      </c>
      <c r="D1076" s="174" t="b">
        <f>IF(B1076&lt;&gt;"",IF('02 - Produtos e Tributações'!E1091&lt;&gt;"",'02 - Produtos e Tributações'!E1091,""))</f>
        <v>0</v>
      </c>
      <c r="E1076" s="174" t="b">
        <f>IF(B1076&lt;&gt;"",IF('02 - Produtos e Tributações'!F1091&lt;&gt;"",'02 - Produtos e Tributações'!F1091,""))</f>
        <v>0</v>
      </c>
      <c r="F1076" s="174" t="b">
        <f>IF(B1076&lt;&gt;"",IF(A1076&lt;&gt;"",IF('02 - Produtos e Tributações'!G1091&lt;&gt;"",'02 - Produtos e Tributações'!G1091,"")))</f>
        <v>0</v>
      </c>
      <c r="G1076" s="174" t="b">
        <f>IF(B1076&lt;&gt;"",IF('02 - Produtos e Tributações'!I1091&lt;&gt;"",'02 - Produtos e Tributações'!I1091,IF(K1076=101,0,IF(K1076=102,41,IF(K1076=103,0,IF(K1076=201,0,IF(K1076=202,0,IF(K1076=203,0,IF(K1076=300,41,IF(K1076=400,41,IF(K1076=500,60)))))))))))</f>
        <v>0</v>
      </c>
      <c r="H1076" s="174" t="b">
        <f>IF(B1076&lt;&gt;"",IF('02 - Produtos e Tributações'!L1091&lt;&gt;"",'02 - Produtos e Tributações'!L1091,IF(L1076=101,0,IF(L1076=102,41,IF(L1076=103,0,IF(L1076=201,0,IF(L1076=202,0,IF(L1076=203,0,IF(L1076=300,41,IF(L1076=400,41,IF(L1076=500,60)))))))))))</f>
        <v>0</v>
      </c>
      <c r="I1076" s="174" t="b">
        <f>IF(B1076&lt;&gt;"",IF('02 - Produtos e Tributações'!K1091&lt;&gt;"",'02 - Produtos e Tributações'!K1091,"0,00"))</f>
        <v>0</v>
      </c>
      <c r="J1076" s="174" t="b">
        <f>IF(B1076&lt;&gt;"",IF('02 - Produtos e Tributações'!N1091&lt;&gt;"",'02 - Produtos e Tributações'!N1091,"0,00"))</f>
        <v>0</v>
      </c>
      <c r="K1076" s="174" t="b">
        <f>IF(B1076&lt;&gt;"",IF('02 - Produtos e Tributações'!J1091&lt;&gt;"",'02 - Produtos e Tributações'!J1091,"null"))</f>
        <v>0</v>
      </c>
      <c r="L1076" s="174" t="b">
        <f>IF(B1076&lt;&gt;"",IF('02 - Produtos e Tributações'!M1091&lt;&gt;"",'02 - Produtos e Tributações'!M1091,"null"))</f>
        <v>0</v>
      </c>
      <c r="M1076" s="170" t="b">
        <f>IF(B1076&lt;&gt;"",IF('02 -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076" s="170" t="str">
        <f t="shared" si="1"/>
        <v/>
      </c>
      <c r="O1076" s="170" t="str">
        <f t="shared" si="4"/>
        <v/>
      </c>
      <c r="P1076" s="170" t="str">
        <f t="shared" si="2"/>
        <v/>
      </c>
      <c r="Q1076" s="125" t="b">
        <f>IF(B1076&lt;&gt;"",IF('02 - Produtos e Tributações'!C1091&lt;&gt;"",'02 - Produtos e Tributações'!C1091,"UN"))</f>
        <v>0</v>
      </c>
      <c r="R1076" s="125"/>
      <c r="S1076" s="125"/>
      <c r="T1076" s="125"/>
      <c r="U1076" s="171" t="str">
        <f t="shared" si="21"/>
        <v/>
      </c>
    </row>
    <row r="1077" ht="15.75" customHeight="1">
      <c r="A1077" s="170" t="b">
        <f>IF('02 - Produtos e Tributações'!B1092 &lt;&gt;"",A1076+1)</f>
        <v>0</v>
      </c>
      <c r="B1077" s="170" t="str">
        <f>IF('02 - Produtos e Tributações'!B1092&lt;&gt;"",'02 - Produtos e Tributações'!U1092,"")</f>
        <v/>
      </c>
      <c r="C1077" s="174" t="b">
        <f>IF(B1077&lt;&gt;"",IF('02 - Produtos e Tributações'!H1092&lt;&gt;"",IF('02 - Produtos e Tributações'!H1092="TERCEIRIZADA","T",IF('02 - Produtos e Tributações'!H1092="PROPRIA","P")), IF(B1077&lt;&gt;"",IF('02 - Produtos e Tributações'!H1092="","T"))))</f>
        <v>0</v>
      </c>
      <c r="D1077" s="174" t="b">
        <f>IF(B1077&lt;&gt;"",IF('02 - Produtos e Tributações'!E1092&lt;&gt;"",'02 - Produtos e Tributações'!E1092,""))</f>
        <v>0</v>
      </c>
      <c r="E1077" s="174" t="b">
        <f>IF(B1077&lt;&gt;"",IF('02 - Produtos e Tributações'!F1092&lt;&gt;"",'02 - Produtos e Tributações'!F1092,""))</f>
        <v>0</v>
      </c>
      <c r="F1077" s="174" t="b">
        <f>IF(B1077&lt;&gt;"",IF(A1077&lt;&gt;"",IF('02 - Produtos e Tributações'!G1092&lt;&gt;"",'02 - Produtos e Tributações'!G1092,"")))</f>
        <v>0</v>
      </c>
      <c r="G1077" s="174" t="b">
        <f>IF(B1077&lt;&gt;"",IF('02 - Produtos e Tributações'!I1092&lt;&gt;"",'02 - Produtos e Tributações'!I1092,IF(K1077=101,0,IF(K1077=102,41,IF(K1077=103,0,IF(K1077=201,0,IF(K1077=202,0,IF(K1077=203,0,IF(K1077=300,41,IF(K1077=400,41,IF(K1077=500,60)))))))))))</f>
        <v>0</v>
      </c>
      <c r="H1077" s="174" t="b">
        <f>IF(B1077&lt;&gt;"",IF('02 - Produtos e Tributações'!L1092&lt;&gt;"",'02 - Produtos e Tributações'!L1092,IF(L1077=101,0,IF(L1077=102,41,IF(L1077=103,0,IF(L1077=201,0,IF(L1077=202,0,IF(L1077=203,0,IF(L1077=300,41,IF(L1077=400,41,IF(L1077=500,60)))))))))))</f>
        <v>0</v>
      </c>
      <c r="I1077" s="174" t="b">
        <f>IF(B1077&lt;&gt;"",IF('02 - Produtos e Tributações'!K1092&lt;&gt;"",'02 - Produtos e Tributações'!K1092,"0,00"))</f>
        <v>0</v>
      </c>
      <c r="J1077" s="174" t="b">
        <f>IF(B1077&lt;&gt;"",IF('02 - Produtos e Tributações'!N1092&lt;&gt;"",'02 - Produtos e Tributações'!N1092,"0,00"))</f>
        <v>0</v>
      </c>
      <c r="K1077" s="174" t="b">
        <f>IF(B1077&lt;&gt;"",IF('02 - Produtos e Tributações'!J1092&lt;&gt;"",'02 - Produtos e Tributações'!J1092,"null"))</f>
        <v>0</v>
      </c>
      <c r="L1077" s="174" t="b">
        <f>IF(B1077&lt;&gt;"",IF('02 - Produtos e Tributações'!M1092&lt;&gt;"",'02 - Produtos e Tributações'!M1092,"null"))</f>
        <v>0</v>
      </c>
      <c r="M1077" s="170" t="b">
        <f>IF(B1077&lt;&gt;"",IF('02 -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077" s="170" t="str">
        <f t="shared" si="1"/>
        <v/>
      </c>
      <c r="O1077" s="170" t="str">
        <f t="shared" si="4"/>
        <v/>
      </c>
      <c r="P1077" s="170" t="str">
        <f t="shared" si="2"/>
        <v/>
      </c>
      <c r="Q1077" s="125" t="b">
        <f>IF(B1077&lt;&gt;"",IF('02 - Produtos e Tributações'!C1092&lt;&gt;"",'02 - Produtos e Tributações'!C1092,"UN"))</f>
        <v>0</v>
      </c>
      <c r="R1077" s="125"/>
      <c r="S1077" s="125"/>
      <c r="T1077" s="125"/>
      <c r="U1077" s="171" t="str">
        <f t="shared" si="21"/>
        <v/>
      </c>
    </row>
    <row r="1078" ht="15.75" customHeight="1">
      <c r="A1078" s="170" t="b">
        <f>IF('02 - Produtos e Tributações'!B1093 &lt;&gt;"",A1077+1)</f>
        <v>0</v>
      </c>
      <c r="B1078" s="170" t="str">
        <f>IF('02 - Produtos e Tributações'!B1093&lt;&gt;"",'02 - Produtos e Tributações'!U1093,"")</f>
        <v/>
      </c>
      <c r="C1078" s="174" t="b">
        <f>IF(B1078&lt;&gt;"",IF('02 - Produtos e Tributações'!H1093&lt;&gt;"",IF('02 - Produtos e Tributações'!H1093="TERCEIRIZADA","T",IF('02 - Produtos e Tributações'!H1093="PROPRIA","P")), IF(B1078&lt;&gt;"",IF('02 - Produtos e Tributações'!H1093="","T"))))</f>
        <v>0</v>
      </c>
      <c r="D1078" s="174" t="b">
        <f>IF(B1078&lt;&gt;"",IF('02 - Produtos e Tributações'!E1093&lt;&gt;"",'02 - Produtos e Tributações'!E1093,""))</f>
        <v>0</v>
      </c>
      <c r="E1078" s="174" t="b">
        <f>IF(B1078&lt;&gt;"",IF('02 - Produtos e Tributações'!F1093&lt;&gt;"",'02 - Produtos e Tributações'!F1093,""))</f>
        <v>0</v>
      </c>
      <c r="F1078" s="174" t="b">
        <f>IF(B1078&lt;&gt;"",IF(A1078&lt;&gt;"",IF('02 - Produtos e Tributações'!G1093&lt;&gt;"",'02 - Produtos e Tributações'!G1093,"")))</f>
        <v>0</v>
      </c>
      <c r="G1078" s="174" t="b">
        <f>IF(B1078&lt;&gt;"",IF('02 - Produtos e Tributações'!I1093&lt;&gt;"",'02 - Produtos e Tributações'!I1093,IF(K1078=101,0,IF(K1078=102,41,IF(K1078=103,0,IF(K1078=201,0,IF(K1078=202,0,IF(K1078=203,0,IF(K1078=300,41,IF(K1078=400,41,IF(K1078=500,60)))))))))))</f>
        <v>0</v>
      </c>
      <c r="H1078" s="174" t="b">
        <f>IF(B1078&lt;&gt;"",IF('02 - Produtos e Tributações'!L1093&lt;&gt;"",'02 - Produtos e Tributações'!L1093,IF(L1078=101,0,IF(L1078=102,41,IF(L1078=103,0,IF(L1078=201,0,IF(L1078=202,0,IF(L1078=203,0,IF(L1078=300,41,IF(L1078=400,41,IF(L1078=500,60)))))))))))</f>
        <v>0</v>
      </c>
      <c r="I1078" s="174" t="b">
        <f>IF(B1078&lt;&gt;"",IF('02 - Produtos e Tributações'!K1093&lt;&gt;"",'02 - Produtos e Tributações'!K1093,"0,00"))</f>
        <v>0</v>
      </c>
      <c r="J1078" s="174" t="b">
        <f>IF(B1078&lt;&gt;"",IF('02 - Produtos e Tributações'!N1093&lt;&gt;"",'02 - Produtos e Tributações'!N1093,"0,00"))</f>
        <v>0</v>
      </c>
      <c r="K1078" s="174" t="b">
        <f>IF(B1078&lt;&gt;"",IF('02 - Produtos e Tributações'!J1093&lt;&gt;"",'02 - Produtos e Tributações'!J1093,"null"))</f>
        <v>0</v>
      </c>
      <c r="L1078" s="174" t="b">
        <f>IF(B1078&lt;&gt;"",IF('02 - Produtos e Tributações'!M1093&lt;&gt;"",'02 - Produtos e Tributações'!M1093,"null"))</f>
        <v>0</v>
      </c>
      <c r="M1078" s="170" t="b">
        <f>IF(B1078&lt;&gt;"",IF('02 -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078" s="170" t="str">
        <f t="shared" si="1"/>
        <v/>
      </c>
      <c r="O1078" s="170" t="str">
        <f t="shared" si="4"/>
        <v/>
      </c>
      <c r="P1078" s="170" t="str">
        <f t="shared" si="2"/>
        <v/>
      </c>
      <c r="Q1078" s="125" t="b">
        <f>IF(B1078&lt;&gt;"",IF('02 - Produtos e Tributações'!C1093&lt;&gt;"",'02 - Produtos e Tributações'!C1093,"UN"))</f>
        <v>0</v>
      </c>
      <c r="R1078" s="125"/>
      <c r="S1078" s="125"/>
      <c r="T1078" s="125"/>
      <c r="U1078" s="171" t="str">
        <f t="shared" si="21"/>
        <v/>
      </c>
    </row>
    <row r="1079" ht="15.75" customHeight="1">
      <c r="A1079" s="170" t="b">
        <f>IF('02 - Produtos e Tributações'!B1094 &lt;&gt;"",A1078+1)</f>
        <v>0</v>
      </c>
      <c r="B1079" s="170" t="str">
        <f>IF('02 - Produtos e Tributações'!B1094&lt;&gt;"",'02 - Produtos e Tributações'!U1094,"")</f>
        <v/>
      </c>
      <c r="C1079" s="174" t="b">
        <f>IF(B1079&lt;&gt;"",IF('02 - Produtos e Tributações'!H1094&lt;&gt;"",IF('02 - Produtos e Tributações'!H1094="TERCEIRIZADA","T",IF('02 - Produtos e Tributações'!H1094="PROPRIA","P")), IF(B1079&lt;&gt;"",IF('02 - Produtos e Tributações'!H1094="","T"))))</f>
        <v>0</v>
      </c>
      <c r="D1079" s="174" t="b">
        <f>IF(B1079&lt;&gt;"",IF('02 - Produtos e Tributações'!E1094&lt;&gt;"",'02 - Produtos e Tributações'!E1094,""))</f>
        <v>0</v>
      </c>
      <c r="E1079" s="174" t="b">
        <f>IF(B1079&lt;&gt;"",IF('02 - Produtos e Tributações'!F1094&lt;&gt;"",'02 - Produtos e Tributações'!F1094,""))</f>
        <v>0</v>
      </c>
      <c r="F1079" s="174" t="b">
        <f>IF(B1079&lt;&gt;"",IF(A1079&lt;&gt;"",IF('02 - Produtos e Tributações'!G1094&lt;&gt;"",'02 - Produtos e Tributações'!G1094,"")))</f>
        <v>0</v>
      </c>
      <c r="G1079" s="174" t="b">
        <f>IF(B1079&lt;&gt;"",IF('02 - Produtos e Tributações'!I1094&lt;&gt;"",'02 - Produtos e Tributações'!I1094,IF(K1079=101,0,IF(K1079=102,41,IF(K1079=103,0,IF(K1079=201,0,IF(K1079=202,0,IF(K1079=203,0,IF(K1079=300,41,IF(K1079=400,41,IF(K1079=500,60)))))))))))</f>
        <v>0</v>
      </c>
      <c r="H1079" s="174" t="b">
        <f>IF(B1079&lt;&gt;"",IF('02 - Produtos e Tributações'!L1094&lt;&gt;"",'02 - Produtos e Tributações'!L1094,IF(L1079=101,0,IF(L1079=102,41,IF(L1079=103,0,IF(L1079=201,0,IF(L1079=202,0,IF(L1079=203,0,IF(L1079=300,41,IF(L1079=400,41,IF(L1079=500,60)))))))))))</f>
        <v>0</v>
      </c>
      <c r="I1079" s="174" t="b">
        <f>IF(B1079&lt;&gt;"",IF('02 - Produtos e Tributações'!K1094&lt;&gt;"",'02 - Produtos e Tributações'!K1094,"0,00"))</f>
        <v>0</v>
      </c>
      <c r="J1079" s="174" t="b">
        <f>IF(B1079&lt;&gt;"",IF('02 - Produtos e Tributações'!N1094&lt;&gt;"",'02 - Produtos e Tributações'!N1094,"0,00"))</f>
        <v>0</v>
      </c>
      <c r="K1079" s="174" t="b">
        <f>IF(B1079&lt;&gt;"",IF('02 - Produtos e Tributações'!J1094&lt;&gt;"",'02 - Produtos e Tributações'!J1094,"null"))</f>
        <v>0</v>
      </c>
      <c r="L1079" s="174" t="b">
        <f>IF(B1079&lt;&gt;"",IF('02 - Produtos e Tributações'!M1094&lt;&gt;"",'02 - Produtos e Tributações'!M1094,"null"))</f>
        <v>0</v>
      </c>
      <c r="M1079" s="170" t="b">
        <f>IF(B1079&lt;&gt;"",IF('02 -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079" s="170" t="str">
        <f t="shared" si="1"/>
        <v/>
      </c>
      <c r="O1079" s="170" t="str">
        <f t="shared" si="4"/>
        <v/>
      </c>
      <c r="P1079" s="170" t="str">
        <f t="shared" si="2"/>
        <v/>
      </c>
      <c r="Q1079" s="125" t="b">
        <f>IF(B1079&lt;&gt;"",IF('02 - Produtos e Tributações'!C1094&lt;&gt;"",'02 - Produtos e Tributações'!C1094,"UN"))</f>
        <v>0</v>
      </c>
      <c r="R1079" s="125"/>
      <c r="S1079" s="125"/>
      <c r="T1079" s="125"/>
      <c r="U1079" s="171" t="str">
        <f t="shared" si="21"/>
        <v/>
      </c>
    </row>
    <row r="1080" ht="15.75" customHeight="1">
      <c r="A1080" s="170" t="b">
        <f>IF('02 - Produtos e Tributações'!B1095 &lt;&gt;"",A1079+1)</f>
        <v>0</v>
      </c>
      <c r="B1080" s="170" t="str">
        <f>IF('02 - Produtos e Tributações'!B1095&lt;&gt;"",'02 - Produtos e Tributações'!U1095,"")</f>
        <v/>
      </c>
      <c r="C1080" s="174" t="b">
        <f>IF(B1080&lt;&gt;"",IF('02 - Produtos e Tributações'!H1095&lt;&gt;"",IF('02 - Produtos e Tributações'!H1095="TERCEIRIZADA","T",IF('02 - Produtos e Tributações'!H1095="PROPRIA","P")), IF(B1080&lt;&gt;"",IF('02 - Produtos e Tributações'!H1095="","T"))))</f>
        <v>0</v>
      </c>
      <c r="D1080" s="174" t="b">
        <f>IF(B1080&lt;&gt;"",IF('02 - Produtos e Tributações'!E1095&lt;&gt;"",'02 - Produtos e Tributações'!E1095,""))</f>
        <v>0</v>
      </c>
      <c r="E1080" s="174" t="b">
        <f>IF(B1080&lt;&gt;"",IF('02 - Produtos e Tributações'!F1095&lt;&gt;"",'02 - Produtos e Tributações'!F1095,""))</f>
        <v>0</v>
      </c>
      <c r="F1080" s="174" t="b">
        <f>IF(B1080&lt;&gt;"",IF(A1080&lt;&gt;"",IF('02 - Produtos e Tributações'!G1095&lt;&gt;"",'02 - Produtos e Tributações'!G1095,"")))</f>
        <v>0</v>
      </c>
      <c r="G1080" s="174" t="b">
        <f>IF(B1080&lt;&gt;"",IF('02 - Produtos e Tributações'!I1095&lt;&gt;"",'02 - Produtos e Tributações'!I1095,IF(K1080=101,0,IF(K1080=102,41,IF(K1080=103,0,IF(K1080=201,0,IF(K1080=202,0,IF(K1080=203,0,IF(K1080=300,41,IF(K1080=400,41,IF(K1080=500,60)))))))))))</f>
        <v>0</v>
      </c>
      <c r="H1080" s="174" t="b">
        <f>IF(B1080&lt;&gt;"",IF('02 - Produtos e Tributações'!L1095&lt;&gt;"",'02 - Produtos e Tributações'!L1095,IF(L1080=101,0,IF(L1080=102,41,IF(L1080=103,0,IF(L1080=201,0,IF(L1080=202,0,IF(L1080=203,0,IF(L1080=300,41,IF(L1080=400,41,IF(L1080=500,60)))))))))))</f>
        <v>0</v>
      </c>
      <c r="I1080" s="174" t="b">
        <f>IF(B1080&lt;&gt;"",IF('02 - Produtos e Tributações'!K1095&lt;&gt;"",'02 - Produtos e Tributações'!K1095,"0,00"))</f>
        <v>0</v>
      </c>
      <c r="J1080" s="174" t="b">
        <f>IF(B1080&lt;&gt;"",IF('02 - Produtos e Tributações'!N1095&lt;&gt;"",'02 - Produtos e Tributações'!N1095,"0,00"))</f>
        <v>0</v>
      </c>
      <c r="K1080" s="174" t="b">
        <f>IF(B1080&lt;&gt;"",IF('02 - Produtos e Tributações'!J1095&lt;&gt;"",'02 - Produtos e Tributações'!J1095,"null"))</f>
        <v>0</v>
      </c>
      <c r="L1080" s="174" t="b">
        <f>IF(B1080&lt;&gt;"",IF('02 - Produtos e Tributações'!M1095&lt;&gt;"",'02 - Produtos e Tributações'!M1095,"null"))</f>
        <v>0</v>
      </c>
      <c r="M1080" s="170" t="b">
        <f>IF(B1080&lt;&gt;"",IF('02 -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080" s="170" t="str">
        <f t="shared" si="1"/>
        <v/>
      </c>
      <c r="O1080" s="170" t="str">
        <f t="shared" si="4"/>
        <v/>
      </c>
      <c r="P1080" s="170" t="str">
        <f t="shared" si="2"/>
        <v/>
      </c>
      <c r="Q1080" s="125" t="b">
        <f>IF(B1080&lt;&gt;"",IF('02 - Produtos e Tributações'!C1095&lt;&gt;"",'02 - Produtos e Tributações'!C1095,"UN"))</f>
        <v>0</v>
      </c>
      <c r="R1080" s="125"/>
      <c r="S1080" s="125"/>
      <c r="T1080" s="125"/>
      <c r="U1080" s="171" t="str">
        <f t="shared" si="21"/>
        <v/>
      </c>
    </row>
    <row r="1081" ht="15.75" customHeight="1">
      <c r="A1081" s="170" t="b">
        <f>IF('02 - Produtos e Tributações'!B1096 &lt;&gt;"",A1080+1)</f>
        <v>0</v>
      </c>
      <c r="B1081" s="170" t="str">
        <f>IF('02 - Produtos e Tributações'!B1096&lt;&gt;"",'02 - Produtos e Tributações'!U1096,"")</f>
        <v/>
      </c>
      <c r="C1081" s="174" t="b">
        <f>IF(B1081&lt;&gt;"",IF('02 - Produtos e Tributações'!H1096&lt;&gt;"",IF('02 - Produtos e Tributações'!H1096="TERCEIRIZADA","T",IF('02 - Produtos e Tributações'!H1096="PROPRIA","P")), IF(B1081&lt;&gt;"",IF('02 - Produtos e Tributações'!H1096="","T"))))</f>
        <v>0</v>
      </c>
      <c r="D1081" s="174" t="b">
        <f>IF(B1081&lt;&gt;"",IF('02 - Produtos e Tributações'!E1096&lt;&gt;"",'02 - Produtos e Tributações'!E1096,""))</f>
        <v>0</v>
      </c>
      <c r="E1081" s="174" t="b">
        <f>IF(B1081&lt;&gt;"",IF('02 - Produtos e Tributações'!F1096&lt;&gt;"",'02 - Produtos e Tributações'!F1096,""))</f>
        <v>0</v>
      </c>
      <c r="F1081" s="174" t="b">
        <f>IF(B1081&lt;&gt;"",IF(A1081&lt;&gt;"",IF('02 - Produtos e Tributações'!G1096&lt;&gt;"",'02 - Produtos e Tributações'!G1096,"")))</f>
        <v>0</v>
      </c>
      <c r="G1081" s="174" t="b">
        <f>IF(B1081&lt;&gt;"",IF('02 - Produtos e Tributações'!I1096&lt;&gt;"",'02 - Produtos e Tributações'!I1096,IF(K1081=101,0,IF(K1081=102,41,IF(K1081=103,0,IF(K1081=201,0,IF(K1081=202,0,IF(K1081=203,0,IF(K1081=300,41,IF(K1081=400,41,IF(K1081=500,60)))))))))))</f>
        <v>0</v>
      </c>
      <c r="H1081" s="174" t="b">
        <f>IF(B1081&lt;&gt;"",IF('02 - Produtos e Tributações'!L1096&lt;&gt;"",'02 - Produtos e Tributações'!L1096,IF(L1081=101,0,IF(L1081=102,41,IF(L1081=103,0,IF(L1081=201,0,IF(L1081=202,0,IF(L1081=203,0,IF(L1081=300,41,IF(L1081=400,41,IF(L1081=500,60)))))))))))</f>
        <v>0</v>
      </c>
      <c r="I1081" s="174" t="b">
        <f>IF(B1081&lt;&gt;"",IF('02 - Produtos e Tributações'!K1096&lt;&gt;"",'02 - Produtos e Tributações'!K1096,"0,00"))</f>
        <v>0</v>
      </c>
      <c r="J1081" s="174" t="b">
        <f>IF(B1081&lt;&gt;"",IF('02 - Produtos e Tributações'!N1096&lt;&gt;"",'02 - Produtos e Tributações'!N1096,"0,00"))</f>
        <v>0</v>
      </c>
      <c r="K1081" s="174" t="b">
        <f>IF(B1081&lt;&gt;"",IF('02 - Produtos e Tributações'!J1096&lt;&gt;"",'02 - Produtos e Tributações'!J1096,"null"))</f>
        <v>0</v>
      </c>
      <c r="L1081" s="174" t="b">
        <f>IF(B1081&lt;&gt;"",IF('02 - Produtos e Tributações'!M1096&lt;&gt;"",'02 - Produtos e Tributações'!M1096,"null"))</f>
        <v>0</v>
      </c>
      <c r="M1081" s="170" t="b">
        <f>IF(B1081&lt;&gt;"",IF('02 -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081" s="170" t="str">
        <f t="shared" si="1"/>
        <v/>
      </c>
      <c r="O1081" s="170" t="str">
        <f t="shared" si="4"/>
        <v/>
      </c>
      <c r="P1081" s="170" t="str">
        <f t="shared" si="2"/>
        <v/>
      </c>
      <c r="Q1081" s="125" t="b">
        <f>IF(B1081&lt;&gt;"",IF('02 - Produtos e Tributações'!C1096&lt;&gt;"",'02 - Produtos e Tributações'!C1096,"UN"))</f>
        <v>0</v>
      </c>
      <c r="R1081" s="125"/>
      <c r="S1081" s="125"/>
      <c r="T1081" s="125"/>
      <c r="U1081" s="171" t="str">
        <f t="shared" si="21"/>
        <v/>
      </c>
    </row>
    <row r="1082" ht="15.75" customHeight="1">
      <c r="A1082" s="170" t="b">
        <f>IF('02 - Produtos e Tributações'!B1097 &lt;&gt;"",A1081+1)</f>
        <v>0</v>
      </c>
      <c r="B1082" s="170" t="str">
        <f>IF('02 - Produtos e Tributações'!B1097&lt;&gt;"",'02 - Produtos e Tributações'!U1097,"")</f>
        <v/>
      </c>
      <c r="C1082" s="174" t="b">
        <f>IF(B1082&lt;&gt;"",IF('02 - Produtos e Tributações'!H1097&lt;&gt;"",IF('02 - Produtos e Tributações'!H1097="TERCEIRIZADA","T",IF('02 - Produtos e Tributações'!H1097="PROPRIA","P")), IF(B1082&lt;&gt;"",IF('02 - Produtos e Tributações'!H1097="","T"))))</f>
        <v>0</v>
      </c>
      <c r="D1082" s="174" t="b">
        <f>IF(B1082&lt;&gt;"",IF('02 - Produtos e Tributações'!E1097&lt;&gt;"",'02 - Produtos e Tributações'!E1097,""))</f>
        <v>0</v>
      </c>
      <c r="E1082" s="174" t="b">
        <f>IF(B1082&lt;&gt;"",IF('02 - Produtos e Tributações'!F1097&lt;&gt;"",'02 - Produtos e Tributações'!F1097,""))</f>
        <v>0</v>
      </c>
      <c r="F1082" s="174" t="b">
        <f>IF(B1082&lt;&gt;"",IF(A1082&lt;&gt;"",IF('02 - Produtos e Tributações'!G1097&lt;&gt;"",'02 - Produtos e Tributações'!G1097,"")))</f>
        <v>0</v>
      </c>
      <c r="G1082" s="174" t="b">
        <f>IF(B1082&lt;&gt;"",IF('02 - Produtos e Tributações'!I1097&lt;&gt;"",'02 - Produtos e Tributações'!I1097,IF(K1082=101,0,IF(K1082=102,41,IF(K1082=103,0,IF(K1082=201,0,IF(K1082=202,0,IF(K1082=203,0,IF(K1082=300,41,IF(K1082=400,41,IF(K1082=500,60)))))))))))</f>
        <v>0</v>
      </c>
      <c r="H1082" s="174" t="b">
        <f>IF(B1082&lt;&gt;"",IF('02 - Produtos e Tributações'!L1097&lt;&gt;"",'02 - Produtos e Tributações'!L1097,IF(L1082=101,0,IF(L1082=102,41,IF(L1082=103,0,IF(L1082=201,0,IF(L1082=202,0,IF(L1082=203,0,IF(L1082=300,41,IF(L1082=400,41,IF(L1082=500,60)))))))))))</f>
        <v>0</v>
      </c>
      <c r="I1082" s="174" t="b">
        <f>IF(B1082&lt;&gt;"",IF('02 - Produtos e Tributações'!K1097&lt;&gt;"",'02 - Produtos e Tributações'!K1097,"0,00"))</f>
        <v>0</v>
      </c>
      <c r="J1082" s="174" t="b">
        <f>IF(B1082&lt;&gt;"",IF('02 - Produtos e Tributações'!N1097&lt;&gt;"",'02 - Produtos e Tributações'!N1097,"0,00"))</f>
        <v>0</v>
      </c>
      <c r="K1082" s="174" t="b">
        <f>IF(B1082&lt;&gt;"",IF('02 - Produtos e Tributações'!J1097&lt;&gt;"",'02 - Produtos e Tributações'!J1097,"null"))</f>
        <v>0</v>
      </c>
      <c r="L1082" s="174" t="b">
        <f>IF(B1082&lt;&gt;"",IF('02 - Produtos e Tributações'!M1097&lt;&gt;"",'02 - Produtos e Tributações'!M1097,"null"))</f>
        <v>0</v>
      </c>
      <c r="M1082" s="170" t="b">
        <f>IF(B1082&lt;&gt;"",IF('02 -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082" s="170" t="str">
        <f t="shared" si="1"/>
        <v/>
      </c>
      <c r="O1082" s="170" t="str">
        <f t="shared" si="4"/>
        <v/>
      </c>
      <c r="P1082" s="170" t="str">
        <f t="shared" si="2"/>
        <v/>
      </c>
      <c r="Q1082" s="125" t="b">
        <f>IF(B1082&lt;&gt;"",IF('02 - Produtos e Tributações'!C1097&lt;&gt;"",'02 - Produtos e Tributações'!C1097,"UN"))</f>
        <v>0</v>
      </c>
      <c r="R1082" s="125"/>
      <c r="S1082" s="125"/>
      <c r="T1082" s="125"/>
      <c r="U1082" s="171" t="str">
        <f t="shared" si="21"/>
        <v/>
      </c>
    </row>
    <row r="1083" ht="15.75" customHeight="1">
      <c r="A1083" s="170" t="b">
        <f>IF('02 - Produtos e Tributações'!B1098 &lt;&gt;"",A1082+1)</f>
        <v>0</v>
      </c>
      <c r="B1083" s="170" t="str">
        <f>IF('02 - Produtos e Tributações'!B1098&lt;&gt;"",'02 - Produtos e Tributações'!U1098,"")</f>
        <v/>
      </c>
      <c r="C1083" s="174" t="b">
        <f>IF(B1083&lt;&gt;"",IF('02 - Produtos e Tributações'!H1098&lt;&gt;"",IF('02 - Produtos e Tributações'!H1098="TERCEIRIZADA","T",IF('02 - Produtos e Tributações'!H1098="PROPRIA","P")), IF(B1083&lt;&gt;"",IF('02 - Produtos e Tributações'!H1098="","T"))))</f>
        <v>0</v>
      </c>
      <c r="D1083" s="174" t="b">
        <f>IF(B1083&lt;&gt;"",IF('02 - Produtos e Tributações'!E1098&lt;&gt;"",'02 - Produtos e Tributações'!E1098,""))</f>
        <v>0</v>
      </c>
      <c r="E1083" s="174" t="b">
        <f>IF(B1083&lt;&gt;"",IF('02 - Produtos e Tributações'!F1098&lt;&gt;"",'02 - Produtos e Tributações'!F1098,""))</f>
        <v>0</v>
      </c>
      <c r="F1083" s="174" t="b">
        <f>IF(B1083&lt;&gt;"",IF(A1083&lt;&gt;"",IF('02 - Produtos e Tributações'!G1098&lt;&gt;"",'02 - Produtos e Tributações'!G1098,"")))</f>
        <v>0</v>
      </c>
      <c r="G1083" s="174" t="b">
        <f>IF(B1083&lt;&gt;"",IF('02 - Produtos e Tributações'!I1098&lt;&gt;"",'02 - Produtos e Tributações'!I1098,IF(K1083=101,0,IF(K1083=102,41,IF(K1083=103,0,IF(K1083=201,0,IF(K1083=202,0,IF(K1083=203,0,IF(K1083=300,41,IF(K1083=400,41,IF(K1083=500,60)))))))))))</f>
        <v>0</v>
      </c>
      <c r="H1083" s="174" t="b">
        <f>IF(B1083&lt;&gt;"",IF('02 - Produtos e Tributações'!L1098&lt;&gt;"",'02 - Produtos e Tributações'!L1098,IF(L1083=101,0,IF(L1083=102,41,IF(L1083=103,0,IF(L1083=201,0,IF(L1083=202,0,IF(L1083=203,0,IF(L1083=300,41,IF(L1083=400,41,IF(L1083=500,60)))))))))))</f>
        <v>0</v>
      </c>
      <c r="I1083" s="174" t="b">
        <f>IF(B1083&lt;&gt;"",IF('02 - Produtos e Tributações'!K1098&lt;&gt;"",'02 - Produtos e Tributações'!K1098,"0,00"))</f>
        <v>0</v>
      </c>
      <c r="J1083" s="174" t="b">
        <f>IF(B1083&lt;&gt;"",IF('02 - Produtos e Tributações'!N1098&lt;&gt;"",'02 - Produtos e Tributações'!N1098,"0,00"))</f>
        <v>0</v>
      </c>
      <c r="K1083" s="174" t="b">
        <f>IF(B1083&lt;&gt;"",IF('02 - Produtos e Tributações'!J1098&lt;&gt;"",'02 - Produtos e Tributações'!J1098,"null"))</f>
        <v>0</v>
      </c>
      <c r="L1083" s="174" t="b">
        <f>IF(B1083&lt;&gt;"",IF('02 - Produtos e Tributações'!M1098&lt;&gt;"",'02 - Produtos e Tributações'!M1098,"null"))</f>
        <v>0</v>
      </c>
      <c r="M1083" s="170" t="b">
        <f>IF(B1083&lt;&gt;"",IF('02 -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083" s="170" t="str">
        <f t="shared" si="1"/>
        <v/>
      </c>
      <c r="O1083" s="170" t="str">
        <f t="shared" si="4"/>
        <v/>
      </c>
      <c r="P1083" s="170" t="str">
        <f t="shared" si="2"/>
        <v/>
      </c>
      <c r="Q1083" s="125" t="b">
        <f>IF(B1083&lt;&gt;"",IF('02 - Produtos e Tributações'!C1098&lt;&gt;"",'02 - Produtos e Tributações'!C1098,"UN"))</f>
        <v>0</v>
      </c>
      <c r="R1083" s="125"/>
      <c r="S1083" s="125"/>
      <c r="T1083" s="125"/>
      <c r="U1083" s="171" t="str">
        <f t="shared" si="21"/>
        <v/>
      </c>
    </row>
    <row r="1084" ht="15.75" customHeight="1">
      <c r="A1084" s="170" t="b">
        <f>IF('02 - Produtos e Tributações'!B1099 &lt;&gt;"",A1083+1)</f>
        <v>0</v>
      </c>
      <c r="B1084" s="170" t="str">
        <f>IF('02 - Produtos e Tributações'!B1099&lt;&gt;"",'02 - Produtos e Tributações'!U1099,"")</f>
        <v/>
      </c>
      <c r="C1084" s="174" t="b">
        <f>IF(B1084&lt;&gt;"",IF('02 - Produtos e Tributações'!H1099&lt;&gt;"",IF('02 - Produtos e Tributações'!H1099="TERCEIRIZADA","T",IF('02 - Produtos e Tributações'!H1099="PROPRIA","P")), IF(B1084&lt;&gt;"",IF('02 - Produtos e Tributações'!H1099="","T"))))</f>
        <v>0</v>
      </c>
      <c r="D1084" s="174" t="b">
        <f>IF(B1084&lt;&gt;"",IF('02 - Produtos e Tributações'!E1099&lt;&gt;"",'02 - Produtos e Tributações'!E1099,""))</f>
        <v>0</v>
      </c>
      <c r="E1084" s="174" t="b">
        <f>IF(B1084&lt;&gt;"",IF('02 - Produtos e Tributações'!F1099&lt;&gt;"",'02 - Produtos e Tributações'!F1099,""))</f>
        <v>0</v>
      </c>
      <c r="F1084" s="174" t="b">
        <f>IF(B1084&lt;&gt;"",IF(A1084&lt;&gt;"",IF('02 - Produtos e Tributações'!G1099&lt;&gt;"",'02 - Produtos e Tributações'!G1099,"")))</f>
        <v>0</v>
      </c>
      <c r="G1084" s="174" t="b">
        <f>IF(B1084&lt;&gt;"",IF('02 - Produtos e Tributações'!I1099&lt;&gt;"",'02 - Produtos e Tributações'!I1099,IF(K1084=101,0,IF(K1084=102,41,IF(K1084=103,0,IF(K1084=201,0,IF(K1084=202,0,IF(K1084=203,0,IF(K1084=300,41,IF(K1084=400,41,IF(K1084=500,60)))))))))))</f>
        <v>0</v>
      </c>
      <c r="H1084" s="174" t="b">
        <f>IF(B1084&lt;&gt;"",IF('02 - Produtos e Tributações'!L1099&lt;&gt;"",'02 - Produtos e Tributações'!L1099,IF(L1084=101,0,IF(L1084=102,41,IF(L1084=103,0,IF(L1084=201,0,IF(L1084=202,0,IF(L1084=203,0,IF(L1084=300,41,IF(L1084=400,41,IF(L1084=500,60)))))))))))</f>
        <v>0</v>
      </c>
      <c r="I1084" s="174" t="b">
        <f>IF(B1084&lt;&gt;"",IF('02 - Produtos e Tributações'!K1099&lt;&gt;"",'02 - Produtos e Tributações'!K1099,"0,00"))</f>
        <v>0</v>
      </c>
      <c r="J1084" s="174" t="b">
        <f>IF(B1084&lt;&gt;"",IF('02 - Produtos e Tributações'!N1099&lt;&gt;"",'02 - Produtos e Tributações'!N1099,"0,00"))</f>
        <v>0</v>
      </c>
      <c r="K1084" s="174" t="b">
        <f>IF(B1084&lt;&gt;"",IF('02 - Produtos e Tributações'!J1099&lt;&gt;"",'02 - Produtos e Tributações'!J1099,"null"))</f>
        <v>0</v>
      </c>
      <c r="L1084" s="174" t="b">
        <f>IF(B1084&lt;&gt;"",IF('02 - Produtos e Tributações'!M1099&lt;&gt;"",'02 - Produtos e Tributações'!M1099,"null"))</f>
        <v>0</v>
      </c>
      <c r="M1084" s="170" t="b">
        <f>IF(B1084&lt;&gt;"",IF('02 -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084" s="170" t="str">
        <f t="shared" si="1"/>
        <v/>
      </c>
      <c r="O1084" s="170" t="str">
        <f t="shared" si="4"/>
        <v/>
      </c>
      <c r="P1084" s="170" t="str">
        <f t="shared" si="2"/>
        <v/>
      </c>
      <c r="Q1084" s="125" t="b">
        <f>IF(B1084&lt;&gt;"",IF('02 - Produtos e Tributações'!C1099&lt;&gt;"",'02 - Produtos e Tributações'!C1099,"UN"))</f>
        <v>0</v>
      </c>
      <c r="R1084" s="125"/>
      <c r="S1084" s="125"/>
      <c r="T1084" s="125"/>
      <c r="U1084" s="171" t="str">
        <f t="shared" si="21"/>
        <v/>
      </c>
    </row>
    <row r="1085" ht="15.75" customHeight="1">
      <c r="A1085" s="170" t="b">
        <f>IF('02 - Produtos e Tributações'!B1100 &lt;&gt;"",A1084+1)</f>
        <v>0</v>
      </c>
      <c r="B1085" s="170" t="str">
        <f>IF('02 - Produtos e Tributações'!B1100&lt;&gt;"",'02 - Produtos e Tributações'!U1100,"")</f>
        <v/>
      </c>
      <c r="C1085" s="174" t="b">
        <f>IF(B1085&lt;&gt;"",IF('02 - Produtos e Tributações'!H1100&lt;&gt;"",IF('02 - Produtos e Tributações'!H1100="TERCEIRIZADA","T",IF('02 - Produtos e Tributações'!H1100="PROPRIA","P")), IF(B1085&lt;&gt;"",IF('02 - Produtos e Tributações'!H1100="","T"))))</f>
        <v>0</v>
      </c>
      <c r="D1085" s="174" t="b">
        <f>IF(B1085&lt;&gt;"",IF('02 - Produtos e Tributações'!E1100&lt;&gt;"",'02 - Produtos e Tributações'!E1100,""))</f>
        <v>0</v>
      </c>
      <c r="E1085" s="174" t="b">
        <f>IF(B1085&lt;&gt;"",IF('02 - Produtos e Tributações'!F1100&lt;&gt;"",'02 - Produtos e Tributações'!F1100,""))</f>
        <v>0</v>
      </c>
      <c r="F1085" s="174" t="b">
        <f>IF(B1085&lt;&gt;"",IF(A1085&lt;&gt;"",IF('02 - Produtos e Tributações'!G1100&lt;&gt;"",'02 - Produtos e Tributações'!G1100,"")))</f>
        <v>0</v>
      </c>
      <c r="G1085" s="174" t="b">
        <f>IF(B1085&lt;&gt;"",IF('02 - Produtos e Tributações'!I1100&lt;&gt;"",'02 - Produtos e Tributações'!I1100,IF(K1085=101,0,IF(K1085=102,41,IF(K1085=103,0,IF(K1085=201,0,IF(K1085=202,0,IF(K1085=203,0,IF(K1085=300,41,IF(K1085=400,41,IF(K1085=500,60)))))))))))</f>
        <v>0</v>
      </c>
      <c r="H1085" s="174" t="b">
        <f>IF(B1085&lt;&gt;"",IF('02 - Produtos e Tributações'!L1100&lt;&gt;"",'02 - Produtos e Tributações'!L1100,IF(L1085=101,0,IF(L1085=102,41,IF(L1085=103,0,IF(L1085=201,0,IF(L1085=202,0,IF(L1085=203,0,IF(L1085=300,41,IF(L1085=400,41,IF(L1085=500,60)))))))))))</f>
        <v>0</v>
      </c>
      <c r="I1085" s="174" t="b">
        <f>IF(B1085&lt;&gt;"",IF('02 - Produtos e Tributações'!K1100&lt;&gt;"",'02 - Produtos e Tributações'!K1100,"0,00"))</f>
        <v>0</v>
      </c>
      <c r="J1085" s="174" t="b">
        <f>IF(B1085&lt;&gt;"",IF('02 - Produtos e Tributações'!N1100&lt;&gt;"",'02 - Produtos e Tributações'!N1100,"0,00"))</f>
        <v>0</v>
      </c>
      <c r="K1085" s="174" t="b">
        <f>IF(B1085&lt;&gt;"",IF('02 - Produtos e Tributações'!J1100&lt;&gt;"",'02 - Produtos e Tributações'!J1100,"null"))</f>
        <v>0</v>
      </c>
      <c r="L1085" s="174" t="b">
        <f>IF(B1085&lt;&gt;"",IF('02 - Produtos e Tributações'!M1100&lt;&gt;"",'02 - Produtos e Tributações'!M1100,"null"))</f>
        <v>0</v>
      </c>
      <c r="M1085" s="170" t="b">
        <f>IF(B1085&lt;&gt;"",IF('02 -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085" s="170" t="str">
        <f t="shared" si="1"/>
        <v/>
      </c>
      <c r="O1085" s="170" t="str">
        <f t="shared" si="4"/>
        <v/>
      </c>
      <c r="P1085" s="170" t="str">
        <f t="shared" si="2"/>
        <v/>
      </c>
      <c r="Q1085" s="125" t="b">
        <f>IF(B1085&lt;&gt;"",IF('02 - Produtos e Tributações'!C1100&lt;&gt;"",'02 - Produtos e Tributações'!C1100,"UN"))</f>
        <v>0</v>
      </c>
      <c r="R1085" s="125"/>
      <c r="S1085" s="125"/>
      <c r="T1085" s="125"/>
      <c r="U1085" s="171" t="str">
        <f t="shared" si="21"/>
        <v/>
      </c>
    </row>
    <row r="1086" ht="15.75" customHeight="1">
      <c r="A1086" s="170" t="b">
        <f>IF('02 - Produtos e Tributações'!B1101 &lt;&gt;"",A1085+1)</f>
        <v>0</v>
      </c>
      <c r="B1086" s="170" t="str">
        <f>IF('02 - Produtos e Tributações'!B1101&lt;&gt;"",'02 - Produtos e Tributações'!U1101,"")</f>
        <v/>
      </c>
      <c r="C1086" s="174" t="b">
        <f>IF(B1086&lt;&gt;"",IF('02 - Produtos e Tributações'!H1101&lt;&gt;"",IF('02 - Produtos e Tributações'!H1101="TERCEIRIZADA","T",IF('02 - Produtos e Tributações'!H1101="PROPRIA","P")), IF(B1086&lt;&gt;"",IF('02 - Produtos e Tributações'!H1101="","T"))))</f>
        <v>0</v>
      </c>
      <c r="D1086" s="174" t="b">
        <f>IF(B1086&lt;&gt;"",IF('02 - Produtos e Tributações'!E1101&lt;&gt;"",'02 - Produtos e Tributações'!E1101,""))</f>
        <v>0</v>
      </c>
      <c r="E1086" s="174" t="b">
        <f>IF(B1086&lt;&gt;"",IF('02 - Produtos e Tributações'!F1101&lt;&gt;"",'02 - Produtos e Tributações'!F1101,""))</f>
        <v>0</v>
      </c>
      <c r="F1086" s="174" t="b">
        <f>IF(B1086&lt;&gt;"",IF(A1086&lt;&gt;"",IF('02 - Produtos e Tributações'!G1101&lt;&gt;"",'02 - Produtos e Tributações'!G1101,"")))</f>
        <v>0</v>
      </c>
      <c r="G1086" s="174" t="b">
        <f>IF(B1086&lt;&gt;"",IF('02 - Produtos e Tributações'!I1101&lt;&gt;"",'02 - Produtos e Tributações'!I1101,IF(K1086=101,0,IF(K1086=102,41,IF(K1086=103,0,IF(K1086=201,0,IF(K1086=202,0,IF(K1086=203,0,IF(K1086=300,41,IF(K1086=400,41,IF(K1086=500,60)))))))))))</f>
        <v>0</v>
      </c>
      <c r="H1086" s="174" t="b">
        <f>IF(B1086&lt;&gt;"",IF('02 - Produtos e Tributações'!L1101&lt;&gt;"",'02 - Produtos e Tributações'!L1101,IF(L1086=101,0,IF(L1086=102,41,IF(L1086=103,0,IF(L1086=201,0,IF(L1086=202,0,IF(L1086=203,0,IF(L1086=300,41,IF(L1086=400,41,IF(L1086=500,60)))))))))))</f>
        <v>0</v>
      </c>
      <c r="I1086" s="174" t="b">
        <f>IF(B1086&lt;&gt;"",IF('02 - Produtos e Tributações'!K1101&lt;&gt;"",'02 - Produtos e Tributações'!K1101,"0,00"))</f>
        <v>0</v>
      </c>
      <c r="J1086" s="174" t="b">
        <f>IF(B1086&lt;&gt;"",IF('02 - Produtos e Tributações'!N1101&lt;&gt;"",'02 - Produtos e Tributações'!N1101,"0,00"))</f>
        <v>0</v>
      </c>
      <c r="K1086" s="174" t="b">
        <f>IF(B1086&lt;&gt;"",IF('02 - Produtos e Tributações'!J1101&lt;&gt;"",'02 - Produtos e Tributações'!J1101,"null"))</f>
        <v>0</v>
      </c>
      <c r="L1086" s="174" t="b">
        <f>IF(B1086&lt;&gt;"",IF('02 - Produtos e Tributações'!M1101&lt;&gt;"",'02 - Produtos e Tributações'!M1101,"null"))</f>
        <v>0</v>
      </c>
      <c r="M1086" s="170" t="b">
        <f>IF(B1086&lt;&gt;"",IF('02 -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086" s="170" t="str">
        <f t="shared" si="1"/>
        <v/>
      </c>
      <c r="O1086" s="170" t="str">
        <f t="shared" si="4"/>
        <v/>
      </c>
      <c r="P1086" s="170" t="str">
        <f t="shared" si="2"/>
        <v/>
      </c>
      <c r="Q1086" s="125" t="b">
        <f>IF(B1086&lt;&gt;"",IF('02 - Produtos e Tributações'!C1101&lt;&gt;"",'02 - Produtos e Tributações'!C1101,"UN"))</f>
        <v>0</v>
      </c>
      <c r="R1086" s="125"/>
      <c r="S1086" s="125"/>
      <c r="T1086" s="125"/>
      <c r="U1086" s="171" t="str">
        <f t="shared" si="21"/>
        <v/>
      </c>
    </row>
    <row r="1087" ht="15.75" customHeight="1">
      <c r="A1087" s="170" t="b">
        <f>IF('02 - Produtos e Tributações'!B1102 &lt;&gt;"",A1086+1)</f>
        <v>0</v>
      </c>
      <c r="B1087" s="170" t="str">
        <f>IF('02 - Produtos e Tributações'!B1102&lt;&gt;"",'02 - Produtos e Tributações'!U1102,"")</f>
        <v/>
      </c>
      <c r="C1087" s="174" t="b">
        <f>IF(B1087&lt;&gt;"",IF('02 - Produtos e Tributações'!H1102&lt;&gt;"",IF('02 - Produtos e Tributações'!H1102="TERCEIRIZADA","T",IF('02 - Produtos e Tributações'!H1102="PROPRIA","P")), IF(B1087&lt;&gt;"",IF('02 - Produtos e Tributações'!H1102="","T"))))</f>
        <v>0</v>
      </c>
      <c r="D1087" s="174" t="b">
        <f>IF(B1087&lt;&gt;"",IF('02 - Produtos e Tributações'!E1102&lt;&gt;"",'02 - Produtos e Tributações'!E1102,""))</f>
        <v>0</v>
      </c>
      <c r="E1087" s="174" t="b">
        <f>IF(B1087&lt;&gt;"",IF('02 - Produtos e Tributações'!F1102&lt;&gt;"",'02 - Produtos e Tributações'!F1102,""))</f>
        <v>0</v>
      </c>
      <c r="F1087" s="174" t="b">
        <f>IF(B1087&lt;&gt;"",IF(A1087&lt;&gt;"",IF('02 - Produtos e Tributações'!G1102&lt;&gt;"",'02 - Produtos e Tributações'!G1102,"")))</f>
        <v>0</v>
      </c>
      <c r="G1087" s="174" t="b">
        <f>IF(B1087&lt;&gt;"",IF('02 - Produtos e Tributações'!I1102&lt;&gt;"",'02 - Produtos e Tributações'!I1102,IF(K1087=101,0,IF(K1087=102,41,IF(K1087=103,0,IF(K1087=201,0,IF(K1087=202,0,IF(K1087=203,0,IF(K1087=300,41,IF(K1087=400,41,IF(K1087=500,60)))))))))))</f>
        <v>0</v>
      </c>
      <c r="H1087" s="174" t="b">
        <f>IF(B1087&lt;&gt;"",IF('02 - Produtos e Tributações'!L1102&lt;&gt;"",'02 - Produtos e Tributações'!L1102,IF(L1087=101,0,IF(L1087=102,41,IF(L1087=103,0,IF(L1087=201,0,IF(L1087=202,0,IF(L1087=203,0,IF(L1087=300,41,IF(L1087=400,41,IF(L1087=500,60)))))))))))</f>
        <v>0</v>
      </c>
      <c r="I1087" s="174" t="b">
        <f>IF(B1087&lt;&gt;"",IF('02 - Produtos e Tributações'!K1102&lt;&gt;"",'02 - Produtos e Tributações'!K1102,"0,00"))</f>
        <v>0</v>
      </c>
      <c r="J1087" s="174" t="b">
        <f>IF(B1087&lt;&gt;"",IF('02 - Produtos e Tributações'!N1102&lt;&gt;"",'02 - Produtos e Tributações'!N1102,"0,00"))</f>
        <v>0</v>
      </c>
      <c r="K1087" s="174" t="b">
        <f>IF(B1087&lt;&gt;"",IF('02 - Produtos e Tributações'!J1102&lt;&gt;"",'02 - Produtos e Tributações'!J1102,"null"))</f>
        <v>0</v>
      </c>
      <c r="L1087" s="174" t="b">
        <f>IF(B1087&lt;&gt;"",IF('02 - Produtos e Tributações'!M1102&lt;&gt;"",'02 - Produtos e Tributações'!M1102,"null"))</f>
        <v>0</v>
      </c>
      <c r="M1087" s="170" t="b">
        <f>IF(B1087&lt;&gt;"",IF('02 -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087" s="170" t="str">
        <f t="shared" si="1"/>
        <v/>
      </c>
      <c r="O1087" s="170" t="str">
        <f t="shared" si="4"/>
        <v/>
      </c>
      <c r="P1087" s="170" t="str">
        <f t="shared" si="2"/>
        <v/>
      </c>
      <c r="Q1087" s="125" t="b">
        <f>IF(B1087&lt;&gt;"",IF('02 - Produtos e Tributações'!C1102&lt;&gt;"",'02 - Produtos e Tributações'!C1102,"UN"))</f>
        <v>0</v>
      </c>
      <c r="R1087" s="125"/>
      <c r="S1087" s="125"/>
      <c r="T1087" s="125"/>
      <c r="U1087" s="171" t="str">
        <f t="shared" si="21"/>
        <v/>
      </c>
    </row>
    <row r="1088" ht="15.75" customHeight="1">
      <c r="A1088" s="170" t="b">
        <f>IF('02 - Produtos e Tributações'!B1103 &lt;&gt;"",A1087+1)</f>
        <v>0</v>
      </c>
      <c r="B1088" s="170" t="str">
        <f>IF('02 - Produtos e Tributações'!B1103&lt;&gt;"",'02 - Produtos e Tributações'!U1103,"")</f>
        <v/>
      </c>
      <c r="C1088" s="174" t="b">
        <f>IF(B1088&lt;&gt;"",IF('02 - Produtos e Tributações'!H1103&lt;&gt;"",IF('02 - Produtos e Tributações'!H1103="TERCEIRIZADA","T",IF('02 - Produtos e Tributações'!H1103="PROPRIA","P")), IF(B1088&lt;&gt;"",IF('02 - Produtos e Tributações'!H1103="","T"))))</f>
        <v>0</v>
      </c>
      <c r="D1088" s="174" t="b">
        <f>IF(B1088&lt;&gt;"",IF('02 - Produtos e Tributações'!E1103&lt;&gt;"",'02 - Produtos e Tributações'!E1103,""))</f>
        <v>0</v>
      </c>
      <c r="E1088" s="174" t="b">
        <f>IF(B1088&lt;&gt;"",IF('02 - Produtos e Tributações'!F1103&lt;&gt;"",'02 - Produtos e Tributações'!F1103,""))</f>
        <v>0</v>
      </c>
      <c r="F1088" s="174" t="b">
        <f>IF(B1088&lt;&gt;"",IF(A1088&lt;&gt;"",IF('02 - Produtos e Tributações'!G1103&lt;&gt;"",'02 - Produtos e Tributações'!G1103,"")))</f>
        <v>0</v>
      </c>
      <c r="G1088" s="174" t="b">
        <f>IF(B1088&lt;&gt;"",IF('02 - Produtos e Tributações'!I1103&lt;&gt;"",'02 - Produtos e Tributações'!I1103,IF(K1088=101,0,IF(K1088=102,41,IF(K1088=103,0,IF(K1088=201,0,IF(K1088=202,0,IF(K1088=203,0,IF(K1088=300,41,IF(K1088=400,41,IF(K1088=500,60)))))))))))</f>
        <v>0</v>
      </c>
      <c r="H1088" s="174" t="b">
        <f>IF(B1088&lt;&gt;"",IF('02 - Produtos e Tributações'!L1103&lt;&gt;"",'02 - Produtos e Tributações'!L1103,IF(L1088=101,0,IF(L1088=102,41,IF(L1088=103,0,IF(L1088=201,0,IF(L1088=202,0,IF(L1088=203,0,IF(L1088=300,41,IF(L1088=400,41,IF(L1088=500,60)))))))))))</f>
        <v>0</v>
      </c>
      <c r="I1088" s="174" t="b">
        <f>IF(B1088&lt;&gt;"",IF('02 - Produtos e Tributações'!K1103&lt;&gt;"",'02 - Produtos e Tributações'!K1103,"0,00"))</f>
        <v>0</v>
      </c>
      <c r="J1088" s="174" t="b">
        <f>IF(B1088&lt;&gt;"",IF('02 - Produtos e Tributações'!N1103&lt;&gt;"",'02 - Produtos e Tributações'!N1103,"0,00"))</f>
        <v>0</v>
      </c>
      <c r="K1088" s="174" t="b">
        <f>IF(B1088&lt;&gt;"",IF('02 - Produtos e Tributações'!J1103&lt;&gt;"",'02 - Produtos e Tributações'!J1103,"null"))</f>
        <v>0</v>
      </c>
      <c r="L1088" s="174" t="b">
        <f>IF(B1088&lt;&gt;"",IF('02 - Produtos e Tributações'!M1103&lt;&gt;"",'02 - Produtos e Tributações'!M1103,"null"))</f>
        <v>0</v>
      </c>
      <c r="M1088" s="170" t="b">
        <f>IF(B1088&lt;&gt;"",IF('02 -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088" s="170" t="str">
        <f t="shared" si="1"/>
        <v/>
      </c>
      <c r="O1088" s="170" t="str">
        <f t="shared" si="4"/>
        <v/>
      </c>
      <c r="P1088" s="170" t="str">
        <f t="shared" si="2"/>
        <v/>
      </c>
      <c r="Q1088" s="125" t="b">
        <f>IF(B1088&lt;&gt;"",IF('02 - Produtos e Tributações'!C1103&lt;&gt;"",'02 - Produtos e Tributações'!C1103,"UN"))</f>
        <v>0</v>
      </c>
      <c r="R1088" s="125"/>
      <c r="S1088" s="125"/>
      <c r="T1088" s="125"/>
      <c r="U1088" s="171" t="str">
        <f t="shared" si="21"/>
        <v/>
      </c>
    </row>
    <row r="1089" ht="15.75" customHeight="1">
      <c r="A1089" s="170" t="b">
        <f>IF('02 - Produtos e Tributações'!B1104 &lt;&gt;"",A1088+1)</f>
        <v>0</v>
      </c>
      <c r="B1089" s="170" t="str">
        <f>IF('02 - Produtos e Tributações'!B1104&lt;&gt;"",'02 - Produtos e Tributações'!U1104,"")</f>
        <v/>
      </c>
      <c r="C1089" s="174" t="b">
        <f>IF(B1089&lt;&gt;"",IF('02 - Produtos e Tributações'!H1104&lt;&gt;"",IF('02 - Produtos e Tributações'!H1104="TERCEIRIZADA","T",IF('02 - Produtos e Tributações'!H1104="PROPRIA","P")), IF(B1089&lt;&gt;"",IF('02 - Produtos e Tributações'!H1104="","T"))))</f>
        <v>0</v>
      </c>
      <c r="D1089" s="174" t="b">
        <f>IF(B1089&lt;&gt;"",IF('02 - Produtos e Tributações'!E1104&lt;&gt;"",'02 - Produtos e Tributações'!E1104,""))</f>
        <v>0</v>
      </c>
      <c r="E1089" s="174" t="b">
        <f>IF(B1089&lt;&gt;"",IF('02 - Produtos e Tributações'!F1104&lt;&gt;"",'02 - Produtos e Tributações'!F1104,""))</f>
        <v>0</v>
      </c>
      <c r="F1089" s="174" t="b">
        <f>IF(B1089&lt;&gt;"",IF(A1089&lt;&gt;"",IF('02 - Produtos e Tributações'!G1104&lt;&gt;"",'02 - Produtos e Tributações'!G1104,"")))</f>
        <v>0</v>
      </c>
      <c r="G1089" s="174" t="b">
        <f>IF(B1089&lt;&gt;"",IF('02 - Produtos e Tributações'!I1104&lt;&gt;"",'02 - Produtos e Tributações'!I1104,IF(K1089=101,0,IF(K1089=102,41,IF(K1089=103,0,IF(K1089=201,0,IF(K1089=202,0,IF(K1089=203,0,IF(K1089=300,41,IF(K1089=400,41,IF(K1089=500,60)))))))))))</f>
        <v>0</v>
      </c>
      <c r="H1089" s="174" t="b">
        <f>IF(B1089&lt;&gt;"",IF('02 - Produtos e Tributações'!L1104&lt;&gt;"",'02 - Produtos e Tributações'!L1104,IF(L1089=101,0,IF(L1089=102,41,IF(L1089=103,0,IF(L1089=201,0,IF(L1089=202,0,IF(L1089=203,0,IF(L1089=300,41,IF(L1089=400,41,IF(L1089=500,60)))))))))))</f>
        <v>0</v>
      </c>
      <c r="I1089" s="174" t="b">
        <f>IF(B1089&lt;&gt;"",IF('02 - Produtos e Tributações'!K1104&lt;&gt;"",'02 - Produtos e Tributações'!K1104,"0,00"))</f>
        <v>0</v>
      </c>
      <c r="J1089" s="174" t="b">
        <f>IF(B1089&lt;&gt;"",IF('02 - Produtos e Tributações'!N1104&lt;&gt;"",'02 - Produtos e Tributações'!N1104,"0,00"))</f>
        <v>0</v>
      </c>
      <c r="K1089" s="174" t="b">
        <f>IF(B1089&lt;&gt;"",IF('02 - Produtos e Tributações'!J1104&lt;&gt;"",'02 - Produtos e Tributações'!J1104,"null"))</f>
        <v>0</v>
      </c>
      <c r="L1089" s="174" t="b">
        <f>IF(B1089&lt;&gt;"",IF('02 - Produtos e Tributações'!M1104&lt;&gt;"",'02 - Produtos e Tributações'!M1104,"null"))</f>
        <v>0</v>
      </c>
      <c r="M1089" s="170" t="b">
        <f>IF(B1089&lt;&gt;"",IF('02 -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089" s="170" t="str">
        <f t="shared" si="1"/>
        <v/>
      </c>
      <c r="O1089" s="170" t="str">
        <f t="shared" si="4"/>
        <v/>
      </c>
      <c r="P1089" s="170" t="str">
        <f t="shared" si="2"/>
        <v/>
      </c>
      <c r="Q1089" s="125" t="b">
        <f>IF(B1089&lt;&gt;"",IF('02 - Produtos e Tributações'!C1104&lt;&gt;"",'02 - Produtos e Tributações'!C1104,"UN"))</f>
        <v>0</v>
      </c>
      <c r="R1089" s="125"/>
      <c r="S1089" s="125"/>
      <c r="T1089" s="125"/>
      <c r="U1089" s="171" t="str">
        <f t="shared" si="21"/>
        <v/>
      </c>
    </row>
    <row r="1090" ht="15.75" customHeight="1">
      <c r="A1090" s="170" t="b">
        <f>IF('02 - Produtos e Tributações'!B1105 &lt;&gt;"",A1089+1)</f>
        <v>0</v>
      </c>
      <c r="B1090" s="170" t="str">
        <f>IF('02 - Produtos e Tributações'!B1105&lt;&gt;"",'02 - Produtos e Tributações'!U1105,"")</f>
        <v/>
      </c>
      <c r="C1090" s="174" t="b">
        <f>IF(B1090&lt;&gt;"",IF('02 - Produtos e Tributações'!H1105&lt;&gt;"",IF('02 - Produtos e Tributações'!H1105="TERCEIRIZADA","T",IF('02 - Produtos e Tributações'!H1105="PROPRIA","P")), IF(B1090&lt;&gt;"",IF('02 - Produtos e Tributações'!H1105="","T"))))</f>
        <v>0</v>
      </c>
      <c r="D1090" s="174" t="b">
        <f>IF(B1090&lt;&gt;"",IF('02 - Produtos e Tributações'!E1105&lt;&gt;"",'02 - Produtos e Tributações'!E1105,""))</f>
        <v>0</v>
      </c>
      <c r="E1090" s="174" t="b">
        <f>IF(B1090&lt;&gt;"",IF('02 - Produtos e Tributações'!F1105&lt;&gt;"",'02 - Produtos e Tributações'!F1105,""))</f>
        <v>0</v>
      </c>
      <c r="F1090" s="174" t="b">
        <f>IF(B1090&lt;&gt;"",IF(A1090&lt;&gt;"",IF('02 - Produtos e Tributações'!G1105&lt;&gt;"",'02 - Produtos e Tributações'!G1105,"")))</f>
        <v>0</v>
      </c>
      <c r="G1090" s="174" t="b">
        <f>IF(B1090&lt;&gt;"",IF('02 - Produtos e Tributações'!I1105&lt;&gt;"",'02 - Produtos e Tributações'!I1105,IF(K1090=101,0,IF(K1090=102,41,IF(K1090=103,0,IF(K1090=201,0,IF(K1090=202,0,IF(K1090=203,0,IF(K1090=300,41,IF(K1090=400,41,IF(K1090=500,60)))))))))))</f>
        <v>0</v>
      </c>
      <c r="H1090" s="174" t="b">
        <f>IF(B1090&lt;&gt;"",IF('02 - Produtos e Tributações'!L1105&lt;&gt;"",'02 - Produtos e Tributações'!L1105,IF(L1090=101,0,IF(L1090=102,41,IF(L1090=103,0,IF(L1090=201,0,IF(L1090=202,0,IF(L1090=203,0,IF(L1090=300,41,IF(L1090=400,41,IF(L1090=500,60)))))))))))</f>
        <v>0</v>
      </c>
      <c r="I1090" s="174" t="b">
        <f>IF(B1090&lt;&gt;"",IF('02 - Produtos e Tributações'!K1105&lt;&gt;"",'02 - Produtos e Tributações'!K1105,"0,00"))</f>
        <v>0</v>
      </c>
      <c r="J1090" s="174" t="b">
        <f>IF(B1090&lt;&gt;"",IF('02 - Produtos e Tributações'!N1105&lt;&gt;"",'02 - Produtos e Tributações'!N1105,"0,00"))</f>
        <v>0</v>
      </c>
      <c r="K1090" s="174" t="b">
        <f>IF(B1090&lt;&gt;"",IF('02 - Produtos e Tributações'!J1105&lt;&gt;"",'02 - Produtos e Tributações'!J1105,"null"))</f>
        <v>0</v>
      </c>
      <c r="L1090" s="174" t="b">
        <f>IF(B1090&lt;&gt;"",IF('02 - Produtos e Tributações'!M1105&lt;&gt;"",'02 - Produtos e Tributações'!M1105,"null"))</f>
        <v>0</v>
      </c>
      <c r="M1090" s="170" t="b">
        <f>IF(B1090&lt;&gt;"",IF('02 -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090" s="170" t="str">
        <f t="shared" si="1"/>
        <v/>
      </c>
      <c r="O1090" s="170" t="str">
        <f t="shared" si="4"/>
        <v/>
      </c>
      <c r="P1090" s="170" t="str">
        <f t="shared" si="2"/>
        <v/>
      </c>
      <c r="Q1090" s="125" t="b">
        <f>IF(B1090&lt;&gt;"",IF('02 - Produtos e Tributações'!C1105&lt;&gt;"",'02 - Produtos e Tributações'!C1105,"UN"))</f>
        <v>0</v>
      </c>
      <c r="R1090" s="125"/>
      <c r="S1090" s="125"/>
      <c r="T1090" s="125"/>
      <c r="U1090" s="171" t="str">
        <f t="shared" si="21"/>
        <v/>
      </c>
    </row>
    <row r="1091" ht="15.75" customHeight="1">
      <c r="A1091" s="170" t="b">
        <f>IF('02 - Produtos e Tributações'!B1106 &lt;&gt;"",A1090+1)</f>
        <v>0</v>
      </c>
      <c r="B1091" s="170" t="str">
        <f>IF('02 - Produtos e Tributações'!B1106&lt;&gt;"",'02 - Produtos e Tributações'!U1106,"")</f>
        <v/>
      </c>
      <c r="C1091" s="174" t="b">
        <f>IF(B1091&lt;&gt;"",IF('02 - Produtos e Tributações'!H1106&lt;&gt;"",IF('02 - Produtos e Tributações'!H1106="TERCEIRIZADA","T",IF('02 - Produtos e Tributações'!H1106="PROPRIA","P")), IF(B1091&lt;&gt;"",IF('02 - Produtos e Tributações'!H1106="","T"))))</f>
        <v>0</v>
      </c>
      <c r="D1091" s="174" t="b">
        <f>IF(B1091&lt;&gt;"",IF('02 - Produtos e Tributações'!E1106&lt;&gt;"",'02 - Produtos e Tributações'!E1106,""))</f>
        <v>0</v>
      </c>
      <c r="E1091" s="174" t="b">
        <f>IF(B1091&lt;&gt;"",IF('02 - Produtos e Tributações'!F1106&lt;&gt;"",'02 - Produtos e Tributações'!F1106,""))</f>
        <v>0</v>
      </c>
      <c r="F1091" s="174" t="b">
        <f>IF(B1091&lt;&gt;"",IF(A1091&lt;&gt;"",IF('02 - Produtos e Tributações'!G1106&lt;&gt;"",'02 - Produtos e Tributações'!G1106,"")))</f>
        <v>0</v>
      </c>
      <c r="G1091" s="174" t="b">
        <f>IF(B1091&lt;&gt;"",IF('02 - Produtos e Tributações'!I1106&lt;&gt;"",'02 - Produtos e Tributações'!I1106,IF(K1091=101,0,IF(K1091=102,41,IF(K1091=103,0,IF(K1091=201,0,IF(K1091=202,0,IF(K1091=203,0,IF(K1091=300,41,IF(K1091=400,41,IF(K1091=500,60)))))))))))</f>
        <v>0</v>
      </c>
      <c r="H1091" s="174" t="b">
        <f>IF(B1091&lt;&gt;"",IF('02 - Produtos e Tributações'!L1106&lt;&gt;"",'02 - Produtos e Tributações'!L1106,IF(L1091=101,0,IF(L1091=102,41,IF(L1091=103,0,IF(L1091=201,0,IF(L1091=202,0,IF(L1091=203,0,IF(L1091=300,41,IF(L1091=400,41,IF(L1091=500,60)))))))))))</f>
        <v>0</v>
      </c>
      <c r="I1091" s="174" t="b">
        <f>IF(B1091&lt;&gt;"",IF('02 - Produtos e Tributações'!K1106&lt;&gt;"",'02 - Produtos e Tributações'!K1106,"0,00"))</f>
        <v>0</v>
      </c>
      <c r="J1091" s="174" t="b">
        <f>IF(B1091&lt;&gt;"",IF('02 - Produtos e Tributações'!N1106&lt;&gt;"",'02 - Produtos e Tributações'!N1106,"0,00"))</f>
        <v>0</v>
      </c>
      <c r="K1091" s="174" t="b">
        <f>IF(B1091&lt;&gt;"",IF('02 - Produtos e Tributações'!J1106&lt;&gt;"",'02 - Produtos e Tributações'!J1106,"null"))</f>
        <v>0</v>
      </c>
      <c r="L1091" s="174" t="b">
        <f>IF(B1091&lt;&gt;"",IF('02 - Produtos e Tributações'!M1106&lt;&gt;"",'02 - Produtos e Tributações'!M1106,"null"))</f>
        <v>0</v>
      </c>
      <c r="M1091" s="170" t="b">
        <f>IF(B1091&lt;&gt;"",IF('02 -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091" s="170" t="str">
        <f t="shared" si="1"/>
        <v/>
      </c>
      <c r="O1091" s="170" t="str">
        <f t="shared" si="4"/>
        <v/>
      </c>
      <c r="P1091" s="170" t="str">
        <f t="shared" si="2"/>
        <v/>
      </c>
      <c r="Q1091" s="125" t="b">
        <f>IF(B1091&lt;&gt;"",IF('02 - Produtos e Tributações'!C1106&lt;&gt;"",'02 - Produtos e Tributações'!C1106,"UN"))</f>
        <v>0</v>
      </c>
      <c r="R1091" s="125"/>
      <c r="S1091" s="125"/>
      <c r="T1091" s="125"/>
      <c r="U1091" s="171" t="str">
        <f t="shared" si="21"/>
        <v/>
      </c>
    </row>
    <row r="1092" ht="15.75" customHeight="1">
      <c r="A1092" s="170" t="b">
        <f>IF('02 - Produtos e Tributações'!B1107 &lt;&gt;"",A1091+1)</f>
        <v>0</v>
      </c>
      <c r="B1092" s="170" t="str">
        <f>IF('02 - Produtos e Tributações'!B1107&lt;&gt;"",'02 - Produtos e Tributações'!U1107,"")</f>
        <v/>
      </c>
      <c r="C1092" s="174" t="b">
        <f>IF(B1092&lt;&gt;"",IF('02 - Produtos e Tributações'!H1107&lt;&gt;"",IF('02 - Produtos e Tributações'!H1107="TERCEIRIZADA","T",IF('02 - Produtos e Tributações'!H1107="PROPRIA","P")), IF(B1092&lt;&gt;"",IF('02 - Produtos e Tributações'!H1107="","T"))))</f>
        <v>0</v>
      </c>
      <c r="D1092" s="174" t="b">
        <f>IF(B1092&lt;&gt;"",IF('02 - Produtos e Tributações'!E1107&lt;&gt;"",'02 - Produtos e Tributações'!E1107,""))</f>
        <v>0</v>
      </c>
      <c r="E1092" s="174" t="b">
        <f>IF(B1092&lt;&gt;"",IF('02 - Produtos e Tributações'!F1107&lt;&gt;"",'02 - Produtos e Tributações'!F1107,""))</f>
        <v>0</v>
      </c>
      <c r="F1092" s="174" t="b">
        <f>IF(B1092&lt;&gt;"",IF(A1092&lt;&gt;"",IF('02 - Produtos e Tributações'!G1107&lt;&gt;"",'02 - Produtos e Tributações'!G1107,"")))</f>
        <v>0</v>
      </c>
      <c r="G1092" s="174" t="b">
        <f>IF(B1092&lt;&gt;"",IF('02 - Produtos e Tributações'!I1107&lt;&gt;"",'02 - Produtos e Tributações'!I1107,IF(K1092=101,0,IF(K1092=102,41,IF(K1092=103,0,IF(K1092=201,0,IF(K1092=202,0,IF(K1092=203,0,IF(K1092=300,41,IF(K1092=400,41,IF(K1092=500,60)))))))))))</f>
        <v>0</v>
      </c>
      <c r="H1092" s="174" t="b">
        <f>IF(B1092&lt;&gt;"",IF('02 - Produtos e Tributações'!L1107&lt;&gt;"",'02 - Produtos e Tributações'!L1107,IF(L1092=101,0,IF(L1092=102,41,IF(L1092=103,0,IF(L1092=201,0,IF(L1092=202,0,IF(L1092=203,0,IF(L1092=300,41,IF(L1092=400,41,IF(L1092=500,60)))))))))))</f>
        <v>0</v>
      </c>
      <c r="I1092" s="174" t="b">
        <f>IF(B1092&lt;&gt;"",IF('02 - Produtos e Tributações'!K1107&lt;&gt;"",'02 - Produtos e Tributações'!K1107,"0,00"))</f>
        <v>0</v>
      </c>
      <c r="J1092" s="174" t="b">
        <f>IF(B1092&lt;&gt;"",IF('02 - Produtos e Tributações'!N1107&lt;&gt;"",'02 - Produtos e Tributações'!N1107,"0,00"))</f>
        <v>0</v>
      </c>
      <c r="K1092" s="174" t="b">
        <f>IF(B1092&lt;&gt;"",IF('02 - Produtos e Tributações'!J1107&lt;&gt;"",'02 - Produtos e Tributações'!J1107,"null"))</f>
        <v>0</v>
      </c>
      <c r="L1092" s="174" t="b">
        <f>IF(B1092&lt;&gt;"",IF('02 - Produtos e Tributações'!M1107&lt;&gt;"",'02 - Produtos e Tributações'!M1107,"null"))</f>
        <v>0</v>
      </c>
      <c r="M1092" s="170" t="b">
        <f>IF(B1092&lt;&gt;"",IF('02 -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092" s="170" t="str">
        <f t="shared" si="1"/>
        <v/>
      </c>
      <c r="O1092" s="170" t="str">
        <f t="shared" si="4"/>
        <v/>
      </c>
      <c r="P1092" s="170" t="str">
        <f t="shared" si="2"/>
        <v/>
      </c>
      <c r="Q1092" s="125" t="b">
        <f>IF(B1092&lt;&gt;"",IF('02 - Produtos e Tributações'!C1107&lt;&gt;"",'02 - Produtos e Tributações'!C1107,"UN"))</f>
        <v>0</v>
      </c>
      <c r="R1092" s="125"/>
      <c r="S1092" s="125"/>
      <c r="T1092" s="125"/>
      <c r="U1092" s="171" t="str">
        <f t="shared" si="21"/>
        <v/>
      </c>
    </row>
    <row r="1093" ht="15.75" customHeight="1">
      <c r="A1093" s="170" t="b">
        <f>IF('02 - Produtos e Tributações'!B1108 &lt;&gt;"",A1092+1)</f>
        <v>0</v>
      </c>
      <c r="B1093" s="170" t="str">
        <f>IF('02 - Produtos e Tributações'!B1108&lt;&gt;"",'02 - Produtos e Tributações'!U1108,"")</f>
        <v/>
      </c>
      <c r="C1093" s="174" t="b">
        <f>IF(B1093&lt;&gt;"",IF('02 - Produtos e Tributações'!H1108&lt;&gt;"",IF('02 - Produtos e Tributações'!H1108="TERCEIRIZADA","T",IF('02 - Produtos e Tributações'!H1108="PROPRIA","P")), IF(B1093&lt;&gt;"",IF('02 - Produtos e Tributações'!H1108="","T"))))</f>
        <v>0</v>
      </c>
      <c r="D1093" s="174" t="b">
        <f>IF(B1093&lt;&gt;"",IF('02 - Produtos e Tributações'!E1108&lt;&gt;"",'02 - Produtos e Tributações'!E1108,""))</f>
        <v>0</v>
      </c>
      <c r="E1093" s="174" t="b">
        <f>IF(B1093&lt;&gt;"",IF('02 - Produtos e Tributações'!F1108&lt;&gt;"",'02 - Produtos e Tributações'!F1108,""))</f>
        <v>0</v>
      </c>
      <c r="F1093" s="174" t="b">
        <f>IF(B1093&lt;&gt;"",IF(A1093&lt;&gt;"",IF('02 - Produtos e Tributações'!G1108&lt;&gt;"",'02 - Produtos e Tributações'!G1108,"")))</f>
        <v>0</v>
      </c>
      <c r="G1093" s="174" t="b">
        <f>IF(B1093&lt;&gt;"",IF('02 - Produtos e Tributações'!I1108&lt;&gt;"",'02 - Produtos e Tributações'!I1108,IF(K1093=101,0,IF(K1093=102,41,IF(K1093=103,0,IF(K1093=201,0,IF(K1093=202,0,IF(K1093=203,0,IF(K1093=300,41,IF(K1093=400,41,IF(K1093=500,60)))))))))))</f>
        <v>0</v>
      </c>
      <c r="H1093" s="174" t="b">
        <f>IF(B1093&lt;&gt;"",IF('02 - Produtos e Tributações'!L1108&lt;&gt;"",'02 - Produtos e Tributações'!L1108,IF(L1093=101,0,IF(L1093=102,41,IF(L1093=103,0,IF(L1093=201,0,IF(L1093=202,0,IF(L1093=203,0,IF(L1093=300,41,IF(L1093=400,41,IF(L1093=500,60)))))))))))</f>
        <v>0</v>
      </c>
      <c r="I1093" s="174" t="b">
        <f>IF(B1093&lt;&gt;"",IF('02 - Produtos e Tributações'!K1108&lt;&gt;"",'02 - Produtos e Tributações'!K1108,"0,00"))</f>
        <v>0</v>
      </c>
      <c r="J1093" s="174" t="b">
        <f>IF(B1093&lt;&gt;"",IF('02 - Produtos e Tributações'!N1108&lt;&gt;"",'02 - Produtos e Tributações'!N1108,"0,00"))</f>
        <v>0</v>
      </c>
      <c r="K1093" s="174" t="b">
        <f>IF(B1093&lt;&gt;"",IF('02 - Produtos e Tributações'!J1108&lt;&gt;"",'02 - Produtos e Tributações'!J1108,"null"))</f>
        <v>0</v>
      </c>
      <c r="L1093" s="174" t="b">
        <f>IF(B1093&lt;&gt;"",IF('02 - Produtos e Tributações'!M1108&lt;&gt;"",'02 - Produtos e Tributações'!M1108,"null"))</f>
        <v>0</v>
      </c>
      <c r="M1093" s="170" t="b">
        <f>IF(B1093&lt;&gt;"",IF('02 -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093" s="170" t="str">
        <f t="shared" si="1"/>
        <v/>
      </c>
      <c r="O1093" s="170" t="str">
        <f t="shared" si="4"/>
        <v/>
      </c>
      <c r="P1093" s="170" t="str">
        <f t="shared" si="2"/>
        <v/>
      </c>
      <c r="Q1093" s="125" t="b">
        <f>IF(B1093&lt;&gt;"",IF('02 - Produtos e Tributações'!C1108&lt;&gt;"",'02 - Produtos e Tributações'!C1108,"UN"))</f>
        <v>0</v>
      </c>
      <c r="R1093" s="125"/>
      <c r="S1093" s="125"/>
      <c r="T1093" s="125"/>
      <c r="U1093" s="171" t="str">
        <f t="shared" si="21"/>
        <v/>
      </c>
    </row>
    <row r="1094" ht="15.75" customHeight="1">
      <c r="A1094" s="170" t="b">
        <f>IF('02 - Produtos e Tributações'!B1109 &lt;&gt;"",A1093+1)</f>
        <v>0</v>
      </c>
      <c r="B1094" s="170" t="str">
        <f>IF('02 - Produtos e Tributações'!B1109&lt;&gt;"",'02 - Produtos e Tributações'!U1109,"")</f>
        <v/>
      </c>
      <c r="C1094" s="174" t="b">
        <f>IF(B1094&lt;&gt;"",IF('02 - Produtos e Tributações'!H1109&lt;&gt;"",IF('02 - Produtos e Tributações'!H1109="TERCEIRIZADA","T",IF('02 - Produtos e Tributações'!H1109="PROPRIA","P")), IF(B1094&lt;&gt;"",IF('02 - Produtos e Tributações'!H1109="","T"))))</f>
        <v>0</v>
      </c>
      <c r="D1094" s="174" t="b">
        <f>IF(B1094&lt;&gt;"",IF('02 - Produtos e Tributações'!E1109&lt;&gt;"",'02 - Produtos e Tributações'!E1109,""))</f>
        <v>0</v>
      </c>
      <c r="E1094" s="174" t="b">
        <f>IF(B1094&lt;&gt;"",IF('02 - Produtos e Tributações'!F1109&lt;&gt;"",'02 - Produtos e Tributações'!F1109,""))</f>
        <v>0</v>
      </c>
      <c r="F1094" s="174" t="b">
        <f>IF(B1094&lt;&gt;"",IF(A1094&lt;&gt;"",IF('02 - Produtos e Tributações'!G1109&lt;&gt;"",'02 - Produtos e Tributações'!G1109,"")))</f>
        <v>0</v>
      </c>
      <c r="G1094" s="174" t="b">
        <f>IF(B1094&lt;&gt;"",IF('02 - Produtos e Tributações'!I1109&lt;&gt;"",'02 - Produtos e Tributações'!I1109,IF(K1094=101,0,IF(K1094=102,41,IF(K1094=103,0,IF(K1094=201,0,IF(K1094=202,0,IF(K1094=203,0,IF(K1094=300,41,IF(K1094=400,41,IF(K1094=500,60)))))))))))</f>
        <v>0</v>
      </c>
      <c r="H1094" s="174" t="b">
        <f>IF(B1094&lt;&gt;"",IF('02 - Produtos e Tributações'!L1109&lt;&gt;"",'02 - Produtos e Tributações'!L1109,IF(L1094=101,0,IF(L1094=102,41,IF(L1094=103,0,IF(L1094=201,0,IF(L1094=202,0,IF(L1094=203,0,IF(L1094=300,41,IF(L1094=400,41,IF(L1094=500,60)))))))))))</f>
        <v>0</v>
      </c>
      <c r="I1094" s="174" t="b">
        <f>IF(B1094&lt;&gt;"",IF('02 - Produtos e Tributações'!K1109&lt;&gt;"",'02 - Produtos e Tributações'!K1109,"0,00"))</f>
        <v>0</v>
      </c>
      <c r="J1094" s="174" t="b">
        <f>IF(B1094&lt;&gt;"",IF('02 - Produtos e Tributações'!N1109&lt;&gt;"",'02 - Produtos e Tributações'!N1109,"0,00"))</f>
        <v>0</v>
      </c>
      <c r="K1094" s="174" t="b">
        <f>IF(B1094&lt;&gt;"",IF('02 - Produtos e Tributações'!J1109&lt;&gt;"",'02 - Produtos e Tributações'!J1109,"null"))</f>
        <v>0</v>
      </c>
      <c r="L1094" s="174" t="b">
        <f>IF(B1094&lt;&gt;"",IF('02 - Produtos e Tributações'!M1109&lt;&gt;"",'02 - Produtos e Tributações'!M1109,"null"))</f>
        <v>0</v>
      </c>
      <c r="M1094" s="170" t="b">
        <f>IF(B1094&lt;&gt;"",IF('02 -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094" s="170" t="str">
        <f t="shared" si="1"/>
        <v/>
      </c>
      <c r="O1094" s="170" t="str">
        <f t="shared" si="4"/>
        <v/>
      </c>
      <c r="P1094" s="170" t="str">
        <f t="shared" si="2"/>
        <v/>
      </c>
      <c r="Q1094" s="125" t="b">
        <f>IF(B1094&lt;&gt;"",IF('02 - Produtos e Tributações'!C1109&lt;&gt;"",'02 - Produtos e Tributações'!C1109,"UN"))</f>
        <v>0</v>
      </c>
      <c r="R1094" s="125"/>
      <c r="S1094" s="125"/>
      <c r="T1094" s="125"/>
      <c r="U1094" s="171" t="str">
        <f t="shared" si="21"/>
        <v/>
      </c>
    </row>
    <row r="1095" ht="15.75" customHeight="1">
      <c r="A1095" s="170" t="b">
        <f>IF('02 - Produtos e Tributações'!B1110 &lt;&gt;"",A1094+1)</f>
        <v>0</v>
      </c>
      <c r="B1095" s="170" t="str">
        <f>IF('02 - Produtos e Tributações'!B1110&lt;&gt;"",'02 - Produtos e Tributações'!U1110,"")</f>
        <v/>
      </c>
      <c r="C1095" s="174" t="b">
        <f>IF(B1095&lt;&gt;"",IF('02 - Produtos e Tributações'!H1110&lt;&gt;"",IF('02 - Produtos e Tributações'!H1110="TERCEIRIZADA","T",IF('02 - Produtos e Tributações'!H1110="PROPRIA","P")), IF(B1095&lt;&gt;"",IF('02 - Produtos e Tributações'!H1110="","T"))))</f>
        <v>0</v>
      </c>
      <c r="D1095" s="174" t="b">
        <f>IF(B1095&lt;&gt;"",IF('02 - Produtos e Tributações'!E1110&lt;&gt;"",'02 - Produtos e Tributações'!E1110,""))</f>
        <v>0</v>
      </c>
      <c r="E1095" s="174" t="b">
        <f>IF(B1095&lt;&gt;"",IF('02 - Produtos e Tributações'!F1110&lt;&gt;"",'02 - Produtos e Tributações'!F1110,""))</f>
        <v>0</v>
      </c>
      <c r="F1095" s="174" t="b">
        <f>IF(B1095&lt;&gt;"",IF(A1095&lt;&gt;"",IF('02 - Produtos e Tributações'!G1110&lt;&gt;"",'02 - Produtos e Tributações'!G1110,"")))</f>
        <v>0</v>
      </c>
      <c r="G1095" s="174" t="b">
        <f>IF(B1095&lt;&gt;"",IF('02 - Produtos e Tributações'!I1110&lt;&gt;"",'02 - Produtos e Tributações'!I1110,IF(K1095=101,0,IF(K1095=102,41,IF(K1095=103,0,IF(K1095=201,0,IF(K1095=202,0,IF(K1095=203,0,IF(K1095=300,41,IF(K1095=400,41,IF(K1095=500,60)))))))))))</f>
        <v>0</v>
      </c>
      <c r="H1095" s="174" t="b">
        <f>IF(B1095&lt;&gt;"",IF('02 - Produtos e Tributações'!L1110&lt;&gt;"",'02 - Produtos e Tributações'!L1110,IF(L1095=101,0,IF(L1095=102,41,IF(L1095=103,0,IF(L1095=201,0,IF(L1095=202,0,IF(L1095=203,0,IF(L1095=300,41,IF(L1095=400,41,IF(L1095=500,60)))))))))))</f>
        <v>0</v>
      </c>
      <c r="I1095" s="174" t="b">
        <f>IF(B1095&lt;&gt;"",IF('02 - Produtos e Tributações'!K1110&lt;&gt;"",'02 - Produtos e Tributações'!K1110,"0,00"))</f>
        <v>0</v>
      </c>
      <c r="J1095" s="174" t="b">
        <f>IF(B1095&lt;&gt;"",IF('02 - Produtos e Tributações'!N1110&lt;&gt;"",'02 - Produtos e Tributações'!N1110,"0,00"))</f>
        <v>0</v>
      </c>
      <c r="K1095" s="174" t="b">
        <f>IF(B1095&lt;&gt;"",IF('02 - Produtos e Tributações'!J1110&lt;&gt;"",'02 - Produtos e Tributações'!J1110,"null"))</f>
        <v>0</v>
      </c>
      <c r="L1095" s="174" t="b">
        <f>IF(B1095&lt;&gt;"",IF('02 - Produtos e Tributações'!M1110&lt;&gt;"",'02 - Produtos e Tributações'!M1110,"null"))</f>
        <v>0</v>
      </c>
      <c r="M1095" s="170" t="b">
        <f>IF(B1095&lt;&gt;"",IF('02 -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095" s="170" t="str">
        <f t="shared" si="1"/>
        <v/>
      </c>
      <c r="O1095" s="170" t="str">
        <f t="shared" si="4"/>
        <v/>
      </c>
      <c r="P1095" s="170" t="str">
        <f t="shared" si="2"/>
        <v/>
      </c>
      <c r="Q1095" s="125" t="b">
        <f>IF(B1095&lt;&gt;"",IF('02 - Produtos e Tributações'!C1110&lt;&gt;"",'02 - Produtos e Tributações'!C1110,"UN"))</f>
        <v>0</v>
      </c>
      <c r="R1095" s="125"/>
      <c r="S1095" s="125"/>
      <c r="T1095" s="125"/>
      <c r="U1095" s="171" t="str">
        <f t="shared" si="21"/>
        <v/>
      </c>
    </row>
    <row r="1096" ht="15.75" customHeight="1">
      <c r="A1096" s="170" t="b">
        <f>IF('02 - Produtos e Tributações'!B1111 &lt;&gt;"",A1095+1)</f>
        <v>0</v>
      </c>
      <c r="B1096" s="170" t="str">
        <f>IF('02 - Produtos e Tributações'!B1111&lt;&gt;"",'02 - Produtos e Tributações'!U1111,"")</f>
        <v/>
      </c>
      <c r="C1096" s="174" t="b">
        <f>IF(B1096&lt;&gt;"",IF('02 - Produtos e Tributações'!H1111&lt;&gt;"",IF('02 - Produtos e Tributações'!H1111="TERCEIRIZADA","T",IF('02 - Produtos e Tributações'!H1111="PROPRIA","P")), IF(B1096&lt;&gt;"",IF('02 - Produtos e Tributações'!H1111="","T"))))</f>
        <v>0</v>
      </c>
      <c r="D1096" s="174" t="b">
        <f>IF(B1096&lt;&gt;"",IF('02 - Produtos e Tributações'!E1111&lt;&gt;"",'02 - Produtos e Tributações'!E1111,""))</f>
        <v>0</v>
      </c>
      <c r="E1096" s="174" t="b">
        <f>IF(B1096&lt;&gt;"",IF('02 - Produtos e Tributações'!F1111&lt;&gt;"",'02 - Produtos e Tributações'!F1111,""))</f>
        <v>0</v>
      </c>
      <c r="F1096" s="174" t="b">
        <f>IF(B1096&lt;&gt;"",IF(A1096&lt;&gt;"",IF('02 - Produtos e Tributações'!G1111&lt;&gt;"",'02 - Produtos e Tributações'!G1111,"")))</f>
        <v>0</v>
      </c>
      <c r="G1096" s="174" t="b">
        <f>IF(B1096&lt;&gt;"",IF('02 - Produtos e Tributações'!I1111&lt;&gt;"",'02 - Produtos e Tributações'!I1111,IF(K1096=101,0,IF(K1096=102,41,IF(K1096=103,0,IF(K1096=201,0,IF(K1096=202,0,IF(K1096=203,0,IF(K1096=300,41,IF(K1096=400,41,IF(K1096=500,60)))))))))))</f>
        <v>0</v>
      </c>
      <c r="H1096" s="174" t="b">
        <f>IF(B1096&lt;&gt;"",IF('02 - Produtos e Tributações'!L1111&lt;&gt;"",'02 - Produtos e Tributações'!L1111,IF(L1096=101,0,IF(L1096=102,41,IF(L1096=103,0,IF(L1096=201,0,IF(L1096=202,0,IF(L1096=203,0,IF(L1096=300,41,IF(L1096=400,41,IF(L1096=500,60)))))))))))</f>
        <v>0</v>
      </c>
      <c r="I1096" s="174" t="b">
        <f>IF(B1096&lt;&gt;"",IF('02 - Produtos e Tributações'!K1111&lt;&gt;"",'02 - Produtos e Tributações'!K1111,"0,00"))</f>
        <v>0</v>
      </c>
      <c r="J1096" s="174" t="b">
        <f>IF(B1096&lt;&gt;"",IF('02 - Produtos e Tributações'!N1111&lt;&gt;"",'02 - Produtos e Tributações'!N1111,"0,00"))</f>
        <v>0</v>
      </c>
      <c r="K1096" s="174" t="b">
        <f>IF(B1096&lt;&gt;"",IF('02 - Produtos e Tributações'!J1111&lt;&gt;"",'02 - Produtos e Tributações'!J1111,"null"))</f>
        <v>0</v>
      </c>
      <c r="L1096" s="174" t="b">
        <f>IF(B1096&lt;&gt;"",IF('02 - Produtos e Tributações'!M1111&lt;&gt;"",'02 - Produtos e Tributações'!M1111,"null"))</f>
        <v>0</v>
      </c>
      <c r="M1096" s="170" t="b">
        <f>IF(B1096&lt;&gt;"",IF('02 -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096" s="170" t="str">
        <f t="shared" si="1"/>
        <v/>
      </c>
      <c r="O1096" s="170" t="str">
        <f t="shared" si="4"/>
        <v/>
      </c>
      <c r="P1096" s="170" t="str">
        <f t="shared" si="2"/>
        <v/>
      </c>
      <c r="Q1096" s="125" t="b">
        <f>IF(B1096&lt;&gt;"",IF('02 - Produtos e Tributações'!C1111&lt;&gt;"",'02 - Produtos e Tributações'!C1111,"UN"))</f>
        <v>0</v>
      </c>
      <c r="R1096" s="125"/>
      <c r="S1096" s="125"/>
      <c r="T1096" s="125"/>
      <c r="U1096" s="171" t="str">
        <f t="shared" si="21"/>
        <v/>
      </c>
    </row>
    <row r="1097" ht="15.75" customHeight="1">
      <c r="A1097" s="170" t="b">
        <f>IF('02 - Produtos e Tributações'!B1112 &lt;&gt;"",A1096+1)</f>
        <v>0</v>
      </c>
      <c r="B1097" s="170" t="str">
        <f>IF('02 - Produtos e Tributações'!B1112&lt;&gt;"",'02 - Produtos e Tributações'!U1112,"")</f>
        <v/>
      </c>
      <c r="C1097" s="174" t="b">
        <f>IF(B1097&lt;&gt;"",IF('02 - Produtos e Tributações'!H1112&lt;&gt;"",IF('02 - Produtos e Tributações'!H1112="TERCEIRIZADA","T",IF('02 - Produtos e Tributações'!H1112="PROPRIA","P")), IF(B1097&lt;&gt;"",IF('02 - Produtos e Tributações'!H1112="","T"))))</f>
        <v>0</v>
      </c>
      <c r="D1097" s="174" t="b">
        <f>IF(B1097&lt;&gt;"",IF('02 - Produtos e Tributações'!E1112&lt;&gt;"",'02 - Produtos e Tributações'!E1112,""))</f>
        <v>0</v>
      </c>
      <c r="E1097" s="174" t="b">
        <f>IF(B1097&lt;&gt;"",IF('02 - Produtos e Tributações'!F1112&lt;&gt;"",'02 - Produtos e Tributações'!F1112,""))</f>
        <v>0</v>
      </c>
      <c r="F1097" s="174" t="b">
        <f>IF(B1097&lt;&gt;"",IF(A1097&lt;&gt;"",IF('02 - Produtos e Tributações'!G1112&lt;&gt;"",'02 - Produtos e Tributações'!G1112,"")))</f>
        <v>0</v>
      </c>
      <c r="G1097" s="174" t="b">
        <f>IF(B1097&lt;&gt;"",IF('02 - Produtos e Tributações'!I1112&lt;&gt;"",'02 - Produtos e Tributações'!I1112,IF(K1097=101,0,IF(K1097=102,41,IF(K1097=103,0,IF(K1097=201,0,IF(K1097=202,0,IF(K1097=203,0,IF(K1097=300,41,IF(K1097=400,41,IF(K1097=500,60)))))))))))</f>
        <v>0</v>
      </c>
      <c r="H1097" s="174" t="b">
        <f>IF(B1097&lt;&gt;"",IF('02 - Produtos e Tributações'!L1112&lt;&gt;"",'02 - Produtos e Tributações'!L1112,IF(L1097=101,0,IF(L1097=102,41,IF(L1097=103,0,IF(L1097=201,0,IF(L1097=202,0,IF(L1097=203,0,IF(L1097=300,41,IF(L1097=400,41,IF(L1097=500,60)))))))))))</f>
        <v>0</v>
      </c>
      <c r="I1097" s="174" t="b">
        <f>IF(B1097&lt;&gt;"",IF('02 - Produtos e Tributações'!K1112&lt;&gt;"",'02 - Produtos e Tributações'!K1112,"0,00"))</f>
        <v>0</v>
      </c>
      <c r="J1097" s="174" t="b">
        <f>IF(B1097&lt;&gt;"",IF('02 - Produtos e Tributações'!N1112&lt;&gt;"",'02 - Produtos e Tributações'!N1112,"0,00"))</f>
        <v>0</v>
      </c>
      <c r="K1097" s="174" t="b">
        <f>IF(B1097&lt;&gt;"",IF('02 - Produtos e Tributações'!J1112&lt;&gt;"",'02 - Produtos e Tributações'!J1112,"null"))</f>
        <v>0</v>
      </c>
      <c r="L1097" s="174" t="b">
        <f>IF(B1097&lt;&gt;"",IF('02 - Produtos e Tributações'!M1112&lt;&gt;"",'02 - Produtos e Tributações'!M1112,"null"))</f>
        <v>0</v>
      </c>
      <c r="M1097" s="170" t="b">
        <f>IF(B1097&lt;&gt;"",IF('02 -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097" s="170" t="str">
        <f t="shared" si="1"/>
        <v/>
      </c>
      <c r="O1097" s="170" t="str">
        <f t="shared" si="4"/>
        <v/>
      </c>
      <c r="P1097" s="170" t="str">
        <f t="shared" si="2"/>
        <v/>
      </c>
      <c r="Q1097" s="125" t="b">
        <f>IF(B1097&lt;&gt;"",IF('02 - Produtos e Tributações'!C1112&lt;&gt;"",'02 - Produtos e Tributações'!C1112,"UN"))</f>
        <v>0</v>
      </c>
      <c r="R1097" s="125"/>
      <c r="S1097" s="125"/>
      <c r="T1097" s="125"/>
      <c r="U1097" s="171" t="str">
        <f t="shared" si="21"/>
        <v/>
      </c>
    </row>
    <row r="1098" ht="15.75" customHeight="1">
      <c r="A1098" s="170" t="b">
        <f>IF('02 - Produtos e Tributações'!B1113 &lt;&gt;"",A1097+1)</f>
        <v>0</v>
      </c>
      <c r="B1098" s="170" t="str">
        <f>IF('02 - Produtos e Tributações'!B1113&lt;&gt;"",'02 - Produtos e Tributações'!U1113,"")</f>
        <v/>
      </c>
      <c r="C1098" s="174" t="b">
        <f>IF(B1098&lt;&gt;"",IF('02 - Produtos e Tributações'!H1113&lt;&gt;"",IF('02 - Produtos e Tributações'!H1113="TERCEIRIZADA","T",IF('02 - Produtos e Tributações'!H1113="PROPRIA","P")), IF(B1098&lt;&gt;"",IF('02 - Produtos e Tributações'!H1113="","T"))))</f>
        <v>0</v>
      </c>
      <c r="D1098" s="174" t="b">
        <f>IF(B1098&lt;&gt;"",IF('02 - Produtos e Tributações'!E1113&lt;&gt;"",'02 - Produtos e Tributações'!E1113,""))</f>
        <v>0</v>
      </c>
      <c r="E1098" s="174" t="b">
        <f>IF(B1098&lt;&gt;"",IF('02 - Produtos e Tributações'!F1113&lt;&gt;"",'02 - Produtos e Tributações'!F1113,""))</f>
        <v>0</v>
      </c>
      <c r="F1098" s="174" t="b">
        <f>IF(B1098&lt;&gt;"",IF(A1098&lt;&gt;"",IF('02 - Produtos e Tributações'!G1113&lt;&gt;"",'02 - Produtos e Tributações'!G1113,"")))</f>
        <v>0</v>
      </c>
      <c r="G1098" s="174" t="b">
        <f>IF(B1098&lt;&gt;"",IF('02 - Produtos e Tributações'!I1113&lt;&gt;"",'02 - Produtos e Tributações'!I1113,IF(K1098=101,0,IF(K1098=102,41,IF(K1098=103,0,IF(K1098=201,0,IF(K1098=202,0,IF(K1098=203,0,IF(K1098=300,41,IF(K1098=400,41,IF(K1098=500,60)))))))))))</f>
        <v>0</v>
      </c>
      <c r="H1098" s="174" t="b">
        <f>IF(B1098&lt;&gt;"",IF('02 - Produtos e Tributações'!L1113&lt;&gt;"",'02 - Produtos e Tributações'!L1113,IF(L1098=101,0,IF(L1098=102,41,IF(L1098=103,0,IF(L1098=201,0,IF(L1098=202,0,IF(L1098=203,0,IF(L1098=300,41,IF(L1098=400,41,IF(L1098=500,60)))))))))))</f>
        <v>0</v>
      </c>
      <c r="I1098" s="174" t="b">
        <f>IF(B1098&lt;&gt;"",IF('02 - Produtos e Tributações'!K1113&lt;&gt;"",'02 - Produtos e Tributações'!K1113,"0,00"))</f>
        <v>0</v>
      </c>
      <c r="J1098" s="174" t="b">
        <f>IF(B1098&lt;&gt;"",IF('02 - Produtos e Tributações'!N1113&lt;&gt;"",'02 - Produtos e Tributações'!N1113,"0,00"))</f>
        <v>0</v>
      </c>
      <c r="K1098" s="174" t="b">
        <f>IF(B1098&lt;&gt;"",IF('02 - Produtos e Tributações'!J1113&lt;&gt;"",'02 - Produtos e Tributações'!J1113,"null"))</f>
        <v>0</v>
      </c>
      <c r="L1098" s="174" t="b">
        <f>IF(B1098&lt;&gt;"",IF('02 - Produtos e Tributações'!M1113&lt;&gt;"",'02 - Produtos e Tributações'!M1113,"null"))</f>
        <v>0</v>
      </c>
      <c r="M1098" s="170" t="b">
        <f>IF(B1098&lt;&gt;"",IF('02 -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098" s="170" t="str">
        <f t="shared" si="1"/>
        <v/>
      </c>
      <c r="O1098" s="170" t="str">
        <f t="shared" si="4"/>
        <v/>
      </c>
      <c r="P1098" s="170" t="str">
        <f t="shared" si="2"/>
        <v/>
      </c>
      <c r="Q1098" s="125" t="b">
        <f>IF(B1098&lt;&gt;"",IF('02 - Produtos e Tributações'!C1113&lt;&gt;"",'02 - Produtos e Tributações'!C1113,"UN"))</f>
        <v>0</v>
      </c>
      <c r="R1098" s="125"/>
      <c r="S1098" s="125"/>
      <c r="T1098" s="125"/>
      <c r="U1098" s="171" t="str">
        <f t="shared" si="21"/>
        <v/>
      </c>
    </row>
    <row r="1099" ht="15.75" customHeight="1">
      <c r="A1099" s="170" t="b">
        <f>IF('02 - Produtos e Tributações'!B1114 &lt;&gt;"",A1098+1)</f>
        <v>0</v>
      </c>
      <c r="B1099" s="170" t="str">
        <f>IF('02 - Produtos e Tributações'!B1114&lt;&gt;"",'02 - Produtos e Tributações'!U1114,"")</f>
        <v/>
      </c>
      <c r="C1099" s="174" t="b">
        <f>IF(B1099&lt;&gt;"",IF('02 - Produtos e Tributações'!H1114&lt;&gt;"",IF('02 - Produtos e Tributações'!H1114="TERCEIRIZADA","T",IF('02 - Produtos e Tributações'!H1114="PROPRIA","P")), IF(B1099&lt;&gt;"",IF('02 - Produtos e Tributações'!H1114="","T"))))</f>
        <v>0</v>
      </c>
      <c r="D1099" s="174" t="b">
        <f>IF(B1099&lt;&gt;"",IF('02 - Produtos e Tributações'!E1114&lt;&gt;"",'02 - Produtos e Tributações'!E1114,""))</f>
        <v>0</v>
      </c>
      <c r="E1099" s="174" t="b">
        <f>IF(B1099&lt;&gt;"",IF('02 - Produtos e Tributações'!F1114&lt;&gt;"",'02 - Produtos e Tributações'!F1114,""))</f>
        <v>0</v>
      </c>
      <c r="F1099" s="174" t="b">
        <f>IF(B1099&lt;&gt;"",IF(A1099&lt;&gt;"",IF('02 - Produtos e Tributações'!G1114&lt;&gt;"",'02 - Produtos e Tributações'!G1114,"")))</f>
        <v>0</v>
      </c>
      <c r="G1099" s="174" t="b">
        <f>IF(B1099&lt;&gt;"",IF('02 - Produtos e Tributações'!I1114&lt;&gt;"",'02 - Produtos e Tributações'!I1114,IF(K1099=101,0,IF(K1099=102,41,IF(K1099=103,0,IF(K1099=201,0,IF(K1099=202,0,IF(K1099=203,0,IF(K1099=300,41,IF(K1099=400,41,IF(K1099=500,60)))))))))))</f>
        <v>0</v>
      </c>
      <c r="H1099" s="174" t="b">
        <f>IF(B1099&lt;&gt;"",IF('02 - Produtos e Tributações'!L1114&lt;&gt;"",'02 - Produtos e Tributações'!L1114,IF(L1099=101,0,IF(L1099=102,41,IF(L1099=103,0,IF(L1099=201,0,IF(L1099=202,0,IF(L1099=203,0,IF(L1099=300,41,IF(L1099=400,41,IF(L1099=500,60)))))))))))</f>
        <v>0</v>
      </c>
      <c r="I1099" s="174" t="b">
        <f>IF(B1099&lt;&gt;"",IF('02 - Produtos e Tributações'!K1114&lt;&gt;"",'02 - Produtos e Tributações'!K1114,"0,00"))</f>
        <v>0</v>
      </c>
      <c r="J1099" s="174" t="b">
        <f>IF(B1099&lt;&gt;"",IF('02 - Produtos e Tributações'!N1114&lt;&gt;"",'02 - Produtos e Tributações'!N1114,"0,00"))</f>
        <v>0</v>
      </c>
      <c r="K1099" s="174" t="b">
        <f>IF(B1099&lt;&gt;"",IF('02 - Produtos e Tributações'!J1114&lt;&gt;"",'02 - Produtos e Tributações'!J1114,"null"))</f>
        <v>0</v>
      </c>
      <c r="L1099" s="174" t="b">
        <f>IF(B1099&lt;&gt;"",IF('02 - Produtos e Tributações'!M1114&lt;&gt;"",'02 - Produtos e Tributações'!M1114,"null"))</f>
        <v>0</v>
      </c>
      <c r="M1099" s="170" t="b">
        <f>IF(B1099&lt;&gt;"",IF('02 -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099" s="170" t="str">
        <f t="shared" si="1"/>
        <v/>
      </c>
      <c r="O1099" s="170" t="str">
        <f t="shared" si="4"/>
        <v/>
      </c>
      <c r="P1099" s="170" t="str">
        <f t="shared" si="2"/>
        <v/>
      </c>
      <c r="Q1099" s="125" t="b">
        <f>IF(B1099&lt;&gt;"",IF('02 - Produtos e Tributações'!C1114&lt;&gt;"",'02 - Produtos e Tributações'!C1114,"UN"))</f>
        <v>0</v>
      </c>
      <c r="R1099" s="125"/>
      <c r="S1099" s="125"/>
      <c r="T1099" s="125"/>
      <c r="U1099" s="171" t="str">
        <f t="shared" si="21"/>
        <v/>
      </c>
    </row>
    <row r="1100" ht="15.75" customHeight="1">
      <c r="A1100" s="170" t="b">
        <f>IF('02 - Produtos e Tributações'!B1115 &lt;&gt;"",A1099+1)</f>
        <v>0</v>
      </c>
      <c r="B1100" s="170" t="str">
        <f>IF('02 - Produtos e Tributações'!B1115&lt;&gt;"",'02 - Produtos e Tributações'!U1115,"")</f>
        <v/>
      </c>
      <c r="C1100" s="174" t="b">
        <f>IF(B1100&lt;&gt;"",IF('02 - Produtos e Tributações'!H1115&lt;&gt;"",IF('02 - Produtos e Tributações'!H1115="TERCEIRIZADA","T",IF('02 - Produtos e Tributações'!H1115="PROPRIA","P")), IF(B1100&lt;&gt;"",IF('02 - Produtos e Tributações'!H1115="","T"))))</f>
        <v>0</v>
      </c>
      <c r="D1100" s="174" t="b">
        <f>IF(B1100&lt;&gt;"",IF('02 - Produtos e Tributações'!E1115&lt;&gt;"",'02 - Produtos e Tributações'!E1115,""))</f>
        <v>0</v>
      </c>
      <c r="E1100" s="174" t="b">
        <f>IF(B1100&lt;&gt;"",IF('02 - Produtos e Tributações'!F1115&lt;&gt;"",'02 - Produtos e Tributações'!F1115,""))</f>
        <v>0</v>
      </c>
      <c r="F1100" s="174" t="b">
        <f>IF(B1100&lt;&gt;"",IF(A1100&lt;&gt;"",IF('02 - Produtos e Tributações'!G1115&lt;&gt;"",'02 - Produtos e Tributações'!G1115,"")))</f>
        <v>0</v>
      </c>
      <c r="G1100" s="174" t="b">
        <f>IF(B1100&lt;&gt;"",IF('02 - Produtos e Tributações'!I1115&lt;&gt;"",'02 - Produtos e Tributações'!I1115,IF(K1100=101,0,IF(K1100=102,41,IF(K1100=103,0,IF(K1100=201,0,IF(K1100=202,0,IF(K1100=203,0,IF(K1100=300,41,IF(K1100=400,41,IF(K1100=500,60)))))))))))</f>
        <v>0</v>
      </c>
      <c r="H1100" s="174" t="b">
        <f>IF(B1100&lt;&gt;"",IF('02 - Produtos e Tributações'!L1115&lt;&gt;"",'02 - Produtos e Tributações'!L1115,IF(L1100=101,0,IF(L1100=102,41,IF(L1100=103,0,IF(L1100=201,0,IF(L1100=202,0,IF(L1100=203,0,IF(L1100=300,41,IF(L1100=400,41,IF(L1100=500,60)))))))))))</f>
        <v>0</v>
      </c>
      <c r="I1100" s="174" t="b">
        <f>IF(B1100&lt;&gt;"",IF('02 - Produtos e Tributações'!K1115&lt;&gt;"",'02 - Produtos e Tributações'!K1115,"0,00"))</f>
        <v>0</v>
      </c>
      <c r="J1100" s="174" t="b">
        <f>IF(B1100&lt;&gt;"",IF('02 - Produtos e Tributações'!N1115&lt;&gt;"",'02 - Produtos e Tributações'!N1115,"0,00"))</f>
        <v>0</v>
      </c>
      <c r="K1100" s="174" t="b">
        <f>IF(B1100&lt;&gt;"",IF('02 - Produtos e Tributações'!J1115&lt;&gt;"",'02 - Produtos e Tributações'!J1115,"null"))</f>
        <v>0</v>
      </c>
      <c r="L1100" s="174" t="b">
        <f>IF(B1100&lt;&gt;"",IF('02 - Produtos e Tributações'!M1115&lt;&gt;"",'02 - Produtos e Tributações'!M1115,"null"))</f>
        <v>0</v>
      </c>
      <c r="M1100" s="170" t="b">
        <f>IF(B1100&lt;&gt;"",IF('02 -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100" s="170" t="str">
        <f t="shared" si="1"/>
        <v/>
      </c>
      <c r="O1100" s="170" t="str">
        <f t="shared" si="4"/>
        <v/>
      </c>
      <c r="P1100" s="170" t="str">
        <f t="shared" si="2"/>
        <v/>
      </c>
      <c r="Q1100" s="125" t="b">
        <f>IF(B1100&lt;&gt;"",IF('02 - Produtos e Tributações'!C1115&lt;&gt;"",'02 - Produtos e Tributações'!C1115,"UN"))</f>
        <v>0</v>
      </c>
      <c r="R1100" s="125"/>
      <c r="S1100" s="125"/>
      <c r="T1100" s="125"/>
      <c r="U1100" s="171" t="str">
        <f t="shared" si="21"/>
        <v/>
      </c>
    </row>
    <row r="1101" ht="15.75" customHeight="1">
      <c r="A1101" s="170" t="b">
        <f>IF('02 - Produtos e Tributações'!B1116 &lt;&gt;"",A1100+1)</f>
        <v>0</v>
      </c>
      <c r="B1101" s="170" t="str">
        <f>IF('02 - Produtos e Tributações'!B1116&lt;&gt;"",'02 - Produtos e Tributações'!U1116,"")</f>
        <v/>
      </c>
      <c r="C1101" s="174" t="b">
        <f>IF(B1101&lt;&gt;"",IF('02 - Produtos e Tributações'!H1116&lt;&gt;"",IF('02 - Produtos e Tributações'!H1116="TERCEIRIZADA","T",IF('02 - Produtos e Tributações'!H1116="PROPRIA","P")), IF(B1101&lt;&gt;"",IF('02 - Produtos e Tributações'!H1116="","T"))))</f>
        <v>0</v>
      </c>
      <c r="D1101" s="174" t="b">
        <f>IF(B1101&lt;&gt;"",IF('02 - Produtos e Tributações'!E1116&lt;&gt;"",'02 - Produtos e Tributações'!E1116,""))</f>
        <v>0</v>
      </c>
      <c r="E1101" s="174" t="b">
        <f>IF(B1101&lt;&gt;"",IF('02 - Produtos e Tributações'!F1116&lt;&gt;"",'02 - Produtos e Tributações'!F1116,""))</f>
        <v>0</v>
      </c>
      <c r="F1101" s="174" t="b">
        <f>IF(B1101&lt;&gt;"",IF(A1101&lt;&gt;"",IF('02 - Produtos e Tributações'!G1116&lt;&gt;"",'02 - Produtos e Tributações'!G1116,"")))</f>
        <v>0</v>
      </c>
      <c r="G1101" s="174" t="b">
        <f>IF(B1101&lt;&gt;"",IF('02 - Produtos e Tributações'!I1116&lt;&gt;"",'02 - Produtos e Tributações'!I1116,IF(K1101=101,0,IF(K1101=102,41,IF(K1101=103,0,IF(K1101=201,0,IF(K1101=202,0,IF(K1101=203,0,IF(K1101=300,41,IF(K1101=400,41,IF(K1101=500,60)))))))))))</f>
        <v>0</v>
      </c>
      <c r="H1101" s="174" t="b">
        <f>IF(B1101&lt;&gt;"",IF('02 - Produtos e Tributações'!L1116&lt;&gt;"",'02 - Produtos e Tributações'!L1116,IF(L1101=101,0,IF(L1101=102,41,IF(L1101=103,0,IF(L1101=201,0,IF(L1101=202,0,IF(L1101=203,0,IF(L1101=300,41,IF(L1101=400,41,IF(L1101=500,60)))))))))))</f>
        <v>0</v>
      </c>
      <c r="I1101" s="174" t="b">
        <f>IF(B1101&lt;&gt;"",IF('02 - Produtos e Tributações'!K1116&lt;&gt;"",'02 - Produtos e Tributações'!K1116,"0,00"))</f>
        <v>0</v>
      </c>
      <c r="J1101" s="174" t="b">
        <f>IF(B1101&lt;&gt;"",IF('02 - Produtos e Tributações'!N1116&lt;&gt;"",'02 - Produtos e Tributações'!N1116,"0,00"))</f>
        <v>0</v>
      </c>
      <c r="K1101" s="174" t="b">
        <f>IF(B1101&lt;&gt;"",IF('02 - Produtos e Tributações'!J1116&lt;&gt;"",'02 - Produtos e Tributações'!J1116,"null"))</f>
        <v>0</v>
      </c>
      <c r="L1101" s="174" t="b">
        <f>IF(B1101&lt;&gt;"",IF('02 - Produtos e Tributações'!M1116&lt;&gt;"",'02 - Produtos e Tributações'!M1116,"null"))</f>
        <v>0</v>
      </c>
      <c r="M1101" s="170" t="b">
        <f>IF(B1101&lt;&gt;"",IF('02 -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101" s="170" t="str">
        <f t="shared" si="1"/>
        <v/>
      </c>
      <c r="O1101" s="170" t="str">
        <f t="shared" si="4"/>
        <v/>
      </c>
      <c r="P1101" s="170" t="str">
        <f t="shared" si="2"/>
        <v/>
      </c>
      <c r="Q1101" s="125" t="b">
        <f>IF(B1101&lt;&gt;"",IF('02 - Produtos e Tributações'!C1116&lt;&gt;"",'02 - Produtos e Tributações'!C1116,"UN"))</f>
        <v>0</v>
      </c>
      <c r="R1101" s="125"/>
      <c r="S1101" s="125"/>
      <c r="T1101" s="125"/>
      <c r="U1101" s="171" t="str">
        <f t="shared" si="21"/>
        <v/>
      </c>
    </row>
    <row r="1102" ht="15.75" customHeight="1">
      <c r="A1102" s="170" t="b">
        <f>IF('02 - Produtos e Tributações'!B1117 &lt;&gt;"",A1101+1)</f>
        <v>0</v>
      </c>
      <c r="B1102" s="170" t="str">
        <f>IF('02 - Produtos e Tributações'!B1117&lt;&gt;"",'02 - Produtos e Tributações'!U1117,"")</f>
        <v/>
      </c>
      <c r="C1102" s="174" t="b">
        <f>IF(B1102&lt;&gt;"",IF('02 - Produtos e Tributações'!H1117&lt;&gt;"",IF('02 - Produtos e Tributações'!H1117="TERCEIRIZADA","T",IF('02 - Produtos e Tributações'!H1117="PROPRIA","P")), IF(B1102&lt;&gt;"",IF('02 - Produtos e Tributações'!H1117="","T"))))</f>
        <v>0</v>
      </c>
      <c r="D1102" s="174" t="b">
        <f>IF(B1102&lt;&gt;"",IF('02 - Produtos e Tributações'!E1117&lt;&gt;"",'02 - Produtos e Tributações'!E1117,""))</f>
        <v>0</v>
      </c>
      <c r="E1102" s="174" t="b">
        <f>IF(B1102&lt;&gt;"",IF('02 - Produtos e Tributações'!F1117&lt;&gt;"",'02 - Produtos e Tributações'!F1117,""))</f>
        <v>0</v>
      </c>
      <c r="F1102" s="174" t="b">
        <f>IF(B1102&lt;&gt;"",IF(A1102&lt;&gt;"",IF('02 - Produtos e Tributações'!G1117&lt;&gt;"",'02 - Produtos e Tributações'!G1117,"")))</f>
        <v>0</v>
      </c>
      <c r="G1102" s="174" t="b">
        <f>IF(B1102&lt;&gt;"",IF('02 - Produtos e Tributações'!I1117&lt;&gt;"",'02 - Produtos e Tributações'!I1117,IF(K1102=101,0,IF(K1102=102,41,IF(K1102=103,0,IF(K1102=201,0,IF(K1102=202,0,IF(K1102=203,0,IF(K1102=300,41,IF(K1102=400,41,IF(K1102=500,60)))))))))))</f>
        <v>0</v>
      </c>
      <c r="H1102" s="174" t="b">
        <f>IF(B1102&lt;&gt;"",IF('02 - Produtos e Tributações'!L1117&lt;&gt;"",'02 - Produtos e Tributações'!L1117,IF(L1102=101,0,IF(L1102=102,41,IF(L1102=103,0,IF(L1102=201,0,IF(L1102=202,0,IF(L1102=203,0,IF(L1102=300,41,IF(L1102=400,41,IF(L1102=500,60)))))))))))</f>
        <v>0</v>
      </c>
      <c r="I1102" s="174" t="b">
        <f>IF(B1102&lt;&gt;"",IF('02 - Produtos e Tributações'!K1117&lt;&gt;"",'02 - Produtos e Tributações'!K1117,"0,00"))</f>
        <v>0</v>
      </c>
      <c r="J1102" s="174" t="b">
        <f>IF(B1102&lt;&gt;"",IF('02 - Produtos e Tributações'!N1117&lt;&gt;"",'02 - Produtos e Tributações'!N1117,"0,00"))</f>
        <v>0</v>
      </c>
      <c r="K1102" s="174" t="b">
        <f>IF(B1102&lt;&gt;"",IF('02 - Produtos e Tributações'!J1117&lt;&gt;"",'02 - Produtos e Tributações'!J1117,"null"))</f>
        <v>0</v>
      </c>
      <c r="L1102" s="174" t="b">
        <f>IF(B1102&lt;&gt;"",IF('02 - Produtos e Tributações'!M1117&lt;&gt;"",'02 - Produtos e Tributações'!M1117,"null"))</f>
        <v>0</v>
      </c>
      <c r="M1102" s="170" t="b">
        <f>IF(B1102&lt;&gt;"",IF('02 -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102" s="170" t="str">
        <f t="shared" si="1"/>
        <v/>
      </c>
      <c r="O1102" s="170" t="str">
        <f t="shared" si="4"/>
        <v/>
      </c>
      <c r="P1102" s="170" t="str">
        <f t="shared" si="2"/>
        <v/>
      </c>
      <c r="Q1102" s="125" t="b">
        <f>IF(B1102&lt;&gt;"",IF('02 - Produtos e Tributações'!C1117&lt;&gt;"",'02 - Produtos e Tributações'!C1117,"UN"))</f>
        <v>0</v>
      </c>
      <c r="R1102" s="125"/>
      <c r="S1102" s="125"/>
      <c r="T1102" s="125"/>
      <c r="U1102" s="171" t="str">
        <f t="shared" si="21"/>
        <v/>
      </c>
    </row>
    <row r="1103" ht="15.75" customHeight="1">
      <c r="A1103" s="170" t="b">
        <f>IF('02 - Produtos e Tributações'!B1118 &lt;&gt;"",A1102+1)</f>
        <v>0</v>
      </c>
      <c r="B1103" s="170" t="str">
        <f>IF('02 - Produtos e Tributações'!B1118&lt;&gt;"",'02 - Produtos e Tributações'!U1118,"")</f>
        <v/>
      </c>
      <c r="C1103" s="174" t="b">
        <f>IF(B1103&lt;&gt;"",IF('02 - Produtos e Tributações'!H1118&lt;&gt;"",IF('02 - Produtos e Tributações'!H1118="TERCEIRIZADA","T",IF('02 - Produtos e Tributações'!H1118="PROPRIA","P")), IF(B1103&lt;&gt;"",IF('02 - Produtos e Tributações'!H1118="","T"))))</f>
        <v>0</v>
      </c>
      <c r="D1103" s="174" t="b">
        <f>IF(B1103&lt;&gt;"",IF('02 - Produtos e Tributações'!E1118&lt;&gt;"",'02 - Produtos e Tributações'!E1118,""))</f>
        <v>0</v>
      </c>
      <c r="E1103" s="174" t="b">
        <f>IF(B1103&lt;&gt;"",IF('02 - Produtos e Tributações'!F1118&lt;&gt;"",'02 - Produtos e Tributações'!F1118,""))</f>
        <v>0</v>
      </c>
      <c r="F1103" s="174" t="b">
        <f>IF(B1103&lt;&gt;"",IF(A1103&lt;&gt;"",IF('02 - Produtos e Tributações'!G1118&lt;&gt;"",'02 - Produtos e Tributações'!G1118,"")))</f>
        <v>0</v>
      </c>
      <c r="G1103" s="174" t="b">
        <f>IF(B1103&lt;&gt;"",IF('02 - Produtos e Tributações'!I1118&lt;&gt;"",'02 - Produtos e Tributações'!I1118,IF(K1103=101,0,IF(K1103=102,41,IF(K1103=103,0,IF(K1103=201,0,IF(K1103=202,0,IF(K1103=203,0,IF(K1103=300,41,IF(K1103=400,41,IF(K1103=500,60)))))))))))</f>
        <v>0</v>
      </c>
      <c r="H1103" s="174" t="b">
        <f>IF(B1103&lt;&gt;"",IF('02 - Produtos e Tributações'!L1118&lt;&gt;"",'02 - Produtos e Tributações'!L1118,IF(L1103=101,0,IF(L1103=102,41,IF(L1103=103,0,IF(L1103=201,0,IF(L1103=202,0,IF(L1103=203,0,IF(L1103=300,41,IF(L1103=400,41,IF(L1103=500,60)))))))))))</f>
        <v>0</v>
      </c>
      <c r="I1103" s="174" t="b">
        <f>IF(B1103&lt;&gt;"",IF('02 - Produtos e Tributações'!K1118&lt;&gt;"",'02 - Produtos e Tributações'!K1118,"0,00"))</f>
        <v>0</v>
      </c>
      <c r="J1103" s="174" t="b">
        <f>IF(B1103&lt;&gt;"",IF('02 - Produtos e Tributações'!N1118&lt;&gt;"",'02 - Produtos e Tributações'!N1118,"0,00"))</f>
        <v>0</v>
      </c>
      <c r="K1103" s="174" t="b">
        <f>IF(B1103&lt;&gt;"",IF('02 - Produtos e Tributações'!J1118&lt;&gt;"",'02 - Produtos e Tributações'!J1118,"null"))</f>
        <v>0</v>
      </c>
      <c r="L1103" s="174" t="b">
        <f>IF(B1103&lt;&gt;"",IF('02 - Produtos e Tributações'!M1118&lt;&gt;"",'02 - Produtos e Tributações'!M1118,"null"))</f>
        <v>0</v>
      </c>
      <c r="M1103" s="170" t="b">
        <f>IF(B1103&lt;&gt;"",IF('02 -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103" s="170" t="str">
        <f t="shared" si="1"/>
        <v/>
      </c>
      <c r="O1103" s="170" t="str">
        <f t="shared" si="4"/>
        <v/>
      </c>
      <c r="P1103" s="170" t="str">
        <f t="shared" si="2"/>
        <v/>
      </c>
      <c r="Q1103" s="125" t="b">
        <f>IF(B1103&lt;&gt;"",IF('02 - Produtos e Tributações'!C1118&lt;&gt;"",'02 - Produtos e Tributações'!C1118,"UN"))</f>
        <v>0</v>
      </c>
      <c r="R1103" s="125"/>
      <c r="S1103" s="125"/>
      <c r="T1103" s="125"/>
      <c r="U1103" s="171" t="str">
        <f t="shared" si="21"/>
        <v/>
      </c>
    </row>
    <row r="1104" ht="15.75" customHeight="1">
      <c r="A1104" s="170" t="b">
        <f>IF('02 - Produtos e Tributações'!B1119 &lt;&gt;"",A1103+1)</f>
        <v>0</v>
      </c>
      <c r="B1104" s="170" t="str">
        <f>IF('02 - Produtos e Tributações'!B1119&lt;&gt;"",'02 - Produtos e Tributações'!U1119,"")</f>
        <v/>
      </c>
      <c r="C1104" s="174" t="b">
        <f>IF(B1104&lt;&gt;"",IF('02 - Produtos e Tributações'!H1119&lt;&gt;"",IF('02 - Produtos e Tributações'!H1119="TERCEIRIZADA","T",IF('02 - Produtos e Tributações'!H1119="PROPRIA","P")), IF(B1104&lt;&gt;"",IF('02 - Produtos e Tributações'!H1119="","T"))))</f>
        <v>0</v>
      </c>
      <c r="D1104" s="174" t="b">
        <f>IF(B1104&lt;&gt;"",IF('02 - Produtos e Tributações'!E1119&lt;&gt;"",'02 - Produtos e Tributações'!E1119,""))</f>
        <v>0</v>
      </c>
      <c r="E1104" s="174" t="b">
        <f>IF(B1104&lt;&gt;"",IF('02 - Produtos e Tributações'!F1119&lt;&gt;"",'02 - Produtos e Tributações'!F1119,""))</f>
        <v>0</v>
      </c>
      <c r="F1104" s="174" t="b">
        <f>IF(B1104&lt;&gt;"",IF(A1104&lt;&gt;"",IF('02 - Produtos e Tributações'!G1119&lt;&gt;"",'02 - Produtos e Tributações'!G1119,"")))</f>
        <v>0</v>
      </c>
      <c r="G1104" s="174" t="b">
        <f>IF(B1104&lt;&gt;"",IF('02 - Produtos e Tributações'!I1119&lt;&gt;"",'02 - Produtos e Tributações'!I1119,IF(K1104=101,0,IF(K1104=102,41,IF(K1104=103,0,IF(K1104=201,0,IF(K1104=202,0,IF(K1104=203,0,IF(K1104=300,41,IF(K1104=400,41,IF(K1104=500,60)))))))))))</f>
        <v>0</v>
      </c>
      <c r="H1104" s="174" t="b">
        <f>IF(B1104&lt;&gt;"",IF('02 - Produtos e Tributações'!L1119&lt;&gt;"",'02 - Produtos e Tributações'!L1119,IF(L1104=101,0,IF(L1104=102,41,IF(L1104=103,0,IF(L1104=201,0,IF(L1104=202,0,IF(L1104=203,0,IF(L1104=300,41,IF(L1104=400,41,IF(L1104=500,60)))))))))))</f>
        <v>0</v>
      </c>
      <c r="I1104" s="174" t="b">
        <f>IF(B1104&lt;&gt;"",IF('02 - Produtos e Tributações'!K1119&lt;&gt;"",'02 - Produtos e Tributações'!K1119,"0,00"))</f>
        <v>0</v>
      </c>
      <c r="J1104" s="174" t="b">
        <f>IF(B1104&lt;&gt;"",IF('02 - Produtos e Tributações'!N1119&lt;&gt;"",'02 - Produtos e Tributações'!N1119,"0,00"))</f>
        <v>0</v>
      </c>
      <c r="K1104" s="174" t="b">
        <f>IF(B1104&lt;&gt;"",IF('02 - Produtos e Tributações'!J1119&lt;&gt;"",'02 - Produtos e Tributações'!J1119,"null"))</f>
        <v>0</v>
      </c>
      <c r="L1104" s="174" t="b">
        <f>IF(B1104&lt;&gt;"",IF('02 - Produtos e Tributações'!M1119&lt;&gt;"",'02 - Produtos e Tributações'!M1119,"null"))</f>
        <v>0</v>
      </c>
      <c r="M1104" s="170" t="b">
        <f>IF(B1104&lt;&gt;"",IF('02 -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104" s="170" t="str">
        <f t="shared" si="1"/>
        <v/>
      </c>
      <c r="O1104" s="170" t="str">
        <f t="shared" si="4"/>
        <v/>
      </c>
      <c r="P1104" s="170" t="str">
        <f t="shared" si="2"/>
        <v/>
      </c>
      <c r="Q1104" s="125" t="b">
        <f>IF(B1104&lt;&gt;"",IF('02 - Produtos e Tributações'!C1119&lt;&gt;"",'02 - Produtos e Tributações'!C1119,"UN"))</f>
        <v>0</v>
      </c>
      <c r="R1104" s="125"/>
      <c r="S1104" s="125"/>
      <c r="T1104" s="125"/>
      <c r="U1104" s="171" t="str">
        <f t="shared" si="21"/>
        <v/>
      </c>
    </row>
    <row r="1105" ht="15.75" customHeight="1">
      <c r="A1105" s="170" t="b">
        <f>IF('02 - Produtos e Tributações'!B1120 &lt;&gt;"",A1104+1)</f>
        <v>0</v>
      </c>
      <c r="B1105" s="170" t="str">
        <f>IF('02 - Produtos e Tributações'!B1120&lt;&gt;"",'02 - Produtos e Tributações'!U1120,"")</f>
        <v/>
      </c>
      <c r="C1105" s="174" t="b">
        <f>IF(B1105&lt;&gt;"",IF('02 - Produtos e Tributações'!H1120&lt;&gt;"",IF('02 - Produtos e Tributações'!H1120="TERCEIRIZADA","T",IF('02 - Produtos e Tributações'!H1120="PROPRIA","P")), IF(B1105&lt;&gt;"",IF('02 - Produtos e Tributações'!H1120="","T"))))</f>
        <v>0</v>
      </c>
      <c r="D1105" s="174" t="b">
        <f>IF(B1105&lt;&gt;"",IF('02 - Produtos e Tributações'!E1120&lt;&gt;"",'02 - Produtos e Tributações'!E1120,""))</f>
        <v>0</v>
      </c>
      <c r="E1105" s="174" t="b">
        <f>IF(B1105&lt;&gt;"",IF('02 - Produtos e Tributações'!F1120&lt;&gt;"",'02 - Produtos e Tributações'!F1120,""))</f>
        <v>0</v>
      </c>
      <c r="F1105" s="174" t="b">
        <f>IF(B1105&lt;&gt;"",IF(A1105&lt;&gt;"",IF('02 - Produtos e Tributações'!G1120&lt;&gt;"",'02 - Produtos e Tributações'!G1120,"")))</f>
        <v>0</v>
      </c>
      <c r="G1105" s="174" t="b">
        <f>IF(B1105&lt;&gt;"",IF('02 - Produtos e Tributações'!I1120&lt;&gt;"",'02 - Produtos e Tributações'!I1120,IF(K1105=101,0,IF(K1105=102,41,IF(K1105=103,0,IF(K1105=201,0,IF(K1105=202,0,IF(K1105=203,0,IF(K1105=300,41,IF(K1105=400,41,IF(K1105=500,60)))))))))))</f>
        <v>0</v>
      </c>
      <c r="H1105" s="174" t="b">
        <f>IF(B1105&lt;&gt;"",IF('02 - Produtos e Tributações'!L1120&lt;&gt;"",'02 - Produtos e Tributações'!L1120,IF(L1105=101,0,IF(L1105=102,41,IF(L1105=103,0,IF(L1105=201,0,IF(L1105=202,0,IF(L1105=203,0,IF(L1105=300,41,IF(L1105=400,41,IF(L1105=500,60)))))))))))</f>
        <v>0</v>
      </c>
      <c r="I1105" s="174" t="b">
        <f>IF(B1105&lt;&gt;"",IF('02 - Produtos e Tributações'!K1120&lt;&gt;"",'02 - Produtos e Tributações'!K1120,"0,00"))</f>
        <v>0</v>
      </c>
      <c r="J1105" s="174" t="b">
        <f>IF(B1105&lt;&gt;"",IF('02 - Produtos e Tributações'!N1120&lt;&gt;"",'02 - Produtos e Tributações'!N1120,"0,00"))</f>
        <v>0</v>
      </c>
      <c r="K1105" s="174" t="b">
        <f>IF(B1105&lt;&gt;"",IF('02 - Produtos e Tributações'!J1120&lt;&gt;"",'02 - Produtos e Tributações'!J1120,"null"))</f>
        <v>0</v>
      </c>
      <c r="L1105" s="174" t="b">
        <f>IF(B1105&lt;&gt;"",IF('02 - Produtos e Tributações'!M1120&lt;&gt;"",'02 - Produtos e Tributações'!M1120,"null"))</f>
        <v>0</v>
      </c>
      <c r="M1105" s="170" t="b">
        <f>IF(B1105&lt;&gt;"",IF('02 -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105" s="170" t="str">
        <f t="shared" si="1"/>
        <v/>
      </c>
      <c r="O1105" s="170" t="str">
        <f t="shared" si="4"/>
        <v/>
      </c>
      <c r="P1105" s="170" t="str">
        <f t="shared" si="2"/>
        <v/>
      </c>
      <c r="Q1105" s="125" t="b">
        <f>IF(B1105&lt;&gt;"",IF('02 - Produtos e Tributações'!C1120&lt;&gt;"",'02 - Produtos e Tributações'!C1120,"UN"))</f>
        <v>0</v>
      </c>
      <c r="R1105" s="125"/>
      <c r="S1105" s="125"/>
      <c r="T1105" s="125"/>
      <c r="U1105" s="171" t="str">
        <f t="shared" si="21"/>
        <v/>
      </c>
    </row>
    <row r="1106" ht="15.75" customHeight="1">
      <c r="A1106" s="170" t="b">
        <f>IF('02 - Produtos e Tributações'!B1121 &lt;&gt;"",A1105+1)</f>
        <v>0</v>
      </c>
      <c r="B1106" s="170" t="str">
        <f>IF('02 - Produtos e Tributações'!B1121&lt;&gt;"",'02 - Produtos e Tributações'!U1121,"")</f>
        <v/>
      </c>
      <c r="C1106" s="174" t="b">
        <f>IF(B1106&lt;&gt;"",IF('02 - Produtos e Tributações'!H1121&lt;&gt;"",IF('02 - Produtos e Tributações'!H1121="TERCEIRIZADA","T",IF('02 - Produtos e Tributações'!H1121="PROPRIA","P")), IF(B1106&lt;&gt;"",IF('02 - Produtos e Tributações'!H1121="","T"))))</f>
        <v>0</v>
      </c>
      <c r="D1106" s="174" t="b">
        <f>IF(B1106&lt;&gt;"",IF('02 - Produtos e Tributações'!E1121&lt;&gt;"",'02 - Produtos e Tributações'!E1121,""))</f>
        <v>0</v>
      </c>
      <c r="E1106" s="174" t="b">
        <f>IF(B1106&lt;&gt;"",IF('02 - Produtos e Tributações'!F1121&lt;&gt;"",'02 - Produtos e Tributações'!F1121,""))</f>
        <v>0</v>
      </c>
      <c r="F1106" s="174" t="b">
        <f>IF(B1106&lt;&gt;"",IF(A1106&lt;&gt;"",IF('02 - Produtos e Tributações'!G1121&lt;&gt;"",'02 - Produtos e Tributações'!G1121,"")))</f>
        <v>0</v>
      </c>
      <c r="G1106" s="174" t="b">
        <f>IF(B1106&lt;&gt;"",IF('02 - Produtos e Tributações'!I1121&lt;&gt;"",'02 - Produtos e Tributações'!I1121,IF(K1106=101,0,IF(K1106=102,41,IF(K1106=103,0,IF(K1106=201,0,IF(K1106=202,0,IF(K1106=203,0,IF(K1106=300,41,IF(K1106=400,41,IF(K1106=500,60)))))))))))</f>
        <v>0</v>
      </c>
      <c r="H1106" s="174" t="b">
        <f>IF(B1106&lt;&gt;"",IF('02 - Produtos e Tributações'!L1121&lt;&gt;"",'02 - Produtos e Tributações'!L1121,IF(L1106=101,0,IF(L1106=102,41,IF(L1106=103,0,IF(L1106=201,0,IF(L1106=202,0,IF(L1106=203,0,IF(L1106=300,41,IF(L1106=400,41,IF(L1106=500,60)))))))))))</f>
        <v>0</v>
      </c>
      <c r="I1106" s="174" t="b">
        <f>IF(B1106&lt;&gt;"",IF('02 - Produtos e Tributações'!K1121&lt;&gt;"",'02 - Produtos e Tributações'!K1121,"0,00"))</f>
        <v>0</v>
      </c>
      <c r="J1106" s="174" t="b">
        <f>IF(B1106&lt;&gt;"",IF('02 - Produtos e Tributações'!N1121&lt;&gt;"",'02 - Produtos e Tributações'!N1121,"0,00"))</f>
        <v>0</v>
      </c>
      <c r="K1106" s="174" t="b">
        <f>IF(B1106&lt;&gt;"",IF('02 - Produtos e Tributações'!J1121&lt;&gt;"",'02 - Produtos e Tributações'!J1121,"null"))</f>
        <v>0</v>
      </c>
      <c r="L1106" s="174" t="b">
        <f>IF(B1106&lt;&gt;"",IF('02 - Produtos e Tributações'!M1121&lt;&gt;"",'02 - Produtos e Tributações'!M1121,"null"))</f>
        <v>0</v>
      </c>
      <c r="M1106" s="170" t="b">
        <f>IF(B1106&lt;&gt;"",IF('02 -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106" s="170" t="str">
        <f t="shared" si="1"/>
        <v/>
      </c>
      <c r="O1106" s="170" t="str">
        <f t="shared" si="4"/>
        <v/>
      </c>
      <c r="P1106" s="170" t="str">
        <f t="shared" si="2"/>
        <v/>
      </c>
      <c r="Q1106" s="125" t="b">
        <f>IF(B1106&lt;&gt;"",IF('02 - Produtos e Tributações'!C1121&lt;&gt;"",'02 - Produtos e Tributações'!C1121,"UN"))</f>
        <v>0</v>
      </c>
      <c r="R1106" s="125"/>
      <c r="S1106" s="125"/>
      <c r="T1106" s="125"/>
      <c r="U1106" s="171" t="str">
        <f t="shared" si="21"/>
        <v/>
      </c>
    </row>
    <row r="1107" ht="15.75" customHeight="1">
      <c r="A1107" s="170" t="b">
        <f>IF('02 - Produtos e Tributações'!B1122 &lt;&gt;"",A1106+1)</f>
        <v>0</v>
      </c>
      <c r="B1107" s="170" t="str">
        <f>IF('02 - Produtos e Tributações'!B1122&lt;&gt;"",'02 - Produtos e Tributações'!U1122,"")</f>
        <v/>
      </c>
      <c r="C1107" s="174" t="b">
        <f>IF(B1107&lt;&gt;"",IF('02 - Produtos e Tributações'!H1122&lt;&gt;"",IF('02 - Produtos e Tributações'!H1122="TERCEIRIZADA","T",IF('02 - Produtos e Tributações'!H1122="PROPRIA","P")), IF(B1107&lt;&gt;"",IF('02 - Produtos e Tributações'!H1122="","T"))))</f>
        <v>0</v>
      </c>
      <c r="D1107" s="174" t="b">
        <f>IF(B1107&lt;&gt;"",IF('02 - Produtos e Tributações'!E1122&lt;&gt;"",'02 - Produtos e Tributações'!E1122,""))</f>
        <v>0</v>
      </c>
      <c r="E1107" s="174" t="b">
        <f>IF(B1107&lt;&gt;"",IF('02 - Produtos e Tributações'!F1122&lt;&gt;"",'02 - Produtos e Tributações'!F1122,""))</f>
        <v>0</v>
      </c>
      <c r="F1107" s="174" t="b">
        <f>IF(B1107&lt;&gt;"",IF(A1107&lt;&gt;"",IF('02 - Produtos e Tributações'!G1122&lt;&gt;"",'02 - Produtos e Tributações'!G1122,"")))</f>
        <v>0</v>
      </c>
      <c r="G1107" s="174" t="b">
        <f>IF(B1107&lt;&gt;"",IF('02 - Produtos e Tributações'!I1122&lt;&gt;"",'02 - Produtos e Tributações'!I1122,IF(K1107=101,0,IF(K1107=102,41,IF(K1107=103,0,IF(K1107=201,0,IF(K1107=202,0,IF(K1107=203,0,IF(K1107=300,41,IF(K1107=400,41,IF(K1107=500,60)))))))))))</f>
        <v>0</v>
      </c>
      <c r="H1107" s="174" t="b">
        <f>IF(B1107&lt;&gt;"",IF('02 - Produtos e Tributações'!L1122&lt;&gt;"",'02 - Produtos e Tributações'!L1122,IF(L1107=101,0,IF(L1107=102,41,IF(L1107=103,0,IF(L1107=201,0,IF(L1107=202,0,IF(L1107=203,0,IF(L1107=300,41,IF(L1107=400,41,IF(L1107=500,60)))))))))))</f>
        <v>0</v>
      </c>
      <c r="I1107" s="174" t="b">
        <f>IF(B1107&lt;&gt;"",IF('02 - Produtos e Tributações'!K1122&lt;&gt;"",'02 - Produtos e Tributações'!K1122,"0,00"))</f>
        <v>0</v>
      </c>
      <c r="J1107" s="174" t="b">
        <f>IF(B1107&lt;&gt;"",IF('02 - Produtos e Tributações'!N1122&lt;&gt;"",'02 - Produtos e Tributações'!N1122,"0,00"))</f>
        <v>0</v>
      </c>
      <c r="K1107" s="174" t="b">
        <f>IF(B1107&lt;&gt;"",IF('02 - Produtos e Tributações'!J1122&lt;&gt;"",'02 - Produtos e Tributações'!J1122,"null"))</f>
        <v>0</v>
      </c>
      <c r="L1107" s="174" t="b">
        <f>IF(B1107&lt;&gt;"",IF('02 - Produtos e Tributações'!M1122&lt;&gt;"",'02 - Produtos e Tributações'!M1122,"null"))</f>
        <v>0</v>
      </c>
      <c r="M1107" s="170" t="b">
        <f>IF(B1107&lt;&gt;"",IF('02 -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107" s="170" t="str">
        <f t="shared" si="1"/>
        <v/>
      </c>
      <c r="O1107" s="170" t="str">
        <f t="shared" si="4"/>
        <v/>
      </c>
      <c r="P1107" s="170" t="str">
        <f t="shared" si="2"/>
        <v/>
      </c>
      <c r="Q1107" s="125" t="b">
        <f>IF(B1107&lt;&gt;"",IF('02 - Produtos e Tributações'!C1122&lt;&gt;"",'02 - Produtos e Tributações'!C1122,"UN"))</f>
        <v>0</v>
      </c>
      <c r="R1107" s="125"/>
      <c r="S1107" s="125"/>
      <c r="T1107" s="125"/>
      <c r="U1107" s="171" t="str">
        <f t="shared" si="21"/>
        <v/>
      </c>
    </row>
    <row r="1108" ht="15.75" customHeight="1">
      <c r="A1108" s="170" t="b">
        <f>IF('02 - Produtos e Tributações'!B1123 &lt;&gt;"",A1107+1)</f>
        <v>0</v>
      </c>
      <c r="B1108" s="170" t="str">
        <f>IF('02 - Produtos e Tributações'!B1123&lt;&gt;"",'02 - Produtos e Tributações'!U1123,"")</f>
        <v/>
      </c>
      <c r="C1108" s="174" t="b">
        <f>IF(B1108&lt;&gt;"",IF('02 - Produtos e Tributações'!H1123&lt;&gt;"",IF('02 - Produtos e Tributações'!H1123="TERCEIRIZADA","T",IF('02 - Produtos e Tributações'!H1123="PROPRIA","P")), IF(B1108&lt;&gt;"",IF('02 - Produtos e Tributações'!H1123="","T"))))</f>
        <v>0</v>
      </c>
      <c r="D1108" s="174" t="b">
        <f>IF(B1108&lt;&gt;"",IF('02 - Produtos e Tributações'!E1123&lt;&gt;"",'02 - Produtos e Tributações'!E1123,""))</f>
        <v>0</v>
      </c>
      <c r="E1108" s="174" t="b">
        <f>IF(B1108&lt;&gt;"",IF('02 - Produtos e Tributações'!F1123&lt;&gt;"",'02 - Produtos e Tributações'!F1123,""))</f>
        <v>0</v>
      </c>
      <c r="F1108" s="174" t="b">
        <f>IF(B1108&lt;&gt;"",IF(A1108&lt;&gt;"",IF('02 - Produtos e Tributações'!G1123&lt;&gt;"",'02 - Produtos e Tributações'!G1123,"")))</f>
        <v>0</v>
      </c>
      <c r="G1108" s="174" t="b">
        <f>IF(B1108&lt;&gt;"",IF('02 - Produtos e Tributações'!I1123&lt;&gt;"",'02 - Produtos e Tributações'!I1123,IF(K1108=101,0,IF(K1108=102,41,IF(K1108=103,0,IF(K1108=201,0,IF(K1108=202,0,IF(K1108=203,0,IF(K1108=300,41,IF(K1108=400,41,IF(K1108=500,60)))))))))))</f>
        <v>0</v>
      </c>
      <c r="H1108" s="174" t="b">
        <f>IF(B1108&lt;&gt;"",IF('02 - Produtos e Tributações'!L1123&lt;&gt;"",'02 - Produtos e Tributações'!L1123,IF(L1108=101,0,IF(L1108=102,41,IF(L1108=103,0,IF(L1108=201,0,IF(L1108=202,0,IF(L1108=203,0,IF(L1108=300,41,IF(L1108=400,41,IF(L1108=500,60)))))))))))</f>
        <v>0</v>
      </c>
      <c r="I1108" s="174" t="b">
        <f>IF(B1108&lt;&gt;"",IF('02 - Produtos e Tributações'!K1123&lt;&gt;"",'02 - Produtos e Tributações'!K1123,"0,00"))</f>
        <v>0</v>
      </c>
      <c r="J1108" s="174" t="b">
        <f>IF(B1108&lt;&gt;"",IF('02 - Produtos e Tributações'!N1123&lt;&gt;"",'02 - Produtos e Tributações'!N1123,"0,00"))</f>
        <v>0</v>
      </c>
      <c r="K1108" s="174" t="b">
        <f>IF(B1108&lt;&gt;"",IF('02 - Produtos e Tributações'!J1123&lt;&gt;"",'02 - Produtos e Tributações'!J1123,"null"))</f>
        <v>0</v>
      </c>
      <c r="L1108" s="174" t="b">
        <f>IF(B1108&lt;&gt;"",IF('02 - Produtos e Tributações'!M1123&lt;&gt;"",'02 - Produtos e Tributações'!M1123,"null"))</f>
        <v>0</v>
      </c>
      <c r="M1108" s="170" t="b">
        <f>IF(B1108&lt;&gt;"",IF('02 -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108" s="170" t="str">
        <f t="shared" si="1"/>
        <v/>
      </c>
      <c r="O1108" s="170" t="str">
        <f t="shared" si="4"/>
        <v/>
      </c>
      <c r="P1108" s="170" t="str">
        <f t="shared" si="2"/>
        <v/>
      </c>
      <c r="Q1108" s="125" t="b">
        <f>IF(B1108&lt;&gt;"",IF('02 - Produtos e Tributações'!C1123&lt;&gt;"",'02 - Produtos e Tributações'!C1123,"UN"))</f>
        <v>0</v>
      </c>
      <c r="R1108" s="125"/>
      <c r="S1108" s="125"/>
      <c r="T1108" s="125"/>
      <c r="U1108" s="171" t="str">
        <f t="shared" si="21"/>
        <v/>
      </c>
    </row>
    <row r="1109" ht="15.75" customHeight="1">
      <c r="A1109" s="170" t="b">
        <f>IF('02 - Produtos e Tributações'!B1124 &lt;&gt;"",A1108+1)</f>
        <v>0</v>
      </c>
      <c r="B1109" s="170" t="str">
        <f>IF('02 - Produtos e Tributações'!B1124&lt;&gt;"",'02 - Produtos e Tributações'!U1124,"")</f>
        <v/>
      </c>
      <c r="C1109" s="174" t="b">
        <f>IF(B1109&lt;&gt;"",IF('02 - Produtos e Tributações'!H1124&lt;&gt;"",IF('02 - Produtos e Tributações'!H1124="TERCEIRIZADA","T",IF('02 - Produtos e Tributações'!H1124="PROPRIA","P")), IF(B1109&lt;&gt;"",IF('02 - Produtos e Tributações'!H1124="","T"))))</f>
        <v>0</v>
      </c>
      <c r="D1109" s="174" t="b">
        <f>IF(B1109&lt;&gt;"",IF('02 - Produtos e Tributações'!E1124&lt;&gt;"",'02 - Produtos e Tributações'!E1124,""))</f>
        <v>0</v>
      </c>
      <c r="E1109" s="174" t="b">
        <f>IF(B1109&lt;&gt;"",IF('02 - Produtos e Tributações'!F1124&lt;&gt;"",'02 - Produtos e Tributações'!F1124,""))</f>
        <v>0</v>
      </c>
      <c r="F1109" s="174" t="b">
        <f>IF(B1109&lt;&gt;"",IF(A1109&lt;&gt;"",IF('02 - Produtos e Tributações'!G1124&lt;&gt;"",'02 - Produtos e Tributações'!G1124,"")))</f>
        <v>0</v>
      </c>
      <c r="G1109" s="174" t="b">
        <f>IF(B1109&lt;&gt;"",IF('02 - Produtos e Tributações'!I1124&lt;&gt;"",'02 - Produtos e Tributações'!I1124,IF(K1109=101,0,IF(K1109=102,41,IF(K1109=103,0,IF(K1109=201,0,IF(K1109=202,0,IF(K1109=203,0,IF(K1109=300,41,IF(K1109=400,41,IF(K1109=500,60)))))))))))</f>
        <v>0</v>
      </c>
      <c r="H1109" s="174" t="b">
        <f>IF(B1109&lt;&gt;"",IF('02 - Produtos e Tributações'!L1124&lt;&gt;"",'02 - Produtos e Tributações'!L1124,IF(L1109=101,0,IF(L1109=102,41,IF(L1109=103,0,IF(L1109=201,0,IF(L1109=202,0,IF(L1109=203,0,IF(L1109=300,41,IF(L1109=400,41,IF(L1109=500,60)))))))))))</f>
        <v>0</v>
      </c>
      <c r="I1109" s="174" t="b">
        <f>IF(B1109&lt;&gt;"",IF('02 - Produtos e Tributações'!K1124&lt;&gt;"",'02 - Produtos e Tributações'!K1124,"0,00"))</f>
        <v>0</v>
      </c>
      <c r="J1109" s="174" t="b">
        <f>IF(B1109&lt;&gt;"",IF('02 - Produtos e Tributações'!N1124&lt;&gt;"",'02 - Produtos e Tributações'!N1124,"0,00"))</f>
        <v>0</v>
      </c>
      <c r="K1109" s="174" t="b">
        <f>IF(B1109&lt;&gt;"",IF('02 - Produtos e Tributações'!J1124&lt;&gt;"",'02 - Produtos e Tributações'!J1124,"null"))</f>
        <v>0</v>
      </c>
      <c r="L1109" s="174" t="b">
        <f>IF(B1109&lt;&gt;"",IF('02 - Produtos e Tributações'!M1124&lt;&gt;"",'02 - Produtos e Tributações'!M1124,"null"))</f>
        <v>0</v>
      </c>
      <c r="M1109" s="170" t="b">
        <f>IF(B1109&lt;&gt;"",IF('02 -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109" s="170" t="str">
        <f t="shared" si="1"/>
        <v/>
      </c>
      <c r="O1109" s="170" t="str">
        <f t="shared" si="4"/>
        <v/>
      </c>
      <c r="P1109" s="170" t="str">
        <f t="shared" si="2"/>
        <v/>
      </c>
      <c r="Q1109" s="125" t="b">
        <f>IF(B1109&lt;&gt;"",IF('02 - Produtos e Tributações'!C1124&lt;&gt;"",'02 - Produtos e Tributações'!C1124,"UN"))</f>
        <v>0</v>
      </c>
      <c r="R1109" s="125"/>
      <c r="S1109" s="125"/>
      <c r="T1109" s="125"/>
      <c r="U1109" s="171" t="str">
        <f t="shared" si="21"/>
        <v/>
      </c>
    </row>
    <row r="1110" ht="15.75" customHeight="1">
      <c r="A1110" s="170" t="b">
        <f>IF('02 - Produtos e Tributações'!B1125 &lt;&gt;"",A1109+1)</f>
        <v>0</v>
      </c>
      <c r="B1110" s="170" t="str">
        <f>IF('02 - Produtos e Tributações'!B1125&lt;&gt;"",'02 - Produtos e Tributações'!U1125,"")</f>
        <v/>
      </c>
      <c r="C1110" s="174" t="b">
        <f>IF(B1110&lt;&gt;"",IF('02 - Produtos e Tributações'!H1125&lt;&gt;"",IF('02 - Produtos e Tributações'!H1125="TERCEIRIZADA","T",IF('02 - Produtos e Tributações'!H1125="PROPRIA","P")), IF(B1110&lt;&gt;"",IF('02 - Produtos e Tributações'!H1125="","T"))))</f>
        <v>0</v>
      </c>
      <c r="D1110" s="174" t="b">
        <f>IF(B1110&lt;&gt;"",IF('02 - Produtos e Tributações'!E1125&lt;&gt;"",'02 - Produtos e Tributações'!E1125,""))</f>
        <v>0</v>
      </c>
      <c r="E1110" s="174" t="b">
        <f>IF(B1110&lt;&gt;"",IF('02 - Produtos e Tributações'!F1125&lt;&gt;"",'02 - Produtos e Tributações'!F1125,""))</f>
        <v>0</v>
      </c>
      <c r="F1110" s="174" t="b">
        <f>IF(B1110&lt;&gt;"",IF(A1110&lt;&gt;"",IF('02 - Produtos e Tributações'!G1125&lt;&gt;"",'02 - Produtos e Tributações'!G1125,"")))</f>
        <v>0</v>
      </c>
      <c r="G1110" s="174" t="b">
        <f>IF(B1110&lt;&gt;"",IF('02 - Produtos e Tributações'!I1125&lt;&gt;"",'02 - Produtos e Tributações'!I1125,IF(K1110=101,0,IF(K1110=102,41,IF(K1110=103,0,IF(K1110=201,0,IF(K1110=202,0,IF(K1110=203,0,IF(K1110=300,41,IF(K1110=400,41,IF(K1110=500,60)))))))))))</f>
        <v>0</v>
      </c>
      <c r="H1110" s="174" t="b">
        <f>IF(B1110&lt;&gt;"",IF('02 - Produtos e Tributações'!L1125&lt;&gt;"",'02 - Produtos e Tributações'!L1125,IF(L1110=101,0,IF(L1110=102,41,IF(L1110=103,0,IF(L1110=201,0,IF(L1110=202,0,IF(L1110=203,0,IF(L1110=300,41,IF(L1110=400,41,IF(L1110=500,60)))))))))))</f>
        <v>0</v>
      </c>
      <c r="I1110" s="174" t="b">
        <f>IF(B1110&lt;&gt;"",IF('02 - Produtos e Tributações'!K1125&lt;&gt;"",'02 - Produtos e Tributações'!K1125,"0,00"))</f>
        <v>0</v>
      </c>
      <c r="J1110" s="174" t="b">
        <f>IF(B1110&lt;&gt;"",IF('02 - Produtos e Tributações'!N1125&lt;&gt;"",'02 - Produtos e Tributações'!N1125,"0,00"))</f>
        <v>0</v>
      </c>
      <c r="K1110" s="174" t="b">
        <f>IF(B1110&lt;&gt;"",IF('02 - Produtos e Tributações'!J1125&lt;&gt;"",'02 - Produtos e Tributações'!J1125,"null"))</f>
        <v>0</v>
      </c>
      <c r="L1110" s="174" t="b">
        <f>IF(B1110&lt;&gt;"",IF('02 - Produtos e Tributações'!M1125&lt;&gt;"",'02 - Produtos e Tributações'!M1125,"null"))</f>
        <v>0</v>
      </c>
      <c r="M1110" s="170" t="b">
        <f>IF(B1110&lt;&gt;"",IF('02 -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110" s="170" t="str">
        <f t="shared" si="1"/>
        <v/>
      </c>
      <c r="O1110" s="170" t="str">
        <f t="shared" si="4"/>
        <v/>
      </c>
      <c r="P1110" s="170" t="str">
        <f t="shared" si="2"/>
        <v/>
      </c>
      <c r="Q1110" s="125" t="b">
        <f>IF(B1110&lt;&gt;"",IF('02 - Produtos e Tributações'!C1125&lt;&gt;"",'02 - Produtos e Tributações'!C1125,"UN"))</f>
        <v>0</v>
      </c>
      <c r="R1110" s="125"/>
      <c r="S1110" s="125"/>
      <c r="T1110" s="125"/>
      <c r="U1110" s="171" t="str">
        <f t="shared" si="21"/>
        <v/>
      </c>
    </row>
    <row r="1111" ht="15.75" customHeight="1">
      <c r="A1111" s="170" t="b">
        <f>IF('02 - Produtos e Tributações'!B1126 &lt;&gt;"",A1110+1)</f>
        <v>0</v>
      </c>
      <c r="B1111" s="170" t="str">
        <f>IF('02 - Produtos e Tributações'!B1126&lt;&gt;"",'02 - Produtos e Tributações'!U1126,"")</f>
        <v/>
      </c>
      <c r="C1111" s="174" t="b">
        <f>IF(B1111&lt;&gt;"",IF('02 - Produtos e Tributações'!H1126&lt;&gt;"",IF('02 - Produtos e Tributações'!H1126="TERCEIRIZADA","T",IF('02 - Produtos e Tributações'!H1126="PROPRIA","P")), IF(B1111&lt;&gt;"",IF('02 - Produtos e Tributações'!H1126="","T"))))</f>
        <v>0</v>
      </c>
      <c r="D1111" s="174" t="b">
        <f>IF(B1111&lt;&gt;"",IF('02 - Produtos e Tributações'!E1126&lt;&gt;"",'02 - Produtos e Tributações'!E1126,""))</f>
        <v>0</v>
      </c>
      <c r="E1111" s="174" t="b">
        <f>IF(B1111&lt;&gt;"",IF('02 - Produtos e Tributações'!F1126&lt;&gt;"",'02 - Produtos e Tributações'!F1126,""))</f>
        <v>0</v>
      </c>
      <c r="F1111" s="174" t="b">
        <f>IF(B1111&lt;&gt;"",IF(A1111&lt;&gt;"",IF('02 - Produtos e Tributações'!G1126&lt;&gt;"",'02 - Produtos e Tributações'!G1126,"")))</f>
        <v>0</v>
      </c>
      <c r="G1111" s="174" t="b">
        <f>IF(B1111&lt;&gt;"",IF('02 - Produtos e Tributações'!I1126&lt;&gt;"",'02 - Produtos e Tributações'!I1126,IF(K1111=101,0,IF(K1111=102,41,IF(K1111=103,0,IF(K1111=201,0,IF(K1111=202,0,IF(K1111=203,0,IF(K1111=300,41,IF(K1111=400,41,IF(K1111=500,60)))))))))))</f>
        <v>0</v>
      </c>
      <c r="H1111" s="174" t="b">
        <f>IF(B1111&lt;&gt;"",IF('02 - Produtos e Tributações'!L1126&lt;&gt;"",'02 - Produtos e Tributações'!L1126,IF(L1111=101,0,IF(L1111=102,41,IF(L1111=103,0,IF(L1111=201,0,IF(L1111=202,0,IF(L1111=203,0,IF(L1111=300,41,IF(L1111=400,41,IF(L1111=500,60)))))))))))</f>
        <v>0</v>
      </c>
      <c r="I1111" s="174" t="b">
        <f>IF(B1111&lt;&gt;"",IF('02 - Produtos e Tributações'!K1126&lt;&gt;"",'02 - Produtos e Tributações'!K1126,"0,00"))</f>
        <v>0</v>
      </c>
      <c r="J1111" s="174" t="b">
        <f>IF(B1111&lt;&gt;"",IF('02 - Produtos e Tributações'!N1126&lt;&gt;"",'02 - Produtos e Tributações'!N1126,"0,00"))</f>
        <v>0</v>
      </c>
      <c r="K1111" s="174" t="b">
        <f>IF(B1111&lt;&gt;"",IF('02 - Produtos e Tributações'!J1126&lt;&gt;"",'02 - Produtos e Tributações'!J1126,"null"))</f>
        <v>0</v>
      </c>
      <c r="L1111" s="174" t="b">
        <f>IF(B1111&lt;&gt;"",IF('02 - Produtos e Tributações'!M1126&lt;&gt;"",'02 - Produtos e Tributações'!M1126,"null"))</f>
        <v>0</v>
      </c>
      <c r="M1111" s="170" t="b">
        <f>IF(B1111&lt;&gt;"",IF('02 -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111" s="170" t="str">
        <f t="shared" si="1"/>
        <v/>
      </c>
      <c r="O1111" s="170" t="str">
        <f t="shared" si="4"/>
        <v/>
      </c>
      <c r="P1111" s="170" t="str">
        <f t="shared" si="2"/>
        <v/>
      </c>
      <c r="Q1111" s="125" t="b">
        <f>IF(B1111&lt;&gt;"",IF('02 - Produtos e Tributações'!C1126&lt;&gt;"",'02 - Produtos e Tributações'!C1126,"UN"))</f>
        <v>0</v>
      </c>
      <c r="R1111" s="125"/>
      <c r="S1111" s="125"/>
      <c r="T1111" s="125"/>
      <c r="U1111" s="171" t="str">
        <f t="shared" si="21"/>
        <v/>
      </c>
    </row>
    <row r="1112" ht="15.75" customHeight="1">
      <c r="A1112" s="170" t="b">
        <f>IF('02 - Produtos e Tributações'!B1127 &lt;&gt;"",A1111+1)</f>
        <v>0</v>
      </c>
      <c r="B1112" s="170" t="str">
        <f>IF('02 - Produtos e Tributações'!B1127&lt;&gt;"",'02 - Produtos e Tributações'!U1127,"")</f>
        <v/>
      </c>
      <c r="C1112" s="174" t="b">
        <f>IF(B1112&lt;&gt;"",IF('02 - Produtos e Tributações'!H1127&lt;&gt;"",IF('02 - Produtos e Tributações'!H1127="TERCEIRIZADA","T",IF('02 - Produtos e Tributações'!H1127="PROPRIA","P")), IF(B1112&lt;&gt;"",IF('02 - Produtos e Tributações'!H1127="","T"))))</f>
        <v>0</v>
      </c>
      <c r="D1112" s="174" t="b">
        <f>IF(B1112&lt;&gt;"",IF('02 - Produtos e Tributações'!E1127&lt;&gt;"",'02 - Produtos e Tributações'!E1127,""))</f>
        <v>0</v>
      </c>
      <c r="E1112" s="174" t="b">
        <f>IF(B1112&lt;&gt;"",IF('02 - Produtos e Tributações'!F1127&lt;&gt;"",'02 - Produtos e Tributações'!F1127,""))</f>
        <v>0</v>
      </c>
      <c r="F1112" s="174" t="b">
        <f>IF(B1112&lt;&gt;"",IF(A1112&lt;&gt;"",IF('02 - Produtos e Tributações'!G1127&lt;&gt;"",'02 - Produtos e Tributações'!G1127,"")))</f>
        <v>0</v>
      </c>
      <c r="G1112" s="174" t="b">
        <f>IF(B1112&lt;&gt;"",IF('02 - Produtos e Tributações'!I1127&lt;&gt;"",'02 - Produtos e Tributações'!I1127,IF(K1112=101,0,IF(K1112=102,41,IF(K1112=103,0,IF(K1112=201,0,IF(K1112=202,0,IF(K1112=203,0,IF(K1112=300,41,IF(K1112=400,41,IF(K1112=500,60)))))))))))</f>
        <v>0</v>
      </c>
      <c r="H1112" s="174" t="b">
        <f>IF(B1112&lt;&gt;"",IF('02 - Produtos e Tributações'!L1127&lt;&gt;"",'02 - Produtos e Tributações'!L1127,IF(L1112=101,0,IF(L1112=102,41,IF(L1112=103,0,IF(L1112=201,0,IF(L1112=202,0,IF(L1112=203,0,IF(L1112=300,41,IF(L1112=400,41,IF(L1112=500,60)))))))))))</f>
        <v>0</v>
      </c>
      <c r="I1112" s="174" t="b">
        <f>IF(B1112&lt;&gt;"",IF('02 - Produtos e Tributações'!K1127&lt;&gt;"",'02 - Produtos e Tributações'!K1127,"0,00"))</f>
        <v>0</v>
      </c>
      <c r="J1112" s="174" t="b">
        <f>IF(B1112&lt;&gt;"",IF('02 - Produtos e Tributações'!N1127&lt;&gt;"",'02 - Produtos e Tributações'!N1127,"0,00"))</f>
        <v>0</v>
      </c>
      <c r="K1112" s="174" t="b">
        <f>IF(B1112&lt;&gt;"",IF('02 - Produtos e Tributações'!J1127&lt;&gt;"",'02 - Produtos e Tributações'!J1127,"null"))</f>
        <v>0</v>
      </c>
      <c r="L1112" s="174" t="b">
        <f>IF(B1112&lt;&gt;"",IF('02 - Produtos e Tributações'!M1127&lt;&gt;"",'02 - Produtos e Tributações'!M1127,"null"))</f>
        <v>0</v>
      </c>
      <c r="M1112" s="170" t="b">
        <f>IF(B1112&lt;&gt;"",IF('02 -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112" s="170" t="str">
        <f t="shared" si="1"/>
        <v/>
      </c>
      <c r="O1112" s="170" t="str">
        <f t="shared" si="4"/>
        <v/>
      </c>
      <c r="P1112" s="170" t="str">
        <f t="shared" si="2"/>
        <v/>
      </c>
      <c r="Q1112" s="125" t="b">
        <f>IF(B1112&lt;&gt;"",IF('02 - Produtos e Tributações'!C1127&lt;&gt;"",'02 - Produtos e Tributações'!C1127,"UN"))</f>
        <v>0</v>
      </c>
      <c r="R1112" s="125"/>
      <c r="S1112" s="125"/>
      <c r="T1112" s="125"/>
      <c r="U1112" s="171" t="str">
        <f t="shared" si="21"/>
        <v/>
      </c>
    </row>
    <row r="1113" ht="15.75" customHeight="1">
      <c r="A1113" s="170" t="b">
        <f>IF('02 - Produtos e Tributações'!B1128 &lt;&gt;"",A1112+1)</f>
        <v>0</v>
      </c>
      <c r="B1113" s="170" t="str">
        <f>IF('02 - Produtos e Tributações'!B1128&lt;&gt;"",'02 - Produtos e Tributações'!U1128,"")</f>
        <v/>
      </c>
      <c r="C1113" s="174" t="b">
        <f>IF(B1113&lt;&gt;"",IF('02 - Produtos e Tributações'!H1128&lt;&gt;"",IF('02 - Produtos e Tributações'!H1128="TERCEIRIZADA","T",IF('02 - Produtos e Tributações'!H1128="PROPRIA","P")), IF(B1113&lt;&gt;"",IF('02 - Produtos e Tributações'!H1128="","T"))))</f>
        <v>0</v>
      </c>
      <c r="D1113" s="174" t="b">
        <f>IF(B1113&lt;&gt;"",IF('02 - Produtos e Tributações'!E1128&lt;&gt;"",'02 - Produtos e Tributações'!E1128,""))</f>
        <v>0</v>
      </c>
      <c r="E1113" s="174" t="b">
        <f>IF(B1113&lt;&gt;"",IF('02 - Produtos e Tributações'!F1128&lt;&gt;"",'02 - Produtos e Tributações'!F1128,""))</f>
        <v>0</v>
      </c>
      <c r="F1113" s="174" t="b">
        <f>IF(B1113&lt;&gt;"",IF(A1113&lt;&gt;"",IF('02 - Produtos e Tributações'!G1128&lt;&gt;"",'02 - Produtos e Tributações'!G1128,"")))</f>
        <v>0</v>
      </c>
      <c r="G1113" s="174" t="b">
        <f>IF(B1113&lt;&gt;"",IF('02 - Produtos e Tributações'!I1128&lt;&gt;"",'02 - Produtos e Tributações'!I1128,IF(K1113=101,0,IF(K1113=102,41,IF(K1113=103,0,IF(K1113=201,0,IF(K1113=202,0,IF(K1113=203,0,IF(K1113=300,41,IF(K1113=400,41,IF(K1113=500,60)))))))))))</f>
        <v>0</v>
      </c>
      <c r="H1113" s="174" t="b">
        <f>IF(B1113&lt;&gt;"",IF('02 - Produtos e Tributações'!L1128&lt;&gt;"",'02 - Produtos e Tributações'!L1128,IF(L1113=101,0,IF(L1113=102,41,IF(L1113=103,0,IF(L1113=201,0,IF(L1113=202,0,IF(L1113=203,0,IF(L1113=300,41,IF(L1113=400,41,IF(L1113=500,60)))))))))))</f>
        <v>0</v>
      </c>
      <c r="I1113" s="174" t="b">
        <f>IF(B1113&lt;&gt;"",IF('02 - Produtos e Tributações'!K1128&lt;&gt;"",'02 - Produtos e Tributações'!K1128,"0,00"))</f>
        <v>0</v>
      </c>
      <c r="J1113" s="174" t="b">
        <f>IF(B1113&lt;&gt;"",IF('02 - Produtos e Tributações'!N1128&lt;&gt;"",'02 - Produtos e Tributações'!N1128,"0,00"))</f>
        <v>0</v>
      </c>
      <c r="K1113" s="174" t="b">
        <f>IF(B1113&lt;&gt;"",IF('02 - Produtos e Tributações'!J1128&lt;&gt;"",'02 - Produtos e Tributações'!J1128,"null"))</f>
        <v>0</v>
      </c>
      <c r="L1113" s="174" t="b">
        <f>IF(B1113&lt;&gt;"",IF('02 - Produtos e Tributações'!M1128&lt;&gt;"",'02 - Produtos e Tributações'!M1128,"null"))</f>
        <v>0</v>
      </c>
      <c r="M1113" s="170" t="b">
        <f>IF(B1113&lt;&gt;"",IF('02 -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113" s="170" t="str">
        <f t="shared" si="1"/>
        <v/>
      </c>
      <c r="O1113" s="170" t="str">
        <f t="shared" si="4"/>
        <v/>
      </c>
      <c r="P1113" s="170" t="str">
        <f t="shared" si="2"/>
        <v/>
      </c>
      <c r="Q1113" s="125" t="b">
        <f>IF(B1113&lt;&gt;"",IF('02 - Produtos e Tributações'!C1128&lt;&gt;"",'02 - Produtos e Tributações'!C1128,"UN"))</f>
        <v>0</v>
      </c>
      <c r="R1113" s="125"/>
      <c r="S1113" s="125"/>
      <c r="T1113" s="125"/>
      <c r="U1113" s="171" t="str">
        <f t="shared" si="21"/>
        <v/>
      </c>
    </row>
    <row r="1114" ht="15.75" customHeight="1">
      <c r="A1114" s="170" t="b">
        <f>IF('02 - Produtos e Tributações'!B1129 &lt;&gt;"",A1113+1)</f>
        <v>0</v>
      </c>
      <c r="B1114" s="170" t="str">
        <f>IF('02 - Produtos e Tributações'!B1129&lt;&gt;"",'02 - Produtos e Tributações'!U1129,"")</f>
        <v/>
      </c>
      <c r="C1114" s="174" t="b">
        <f>IF(B1114&lt;&gt;"",IF('02 - Produtos e Tributações'!H1129&lt;&gt;"",IF('02 - Produtos e Tributações'!H1129="TERCEIRIZADA","T",IF('02 - Produtos e Tributações'!H1129="PROPRIA","P")), IF(B1114&lt;&gt;"",IF('02 - Produtos e Tributações'!H1129="","T"))))</f>
        <v>0</v>
      </c>
      <c r="D1114" s="174" t="b">
        <f>IF(B1114&lt;&gt;"",IF('02 - Produtos e Tributações'!E1129&lt;&gt;"",'02 - Produtos e Tributações'!E1129,""))</f>
        <v>0</v>
      </c>
      <c r="E1114" s="174" t="b">
        <f>IF(B1114&lt;&gt;"",IF('02 - Produtos e Tributações'!F1129&lt;&gt;"",'02 - Produtos e Tributações'!F1129,""))</f>
        <v>0</v>
      </c>
      <c r="F1114" s="174" t="b">
        <f>IF(B1114&lt;&gt;"",IF(A1114&lt;&gt;"",IF('02 - Produtos e Tributações'!G1129&lt;&gt;"",'02 - Produtos e Tributações'!G1129,"")))</f>
        <v>0</v>
      </c>
      <c r="G1114" s="174" t="b">
        <f>IF(B1114&lt;&gt;"",IF('02 - Produtos e Tributações'!I1129&lt;&gt;"",'02 - Produtos e Tributações'!I1129,IF(K1114=101,0,IF(K1114=102,41,IF(K1114=103,0,IF(K1114=201,0,IF(K1114=202,0,IF(K1114=203,0,IF(K1114=300,41,IF(K1114=400,41,IF(K1114=500,60)))))))))))</f>
        <v>0</v>
      </c>
      <c r="H1114" s="174" t="b">
        <f>IF(B1114&lt;&gt;"",IF('02 - Produtos e Tributações'!L1129&lt;&gt;"",'02 - Produtos e Tributações'!L1129,IF(L1114=101,0,IF(L1114=102,41,IF(L1114=103,0,IF(L1114=201,0,IF(L1114=202,0,IF(L1114=203,0,IF(L1114=300,41,IF(L1114=400,41,IF(L1114=500,60)))))))))))</f>
        <v>0</v>
      </c>
      <c r="I1114" s="174" t="b">
        <f>IF(B1114&lt;&gt;"",IF('02 - Produtos e Tributações'!K1129&lt;&gt;"",'02 - Produtos e Tributações'!K1129,"0,00"))</f>
        <v>0</v>
      </c>
      <c r="J1114" s="174" t="b">
        <f>IF(B1114&lt;&gt;"",IF('02 - Produtos e Tributações'!N1129&lt;&gt;"",'02 - Produtos e Tributações'!N1129,"0,00"))</f>
        <v>0</v>
      </c>
      <c r="K1114" s="174" t="b">
        <f>IF(B1114&lt;&gt;"",IF('02 - Produtos e Tributações'!J1129&lt;&gt;"",'02 - Produtos e Tributações'!J1129,"null"))</f>
        <v>0</v>
      </c>
      <c r="L1114" s="174" t="b">
        <f>IF(B1114&lt;&gt;"",IF('02 - Produtos e Tributações'!M1129&lt;&gt;"",'02 - Produtos e Tributações'!M1129,"null"))</f>
        <v>0</v>
      </c>
      <c r="M1114" s="170" t="b">
        <f>IF(B1114&lt;&gt;"",IF('02 -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114" s="170" t="str">
        <f t="shared" si="1"/>
        <v/>
      </c>
      <c r="O1114" s="170" t="str">
        <f t="shared" si="4"/>
        <v/>
      </c>
      <c r="P1114" s="170" t="str">
        <f t="shared" si="2"/>
        <v/>
      </c>
      <c r="Q1114" s="125" t="b">
        <f>IF(B1114&lt;&gt;"",IF('02 - Produtos e Tributações'!C1129&lt;&gt;"",'02 - Produtos e Tributações'!C1129,"UN"))</f>
        <v>0</v>
      </c>
      <c r="R1114" s="125"/>
      <c r="S1114" s="125"/>
      <c r="T1114" s="125"/>
      <c r="U1114" s="171" t="str">
        <f t="shared" si="21"/>
        <v/>
      </c>
    </row>
    <row r="1115" ht="15.75" customHeight="1">
      <c r="A1115" s="170" t="b">
        <f>IF('02 - Produtos e Tributações'!B1130 &lt;&gt;"",A1114+1)</f>
        <v>0</v>
      </c>
      <c r="B1115" s="170" t="str">
        <f>IF('02 - Produtos e Tributações'!B1130&lt;&gt;"",'02 - Produtos e Tributações'!U1130,"")</f>
        <v/>
      </c>
      <c r="C1115" s="174" t="b">
        <f>IF(B1115&lt;&gt;"",IF('02 - Produtos e Tributações'!H1130&lt;&gt;"",IF('02 - Produtos e Tributações'!H1130="TERCEIRIZADA","T",IF('02 - Produtos e Tributações'!H1130="PROPRIA","P")), IF(B1115&lt;&gt;"",IF('02 - Produtos e Tributações'!H1130="","T"))))</f>
        <v>0</v>
      </c>
      <c r="D1115" s="174" t="b">
        <f>IF(B1115&lt;&gt;"",IF('02 - Produtos e Tributações'!E1130&lt;&gt;"",'02 - Produtos e Tributações'!E1130,""))</f>
        <v>0</v>
      </c>
      <c r="E1115" s="174" t="b">
        <f>IF(B1115&lt;&gt;"",IF('02 - Produtos e Tributações'!F1130&lt;&gt;"",'02 - Produtos e Tributações'!F1130,""))</f>
        <v>0</v>
      </c>
      <c r="F1115" s="174" t="b">
        <f>IF(B1115&lt;&gt;"",IF(A1115&lt;&gt;"",IF('02 - Produtos e Tributações'!G1130&lt;&gt;"",'02 - Produtos e Tributações'!G1130,"")))</f>
        <v>0</v>
      </c>
      <c r="G1115" s="174" t="b">
        <f>IF(B1115&lt;&gt;"",IF('02 - Produtos e Tributações'!I1130&lt;&gt;"",'02 - Produtos e Tributações'!I1130,IF(K1115=101,0,IF(K1115=102,41,IF(K1115=103,0,IF(K1115=201,0,IF(K1115=202,0,IF(K1115=203,0,IF(K1115=300,41,IF(K1115=400,41,IF(K1115=500,60)))))))))))</f>
        <v>0</v>
      </c>
      <c r="H1115" s="174" t="b">
        <f>IF(B1115&lt;&gt;"",IF('02 - Produtos e Tributações'!L1130&lt;&gt;"",'02 - Produtos e Tributações'!L1130,IF(L1115=101,0,IF(L1115=102,41,IF(L1115=103,0,IF(L1115=201,0,IF(L1115=202,0,IF(L1115=203,0,IF(L1115=300,41,IF(L1115=400,41,IF(L1115=500,60)))))))))))</f>
        <v>0</v>
      </c>
      <c r="I1115" s="174" t="b">
        <f>IF(B1115&lt;&gt;"",IF('02 - Produtos e Tributações'!K1130&lt;&gt;"",'02 - Produtos e Tributações'!K1130,"0,00"))</f>
        <v>0</v>
      </c>
      <c r="J1115" s="174" t="b">
        <f>IF(B1115&lt;&gt;"",IF('02 - Produtos e Tributações'!N1130&lt;&gt;"",'02 - Produtos e Tributações'!N1130,"0,00"))</f>
        <v>0</v>
      </c>
      <c r="K1115" s="174" t="b">
        <f>IF(B1115&lt;&gt;"",IF('02 - Produtos e Tributações'!J1130&lt;&gt;"",'02 - Produtos e Tributações'!J1130,"null"))</f>
        <v>0</v>
      </c>
      <c r="L1115" s="174" t="b">
        <f>IF(B1115&lt;&gt;"",IF('02 - Produtos e Tributações'!M1130&lt;&gt;"",'02 - Produtos e Tributações'!M1130,"null"))</f>
        <v>0</v>
      </c>
      <c r="M1115" s="170" t="b">
        <f>IF(B1115&lt;&gt;"",IF('02 -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115" s="170" t="str">
        <f t="shared" si="1"/>
        <v/>
      </c>
      <c r="O1115" s="170" t="str">
        <f t="shared" si="4"/>
        <v/>
      </c>
      <c r="P1115" s="170" t="str">
        <f t="shared" si="2"/>
        <v/>
      </c>
      <c r="Q1115" s="125" t="b">
        <f>IF(B1115&lt;&gt;"",IF('02 - Produtos e Tributações'!C1130&lt;&gt;"",'02 - Produtos e Tributações'!C1130,"UN"))</f>
        <v>0</v>
      </c>
      <c r="R1115" s="125"/>
      <c r="S1115" s="125"/>
      <c r="T1115" s="125"/>
      <c r="U1115" s="171" t="str">
        <f t="shared" si="21"/>
        <v/>
      </c>
    </row>
    <row r="1116" ht="15.75" customHeight="1">
      <c r="A1116" s="170" t="b">
        <f>IF('02 - Produtos e Tributações'!B1131 &lt;&gt;"",A1115+1)</f>
        <v>0</v>
      </c>
      <c r="B1116" s="170" t="str">
        <f>IF('02 - Produtos e Tributações'!B1131&lt;&gt;"",'02 - Produtos e Tributações'!U1131,"")</f>
        <v/>
      </c>
      <c r="C1116" s="174" t="b">
        <f>IF(B1116&lt;&gt;"",IF('02 - Produtos e Tributações'!H1131&lt;&gt;"",IF('02 - Produtos e Tributações'!H1131="TERCEIRIZADA","T",IF('02 - Produtos e Tributações'!H1131="PROPRIA","P")), IF(B1116&lt;&gt;"",IF('02 - Produtos e Tributações'!H1131="","T"))))</f>
        <v>0</v>
      </c>
      <c r="D1116" s="174" t="b">
        <f>IF(B1116&lt;&gt;"",IF('02 - Produtos e Tributações'!E1131&lt;&gt;"",'02 - Produtos e Tributações'!E1131,""))</f>
        <v>0</v>
      </c>
      <c r="E1116" s="174" t="b">
        <f>IF(B1116&lt;&gt;"",IF('02 - Produtos e Tributações'!F1131&lt;&gt;"",'02 - Produtos e Tributações'!F1131,""))</f>
        <v>0</v>
      </c>
      <c r="F1116" s="174" t="b">
        <f>IF(B1116&lt;&gt;"",IF(A1116&lt;&gt;"",IF('02 - Produtos e Tributações'!G1131&lt;&gt;"",'02 - Produtos e Tributações'!G1131,"")))</f>
        <v>0</v>
      </c>
      <c r="G1116" s="174" t="b">
        <f>IF(B1116&lt;&gt;"",IF('02 - Produtos e Tributações'!I1131&lt;&gt;"",'02 - Produtos e Tributações'!I1131,IF(K1116=101,0,IF(K1116=102,41,IF(K1116=103,0,IF(K1116=201,0,IF(K1116=202,0,IF(K1116=203,0,IF(K1116=300,41,IF(K1116=400,41,IF(K1116=500,60)))))))))))</f>
        <v>0</v>
      </c>
      <c r="H1116" s="174" t="b">
        <f>IF(B1116&lt;&gt;"",IF('02 - Produtos e Tributações'!L1131&lt;&gt;"",'02 - Produtos e Tributações'!L1131,IF(L1116=101,0,IF(L1116=102,41,IF(L1116=103,0,IF(L1116=201,0,IF(L1116=202,0,IF(L1116=203,0,IF(L1116=300,41,IF(L1116=400,41,IF(L1116=500,60)))))))))))</f>
        <v>0</v>
      </c>
      <c r="I1116" s="174" t="b">
        <f>IF(B1116&lt;&gt;"",IF('02 - Produtos e Tributações'!K1131&lt;&gt;"",'02 - Produtos e Tributações'!K1131,"0,00"))</f>
        <v>0</v>
      </c>
      <c r="J1116" s="174" t="b">
        <f>IF(B1116&lt;&gt;"",IF('02 - Produtos e Tributações'!N1131&lt;&gt;"",'02 - Produtos e Tributações'!N1131,"0,00"))</f>
        <v>0</v>
      </c>
      <c r="K1116" s="174" t="b">
        <f>IF(B1116&lt;&gt;"",IF('02 - Produtos e Tributações'!J1131&lt;&gt;"",'02 - Produtos e Tributações'!J1131,"null"))</f>
        <v>0</v>
      </c>
      <c r="L1116" s="174" t="b">
        <f>IF(B1116&lt;&gt;"",IF('02 - Produtos e Tributações'!M1131&lt;&gt;"",'02 - Produtos e Tributações'!M1131,"null"))</f>
        <v>0</v>
      </c>
      <c r="M1116" s="170" t="b">
        <f>IF(B1116&lt;&gt;"",IF('02 -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116" s="170" t="str">
        <f t="shared" si="1"/>
        <v/>
      </c>
      <c r="O1116" s="170" t="str">
        <f t="shared" si="4"/>
        <v/>
      </c>
      <c r="P1116" s="170" t="str">
        <f t="shared" si="2"/>
        <v/>
      </c>
      <c r="Q1116" s="125" t="b">
        <f>IF(B1116&lt;&gt;"",IF('02 - Produtos e Tributações'!C1131&lt;&gt;"",'02 - Produtos e Tributações'!C1131,"UN"))</f>
        <v>0</v>
      </c>
      <c r="R1116" s="125"/>
      <c r="S1116" s="125"/>
      <c r="T1116" s="125"/>
      <c r="U1116" s="171" t="str">
        <f t="shared" si="21"/>
        <v/>
      </c>
    </row>
    <row r="1117" ht="15.75" customHeight="1">
      <c r="A1117" s="170" t="b">
        <f>IF('02 - Produtos e Tributações'!B1132 &lt;&gt;"",A1116+1)</f>
        <v>0</v>
      </c>
      <c r="B1117" s="170" t="str">
        <f>IF('02 - Produtos e Tributações'!B1132&lt;&gt;"",'02 - Produtos e Tributações'!U1132,"")</f>
        <v/>
      </c>
      <c r="C1117" s="174" t="b">
        <f>IF(B1117&lt;&gt;"",IF('02 - Produtos e Tributações'!H1132&lt;&gt;"",IF('02 - Produtos e Tributações'!H1132="TERCEIRIZADA","T",IF('02 - Produtos e Tributações'!H1132="PROPRIA","P")), IF(B1117&lt;&gt;"",IF('02 - Produtos e Tributações'!H1132="","T"))))</f>
        <v>0</v>
      </c>
      <c r="D1117" s="174" t="b">
        <f>IF(B1117&lt;&gt;"",IF('02 - Produtos e Tributações'!E1132&lt;&gt;"",'02 - Produtos e Tributações'!E1132,""))</f>
        <v>0</v>
      </c>
      <c r="E1117" s="174" t="b">
        <f>IF(B1117&lt;&gt;"",IF('02 - Produtos e Tributações'!F1132&lt;&gt;"",'02 - Produtos e Tributações'!F1132,""))</f>
        <v>0</v>
      </c>
      <c r="F1117" s="174" t="b">
        <f>IF(B1117&lt;&gt;"",IF(A1117&lt;&gt;"",IF('02 - Produtos e Tributações'!G1132&lt;&gt;"",'02 - Produtos e Tributações'!G1132,"")))</f>
        <v>0</v>
      </c>
      <c r="G1117" s="174" t="b">
        <f>IF(B1117&lt;&gt;"",IF('02 - Produtos e Tributações'!I1132&lt;&gt;"",'02 - Produtos e Tributações'!I1132,IF(K1117=101,0,IF(K1117=102,41,IF(K1117=103,0,IF(K1117=201,0,IF(K1117=202,0,IF(K1117=203,0,IF(K1117=300,41,IF(K1117=400,41,IF(K1117=500,60)))))))))))</f>
        <v>0</v>
      </c>
      <c r="H1117" s="174" t="b">
        <f>IF(B1117&lt;&gt;"",IF('02 - Produtos e Tributações'!L1132&lt;&gt;"",'02 - Produtos e Tributações'!L1132,IF(L1117=101,0,IF(L1117=102,41,IF(L1117=103,0,IF(L1117=201,0,IF(L1117=202,0,IF(L1117=203,0,IF(L1117=300,41,IF(L1117=400,41,IF(L1117=500,60)))))))))))</f>
        <v>0</v>
      </c>
      <c r="I1117" s="174" t="b">
        <f>IF(B1117&lt;&gt;"",IF('02 - Produtos e Tributações'!K1132&lt;&gt;"",'02 - Produtos e Tributações'!K1132,"0,00"))</f>
        <v>0</v>
      </c>
      <c r="J1117" s="174" t="b">
        <f>IF(B1117&lt;&gt;"",IF('02 - Produtos e Tributações'!N1132&lt;&gt;"",'02 - Produtos e Tributações'!N1132,"0,00"))</f>
        <v>0</v>
      </c>
      <c r="K1117" s="174" t="b">
        <f>IF(B1117&lt;&gt;"",IF('02 - Produtos e Tributações'!J1132&lt;&gt;"",'02 - Produtos e Tributações'!J1132,"null"))</f>
        <v>0</v>
      </c>
      <c r="L1117" s="174" t="b">
        <f>IF(B1117&lt;&gt;"",IF('02 - Produtos e Tributações'!M1132&lt;&gt;"",'02 - Produtos e Tributações'!M1132,"null"))</f>
        <v>0</v>
      </c>
      <c r="M1117" s="170" t="b">
        <f>IF(B1117&lt;&gt;"",IF('02 -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117" s="170" t="str">
        <f t="shared" si="1"/>
        <v/>
      </c>
      <c r="O1117" s="170" t="str">
        <f t="shared" si="4"/>
        <v/>
      </c>
      <c r="P1117" s="170" t="str">
        <f t="shared" si="2"/>
        <v/>
      </c>
      <c r="Q1117" s="125" t="b">
        <f>IF(B1117&lt;&gt;"",IF('02 - Produtos e Tributações'!C1132&lt;&gt;"",'02 - Produtos e Tributações'!C1132,"UN"))</f>
        <v>0</v>
      </c>
      <c r="R1117" s="125"/>
      <c r="S1117" s="125"/>
      <c r="T1117" s="125"/>
      <c r="U1117" s="171" t="str">
        <f t="shared" si="21"/>
        <v/>
      </c>
    </row>
    <row r="1118" ht="15.75" customHeight="1">
      <c r="A1118" s="170" t="b">
        <f>IF('02 - Produtos e Tributações'!B1133 &lt;&gt;"",A1117+1)</f>
        <v>0</v>
      </c>
      <c r="B1118" s="170" t="str">
        <f>IF('02 - Produtos e Tributações'!B1133&lt;&gt;"",'02 - Produtos e Tributações'!U1133,"")</f>
        <v/>
      </c>
      <c r="C1118" s="174" t="b">
        <f>IF(B1118&lt;&gt;"",IF('02 - Produtos e Tributações'!H1133&lt;&gt;"",IF('02 - Produtos e Tributações'!H1133="TERCEIRIZADA","T",IF('02 - Produtos e Tributações'!H1133="PROPRIA","P")), IF(B1118&lt;&gt;"",IF('02 - Produtos e Tributações'!H1133="","T"))))</f>
        <v>0</v>
      </c>
      <c r="D1118" s="174" t="b">
        <f>IF(B1118&lt;&gt;"",IF('02 - Produtos e Tributações'!E1133&lt;&gt;"",'02 - Produtos e Tributações'!E1133,""))</f>
        <v>0</v>
      </c>
      <c r="E1118" s="174" t="b">
        <f>IF(B1118&lt;&gt;"",IF('02 - Produtos e Tributações'!F1133&lt;&gt;"",'02 - Produtos e Tributações'!F1133,""))</f>
        <v>0</v>
      </c>
      <c r="F1118" s="174" t="b">
        <f>IF(B1118&lt;&gt;"",IF(A1118&lt;&gt;"",IF('02 - Produtos e Tributações'!G1133&lt;&gt;"",'02 - Produtos e Tributações'!G1133,"")))</f>
        <v>0</v>
      </c>
      <c r="G1118" s="174" t="b">
        <f>IF(B1118&lt;&gt;"",IF('02 - Produtos e Tributações'!I1133&lt;&gt;"",'02 - Produtos e Tributações'!I1133,IF(K1118=101,0,IF(K1118=102,41,IF(K1118=103,0,IF(K1118=201,0,IF(K1118=202,0,IF(K1118=203,0,IF(K1118=300,41,IF(K1118=400,41,IF(K1118=500,60)))))))))))</f>
        <v>0</v>
      </c>
      <c r="H1118" s="174" t="b">
        <f>IF(B1118&lt;&gt;"",IF('02 - Produtos e Tributações'!L1133&lt;&gt;"",'02 - Produtos e Tributações'!L1133,IF(L1118=101,0,IF(L1118=102,41,IF(L1118=103,0,IF(L1118=201,0,IF(L1118=202,0,IF(L1118=203,0,IF(L1118=300,41,IF(L1118=400,41,IF(L1118=500,60)))))))))))</f>
        <v>0</v>
      </c>
      <c r="I1118" s="174" t="b">
        <f>IF(B1118&lt;&gt;"",IF('02 - Produtos e Tributações'!K1133&lt;&gt;"",'02 - Produtos e Tributações'!K1133,"0,00"))</f>
        <v>0</v>
      </c>
      <c r="J1118" s="174" t="b">
        <f>IF(B1118&lt;&gt;"",IF('02 - Produtos e Tributações'!N1133&lt;&gt;"",'02 - Produtos e Tributações'!N1133,"0,00"))</f>
        <v>0</v>
      </c>
      <c r="K1118" s="174" t="b">
        <f>IF(B1118&lt;&gt;"",IF('02 - Produtos e Tributações'!J1133&lt;&gt;"",'02 - Produtos e Tributações'!J1133,"null"))</f>
        <v>0</v>
      </c>
      <c r="L1118" s="174" t="b">
        <f>IF(B1118&lt;&gt;"",IF('02 - Produtos e Tributações'!M1133&lt;&gt;"",'02 - Produtos e Tributações'!M1133,"null"))</f>
        <v>0</v>
      </c>
      <c r="M1118" s="170" t="b">
        <f>IF(B1118&lt;&gt;"",IF('02 -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118" s="170" t="str">
        <f t="shared" si="1"/>
        <v/>
      </c>
      <c r="O1118" s="170" t="str">
        <f t="shared" si="4"/>
        <v/>
      </c>
      <c r="P1118" s="170" t="str">
        <f t="shared" si="2"/>
        <v/>
      </c>
      <c r="Q1118" s="125" t="b">
        <f>IF(B1118&lt;&gt;"",IF('02 - Produtos e Tributações'!C1133&lt;&gt;"",'02 - Produtos e Tributações'!C1133,"UN"))</f>
        <v>0</v>
      </c>
      <c r="R1118" s="125"/>
      <c r="S1118" s="125"/>
      <c r="T1118" s="125"/>
      <c r="U1118" s="171" t="str">
        <f t="shared" si="21"/>
        <v/>
      </c>
    </row>
    <row r="1119" ht="15.75" customHeight="1">
      <c r="A1119" s="170" t="b">
        <f>IF('02 - Produtos e Tributações'!B1134 &lt;&gt;"",A1118+1)</f>
        <v>0</v>
      </c>
      <c r="B1119" s="170" t="str">
        <f>IF('02 - Produtos e Tributações'!B1134&lt;&gt;"",'02 - Produtos e Tributações'!U1134,"")</f>
        <v/>
      </c>
      <c r="C1119" s="174" t="b">
        <f>IF(B1119&lt;&gt;"",IF('02 - Produtos e Tributações'!H1134&lt;&gt;"",IF('02 - Produtos e Tributações'!H1134="TERCEIRIZADA","T",IF('02 - Produtos e Tributações'!H1134="PROPRIA","P")), IF(B1119&lt;&gt;"",IF('02 - Produtos e Tributações'!H1134="","T"))))</f>
        <v>0</v>
      </c>
      <c r="D1119" s="174" t="b">
        <f>IF(B1119&lt;&gt;"",IF('02 - Produtos e Tributações'!E1134&lt;&gt;"",'02 - Produtos e Tributações'!E1134,""))</f>
        <v>0</v>
      </c>
      <c r="E1119" s="174" t="b">
        <f>IF(B1119&lt;&gt;"",IF('02 - Produtos e Tributações'!F1134&lt;&gt;"",'02 - Produtos e Tributações'!F1134,""))</f>
        <v>0</v>
      </c>
      <c r="F1119" s="174" t="b">
        <f>IF(B1119&lt;&gt;"",IF(A1119&lt;&gt;"",IF('02 - Produtos e Tributações'!G1134&lt;&gt;"",'02 - Produtos e Tributações'!G1134,"")))</f>
        <v>0</v>
      </c>
      <c r="G1119" s="174" t="b">
        <f>IF(B1119&lt;&gt;"",IF('02 - Produtos e Tributações'!I1134&lt;&gt;"",'02 - Produtos e Tributações'!I1134,IF(K1119=101,0,IF(K1119=102,41,IF(K1119=103,0,IF(K1119=201,0,IF(K1119=202,0,IF(K1119=203,0,IF(K1119=300,41,IF(K1119=400,41,IF(K1119=500,60)))))))))))</f>
        <v>0</v>
      </c>
      <c r="H1119" s="174" t="b">
        <f>IF(B1119&lt;&gt;"",IF('02 - Produtos e Tributações'!L1134&lt;&gt;"",'02 - Produtos e Tributações'!L1134,IF(L1119=101,0,IF(L1119=102,41,IF(L1119=103,0,IF(L1119=201,0,IF(L1119=202,0,IF(L1119=203,0,IF(L1119=300,41,IF(L1119=400,41,IF(L1119=500,60)))))))))))</f>
        <v>0</v>
      </c>
      <c r="I1119" s="174" t="b">
        <f>IF(B1119&lt;&gt;"",IF('02 - Produtos e Tributações'!K1134&lt;&gt;"",'02 - Produtos e Tributações'!K1134,"0,00"))</f>
        <v>0</v>
      </c>
      <c r="J1119" s="174" t="b">
        <f>IF(B1119&lt;&gt;"",IF('02 - Produtos e Tributações'!N1134&lt;&gt;"",'02 - Produtos e Tributações'!N1134,"0,00"))</f>
        <v>0</v>
      </c>
      <c r="K1119" s="174" t="b">
        <f>IF(B1119&lt;&gt;"",IF('02 - Produtos e Tributações'!J1134&lt;&gt;"",'02 - Produtos e Tributações'!J1134,"null"))</f>
        <v>0</v>
      </c>
      <c r="L1119" s="174" t="b">
        <f>IF(B1119&lt;&gt;"",IF('02 - Produtos e Tributações'!M1134&lt;&gt;"",'02 - Produtos e Tributações'!M1134,"null"))</f>
        <v>0</v>
      </c>
      <c r="M1119" s="170" t="b">
        <f>IF(B1119&lt;&gt;"",IF('02 -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119" s="170" t="str">
        <f t="shared" si="1"/>
        <v/>
      </c>
      <c r="O1119" s="170" t="str">
        <f t="shared" si="4"/>
        <v/>
      </c>
      <c r="P1119" s="170" t="str">
        <f t="shared" si="2"/>
        <v/>
      </c>
      <c r="Q1119" s="125" t="b">
        <f>IF(B1119&lt;&gt;"",IF('02 - Produtos e Tributações'!C1134&lt;&gt;"",'02 - Produtos e Tributações'!C1134,"UN"))</f>
        <v>0</v>
      </c>
      <c r="R1119" s="125"/>
      <c r="S1119" s="125"/>
      <c r="T1119" s="125"/>
      <c r="U1119" s="171" t="str">
        <f t="shared" si="21"/>
        <v/>
      </c>
    </row>
    <row r="1120" ht="15.75" customHeight="1">
      <c r="A1120" s="170" t="b">
        <f>IF('02 - Produtos e Tributações'!B1135 &lt;&gt;"",A1119+1)</f>
        <v>0</v>
      </c>
      <c r="B1120" s="170" t="str">
        <f>IF('02 - Produtos e Tributações'!B1135&lt;&gt;"",'02 - Produtos e Tributações'!U1135,"")</f>
        <v/>
      </c>
      <c r="C1120" s="174" t="b">
        <f>IF(B1120&lt;&gt;"",IF('02 - Produtos e Tributações'!H1135&lt;&gt;"",IF('02 - Produtos e Tributações'!H1135="TERCEIRIZADA","T",IF('02 - Produtos e Tributações'!H1135="PROPRIA","P")), IF(B1120&lt;&gt;"",IF('02 - Produtos e Tributações'!H1135="","T"))))</f>
        <v>0</v>
      </c>
      <c r="D1120" s="174" t="b">
        <f>IF(B1120&lt;&gt;"",IF('02 - Produtos e Tributações'!E1135&lt;&gt;"",'02 - Produtos e Tributações'!E1135,""))</f>
        <v>0</v>
      </c>
      <c r="E1120" s="174" t="b">
        <f>IF(B1120&lt;&gt;"",IF('02 - Produtos e Tributações'!F1135&lt;&gt;"",'02 - Produtos e Tributações'!F1135,""))</f>
        <v>0</v>
      </c>
      <c r="F1120" s="174" t="b">
        <f>IF(B1120&lt;&gt;"",IF(A1120&lt;&gt;"",IF('02 - Produtos e Tributações'!G1135&lt;&gt;"",'02 - Produtos e Tributações'!G1135,"")))</f>
        <v>0</v>
      </c>
      <c r="G1120" s="174" t="b">
        <f>IF(B1120&lt;&gt;"",IF('02 - Produtos e Tributações'!I1135&lt;&gt;"",'02 - Produtos e Tributações'!I1135,IF(K1120=101,0,IF(K1120=102,41,IF(K1120=103,0,IF(K1120=201,0,IF(K1120=202,0,IF(K1120=203,0,IF(K1120=300,41,IF(K1120=400,41,IF(K1120=500,60)))))))))))</f>
        <v>0</v>
      </c>
      <c r="H1120" s="174" t="b">
        <f>IF(B1120&lt;&gt;"",IF('02 - Produtos e Tributações'!L1135&lt;&gt;"",'02 - Produtos e Tributações'!L1135,IF(L1120=101,0,IF(L1120=102,41,IF(L1120=103,0,IF(L1120=201,0,IF(L1120=202,0,IF(L1120=203,0,IF(L1120=300,41,IF(L1120=400,41,IF(L1120=500,60)))))))))))</f>
        <v>0</v>
      </c>
      <c r="I1120" s="174" t="b">
        <f>IF(B1120&lt;&gt;"",IF('02 - Produtos e Tributações'!K1135&lt;&gt;"",'02 - Produtos e Tributações'!K1135,"0,00"))</f>
        <v>0</v>
      </c>
      <c r="J1120" s="174" t="b">
        <f>IF(B1120&lt;&gt;"",IF('02 - Produtos e Tributações'!N1135&lt;&gt;"",'02 - Produtos e Tributações'!N1135,"0,00"))</f>
        <v>0</v>
      </c>
      <c r="K1120" s="174" t="b">
        <f>IF(B1120&lt;&gt;"",IF('02 - Produtos e Tributações'!J1135&lt;&gt;"",'02 - Produtos e Tributações'!J1135,"null"))</f>
        <v>0</v>
      </c>
      <c r="L1120" s="174" t="b">
        <f>IF(B1120&lt;&gt;"",IF('02 - Produtos e Tributações'!M1135&lt;&gt;"",'02 - Produtos e Tributações'!M1135,"null"))</f>
        <v>0</v>
      </c>
      <c r="M1120" s="170" t="b">
        <f>IF(B1120&lt;&gt;"",IF('02 -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120" s="170" t="str">
        <f t="shared" si="1"/>
        <v/>
      </c>
      <c r="O1120" s="170" t="str">
        <f t="shared" si="4"/>
        <v/>
      </c>
      <c r="P1120" s="170" t="str">
        <f t="shared" si="2"/>
        <v/>
      </c>
      <c r="Q1120" s="125" t="b">
        <f>IF(B1120&lt;&gt;"",IF('02 - Produtos e Tributações'!C1135&lt;&gt;"",'02 - Produtos e Tributações'!C1135,"UN"))</f>
        <v>0</v>
      </c>
      <c r="R1120" s="125"/>
      <c r="S1120" s="125"/>
      <c r="T1120" s="125"/>
      <c r="U1120" s="171" t="str">
        <f t="shared" si="21"/>
        <v/>
      </c>
    </row>
    <row r="1121" ht="15.75" customHeight="1">
      <c r="A1121" s="170" t="b">
        <f>IF('02 - Produtos e Tributações'!B1136 &lt;&gt;"",A1120+1)</f>
        <v>0</v>
      </c>
      <c r="B1121" s="170" t="str">
        <f>IF('02 - Produtos e Tributações'!B1136&lt;&gt;"",'02 - Produtos e Tributações'!U1136,"")</f>
        <v/>
      </c>
      <c r="C1121" s="174" t="b">
        <f>IF(B1121&lt;&gt;"",IF('02 - Produtos e Tributações'!H1136&lt;&gt;"",IF('02 - Produtos e Tributações'!H1136="TERCEIRIZADA","T",IF('02 - Produtos e Tributações'!H1136="PROPRIA","P")), IF(B1121&lt;&gt;"",IF('02 - Produtos e Tributações'!H1136="","T"))))</f>
        <v>0</v>
      </c>
      <c r="D1121" s="174" t="b">
        <f>IF(B1121&lt;&gt;"",IF('02 - Produtos e Tributações'!E1136&lt;&gt;"",'02 - Produtos e Tributações'!E1136,""))</f>
        <v>0</v>
      </c>
      <c r="E1121" s="174" t="b">
        <f>IF(B1121&lt;&gt;"",IF('02 - Produtos e Tributações'!F1136&lt;&gt;"",'02 - Produtos e Tributações'!F1136,""))</f>
        <v>0</v>
      </c>
      <c r="F1121" s="174" t="b">
        <f>IF(B1121&lt;&gt;"",IF(A1121&lt;&gt;"",IF('02 - Produtos e Tributações'!G1136&lt;&gt;"",'02 - Produtos e Tributações'!G1136,"")))</f>
        <v>0</v>
      </c>
      <c r="G1121" s="174" t="b">
        <f>IF(B1121&lt;&gt;"",IF('02 - Produtos e Tributações'!I1136&lt;&gt;"",'02 - Produtos e Tributações'!I1136,IF(K1121=101,0,IF(K1121=102,41,IF(K1121=103,0,IF(K1121=201,0,IF(K1121=202,0,IF(K1121=203,0,IF(K1121=300,41,IF(K1121=400,41,IF(K1121=500,60)))))))))))</f>
        <v>0</v>
      </c>
      <c r="H1121" s="174" t="b">
        <f>IF(B1121&lt;&gt;"",IF('02 - Produtos e Tributações'!L1136&lt;&gt;"",'02 - Produtos e Tributações'!L1136,IF(L1121=101,0,IF(L1121=102,41,IF(L1121=103,0,IF(L1121=201,0,IF(L1121=202,0,IF(L1121=203,0,IF(L1121=300,41,IF(L1121=400,41,IF(L1121=500,60)))))))))))</f>
        <v>0</v>
      </c>
      <c r="I1121" s="174" t="b">
        <f>IF(B1121&lt;&gt;"",IF('02 - Produtos e Tributações'!K1136&lt;&gt;"",'02 - Produtos e Tributações'!K1136,"0,00"))</f>
        <v>0</v>
      </c>
      <c r="J1121" s="174" t="b">
        <f>IF(B1121&lt;&gt;"",IF('02 - Produtos e Tributações'!N1136&lt;&gt;"",'02 - Produtos e Tributações'!N1136,"0,00"))</f>
        <v>0</v>
      </c>
      <c r="K1121" s="174" t="b">
        <f>IF(B1121&lt;&gt;"",IF('02 - Produtos e Tributações'!J1136&lt;&gt;"",'02 - Produtos e Tributações'!J1136,"null"))</f>
        <v>0</v>
      </c>
      <c r="L1121" s="174" t="b">
        <f>IF(B1121&lt;&gt;"",IF('02 - Produtos e Tributações'!M1136&lt;&gt;"",'02 - Produtos e Tributações'!M1136,"null"))</f>
        <v>0</v>
      </c>
      <c r="M1121" s="170" t="b">
        <f>IF(B1121&lt;&gt;"",IF('02 -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121" s="170" t="str">
        <f t="shared" si="1"/>
        <v/>
      </c>
      <c r="O1121" s="170" t="str">
        <f t="shared" si="4"/>
        <v/>
      </c>
      <c r="P1121" s="170" t="str">
        <f t="shared" si="2"/>
        <v/>
      </c>
      <c r="Q1121" s="125" t="b">
        <f>IF(B1121&lt;&gt;"",IF('02 - Produtos e Tributações'!C1136&lt;&gt;"",'02 - Produtos e Tributações'!C1136,"UN"))</f>
        <v>0</v>
      </c>
      <c r="R1121" s="125"/>
      <c r="S1121" s="125"/>
      <c r="T1121" s="125"/>
      <c r="U1121" s="171" t="str">
        <f t="shared" si="21"/>
        <v/>
      </c>
    </row>
    <row r="1122" ht="15.75" customHeight="1">
      <c r="A1122" s="170" t="b">
        <f>IF('02 - Produtos e Tributações'!B1137 &lt;&gt;"",A1121+1)</f>
        <v>0</v>
      </c>
      <c r="B1122" s="170" t="str">
        <f>IF('02 - Produtos e Tributações'!B1137&lt;&gt;"",'02 - Produtos e Tributações'!U1137,"")</f>
        <v/>
      </c>
      <c r="C1122" s="174" t="b">
        <f>IF(B1122&lt;&gt;"",IF('02 - Produtos e Tributações'!H1137&lt;&gt;"",IF('02 - Produtos e Tributações'!H1137="TERCEIRIZADA","T",IF('02 - Produtos e Tributações'!H1137="PROPRIA","P")), IF(B1122&lt;&gt;"",IF('02 - Produtos e Tributações'!H1137="","T"))))</f>
        <v>0</v>
      </c>
      <c r="D1122" s="174" t="b">
        <f>IF(B1122&lt;&gt;"",IF('02 - Produtos e Tributações'!E1137&lt;&gt;"",'02 - Produtos e Tributações'!E1137,""))</f>
        <v>0</v>
      </c>
      <c r="E1122" s="174" t="b">
        <f>IF(B1122&lt;&gt;"",IF('02 - Produtos e Tributações'!F1137&lt;&gt;"",'02 - Produtos e Tributações'!F1137,""))</f>
        <v>0</v>
      </c>
      <c r="F1122" s="174" t="b">
        <f>IF(B1122&lt;&gt;"",IF(A1122&lt;&gt;"",IF('02 - Produtos e Tributações'!G1137&lt;&gt;"",'02 - Produtos e Tributações'!G1137,"")))</f>
        <v>0</v>
      </c>
      <c r="G1122" s="174" t="b">
        <f>IF(B1122&lt;&gt;"",IF('02 - Produtos e Tributações'!I1137&lt;&gt;"",'02 - Produtos e Tributações'!I1137,IF(K1122=101,0,IF(K1122=102,41,IF(K1122=103,0,IF(K1122=201,0,IF(K1122=202,0,IF(K1122=203,0,IF(K1122=300,41,IF(K1122=400,41,IF(K1122=500,60)))))))))))</f>
        <v>0</v>
      </c>
      <c r="H1122" s="174" t="b">
        <f>IF(B1122&lt;&gt;"",IF('02 - Produtos e Tributações'!L1137&lt;&gt;"",'02 - Produtos e Tributações'!L1137,IF(L1122=101,0,IF(L1122=102,41,IF(L1122=103,0,IF(L1122=201,0,IF(L1122=202,0,IF(L1122=203,0,IF(L1122=300,41,IF(L1122=400,41,IF(L1122=500,60)))))))))))</f>
        <v>0</v>
      </c>
      <c r="I1122" s="174" t="b">
        <f>IF(B1122&lt;&gt;"",IF('02 - Produtos e Tributações'!K1137&lt;&gt;"",'02 - Produtos e Tributações'!K1137,"0,00"))</f>
        <v>0</v>
      </c>
      <c r="J1122" s="174" t="b">
        <f>IF(B1122&lt;&gt;"",IF('02 - Produtos e Tributações'!N1137&lt;&gt;"",'02 - Produtos e Tributações'!N1137,"0,00"))</f>
        <v>0</v>
      </c>
      <c r="K1122" s="174" t="b">
        <f>IF(B1122&lt;&gt;"",IF('02 - Produtos e Tributações'!J1137&lt;&gt;"",'02 - Produtos e Tributações'!J1137,"null"))</f>
        <v>0</v>
      </c>
      <c r="L1122" s="174" t="b">
        <f>IF(B1122&lt;&gt;"",IF('02 - Produtos e Tributações'!M1137&lt;&gt;"",'02 - Produtos e Tributações'!M1137,"null"))</f>
        <v>0</v>
      </c>
      <c r="M1122" s="170" t="b">
        <f>IF(B1122&lt;&gt;"",IF('02 -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122" s="170" t="str">
        <f t="shared" si="1"/>
        <v/>
      </c>
      <c r="O1122" s="170" t="str">
        <f t="shared" si="4"/>
        <v/>
      </c>
      <c r="P1122" s="170" t="str">
        <f t="shared" si="2"/>
        <v/>
      </c>
      <c r="Q1122" s="125" t="b">
        <f>IF(B1122&lt;&gt;"",IF('02 - Produtos e Tributações'!C1137&lt;&gt;"",'02 - Produtos e Tributações'!C1137,"UN"))</f>
        <v>0</v>
      </c>
      <c r="R1122" s="125"/>
      <c r="S1122" s="125"/>
      <c r="T1122" s="125"/>
      <c r="U1122" s="171" t="str">
        <f t="shared" si="21"/>
        <v/>
      </c>
    </row>
    <row r="1123" ht="15.75" customHeight="1">
      <c r="A1123" s="170" t="b">
        <f>IF('02 - Produtos e Tributações'!B1138 &lt;&gt;"",A1122+1)</f>
        <v>0</v>
      </c>
      <c r="B1123" s="170" t="str">
        <f>IF('02 - Produtos e Tributações'!B1138&lt;&gt;"",'02 - Produtos e Tributações'!U1138,"")</f>
        <v/>
      </c>
      <c r="C1123" s="174" t="b">
        <f>IF(B1123&lt;&gt;"",IF('02 - Produtos e Tributações'!H1138&lt;&gt;"",IF('02 - Produtos e Tributações'!H1138="TERCEIRIZADA","T",IF('02 - Produtos e Tributações'!H1138="PROPRIA","P")), IF(B1123&lt;&gt;"",IF('02 - Produtos e Tributações'!H1138="","T"))))</f>
        <v>0</v>
      </c>
      <c r="D1123" s="174" t="b">
        <f>IF(B1123&lt;&gt;"",IF('02 - Produtos e Tributações'!E1138&lt;&gt;"",'02 - Produtos e Tributações'!E1138,""))</f>
        <v>0</v>
      </c>
      <c r="E1123" s="174" t="b">
        <f>IF(B1123&lt;&gt;"",IF('02 - Produtos e Tributações'!F1138&lt;&gt;"",'02 - Produtos e Tributações'!F1138,""))</f>
        <v>0</v>
      </c>
      <c r="F1123" s="174" t="b">
        <f>IF(B1123&lt;&gt;"",IF(A1123&lt;&gt;"",IF('02 - Produtos e Tributações'!G1138&lt;&gt;"",'02 - Produtos e Tributações'!G1138,"")))</f>
        <v>0</v>
      </c>
      <c r="G1123" s="174" t="b">
        <f>IF(B1123&lt;&gt;"",IF('02 - Produtos e Tributações'!I1138&lt;&gt;"",'02 - Produtos e Tributações'!I1138,IF(K1123=101,0,IF(K1123=102,41,IF(K1123=103,0,IF(K1123=201,0,IF(K1123=202,0,IF(K1123=203,0,IF(K1123=300,41,IF(K1123=400,41,IF(K1123=500,60)))))))))))</f>
        <v>0</v>
      </c>
      <c r="H1123" s="174" t="b">
        <f>IF(B1123&lt;&gt;"",IF('02 - Produtos e Tributações'!L1138&lt;&gt;"",'02 - Produtos e Tributações'!L1138,IF(L1123=101,0,IF(L1123=102,41,IF(L1123=103,0,IF(L1123=201,0,IF(L1123=202,0,IF(L1123=203,0,IF(L1123=300,41,IF(L1123=400,41,IF(L1123=500,60)))))))))))</f>
        <v>0</v>
      </c>
      <c r="I1123" s="174" t="b">
        <f>IF(B1123&lt;&gt;"",IF('02 - Produtos e Tributações'!K1138&lt;&gt;"",'02 - Produtos e Tributações'!K1138,"0,00"))</f>
        <v>0</v>
      </c>
      <c r="J1123" s="174" t="b">
        <f>IF(B1123&lt;&gt;"",IF('02 - Produtos e Tributações'!N1138&lt;&gt;"",'02 - Produtos e Tributações'!N1138,"0,00"))</f>
        <v>0</v>
      </c>
      <c r="K1123" s="174" t="b">
        <f>IF(B1123&lt;&gt;"",IF('02 - Produtos e Tributações'!J1138&lt;&gt;"",'02 - Produtos e Tributações'!J1138,"null"))</f>
        <v>0</v>
      </c>
      <c r="L1123" s="174" t="b">
        <f>IF(B1123&lt;&gt;"",IF('02 - Produtos e Tributações'!M1138&lt;&gt;"",'02 - Produtos e Tributações'!M1138,"null"))</f>
        <v>0</v>
      </c>
      <c r="M1123" s="170" t="b">
        <f>IF(B1123&lt;&gt;"",IF('02 -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123" s="170" t="str">
        <f t="shared" si="1"/>
        <v/>
      </c>
      <c r="O1123" s="170" t="str">
        <f t="shared" si="4"/>
        <v/>
      </c>
      <c r="P1123" s="170" t="str">
        <f t="shared" si="2"/>
        <v/>
      </c>
      <c r="Q1123" s="125" t="b">
        <f>IF(B1123&lt;&gt;"",IF('02 - Produtos e Tributações'!C1138&lt;&gt;"",'02 - Produtos e Tributações'!C1138,"UN"))</f>
        <v>0</v>
      </c>
      <c r="R1123" s="125"/>
      <c r="S1123" s="125"/>
      <c r="T1123" s="125"/>
      <c r="U1123" s="171" t="str">
        <f t="shared" si="21"/>
        <v/>
      </c>
    </row>
    <row r="1124" ht="15.75" customHeight="1">
      <c r="A1124" s="170" t="b">
        <f>IF('02 - Produtos e Tributações'!B1139 &lt;&gt;"",A1123+1)</f>
        <v>0</v>
      </c>
      <c r="B1124" s="170" t="str">
        <f>IF('02 - Produtos e Tributações'!B1139&lt;&gt;"",'02 - Produtos e Tributações'!U1139,"")</f>
        <v/>
      </c>
      <c r="C1124" s="174" t="b">
        <f>IF(B1124&lt;&gt;"",IF('02 - Produtos e Tributações'!H1139&lt;&gt;"",IF('02 - Produtos e Tributações'!H1139="TERCEIRIZADA","T",IF('02 - Produtos e Tributações'!H1139="PROPRIA","P")), IF(B1124&lt;&gt;"",IF('02 - Produtos e Tributações'!H1139="","T"))))</f>
        <v>0</v>
      </c>
      <c r="D1124" s="174" t="b">
        <f>IF(B1124&lt;&gt;"",IF('02 - Produtos e Tributações'!E1139&lt;&gt;"",'02 - Produtos e Tributações'!E1139,""))</f>
        <v>0</v>
      </c>
      <c r="E1124" s="174" t="b">
        <f>IF(B1124&lt;&gt;"",IF('02 - Produtos e Tributações'!F1139&lt;&gt;"",'02 - Produtos e Tributações'!F1139,""))</f>
        <v>0</v>
      </c>
      <c r="F1124" s="174" t="b">
        <f>IF(B1124&lt;&gt;"",IF(A1124&lt;&gt;"",IF('02 - Produtos e Tributações'!G1139&lt;&gt;"",'02 - Produtos e Tributações'!G1139,"")))</f>
        <v>0</v>
      </c>
      <c r="G1124" s="174" t="b">
        <f>IF(B1124&lt;&gt;"",IF('02 - Produtos e Tributações'!I1139&lt;&gt;"",'02 - Produtos e Tributações'!I1139,IF(K1124=101,0,IF(K1124=102,41,IF(K1124=103,0,IF(K1124=201,0,IF(K1124=202,0,IF(K1124=203,0,IF(K1124=300,41,IF(K1124=400,41,IF(K1124=500,60)))))))))))</f>
        <v>0</v>
      </c>
      <c r="H1124" s="174" t="b">
        <f>IF(B1124&lt;&gt;"",IF('02 - Produtos e Tributações'!L1139&lt;&gt;"",'02 - Produtos e Tributações'!L1139,IF(L1124=101,0,IF(L1124=102,41,IF(L1124=103,0,IF(L1124=201,0,IF(L1124=202,0,IF(L1124=203,0,IF(L1124=300,41,IF(L1124=400,41,IF(L1124=500,60)))))))))))</f>
        <v>0</v>
      </c>
      <c r="I1124" s="174" t="b">
        <f>IF(B1124&lt;&gt;"",IF('02 - Produtos e Tributações'!K1139&lt;&gt;"",'02 - Produtos e Tributações'!K1139,"0,00"))</f>
        <v>0</v>
      </c>
      <c r="J1124" s="174" t="b">
        <f>IF(B1124&lt;&gt;"",IF('02 - Produtos e Tributações'!N1139&lt;&gt;"",'02 - Produtos e Tributações'!N1139,"0,00"))</f>
        <v>0</v>
      </c>
      <c r="K1124" s="174" t="b">
        <f>IF(B1124&lt;&gt;"",IF('02 - Produtos e Tributações'!J1139&lt;&gt;"",'02 - Produtos e Tributações'!J1139,"null"))</f>
        <v>0</v>
      </c>
      <c r="L1124" s="174" t="b">
        <f>IF(B1124&lt;&gt;"",IF('02 - Produtos e Tributações'!M1139&lt;&gt;"",'02 - Produtos e Tributações'!M1139,"null"))</f>
        <v>0</v>
      </c>
      <c r="M1124" s="170" t="b">
        <f>IF(B1124&lt;&gt;"",IF('02 -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124" s="170" t="str">
        <f t="shared" si="1"/>
        <v/>
      </c>
      <c r="O1124" s="170" t="str">
        <f t="shared" si="4"/>
        <v/>
      </c>
      <c r="P1124" s="170" t="str">
        <f t="shared" si="2"/>
        <v/>
      </c>
      <c r="Q1124" s="125" t="b">
        <f>IF(B1124&lt;&gt;"",IF('02 - Produtos e Tributações'!C1139&lt;&gt;"",'02 - Produtos e Tributações'!C1139,"UN"))</f>
        <v>0</v>
      </c>
      <c r="R1124" s="125"/>
      <c r="S1124" s="125"/>
      <c r="T1124" s="125"/>
      <c r="U1124" s="171" t="str">
        <f t="shared" si="21"/>
        <v/>
      </c>
    </row>
    <row r="1125" ht="15.75" customHeight="1">
      <c r="A1125" s="170" t="b">
        <f>IF('02 - Produtos e Tributações'!B1140 &lt;&gt;"",A1124+1)</f>
        <v>0</v>
      </c>
      <c r="B1125" s="170" t="str">
        <f>IF('02 - Produtos e Tributações'!B1140&lt;&gt;"",'02 - Produtos e Tributações'!U1140,"")</f>
        <v/>
      </c>
      <c r="C1125" s="174" t="b">
        <f>IF(B1125&lt;&gt;"",IF('02 - Produtos e Tributações'!H1140&lt;&gt;"",IF('02 - Produtos e Tributações'!H1140="TERCEIRIZADA","T",IF('02 - Produtos e Tributações'!H1140="PROPRIA","P")), IF(B1125&lt;&gt;"",IF('02 - Produtos e Tributações'!H1140="","T"))))</f>
        <v>0</v>
      </c>
      <c r="D1125" s="174" t="b">
        <f>IF(B1125&lt;&gt;"",IF('02 - Produtos e Tributações'!E1140&lt;&gt;"",'02 - Produtos e Tributações'!E1140,""))</f>
        <v>0</v>
      </c>
      <c r="E1125" s="174" t="b">
        <f>IF(B1125&lt;&gt;"",IF('02 - Produtos e Tributações'!F1140&lt;&gt;"",'02 - Produtos e Tributações'!F1140,""))</f>
        <v>0</v>
      </c>
      <c r="F1125" s="174" t="b">
        <f>IF(B1125&lt;&gt;"",IF(A1125&lt;&gt;"",IF('02 - Produtos e Tributações'!G1140&lt;&gt;"",'02 - Produtos e Tributações'!G1140,"")))</f>
        <v>0</v>
      </c>
      <c r="G1125" s="174" t="b">
        <f>IF(B1125&lt;&gt;"",IF('02 - Produtos e Tributações'!I1140&lt;&gt;"",'02 - Produtos e Tributações'!I1140,IF(K1125=101,0,IF(K1125=102,41,IF(K1125=103,0,IF(K1125=201,0,IF(K1125=202,0,IF(K1125=203,0,IF(K1125=300,41,IF(K1125=400,41,IF(K1125=500,60)))))))))))</f>
        <v>0</v>
      </c>
      <c r="H1125" s="174" t="b">
        <f>IF(B1125&lt;&gt;"",IF('02 - Produtos e Tributações'!L1140&lt;&gt;"",'02 - Produtos e Tributações'!L1140,IF(L1125=101,0,IF(L1125=102,41,IF(L1125=103,0,IF(L1125=201,0,IF(L1125=202,0,IF(L1125=203,0,IF(L1125=300,41,IF(L1125=400,41,IF(L1125=500,60)))))))))))</f>
        <v>0</v>
      </c>
      <c r="I1125" s="174" t="b">
        <f>IF(B1125&lt;&gt;"",IF('02 - Produtos e Tributações'!K1140&lt;&gt;"",'02 - Produtos e Tributações'!K1140,"0,00"))</f>
        <v>0</v>
      </c>
      <c r="J1125" s="174" t="b">
        <f>IF(B1125&lt;&gt;"",IF('02 - Produtos e Tributações'!N1140&lt;&gt;"",'02 - Produtos e Tributações'!N1140,"0,00"))</f>
        <v>0</v>
      </c>
      <c r="K1125" s="174" t="b">
        <f>IF(B1125&lt;&gt;"",IF('02 - Produtos e Tributações'!J1140&lt;&gt;"",'02 - Produtos e Tributações'!J1140,"null"))</f>
        <v>0</v>
      </c>
      <c r="L1125" s="174" t="b">
        <f>IF(B1125&lt;&gt;"",IF('02 - Produtos e Tributações'!M1140&lt;&gt;"",'02 - Produtos e Tributações'!M1140,"null"))</f>
        <v>0</v>
      </c>
      <c r="M1125" s="170" t="b">
        <f>IF(B1125&lt;&gt;"",IF('02 -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125" s="170" t="str">
        <f t="shared" si="1"/>
        <v/>
      </c>
      <c r="O1125" s="170" t="str">
        <f t="shared" si="4"/>
        <v/>
      </c>
      <c r="P1125" s="170" t="str">
        <f t="shared" si="2"/>
        <v/>
      </c>
      <c r="Q1125" s="125" t="b">
        <f>IF(B1125&lt;&gt;"",IF('02 - Produtos e Tributações'!C1140&lt;&gt;"",'02 - Produtos e Tributações'!C1140,"UN"))</f>
        <v>0</v>
      </c>
      <c r="R1125" s="125"/>
      <c r="S1125" s="125"/>
      <c r="T1125" s="125"/>
      <c r="U1125" s="171" t="str">
        <f t="shared" si="21"/>
        <v/>
      </c>
    </row>
    <row r="1126" ht="15.75" customHeight="1">
      <c r="A1126" s="170" t="b">
        <f>IF('02 - Produtos e Tributações'!B1141 &lt;&gt;"",A1125+1)</f>
        <v>0</v>
      </c>
      <c r="B1126" s="170" t="str">
        <f>IF('02 - Produtos e Tributações'!B1141&lt;&gt;"",'02 - Produtos e Tributações'!U1141,"")</f>
        <v/>
      </c>
      <c r="C1126" s="174" t="b">
        <f>IF(B1126&lt;&gt;"",IF('02 - Produtos e Tributações'!H1141&lt;&gt;"",IF('02 - Produtos e Tributações'!H1141="TERCEIRIZADA","T",IF('02 - Produtos e Tributações'!H1141="PROPRIA","P")), IF(B1126&lt;&gt;"",IF('02 - Produtos e Tributações'!H1141="","T"))))</f>
        <v>0</v>
      </c>
      <c r="D1126" s="174" t="b">
        <f>IF(B1126&lt;&gt;"",IF('02 - Produtos e Tributações'!E1141&lt;&gt;"",'02 - Produtos e Tributações'!E1141,""))</f>
        <v>0</v>
      </c>
      <c r="E1126" s="174" t="b">
        <f>IF(B1126&lt;&gt;"",IF('02 - Produtos e Tributações'!F1141&lt;&gt;"",'02 - Produtos e Tributações'!F1141,""))</f>
        <v>0</v>
      </c>
      <c r="F1126" s="174" t="b">
        <f>IF(B1126&lt;&gt;"",IF(A1126&lt;&gt;"",IF('02 - Produtos e Tributações'!G1141&lt;&gt;"",'02 - Produtos e Tributações'!G1141,"")))</f>
        <v>0</v>
      </c>
      <c r="G1126" s="174" t="b">
        <f>IF(B1126&lt;&gt;"",IF('02 - Produtos e Tributações'!I1141&lt;&gt;"",'02 - Produtos e Tributações'!I1141,IF(K1126=101,0,IF(K1126=102,41,IF(K1126=103,0,IF(K1126=201,0,IF(K1126=202,0,IF(K1126=203,0,IF(K1126=300,41,IF(K1126=400,41,IF(K1126=500,60)))))))))))</f>
        <v>0</v>
      </c>
      <c r="H1126" s="174" t="b">
        <f>IF(B1126&lt;&gt;"",IF('02 - Produtos e Tributações'!L1141&lt;&gt;"",'02 - Produtos e Tributações'!L1141,IF(L1126=101,0,IF(L1126=102,41,IF(L1126=103,0,IF(L1126=201,0,IF(L1126=202,0,IF(L1126=203,0,IF(L1126=300,41,IF(L1126=400,41,IF(L1126=500,60)))))))))))</f>
        <v>0</v>
      </c>
      <c r="I1126" s="174" t="b">
        <f>IF(B1126&lt;&gt;"",IF('02 - Produtos e Tributações'!K1141&lt;&gt;"",'02 - Produtos e Tributações'!K1141,"0,00"))</f>
        <v>0</v>
      </c>
      <c r="J1126" s="174" t="b">
        <f>IF(B1126&lt;&gt;"",IF('02 - Produtos e Tributações'!N1141&lt;&gt;"",'02 - Produtos e Tributações'!N1141,"0,00"))</f>
        <v>0</v>
      </c>
      <c r="K1126" s="174" t="b">
        <f>IF(B1126&lt;&gt;"",IF('02 - Produtos e Tributações'!J1141&lt;&gt;"",'02 - Produtos e Tributações'!J1141,"null"))</f>
        <v>0</v>
      </c>
      <c r="L1126" s="174" t="b">
        <f>IF(B1126&lt;&gt;"",IF('02 - Produtos e Tributações'!M1141&lt;&gt;"",'02 - Produtos e Tributações'!M1141,"null"))</f>
        <v>0</v>
      </c>
      <c r="M1126" s="170" t="b">
        <f>IF(B1126&lt;&gt;"",IF('02 -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126" s="170" t="str">
        <f t="shared" si="1"/>
        <v/>
      </c>
      <c r="O1126" s="170" t="str">
        <f t="shared" si="4"/>
        <v/>
      </c>
      <c r="P1126" s="170" t="str">
        <f t="shared" si="2"/>
        <v/>
      </c>
      <c r="Q1126" s="125" t="b">
        <f>IF(B1126&lt;&gt;"",IF('02 - Produtos e Tributações'!C1141&lt;&gt;"",'02 - Produtos e Tributações'!C1141,"UN"))</f>
        <v>0</v>
      </c>
      <c r="R1126" s="125"/>
      <c r="S1126" s="125"/>
      <c r="T1126" s="125"/>
      <c r="U1126" s="171" t="str">
        <f t="shared" si="21"/>
        <v/>
      </c>
    </row>
    <row r="1127" ht="15.75" customHeight="1">
      <c r="A1127" s="170" t="b">
        <f>IF('02 - Produtos e Tributações'!B1142 &lt;&gt;"",A1126+1)</f>
        <v>0</v>
      </c>
      <c r="B1127" s="170" t="str">
        <f>IF('02 - Produtos e Tributações'!B1142&lt;&gt;"",'02 - Produtos e Tributações'!U1142,"")</f>
        <v/>
      </c>
      <c r="C1127" s="174" t="b">
        <f>IF(B1127&lt;&gt;"",IF('02 - Produtos e Tributações'!H1142&lt;&gt;"",IF('02 - Produtos e Tributações'!H1142="TERCEIRIZADA","T",IF('02 - Produtos e Tributações'!H1142="PROPRIA","P")), IF(B1127&lt;&gt;"",IF('02 - Produtos e Tributações'!H1142="","T"))))</f>
        <v>0</v>
      </c>
      <c r="D1127" s="174" t="b">
        <f>IF(B1127&lt;&gt;"",IF('02 - Produtos e Tributações'!E1142&lt;&gt;"",'02 - Produtos e Tributações'!E1142,""))</f>
        <v>0</v>
      </c>
      <c r="E1127" s="174" t="b">
        <f>IF(B1127&lt;&gt;"",IF('02 - Produtos e Tributações'!F1142&lt;&gt;"",'02 - Produtos e Tributações'!F1142,""))</f>
        <v>0</v>
      </c>
      <c r="F1127" s="174" t="b">
        <f>IF(B1127&lt;&gt;"",IF(A1127&lt;&gt;"",IF('02 - Produtos e Tributações'!G1142&lt;&gt;"",'02 - Produtos e Tributações'!G1142,"")))</f>
        <v>0</v>
      </c>
      <c r="G1127" s="174" t="b">
        <f>IF(B1127&lt;&gt;"",IF('02 - Produtos e Tributações'!I1142&lt;&gt;"",'02 - Produtos e Tributações'!I1142,IF(K1127=101,0,IF(K1127=102,41,IF(K1127=103,0,IF(K1127=201,0,IF(K1127=202,0,IF(K1127=203,0,IF(K1127=300,41,IF(K1127=400,41,IF(K1127=500,60)))))))))))</f>
        <v>0</v>
      </c>
      <c r="H1127" s="174" t="b">
        <f>IF(B1127&lt;&gt;"",IF('02 - Produtos e Tributações'!L1142&lt;&gt;"",'02 - Produtos e Tributações'!L1142,IF(L1127=101,0,IF(L1127=102,41,IF(L1127=103,0,IF(L1127=201,0,IF(L1127=202,0,IF(L1127=203,0,IF(L1127=300,41,IF(L1127=400,41,IF(L1127=500,60)))))))))))</f>
        <v>0</v>
      </c>
      <c r="I1127" s="174" t="b">
        <f>IF(B1127&lt;&gt;"",IF('02 - Produtos e Tributações'!K1142&lt;&gt;"",'02 - Produtos e Tributações'!K1142,"0,00"))</f>
        <v>0</v>
      </c>
      <c r="J1127" s="174" t="b">
        <f>IF(B1127&lt;&gt;"",IF('02 - Produtos e Tributações'!N1142&lt;&gt;"",'02 - Produtos e Tributações'!N1142,"0,00"))</f>
        <v>0</v>
      </c>
      <c r="K1127" s="174" t="b">
        <f>IF(B1127&lt;&gt;"",IF('02 - Produtos e Tributações'!J1142&lt;&gt;"",'02 - Produtos e Tributações'!J1142,"null"))</f>
        <v>0</v>
      </c>
      <c r="L1127" s="174" t="b">
        <f>IF(B1127&lt;&gt;"",IF('02 - Produtos e Tributações'!M1142&lt;&gt;"",'02 - Produtos e Tributações'!M1142,"null"))</f>
        <v>0</v>
      </c>
      <c r="M1127" s="170" t="b">
        <f>IF(B1127&lt;&gt;"",IF('02 -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127" s="170" t="str">
        <f t="shared" si="1"/>
        <v/>
      </c>
      <c r="O1127" s="170" t="str">
        <f t="shared" si="4"/>
        <v/>
      </c>
      <c r="P1127" s="170" t="str">
        <f t="shared" si="2"/>
        <v/>
      </c>
      <c r="Q1127" s="125" t="b">
        <f>IF(B1127&lt;&gt;"",IF('02 - Produtos e Tributações'!C1142&lt;&gt;"",'02 - Produtos e Tributações'!C1142,"UN"))</f>
        <v>0</v>
      </c>
      <c r="R1127" s="125"/>
      <c r="S1127" s="125"/>
      <c r="T1127" s="125"/>
      <c r="U1127" s="171" t="str">
        <f t="shared" si="21"/>
        <v/>
      </c>
    </row>
    <row r="1128" ht="15.75" customHeight="1">
      <c r="A1128" s="170" t="b">
        <f>IF('02 - Produtos e Tributações'!B1143 &lt;&gt;"",A1127+1)</f>
        <v>0</v>
      </c>
      <c r="B1128" s="170" t="str">
        <f>IF('02 - Produtos e Tributações'!B1143&lt;&gt;"",'02 - Produtos e Tributações'!U1143,"")</f>
        <v/>
      </c>
      <c r="C1128" s="174" t="b">
        <f>IF(B1128&lt;&gt;"",IF('02 - Produtos e Tributações'!H1143&lt;&gt;"",IF('02 - Produtos e Tributações'!H1143="TERCEIRIZADA","T",IF('02 - Produtos e Tributações'!H1143="PROPRIA","P")), IF(B1128&lt;&gt;"",IF('02 - Produtos e Tributações'!H1143="","T"))))</f>
        <v>0</v>
      </c>
      <c r="D1128" s="174" t="b">
        <f>IF(B1128&lt;&gt;"",IF('02 - Produtos e Tributações'!E1143&lt;&gt;"",'02 - Produtos e Tributações'!E1143,""))</f>
        <v>0</v>
      </c>
      <c r="E1128" s="174" t="b">
        <f>IF(B1128&lt;&gt;"",IF('02 - Produtos e Tributações'!F1143&lt;&gt;"",'02 - Produtos e Tributações'!F1143,""))</f>
        <v>0</v>
      </c>
      <c r="F1128" s="174" t="b">
        <f>IF(B1128&lt;&gt;"",IF(A1128&lt;&gt;"",IF('02 - Produtos e Tributações'!G1143&lt;&gt;"",'02 - Produtos e Tributações'!G1143,"")))</f>
        <v>0</v>
      </c>
      <c r="G1128" s="174" t="b">
        <f>IF(B1128&lt;&gt;"",IF('02 - Produtos e Tributações'!I1143&lt;&gt;"",'02 - Produtos e Tributações'!I1143,IF(K1128=101,0,IF(K1128=102,41,IF(K1128=103,0,IF(K1128=201,0,IF(K1128=202,0,IF(K1128=203,0,IF(K1128=300,41,IF(K1128=400,41,IF(K1128=500,60)))))))))))</f>
        <v>0</v>
      </c>
      <c r="H1128" s="174" t="b">
        <f>IF(B1128&lt;&gt;"",IF('02 - Produtos e Tributações'!L1143&lt;&gt;"",'02 - Produtos e Tributações'!L1143,IF(L1128=101,0,IF(L1128=102,41,IF(L1128=103,0,IF(L1128=201,0,IF(L1128=202,0,IF(L1128=203,0,IF(L1128=300,41,IF(L1128=400,41,IF(L1128=500,60)))))))))))</f>
        <v>0</v>
      </c>
      <c r="I1128" s="174" t="b">
        <f>IF(B1128&lt;&gt;"",IF('02 - Produtos e Tributações'!K1143&lt;&gt;"",'02 - Produtos e Tributações'!K1143,"0,00"))</f>
        <v>0</v>
      </c>
      <c r="J1128" s="174" t="b">
        <f>IF(B1128&lt;&gt;"",IF('02 - Produtos e Tributações'!N1143&lt;&gt;"",'02 - Produtos e Tributações'!N1143,"0,00"))</f>
        <v>0</v>
      </c>
      <c r="K1128" s="174" t="b">
        <f>IF(B1128&lt;&gt;"",IF('02 - Produtos e Tributações'!J1143&lt;&gt;"",'02 - Produtos e Tributações'!J1143,"null"))</f>
        <v>0</v>
      </c>
      <c r="L1128" s="174" t="b">
        <f>IF(B1128&lt;&gt;"",IF('02 - Produtos e Tributações'!M1143&lt;&gt;"",'02 - Produtos e Tributações'!M1143,"null"))</f>
        <v>0</v>
      </c>
      <c r="M1128" s="170" t="b">
        <f>IF(B1128&lt;&gt;"",IF('02 -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128" s="170" t="str">
        <f t="shared" si="1"/>
        <v/>
      </c>
      <c r="O1128" s="170" t="str">
        <f t="shared" si="4"/>
        <v/>
      </c>
      <c r="P1128" s="170" t="str">
        <f t="shared" si="2"/>
        <v/>
      </c>
      <c r="Q1128" s="125" t="b">
        <f>IF(B1128&lt;&gt;"",IF('02 - Produtos e Tributações'!C1143&lt;&gt;"",'02 - Produtos e Tributações'!C1143,"UN"))</f>
        <v>0</v>
      </c>
      <c r="R1128" s="125"/>
      <c r="S1128" s="125"/>
      <c r="T1128" s="125"/>
      <c r="U1128" s="171" t="str">
        <f t="shared" si="21"/>
        <v/>
      </c>
    </row>
    <row r="1129" ht="15.75" customHeight="1">
      <c r="A1129" s="170" t="b">
        <f>IF('02 - Produtos e Tributações'!B1144 &lt;&gt;"",A1128+1)</f>
        <v>0</v>
      </c>
      <c r="B1129" s="170" t="str">
        <f>IF('02 - Produtos e Tributações'!B1144&lt;&gt;"",'02 - Produtos e Tributações'!U1144,"")</f>
        <v/>
      </c>
      <c r="C1129" s="174" t="b">
        <f>IF(B1129&lt;&gt;"",IF('02 - Produtos e Tributações'!H1144&lt;&gt;"",IF('02 - Produtos e Tributações'!H1144="TERCEIRIZADA","T",IF('02 - Produtos e Tributações'!H1144="PROPRIA","P")), IF(B1129&lt;&gt;"",IF('02 - Produtos e Tributações'!H1144="","T"))))</f>
        <v>0</v>
      </c>
      <c r="D1129" s="174" t="b">
        <f>IF(B1129&lt;&gt;"",IF('02 - Produtos e Tributações'!E1144&lt;&gt;"",'02 - Produtos e Tributações'!E1144,""))</f>
        <v>0</v>
      </c>
      <c r="E1129" s="174" t="b">
        <f>IF(B1129&lt;&gt;"",IF('02 - Produtos e Tributações'!F1144&lt;&gt;"",'02 - Produtos e Tributações'!F1144,""))</f>
        <v>0</v>
      </c>
      <c r="F1129" s="174" t="b">
        <f>IF(B1129&lt;&gt;"",IF(A1129&lt;&gt;"",IF('02 - Produtos e Tributações'!G1144&lt;&gt;"",'02 - Produtos e Tributações'!G1144,"")))</f>
        <v>0</v>
      </c>
      <c r="G1129" s="174" t="b">
        <f>IF(B1129&lt;&gt;"",IF('02 - Produtos e Tributações'!I1144&lt;&gt;"",'02 - Produtos e Tributações'!I1144,IF(K1129=101,0,IF(K1129=102,41,IF(K1129=103,0,IF(K1129=201,0,IF(K1129=202,0,IF(K1129=203,0,IF(K1129=300,41,IF(K1129=400,41,IF(K1129=500,60)))))))))))</f>
        <v>0</v>
      </c>
      <c r="H1129" s="174" t="b">
        <f>IF(B1129&lt;&gt;"",IF('02 - Produtos e Tributações'!L1144&lt;&gt;"",'02 - Produtos e Tributações'!L1144,IF(L1129=101,0,IF(L1129=102,41,IF(L1129=103,0,IF(L1129=201,0,IF(L1129=202,0,IF(L1129=203,0,IF(L1129=300,41,IF(L1129=400,41,IF(L1129=500,60)))))))))))</f>
        <v>0</v>
      </c>
      <c r="I1129" s="174" t="b">
        <f>IF(B1129&lt;&gt;"",IF('02 - Produtos e Tributações'!K1144&lt;&gt;"",'02 - Produtos e Tributações'!K1144,"0,00"))</f>
        <v>0</v>
      </c>
      <c r="J1129" s="174" t="b">
        <f>IF(B1129&lt;&gt;"",IF('02 - Produtos e Tributações'!N1144&lt;&gt;"",'02 - Produtos e Tributações'!N1144,"0,00"))</f>
        <v>0</v>
      </c>
      <c r="K1129" s="174" t="b">
        <f>IF(B1129&lt;&gt;"",IF('02 - Produtos e Tributações'!J1144&lt;&gt;"",'02 - Produtos e Tributações'!J1144,"null"))</f>
        <v>0</v>
      </c>
      <c r="L1129" s="174" t="b">
        <f>IF(B1129&lt;&gt;"",IF('02 - Produtos e Tributações'!M1144&lt;&gt;"",'02 - Produtos e Tributações'!M1144,"null"))</f>
        <v>0</v>
      </c>
      <c r="M1129" s="170" t="b">
        <f>IF(B1129&lt;&gt;"",IF('02 -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129" s="170" t="str">
        <f t="shared" si="1"/>
        <v/>
      </c>
      <c r="O1129" s="170" t="str">
        <f t="shared" si="4"/>
        <v/>
      </c>
      <c r="P1129" s="170" t="str">
        <f t="shared" si="2"/>
        <v/>
      </c>
      <c r="Q1129" s="125" t="b">
        <f>IF(B1129&lt;&gt;"",IF('02 - Produtos e Tributações'!C1144&lt;&gt;"",'02 - Produtos e Tributações'!C1144,"UN"))</f>
        <v>0</v>
      </c>
      <c r="R1129" s="125"/>
      <c r="S1129" s="125"/>
      <c r="T1129" s="125"/>
      <c r="U1129" s="171" t="str">
        <f t="shared" si="21"/>
        <v/>
      </c>
    </row>
    <row r="1130" ht="15.75" customHeight="1">
      <c r="A1130" s="170" t="b">
        <f>IF('02 - Produtos e Tributações'!B1145 &lt;&gt;"",A1129+1)</f>
        <v>0</v>
      </c>
      <c r="B1130" s="170" t="str">
        <f>IF('02 - Produtos e Tributações'!B1145&lt;&gt;"",'02 - Produtos e Tributações'!U1145,"")</f>
        <v/>
      </c>
      <c r="C1130" s="174" t="b">
        <f>IF(B1130&lt;&gt;"",IF('02 - Produtos e Tributações'!H1145&lt;&gt;"",IF('02 - Produtos e Tributações'!H1145="TERCEIRIZADA","T",IF('02 - Produtos e Tributações'!H1145="PROPRIA","P")), IF(B1130&lt;&gt;"",IF('02 - Produtos e Tributações'!H1145="","T"))))</f>
        <v>0</v>
      </c>
      <c r="D1130" s="174" t="b">
        <f>IF(B1130&lt;&gt;"",IF('02 - Produtos e Tributações'!E1145&lt;&gt;"",'02 - Produtos e Tributações'!E1145,""))</f>
        <v>0</v>
      </c>
      <c r="E1130" s="174" t="b">
        <f>IF(B1130&lt;&gt;"",IF('02 - Produtos e Tributações'!F1145&lt;&gt;"",'02 - Produtos e Tributações'!F1145,""))</f>
        <v>0</v>
      </c>
      <c r="F1130" s="174" t="b">
        <f>IF(B1130&lt;&gt;"",IF(A1130&lt;&gt;"",IF('02 - Produtos e Tributações'!G1145&lt;&gt;"",'02 - Produtos e Tributações'!G1145,"")))</f>
        <v>0</v>
      </c>
      <c r="G1130" s="174" t="b">
        <f>IF(B1130&lt;&gt;"",IF('02 - Produtos e Tributações'!I1145&lt;&gt;"",'02 - Produtos e Tributações'!I1145,IF(K1130=101,0,IF(K1130=102,41,IF(K1130=103,0,IF(K1130=201,0,IF(K1130=202,0,IF(K1130=203,0,IF(K1130=300,41,IF(K1130=400,41,IF(K1130=500,60)))))))))))</f>
        <v>0</v>
      </c>
      <c r="H1130" s="174" t="b">
        <f>IF(B1130&lt;&gt;"",IF('02 - Produtos e Tributações'!L1145&lt;&gt;"",'02 - Produtos e Tributações'!L1145,IF(L1130=101,0,IF(L1130=102,41,IF(L1130=103,0,IF(L1130=201,0,IF(L1130=202,0,IF(L1130=203,0,IF(L1130=300,41,IF(L1130=400,41,IF(L1130=500,60)))))))))))</f>
        <v>0</v>
      </c>
      <c r="I1130" s="174" t="b">
        <f>IF(B1130&lt;&gt;"",IF('02 - Produtos e Tributações'!K1145&lt;&gt;"",'02 - Produtos e Tributações'!K1145,"0,00"))</f>
        <v>0</v>
      </c>
      <c r="J1130" s="174" t="b">
        <f>IF(B1130&lt;&gt;"",IF('02 - Produtos e Tributações'!N1145&lt;&gt;"",'02 - Produtos e Tributações'!N1145,"0,00"))</f>
        <v>0</v>
      </c>
      <c r="K1130" s="174" t="b">
        <f>IF(B1130&lt;&gt;"",IF('02 - Produtos e Tributações'!J1145&lt;&gt;"",'02 - Produtos e Tributações'!J1145,"null"))</f>
        <v>0</v>
      </c>
      <c r="L1130" s="174" t="b">
        <f>IF(B1130&lt;&gt;"",IF('02 - Produtos e Tributações'!M1145&lt;&gt;"",'02 - Produtos e Tributações'!M1145,"null"))</f>
        <v>0</v>
      </c>
      <c r="M1130" s="170" t="b">
        <f>IF(B1130&lt;&gt;"",IF('02 -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130" s="170" t="str">
        <f t="shared" si="1"/>
        <v/>
      </c>
      <c r="O1130" s="170" t="str">
        <f t="shared" si="4"/>
        <v/>
      </c>
      <c r="P1130" s="170" t="str">
        <f t="shared" si="2"/>
        <v/>
      </c>
      <c r="Q1130" s="125" t="b">
        <f>IF(B1130&lt;&gt;"",IF('02 - Produtos e Tributações'!C1145&lt;&gt;"",'02 - Produtos e Tributações'!C1145,"UN"))</f>
        <v>0</v>
      </c>
      <c r="R1130" s="125"/>
      <c r="S1130" s="125"/>
      <c r="T1130" s="125"/>
      <c r="U1130" s="171" t="str">
        <f t="shared" si="21"/>
        <v/>
      </c>
    </row>
    <row r="1131" ht="15.75" customHeight="1">
      <c r="A1131" s="170" t="b">
        <f>IF('02 - Produtos e Tributações'!B1146 &lt;&gt;"",A1130+1)</f>
        <v>0</v>
      </c>
      <c r="B1131" s="170" t="str">
        <f>IF('02 - Produtos e Tributações'!B1146&lt;&gt;"",'02 - Produtos e Tributações'!U1146,"")</f>
        <v/>
      </c>
      <c r="C1131" s="174" t="b">
        <f>IF(B1131&lt;&gt;"",IF('02 - Produtos e Tributações'!H1146&lt;&gt;"",IF('02 - Produtos e Tributações'!H1146="TERCEIRIZADA","T",IF('02 - Produtos e Tributações'!H1146="PROPRIA","P")), IF(B1131&lt;&gt;"",IF('02 - Produtos e Tributações'!H1146="","T"))))</f>
        <v>0</v>
      </c>
      <c r="D1131" s="174" t="b">
        <f>IF(B1131&lt;&gt;"",IF('02 - Produtos e Tributações'!E1146&lt;&gt;"",'02 - Produtos e Tributações'!E1146,""))</f>
        <v>0</v>
      </c>
      <c r="E1131" s="174" t="b">
        <f>IF(B1131&lt;&gt;"",IF('02 - Produtos e Tributações'!F1146&lt;&gt;"",'02 - Produtos e Tributações'!F1146,""))</f>
        <v>0</v>
      </c>
      <c r="F1131" s="174" t="b">
        <f>IF(B1131&lt;&gt;"",IF(A1131&lt;&gt;"",IF('02 - Produtos e Tributações'!G1146&lt;&gt;"",'02 - Produtos e Tributações'!G1146,"")))</f>
        <v>0</v>
      </c>
      <c r="G1131" s="174" t="b">
        <f>IF(B1131&lt;&gt;"",IF('02 - Produtos e Tributações'!I1146&lt;&gt;"",'02 - Produtos e Tributações'!I1146,IF(K1131=101,0,IF(K1131=102,41,IF(K1131=103,0,IF(K1131=201,0,IF(K1131=202,0,IF(K1131=203,0,IF(K1131=300,41,IF(K1131=400,41,IF(K1131=500,60)))))))))))</f>
        <v>0</v>
      </c>
      <c r="H1131" s="174" t="b">
        <f>IF(B1131&lt;&gt;"",IF('02 - Produtos e Tributações'!L1146&lt;&gt;"",'02 - Produtos e Tributações'!L1146,IF(L1131=101,0,IF(L1131=102,41,IF(L1131=103,0,IF(L1131=201,0,IF(L1131=202,0,IF(L1131=203,0,IF(L1131=300,41,IF(L1131=400,41,IF(L1131=500,60)))))))))))</f>
        <v>0</v>
      </c>
      <c r="I1131" s="174" t="b">
        <f>IF(B1131&lt;&gt;"",IF('02 - Produtos e Tributações'!K1146&lt;&gt;"",'02 - Produtos e Tributações'!K1146,"0,00"))</f>
        <v>0</v>
      </c>
      <c r="J1131" s="174" t="b">
        <f>IF(B1131&lt;&gt;"",IF('02 - Produtos e Tributações'!N1146&lt;&gt;"",'02 - Produtos e Tributações'!N1146,"0,00"))</f>
        <v>0</v>
      </c>
      <c r="K1131" s="174" t="b">
        <f>IF(B1131&lt;&gt;"",IF('02 - Produtos e Tributações'!J1146&lt;&gt;"",'02 - Produtos e Tributações'!J1146,"null"))</f>
        <v>0</v>
      </c>
      <c r="L1131" s="174" t="b">
        <f>IF(B1131&lt;&gt;"",IF('02 - Produtos e Tributações'!M1146&lt;&gt;"",'02 - Produtos e Tributações'!M1146,"null"))</f>
        <v>0</v>
      </c>
      <c r="M1131" s="170" t="b">
        <f>IF(B1131&lt;&gt;"",IF('02 -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131" s="170" t="str">
        <f t="shared" si="1"/>
        <v/>
      </c>
      <c r="O1131" s="170" t="str">
        <f t="shared" si="4"/>
        <v/>
      </c>
      <c r="P1131" s="170" t="str">
        <f t="shared" si="2"/>
        <v/>
      </c>
      <c r="Q1131" s="125" t="b">
        <f>IF(B1131&lt;&gt;"",IF('02 - Produtos e Tributações'!C1146&lt;&gt;"",'02 - Produtos e Tributações'!C1146,"UN"))</f>
        <v>0</v>
      </c>
      <c r="R1131" s="125"/>
      <c r="S1131" s="125"/>
      <c r="T1131" s="125"/>
      <c r="U1131" s="171" t="str">
        <f t="shared" si="21"/>
        <v/>
      </c>
    </row>
    <row r="1132" ht="15.75" customHeight="1">
      <c r="A1132" s="170" t="b">
        <f>IF('02 - Produtos e Tributações'!B1147 &lt;&gt;"",A1131+1)</f>
        <v>0</v>
      </c>
      <c r="B1132" s="170" t="str">
        <f>IF('02 - Produtos e Tributações'!B1147&lt;&gt;"",'02 - Produtos e Tributações'!U1147,"")</f>
        <v/>
      </c>
      <c r="C1132" s="174" t="b">
        <f>IF(B1132&lt;&gt;"",IF('02 - Produtos e Tributações'!H1147&lt;&gt;"",IF('02 - Produtos e Tributações'!H1147="TERCEIRIZADA","T",IF('02 - Produtos e Tributações'!H1147="PROPRIA","P")), IF(B1132&lt;&gt;"",IF('02 - Produtos e Tributações'!H1147="","T"))))</f>
        <v>0</v>
      </c>
      <c r="D1132" s="174" t="b">
        <f>IF(B1132&lt;&gt;"",IF('02 - Produtos e Tributações'!E1147&lt;&gt;"",'02 - Produtos e Tributações'!E1147,""))</f>
        <v>0</v>
      </c>
      <c r="E1132" s="174" t="b">
        <f>IF(B1132&lt;&gt;"",IF('02 - Produtos e Tributações'!F1147&lt;&gt;"",'02 - Produtos e Tributações'!F1147,""))</f>
        <v>0</v>
      </c>
      <c r="F1132" s="174" t="b">
        <f>IF(B1132&lt;&gt;"",IF(A1132&lt;&gt;"",IF('02 - Produtos e Tributações'!G1147&lt;&gt;"",'02 - Produtos e Tributações'!G1147,"")))</f>
        <v>0</v>
      </c>
      <c r="G1132" s="174" t="b">
        <f>IF(B1132&lt;&gt;"",IF('02 - Produtos e Tributações'!I1147&lt;&gt;"",'02 - Produtos e Tributações'!I1147,IF(K1132=101,0,IF(K1132=102,41,IF(K1132=103,0,IF(K1132=201,0,IF(K1132=202,0,IF(K1132=203,0,IF(K1132=300,41,IF(K1132=400,41,IF(K1132=500,60)))))))))))</f>
        <v>0</v>
      </c>
      <c r="H1132" s="174" t="b">
        <f>IF(B1132&lt;&gt;"",IF('02 - Produtos e Tributações'!L1147&lt;&gt;"",'02 - Produtos e Tributações'!L1147,IF(L1132=101,0,IF(L1132=102,41,IF(L1132=103,0,IF(L1132=201,0,IF(L1132=202,0,IF(L1132=203,0,IF(L1132=300,41,IF(L1132=400,41,IF(L1132=500,60)))))))))))</f>
        <v>0</v>
      </c>
      <c r="I1132" s="174" t="b">
        <f>IF(B1132&lt;&gt;"",IF('02 - Produtos e Tributações'!K1147&lt;&gt;"",'02 - Produtos e Tributações'!K1147,"0,00"))</f>
        <v>0</v>
      </c>
      <c r="J1132" s="174" t="b">
        <f>IF(B1132&lt;&gt;"",IF('02 - Produtos e Tributações'!N1147&lt;&gt;"",'02 - Produtos e Tributações'!N1147,"0,00"))</f>
        <v>0</v>
      </c>
      <c r="K1132" s="174" t="b">
        <f>IF(B1132&lt;&gt;"",IF('02 - Produtos e Tributações'!J1147&lt;&gt;"",'02 - Produtos e Tributações'!J1147,"null"))</f>
        <v>0</v>
      </c>
      <c r="L1132" s="174" t="b">
        <f>IF(B1132&lt;&gt;"",IF('02 - Produtos e Tributações'!M1147&lt;&gt;"",'02 - Produtos e Tributações'!M1147,"null"))</f>
        <v>0</v>
      </c>
      <c r="M1132" s="170" t="b">
        <f>IF(B1132&lt;&gt;"",IF('02 -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132" s="170" t="str">
        <f t="shared" si="1"/>
        <v/>
      </c>
      <c r="O1132" s="170" t="str">
        <f t="shared" si="4"/>
        <v/>
      </c>
      <c r="P1132" s="170" t="str">
        <f t="shared" si="2"/>
        <v/>
      </c>
      <c r="Q1132" s="125" t="b">
        <f>IF(B1132&lt;&gt;"",IF('02 - Produtos e Tributações'!C1147&lt;&gt;"",'02 - Produtos e Tributações'!C1147,"UN"))</f>
        <v>0</v>
      </c>
      <c r="R1132" s="125"/>
      <c r="S1132" s="125"/>
      <c r="T1132" s="125"/>
      <c r="U1132" s="171" t="str">
        <f t="shared" si="21"/>
        <v/>
      </c>
    </row>
    <row r="1133" ht="15.75" customHeight="1">
      <c r="A1133" s="170" t="b">
        <f>IF('02 - Produtos e Tributações'!B1148 &lt;&gt;"",A1132+1)</f>
        <v>0</v>
      </c>
      <c r="B1133" s="170" t="str">
        <f>IF('02 - Produtos e Tributações'!B1148&lt;&gt;"",'02 - Produtos e Tributações'!U1148,"")</f>
        <v/>
      </c>
      <c r="C1133" s="174" t="b">
        <f>IF(B1133&lt;&gt;"",IF('02 - Produtos e Tributações'!H1148&lt;&gt;"",IF('02 - Produtos e Tributações'!H1148="TERCEIRIZADA","T",IF('02 - Produtos e Tributações'!H1148="PROPRIA","P")), IF(B1133&lt;&gt;"",IF('02 - Produtos e Tributações'!H1148="","T"))))</f>
        <v>0</v>
      </c>
      <c r="D1133" s="174" t="b">
        <f>IF(B1133&lt;&gt;"",IF('02 - Produtos e Tributações'!E1148&lt;&gt;"",'02 - Produtos e Tributações'!E1148,""))</f>
        <v>0</v>
      </c>
      <c r="E1133" s="174" t="b">
        <f>IF(B1133&lt;&gt;"",IF('02 - Produtos e Tributações'!F1148&lt;&gt;"",'02 - Produtos e Tributações'!F1148,""))</f>
        <v>0</v>
      </c>
      <c r="F1133" s="174" t="b">
        <f>IF(B1133&lt;&gt;"",IF(A1133&lt;&gt;"",IF('02 - Produtos e Tributações'!G1148&lt;&gt;"",'02 - Produtos e Tributações'!G1148,"")))</f>
        <v>0</v>
      </c>
      <c r="G1133" s="174" t="b">
        <f>IF(B1133&lt;&gt;"",IF('02 - Produtos e Tributações'!I1148&lt;&gt;"",'02 - Produtos e Tributações'!I1148,IF(K1133=101,0,IF(K1133=102,41,IF(K1133=103,0,IF(K1133=201,0,IF(K1133=202,0,IF(K1133=203,0,IF(K1133=300,41,IF(K1133=400,41,IF(K1133=500,60)))))))))))</f>
        <v>0</v>
      </c>
      <c r="H1133" s="174" t="b">
        <f>IF(B1133&lt;&gt;"",IF('02 - Produtos e Tributações'!L1148&lt;&gt;"",'02 - Produtos e Tributações'!L1148,IF(L1133=101,0,IF(L1133=102,41,IF(L1133=103,0,IF(L1133=201,0,IF(L1133=202,0,IF(L1133=203,0,IF(L1133=300,41,IF(L1133=400,41,IF(L1133=500,60)))))))))))</f>
        <v>0</v>
      </c>
      <c r="I1133" s="174" t="b">
        <f>IF(B1133&lt;&gt;"",IF('02 - Produtos e Tributações'!K1148&lt;&gt;"",'02 - Produtos e Tributações'!K1148,"0,00"))</f>
        <v>0</v>
      </c>
      <c r="J1133" s="174" t="b">
        <f>IF(B1133&lt;&gt;"",IF('02 - Produtos e Tributações'!N1148&lt;&gt;"",'02 - Produtos e Tributações'!N1148,"0,00"))</f>
        <v>0</v>
      </c>
      <c r="K1133" s="174" t="b">
        <f>IF(B1133&lt;&gt;"",IF('02 - Produtos e Tributações'!J1148&lt;&gt;"",'02 - Produtos e Tributações'!J1148,"null"))</f>
        <v>0</v>
      </c>
      <c r="L1133" s="174" t="b">
        <f>IF(B1133&lt;&gt;"",IF('02 - Produtos e Tributações'!M1148&lt;&gt;"",'02 - Produtos e Tributações'!M1148,"null"))</f>
        <v>0</v>
      </c>
      <c r="M1133" s="170" t="b">
        <f>IF(B1133&lt;&gt;"",IF('02 -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133" s="170" t="str">
        <f t="shared" si="1"/>
        <v/>
      </c>
      <c r="O1133" s="170" t="str">
        <f t="shared" si="4"/>
        <v/>
      </c>
      <c r="P1133" s="170" t="str">
        <f t="shared" si="2"/>
        <v/>
      </c>
      <c r="Q1133" s="125" t="b">
        <f>IF(B1133&lt;&gt;"",IF('02 - Produtos e Tributações'!C1148&lt;&gt;"",'02 - Produtos e Tributações'!C1148,"UN"))</f>
        <v>0</v>
      </c>
      <c r="R1133" s="125"/>
      <c r="S1133" s="125"/>
      <c r="T1133" s="125"/>
      <c r="U1133" s="171" t="str">
        <f t="shared" si="21"/>
        <v/>
      </c>
    </row>
    <row r="1134" ht="15.75" customHeight="1">
      <c r="A1134" s="170" t="b">
        <f>IF('02 - Produtos e Tributações'!B1149 &lt;&gt;"",A1133+1)</f>
        <v>0</v>
      </c>
      <c r="B1134" s="170" t="str">
        <f>IF('02 - Produtos e Tributações'!B1149&lt;&gt;"",'02 - Produtos e Tributações'!U1149,"")</f>
        <v/>
      </c>
      <c r="C1134" s="174" t="b">
        <f>IF(B1134&lt;&gt;"",IF('02 - Produtos e Tributações'!H1149&lt;&gt;"",IF('02 - Produtos e Tributações'!H1149="TERCEIRIZADA","T",IF('02 - Produtos e Tributações'!H1149="PROPRIA","P")), IF(B1134&lt;&gt;"",IF('02 - Produtos e Tributações'!H1149="","T"))))</f>
        <v>0</v>
      </c>
      <c r="D1134" s="174" t="b">
        <f>IF(B1134&lt;&gt;"",IF('02 - Produtos e Tributações'!E1149&lt;&gt;"",'02 - Produtos e Tributações'!E1149,""))</f>
        <v>0</v>
      </c>
      <c r="E1134" s="174" t="b">
        <f>IF(B1134&lt;&gt;"",IF('02 - Produtos e Tributações'!F1149&lt;&gt;"",'02 - Produtos e Tributações'!F1149,""))</f>
        <v>0</v>
      </c>
      <c r="F1134" s="174" t="b">
        <f>IF(B1134&lt;&gt;"",IF(A1134&lt;&gt;"",IF('02 - Produtos e Tributações'!G1149&lt;&gt;"",'02 - Produtos e Tributações'!G1149,"")))</f>
        <v>0</v>
      </c>
      <c r="G1134" s="174" t="b">
        <f>IF(B1134&lt;&gt;"",IF('02 - Produtos e Tributações'!I1149&lt;&gt;"",'02 - Produtos e Tributações'!I1149,IF(K1134=101,0,IF(K1134=102,41,IF(K1134=103,0,IF(K1134=201,0,IF(K1134=202,0,IF(K1134=203,0,IF(K1134=300,41,IF(K1134=400,41,IF(K1134=500,60)))))))))))</f>
        <v>0</v>
      </c>
      <c r="H1134" s="174" t="b">
        <f>IF(B1134&lt;&gt;"",IF('02 - Produtos e Tributações'!L1149&lt;&gt;"",'02 - Produtos e Tributações'!L1149,IF(L1134=101,0,IF(L1134=102,41,IF(L1134=103,0,IF(L1134=201,0,IF(L1134=202,0,IF(L1134=203,0,IF(L1134=300,41,IF(L1134=400,41,IF(L1134=500,60)))))))))))</f>
        <v>0</v>
      </c>
      <c r="I1134" s="174" t="b">
        <f>IF(B1134&lt;&gt;"",IF('02 - Produtos e Tributações'!K1149&lt;&gt;"",'02 - Produtos e Tributações'!K1149,"0,00"))</f>
        <v>0</v>
      </c>
      <c r="J1134" s="174" t="b">
        <f>IF(B1134&lt;&gt;"",IF('02 - Produtos e Tributações'!N1149&lt;&gt;"",'02 - Produtos e Tributações'!N1149,"0,00"))</f>
        <v>0</v>
      </c>
      <c r="K1134" s="174" t="b">
        <f>IF(B1134&lt;&gt;"",IF('02 - Produtos e Tributações'!J1149&lt;&gt;"",'02 - Produtos e Tributações'!J1149,"null"))</f>
        <v>0</v>
      </c>
      <c r="L1134" s="174" t="b">
        <f>IF(B1134&lt;&gt;"",IF('02 - Produtos e Tributações'!M1149&lt;&gt;"",'02 - Produtos e Tributações'!M1149,"null"))</f>
        <v>0</v>
      </c>
      <c r="M1134" s="170" t="b">
        <f>IF(B1134&lt;&gt;"",IF('02 -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134" s="170" t="str">
        <f t="shared" si="1"/>
        <v/>
      </c>
      <c r="O1134" s="170" t="str">
        <f t="shared" si="4"/>
        <v/>
      </c>
      <c r="P1134" s="170" t="str">
        <f t="shared" si="2"/>
        <v/>
      </c>
      <c r="Q1134" s="125" t="b">
        <f>IF(B1134&lt;&gt;"",IF('02 - Produtos e Tributações'!C1149&lt;&gt;"",'02 - Produtos e Tributações'!C1149,"UN"))</f>
        <v>0</v>
      </c>
      <c r="R1134" s="125"/>
      <c r="S1134" s="125"/>
      <c r="T1134" s="125"/>
      <c r="U1134" s="171" t="str">
        <f t="shared" si="21"/>
        <v/>
      </c>
    </row>
    <row r="1135" ht="15.75" customHeight="1">
      <c r="A1135" s="170" t="b">
        <f>IF('02 - Produtos e Tributações'!B1150 &lt;&gt;"",A1134+1)</f>
        <v>0</v>
      </c>
      <c r="B1135" s="170" t="str">
        <f>IF('02 - Produtos e Tributações'!B1150&lt;&gt;"",'02 - Produtos e Tributações'!U1150,"")</f>
        <v/>
      </c>
      <c r="C1135" s="174" t="b">
        <f>IF(B1135&lt;&gt;"",IF('02 - Produtos e Tributações'!H1150&lt;&gt;"",IF('02 - Produtos e Tributações'!H1150="TERCEIRIZADA","T",IF('02 - Produtos e Tributações'!H1150="PROPRIA","P")), IF(B1135&lt;&gt;"",IF('02 - Produtos e Tributações'!H1150="","T"))))</f>
        <v>0</v>
      </c>
      <c r="D1135" s="174" t="b">
        <f>IF(B1135&lt;&gt;"",IF('02 - Produtos e Tributações'!E1150&lt;&gt;"",'02 - Produtos e Tributações'!E1150,""))</f>
        <v>0</v>
      </c>
      <c r="E1135" s="174" t="b">
        <f>IF(B1135&lt;&gt;"",IF('02 - Produtos e Tributações'!F1150&lt;&gt;"",'02 - Produtos e Tributações'!F1150,""))</f>
        <v>0</v>
      </c>
      <c r="F1135" s="174" t="b">
        <f>IF(B1135&lt;&gt;"",IF(A1135&lt;&gt;"",IF('02 - Produtos e Tributações'!G1150&lt;&gt;"",'02 - Produtos e Tributações'!G1150,"")))</f>
        <v>0</v>
      </c>
      <c r="G1135" s="174" t="b">
        <f>IF(B1135&lt;&gt;"",IF('02 - Produtos e Tributações'!I1150&lt;&gt;"",'02 - Produtos e Tributações'!I1150,IF(K1135=101,0,IF(K1135=102,41,IF(K1135=103,0,IF(K1135=201,0,IF(K1135=202,0,IF(K1135=203,0,IF(K1135=300,41,IF(K1135=400,41,IF(K1135=500,60)))))))))))</f>
        <v>0</v>
      </c>
      <c r="H1135" s="174" t="b">
        <f>IF(B1135&lt;&gt;"",IF('02 - Produtos e Tributações'!L1150&lt;&gt;"",'02 - Produtos e Tributações'!L1150,IF(L1135=101,0,IF(L1135=102,41,IF(L1135=103,0,IF(L1135=201,0,IF(L1135=202,0,IF(L1135=203,0,IF(L1135=300,41,IF(L1135=400,41,IF(L1135=500,60)))))))))))</f>
        <v>0</v>
      </c>
      <c r="I1135" s="174" t="b">
        <f>IF(B1135&lt;&gt;"",IF('02 - Produtos e Tributações'!K1150&lt;&gt;"",'02 - Produtos e Tributações'!K1150,"0,00"))</f>
        <v>0</v>
      </c>
      <c r="J1135" s="174" t="b">
        <f>IF(B1135&lt;&gt;"",IF('02 - Produtos e Tributações'!N1150&lt;&gt;"",'02 - Produtos e Tributações'!N1150,"0,00"))</f>
        <v>0</v>
      </c>
      <c r="K1135" s="174" t="b">
        <f>IF(B1135&lt;&gt;"",IF('02 - Produtos e Tributações'!J1150&lt;&gt;"",'02 - Produtos e Tributações'!J1150,"null"))</f>
        <v>0</v>
      </c>
      <c r="L1135" s="174" t="b">
        <f>IF(B1135&lt;&gt;"",IF('02 - Produtos e Tributações'!M1150&lt;&gt;"",'02 - Produtos e Tributações'!M1150,"null"))</f>
        <v>0</v>
      </c>
      <c r="M1135" s="170" t="b">
        <f>IF(B1135&lt;&gt;"",IF('02 -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135" s="170" t="str">
        <f t="shared" si="1"/>
        <v/>
      </c>
      <c r="O1135" s="170" t="str">
        <f t="shared" si="4"/>
        <v/>
      </c>
      <c r="P1135" s="170" t="str">
        <f t="shared" si="2"/>
        <v/>
      </c>
      <c r="Q1135" s="125" t="b">
        <f>IF(B1135&lt;&gt;"",IF('02 - Produtos e Tributações'!C1150&lt;&gt;"",'02 - Produtos e Tributações'!C1150,"UN"))</f>
        <v>0</v>
      </c>
      <c r="R1135" s="125"/>
      <c r="S1135" s="125"/>
      <c r="T1135" s="125"/>
      <c r="U1135" s="171" t="str">
        <f t="shared" si="21"/>
        <v/>
      </c>
    </row>
    <row r="1136" ht="15.75" customHeight="1">
      <c r="A1136" s="170" t="b">
        <f>IF('02 - Produtos e Tributações'!B1151 &lt;&gt;"",A1135+1)</f>
        <v>0</v>
      </c>
      <c r="B1136" s="170" t="str">
        <f>IF('02 - Produtos e Tributações'!B1151&lt;&gt;"",'02 - Produtos e Tributações'!U1151,"")</f>
        <v/>
      </c>
      <c r="C1136" s="174" t="b">
        <f>IF(B1136&lt;&gt;"",IF('02 - Produtos e Tributações'!H1151&lt;&gt;"",IF('02 - Produtos e Tributações'!H1151="TERCEIRIZADA","T",IF('02 - Produtos e Tributações'!H1151="PROPRIA","P")), IF(B1136&lt;&gt;"",IF('02 - Produtos e Tributações'!H1151="","T"))))</f>
        <v>0</v>
      </c>
      <c r="D1136" s="174" t="b">
        <f>IF(B1136&lt;&gt;"",IF('02 - Produtos e Tributações'!E1151&lt;&gt;"",'02 - Produtos e Tributações'!E1151,""))</f>
        <v>0</v>
      </c>
      <c r="E1136" s="174" t="b">
        <f>IF(B1136&lt;&gt;"",IF('02 - Produtos e Tributações'!F1151&lt;&gt;"",'02 - Produtos e Tributações'!F1151,""))</f>
        <v>0</v>
      </c>
      <c r="F1136" s="174" t="b">
        <f>IF(B1136&lt;&gt;"",IF(A1136&lt;&gt;"",IF('02 - Produtos e Tributações'!G1151&lt;&gt;"",'02 - Produtos e Tributações'!G1151,"")))</f>
        <v>0</v>
      </c>
      <c r="G1136" s="174" t="b">
        <f>IF(B1136&lt;&gt;"",IF('02 - Produtos e Tributações'!I1151&lt;&gt;"",'02 - Produtos e Tributações'!I1151,IF(K1136=101,0,IF(K1136=102,41,IF(K1136=103,0,IF(K1136=201,0,IF(K1136=202,0,IF(K1136=203,0,IF(K1136=300,41,IF(K1136=400,41,IF(K1136=500,60)))))))))))</f>
        <v>0</v>
      </c>
      <c r="H1136" s="174" t="b">
        <f>IF(B1136&lt;&gt;"",IF('02 - Produtos e Tributações'!L1151&lt;&gt;"",'02 - Produtos e Tributações'!L1151,IF(L1136=101,0,IF(L1136=102,41,IF(L1136=103,0,IF(L1136=201,0,IF(L1136=202,0,IF(L1136=203,0,IF(L1136=300,41,IF(L1136=400,41,IF(L1136=500,60)))))))))))</f>
        <v>0</v>
      </c>
      <c r="I1136" s="174" t="b">
        <f>IF(B1136&lt;&gt;"",IF('02 - Produtos e Tributações'!K1151&lt;&gt;"",'02 - Produtos e Tributações'!K1151,"0,00"))</f>
        <v>0</v>
      </c>
      <c r="J1136" s="174" t="b">
        <f>IF(B1136&lt;&gt;"",IF('02 - Produtos e Tributações'!N1151&lt;&gt;"",'02 - Produtos e Tributações'!N1151,"0,00"))</f>
        <v>0</v>
      </c>
      <c r="K1136" s="174" t="b">
        <f>IF(B1136&lt;&gt;"",IF('02 - Produtos e Tributações'!J1151&lt;&gt;"",'02 - Produtos e Tributações'!J1151,"null"))</f>
        <v>0</v>
      </c>
      <c r="L1136" s="174" t="b">
        <f>IF(B1136&lt;&gt;"",IF('02 - Produtos e Tributações'!M1151&lt;&gt;"",'02 - Produtos e Tributações'!M1151,"null"))</f>
        <v>0</v>
      </c>
      <c r="M1136" s="170" t="b">
        <f>IF(B1136&lt;&gt;"",IF('02 -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136" s="170" t="str">
        <f t="shared" si="1"/>
        <v/>
      </c>
      <c r="O1136" s="170" t="str">
        <f t="shared" si="4"/>
        <v/>
      </c>
      <c r="P1136" s="170" t="str">
        <f t="shared" si="2"/>
        <v/>
      </c>
      <c r="Q1136" s="125" t="b">
        <f>IF(B1136&lt;&gt;"",IF('02 - Produtos e Tributações'!C1151&lt;&gt;"",'02 - Produtos e Tributações'!C1151,"UN"))</f>
        <v>0</v>
      </c>
      <c r="R1136" s="125"/>
      <c r="S1136" s="125"/>
      <c r="T1136" s="125"/>
      <c r="U1136" s="171" t="str">
        <f t="shared" si="21"/>
        <v/>
      </c>
    </row>
    <row r="1137" ht="15.75" customHeight="1">
      <c r="A1137" s="170" t="b">
        <f>IF('02 - Produtos e Tributações'!B1152 &lt;&gt;"",A1136+1)</f>
        <v>0</v>
      </c>
      <c r="B1137" s="170" t="str">
        <f>IF('02 - Produtos e Tributações'!B1152&lt;&gt;"",'02 - Produtos e Tributações'!U1152,"")</f>
        <v/>
      </c>
      <c r="C1137" s="174" t="b">
        <f>IF(B1137&lt;&gt;"",IF('02 - Produtos e Tributações'!H1152&lt;&gt;"",IF('02 - Produtos e Tributações'!H1152="TERCEIRIZADA","T",IF('02 - Produtos e Tributações'!H1152="PROPRIA","P")), IF(B1137&lt;&gt;"",IF('02 - Produtos e Tributações'!H1152="","T"))))</f>
        <v>0</v>
      </c>
      <c r="D1137" s="174" t="b">
        <f>IF(B1137&lt;&gt;"",IF('02 - Produtos e Tributações'!E1152&lt;&gt;"",'02 - Produtos e Tributações'!E1152,""))</f>
        <v>0</v>
      </c>
      <c r="E1137" s="174" t="b">
        <f>IF(B1137&lt;&gt;"",IF('02 - Produtos e Tributações'!F1152&lt;&gt;"",'02 - Produtos e Tributações'!F1152,""))</f>
        <v>0</v>
      </c>
      <c r="F1137" s="174" t="b">
        <f>IF(B1137&lt;&gt;"",IF(A1137&lt;&gt;"",IF('02 - Produtos e Tributações'!G1152&lt;&gt;"",'02 - Produtos e Tributações'!G1152,"")))</f>
        <v>0</v>
      </c>
      <c r="G1137" s="174" t="b">
        <f>IF(B1137&lt;&gt;"",IF('02 - Produtos e Tributações'!I1152&lt;&gt;"",'02 - Produtos e Tributações'!I1152,IF(K1137=101,0,IF(K1137=102,41,IF(K1137=103,0,IF(K1137=201,0,IF(K1137=202,0,IF(K1137=203,0,IF(K1137=300,41,IF(K1137=400,41,IF(K1137=500,60)))))))))))</f>
        <v>0</v>
      </c>
      <c r="H1137" s="174" t="b">
        <f>IF(B1137&lt;&gt;"",IF('02 - Produtos e Tributações'!L1152&lt;&gt;"",'02 - Produtos e Tributações'!L1152,IF(L1137=101,0,IF(L1137=102,41,IF(L1137=103,0,IF(L1137=201,0,IF(L1137=202,0,IF(L1137=203,0,IF(L1137=300,41,IF(L1137=400,41,IF(L1137=500,60)))))))))))</f>
        <v>0</v>
      </c>
      <c r="I1137" s="174" t="b">
        <f>IF(B1137&lt;&gt;"",IF('02 - Produtos e Tributações'!K1152&lt;&gt;"",'02 - Produtos e Tributações'!K1152,"0,00"))</f>
        <v>0</v>
      </c>
      <c r="J1137" s="174" t="b">
        <f>IF(B1137&lt;&gt;"",IF('02 - Produtos e Tributações'!N1152&lt;&gt;"",'02 - Produtos e Tributações'!N1152,"0,00"))</f>
        <v>0</v>
      </c>
      <c r="K1137" s="174" t="b">
        <f>IF(B1137&lt;&gt;"",IF('02 - Produtos e Tributações'!J1152&lt;&gt;"",'02 - Produtos e Tributações'!J1152,"null"))</f>
        <v>0</v>
      </c>
      <c r="L1137" s="174" t="b">
        <f>IF(B1137&lt;&gt;"",IF('02 - Produtos e Tributações'!M1152&lt;&gt;"",'02 - Produtos e Tributações'!M1152,"null"))</f>
        <v>0</v>
      </c>
      <c r="M1137" s="170" t="b">
        <f>IF(B1137&lt;&gt;"",IF('02 -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137" s="170" t="str">
        <f t="shared" si="1"/>
        <v/>
      </c>
      <c r="O1137" s="170" t="str">
        <f t="shared" si="4"/>
        <v/>
      </c>
      <c r="P1137" s="170" t="str">
        <f t="shared" si="2"/>
        <v/>
      </c>
      <c r="Q1137" s="125" t="b">
        <f>IF(B1137&lt;&gt;"",IF('02 - Produtos e Tributações'!C1152&lt;&gt;"",'02 - Produtos e Tributações'!C1152,"UN"))</f>
        <v>0</v>
      </c>
      <c r="R1137" s="125"/>
      <c r="S1137" s="125"/>
      <c r="T1137" s="125"/>
      <c r="U1137" s="171" t="str">
        <f t="shared" si="21"/>
        <v/>
      </c>
    </row>
    <row r="1138" ht="15.75" customHeight="1">
      <c r="A1138" s="170" t="b">
        <f>IF('02 - Produtos e Tributações'!B1153 &lt;&gt;"",A1137+1)</f>
        <v>0</v>
      </c>
      <c r="B1138" s="170" t="str">
        <f>IF('02 - Produtos e Tributações'!B1153&lt;&gt;"",'02 - Produtos e Tributações'!U1153,"")</f>
        <v/>
      </c>
      <c r="C1138" s="174" t="b">
        <f>IF(B1138&lt;&gt;"",IF('02 - Produtos e Tributações'!H1153&lt;&gt;"",IF('02 - Produtos e Tributações'!H1153="TERCEIRIZADA","T",IF('02 - Produtos e Tributações'!H1153="PROPRIA","P")), IF(B1138&lt;&gt;"",IF('02 - Produtos e Tributações'!H1153="","T"))))</f>
        <v>0</v>
      </c>
      <c r="D1138" s="174" t="b">
        <f>IF(B1138&lt;&gt;"",IF('02 - Produtos e Tributações'!E1153&lt;&gt;"",'02 - Produtos e Tributações'!E1153,""))</f>
        <v>0</v>
      </c>
      <c r="E1138" s="174" t="b">
        <f>IF(B1138&lt;&gt;"",IF('02 - Produtos e Tributações'!F1153&lt;&gt;"",'02 - Produtos e Tributações'!F1153,""))</f>
        <v>0</v>
      </c>
      <c r="F1138" s="174" t="b">
        <f>IF(B1138&lt;&gt;"",IF(A1138&lt;&gt;"",IF('02 - Produtos e Tributações'!G1153&lt;&gt;"",'02 - Produtos e Tributações'!G1153,"")))</f>
        <v>0</v>
      </c>
      <c r="G1138" s="174" t="b">
        <f>IF(B1138&lt;&gt;"",IF('02 - Produtos e Tributações'!I1153&lt;&gt;"",'02 - Produtos e Tributações'!I1153,IF(K1138=101,0,IF(K1138=102,41,IF(K1138=103,0,IF(K1138=201,0,IF(K1138=202,0,IF(K1138=203,0,IF(K1138=300,41,IF(K1138=400,41,IF(K1138=500,60)))))))))))</f>
        <v>0</v>
      </c>
      <c r="H1138" s="174" t="b">
        <f>IF(B1138&lt;&gt;"",IF('02 - Produtos e Tributações'!L1153&lt;&gt;"",'02 - Produtos e Tributações'!L1153,IF(L1138=101,0,IF(L1138=102,41,IF(L1138=103,0,IF(L1138=201,0,IF(L1138=202,0,IF(L1138=203,0,IF(L1138=300,41,IF(L1138=400,41,IF(L1138=500,60)))))))))))</f>
        <v>0</v>
      </c>
      <c r="I1138" s="174" t="b">
        <f>IF(B1138&lt;&gt;"",IF('02 - Produtos e Tributações'!K1153&lt;&gt;"",'02 - Produtos e Tributações'!K1153,"0,00"))</f>
        <v>0</v>
      </c>
      <c r="J1138" s="174" t="b">
        <f>IF(B1138&lt;&gt;"",IF('02 - Produtos e Tributações'!N1153&lt;&gt;"",'02 - Produtos e Tributações'!N1153,"0,00"))</f>
        <v>0</v>
      </c>
      <c r="K1138" s="174" t="b">
        <f>IF(B1138&lt;&gt;"",IF('02 - Produtos e Tributações'!J1153&lt;&gt;"",'02 - Produtos e Tributações'!J1153,"null"))</f>
        <v>0</v>
      </c>
      <c r="L1138" s="174" t="b">
        <f>IF(B1138&lt;&gt;"",IF('02 - Produtos e Tributações'!M1153&lt;&gt;"",'02 - Produtos e Tributações'!M1153,"null"))</f>
        <v>0</v>
      </c>
      <c r="M1138" s="170" t="b">
        <f>IF(B1138&lt;&gt;"",IF('02 -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138" s="170" t="str">
        <f t="shared" si="1"/>
        <v/>
      </c>
      <c r="O1138" s="170" t="str">
        <f t="shared" si="4"/>
        <v/>
      </c>
      <c r="P1138" s="170" t="str">
        <f t="shared" si="2"/>
        <v/>
      </c>
      <c r="Q1138" s="125" t="b">
        <f>IF(B1138&lt;&gt;"",IF('02 - Produtos e Tributações'!C1153&lt;&gt;"",'02 - Produtos e Tributações'!C1153,"UN"))</f>
        <v>0</v>
      </c>
      <c r="R1138" s="125"/>
      <c r="S1138" s="125"/>
      <c r="T1138" s="125"/>
      <c r="U1138" s="171" t="str">
        <f t="shared" si="21"/>
        <v/>
      </c>
    </row>
    <row r="1139" ht="15.75" customHeight="1">
      <c r="A1139" s="170" t="b">
        <f>IF('02 - Produtos e Tributações'!B1154 &lt;&gt;"",A1138+1)</f>
        <v>0</v>
      </c>
      <c r="B1139" s="170" t="str">
        <f>IF('02 - Produtos e Tributações'!B1154&lt;&gt;"",'02 - Produtos e Tributações'!U1154,"")</f>
        <v/>
      </c>
      <c r="C1139" s="174" t="b">
        <f>IF(B1139&lt;&gt;"",IF('02 - Produtos e Tributações'!H1154&lt;&gt;"",IF('02 - Produtos e Tributações'!H1154="TERCEIRIZADA","T",IF('02 - Produtos e Tributações'!H1154="PROPRIA","P")), IF(B1139&lt;&gt;"",IF('02 - Produtos e Tributações'!H1154="","T"))))</f>
        <v>0</v>
      </c>
      <c r="D1139" s="174" t="b">
        <f>IF(B1139&lt;&gt;"",IF('02 - Produtos e Tributações'!E1154&lt;&gt;"",'02 - Produtos e Tributações'!E1154,""))</f>
        <v>0</v>
      </c>
      <c r="E1139" s="174" t="b">
        <f>IF(B1139&lt;&gt;"",IF('02 - Produtos e Tributações'!F1154&lt;&gt;"",'02 - Produtos e Tributações'!F1154,""))</f>
        <v>0</v>
      </c>
      <c r="F1139" s="174" t="b">
        <f>IF(B1139&lt;&gt;"",IF(A1139&lt;&gt;"",IF('02 - Produtos e Tributações'!G1154&lt;&gt;"",'02 - Produtos e Tributações'!G1154,"")))</f>
        <v>0</v>
      </c>
      <c r="G1139" s="174" t="b">
        <f>IF(B1139&lt;&gt;"",IF('02 - Produtos e Tributações'!I1154&lt;&gt;"",'02 - Produtos e Tributações'!I1154,IF(K1139=101,0,IF(K1139=102,41,IF(K1139=103,0,IF(K1139=201,0,IF(K1139=202,0,IF(K1139=203,0,IF(K1139=300,41,IF(K1139=400,41,IF(K1139=500,60)))))))))))</f>
        <v>0</v>
      </c>
      <c r="H1139" s="174" t="b">
        <f>IF(B1139&lt;&gt;"",IF('02 - Produtos e Tributações'!L1154&lt;&gt;"",'02 - Produtos e Tributações'!L1154,IF(L1139=101,0,IF(L1139=102,41,IF(L1139=103,0,IF(L1139=201,0,IF(L1139=202,0,IF(L1139=203,0,IF(L1139=300,41,IF(L1139=400,41,IF(L1139=500,60)))))))))))</f>
        <v>0</v>
      </c>
      <c r="I1139" s="174" t="b">
        <f>IF(B1139&lt;&gt;"",IF('02 - Produtos e Tributações'!K1154&lt;&gt;"",'02 - Produtos e Tributações'!K1154,"0,00"))</f>
        <v>0</v>
      </c>
      <c r="J1139" s="174" t="b">
        <f>IF(B1139&lt;&gt;"",IF('02 - Produtos e Tributações'!N1154&lt;&gt;"",'02 - Produtos e Tributações'!N1154,"0,00"))</f>
        <v>0</v>
      </c>
      <c r="K1139" s="174" t="b">
        <f>IF(B1139&lt;&gt;"",IF('02 - Produtos e Tributações'!J1154&lt;&gt;"",'02 - Produtos e Tributações'!J1154,"null"))</f>
        <v>0</v>
      </c>
      <c r="L1139" s="174" t="b">
        <f>IF(B1139&lt;&gt;"",IF('02 - Produtos e Tributações'!M1154&lt;&gt;"",'02 - Produtos e Tributações'!M1154,"null"))</f>
        <v>0</v>
      </c>
      <c r="M1139" s="170" t="b">
        <f>IF(B1139&lt;&gt;"",IF('02 -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139" s="170" t="str">
        <f t="shared" si="1"/>
        <v/>
      </c>
      <c r="O1139" s="170" t="str">
        <f t="shared" si="4"/>
        <v/>
      </c>
      <c r="P1139" s="170" t="str">
        <f t="shared" si="2"/>
        <v/>
      </c>
      <c r="Q1139" s="125" t="b">
        <f>IF(B1139&lt;&gt;"",IF('02 - Produtos e Tributações'!C1154&lt;&gt;"",'02 - Produtos e Tributações'!C1154,"UN"))</f>
        <v>0</v>
      </c>
      <c r="R1139" s="125"/>
      <c r="S1139" s="125"/>
      <c r="T1139" s="125"/>
      <c r="U1139" s="171" t="str">
        <f t="shared" si="21"/>
        <v/>
      </c>
    </row>
    <row r="1140" ht="15.75" customHeight="1">
      <c r="A1140" s="170" t="b">
        <f>IF('02 - Produtos e Tributações'!B1155 &lt;&gt;"",A1139+1)</f>
        <v>0</v>
      </c>
      <c r="B1140" s="170" t="str">
        <f>IF('02 - Produtos e Tributações'!B1155&lt;&gt;"",'02 - Produtos e Tributações'!U1155,"")</f>
        <v/>
      </c>
      <c r="C1140" s="174" t="b">
        <f>IF(B1140&lt;&gt;"",IF('02 - Produtos e Tributações'!H1155&lt;&gt;"",IF('02 - Produtos e Tributações'!H1155="TERCEIRIZADA","T",IF('02 - Produtos e Tributações'!H1155="PROPRIA","P")), IF(B1140&lt;&gt;"",IF('02 - Produtos e Tributações'!H1155="","T"))))</f>
        <v>0</v>
      </c>
      <c r="D1140" s="174" t="b">
        <f>IF(B1140&lt;&gt;"",IF('02 - Produtos e Tributações'!E1155&lt;&gt;"",'02 - Produtos e Tributações'!E1155,""))</f>
        <v>0</v>
      </c>
      <c r="E1140" s="174" t="b">
        <f>IF(B1140&lt;&gt;"",IF('02 - Produtos e Tributações'!F1155&lt;&gt;"",'02 - Produtos e Tributações'!F1155,""))</f>
        <v>0</v>
      </c>
      <c r="F1140" s="174" t="b">
        <f>IF(B1140&lt;&gt;"",IF(A1140&lt;&gt;"",IF('02 - Produtos e Tributações'!G1155&lt;&gt;"",'02 - Produtos e Tributações'!G1155,"")))</f>
        <v>0</v>
      </c>
      <c r="G1140" s="174" t="b">
        <f>IF(B1140&lt;&gt;"",IF('02 - Produtos e Tributações'!I1155&lt;&gt;"",'02 - Produtos e Tributações'!I1155,IF(K1140=101,0,IF(K1140=102,41,IF(K1140=103,0,IF(K1140=201,0,IF(K1140=202,0,IF(K1140=203,0,IF(K1140=300,41,IF(K1140=400,41,IF(K1140=500,60)))))))))))</f>
        <v>0</v>
      </c>
      <c r="H1140" s="174" t="b">
        <f>IF(B1140&lt;&gt;"",IF('02 - Produtos e Tributações'!L1155&lt;&gt;"",'02 - Produtos e Tributações'!L1155,IF(L1140=101,0,IF(L1140=102,41,IF(L1140=103,0,IF(L1140=201,0,IF(L1140=202,0,IF(L1140=203,0,IF(L1140=300,41,IF(L1140=400,41,IF(L1140=500,60)))))))))))</f>
        <v>0</v>
      </c>
      <c r="I1140" s="174" t="b">
        <f>IF(B1140&lt;&gt;"",IF('02 - Produtos e Tributações'!K1155&lt;&gt;"",'02 - Produtos e Tributações'!K1155,"0,00"))</f>
        <v>0</v>
      </c>
      <c r="J1140" s="174" t="b">
        <f>IF(B1140&lt;&gt;"",IF('02 - Produtos e Tributações'!N1155&lt;&gt;"",'02 - Produtos e Tributações'!N1155,"0,00"))</f>
        <v>0</v>
      </c>
      <c r="K1140" s="174" t="b">
        <f>IF(B1140&lt;&gt;"",IF('02 - Produtos e Tributações'!J1155&lt;&gt;"",'02 - Produtos e Tributações'!J1155,"null"))</f>
        <v>0</v>
      </c>
      <c r="L1140" s="174" t="b">
        <f>IF(B1140&lt;&gt;"",IF('02 - Produtos e Tributações'!M1155&lt;&gt;"",'02 - Produtos e Tributações'!M1155,"null"))</f>
        <v>0</v>
      </c>
      <c r="M1140" s="170" t="b">
        <f>IF(B1140&lt;&gt;"",IF('02 -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140" s="170" t="str">
        <f t="shared" si="1"/>
        <v/>
      </c>
      <c r="O1140" s="170" t="str">
        <f t="shared" si="4"/>
        <v/>
      </c>
      <c r="P1140" s="170" t="str">
        <f t="shared" si="2"/>
        <v/>
      </c>
      <c r="Q1140" s="125" t="b">
        <f>IF(B1140&lt;&gt;"",IF('02 - Produtos e Tributações'!C1155&lt;&gt;"",'02 - Produtos e Tributações'!C1155,"UN"))</f>
        <v>0</v>
      </c>
      <c r="R1140" s="125"/>
      <c r="S1140" s="125"/>
      <c r="T1140" s="125"/>
      <c r="U1140" s="171" t="str">
        <f t="shared" si="21"/>
        <v/>
      </c>
    </row>
    <row r="1141" ht="15.75" customHeight="1">
      <c r="A1141" s="170" t="b">
        <f>IF('02 - Produtos e Tributações'!B1156 &lt;&gt;"",A1140+1)</f>
        <v>0</v>
      </c>
      <c r="B1141" s="170" t="str">
        <f>IF('02 - Produtos e Tributações'!B1156&lt;&gt;"",'02 - Produtos e Tributações'!U1156,"")</f>
        <v/>
      </c>
      <c r="C1141" s="174" t="b">
        <f>IF(B1141&lt;&gt;"",IF('02 - Produtos e Tributações'!H1156&lt;&gt;"",IF('02 - Produtos e Tributações'!H1156="TERCEIRIZADA","T",IF('02 - Produtos e Tributações'!H1156="PROPRIA","P")), IF(B1141&lt;&gt;"",IF('02 - Produtos e Tributações'!H1156="","T"))))</f>
        <v>0</v>
      </c>
      <c r="D1141" s="174" t="b">
        <f>IF(B1141&lt;&gt;"",IF('02 - Produtos e Tributações'!E1156&lt;&gt;"",'02 - Produtos e Tributações'!E1156,""))</f>
        <v>0</v>
      </c>
      <c r="E1141" s="174" t="b">
        <f>IF(B1141&lt;&gt;"",IF('02 - Produtos e Tributações'!F1156&lt;&gt;"",'02 - Produtos e Tributações'!F1156,""))</f>
        <v>0</v>
      </c>
      <c r="F1141" s="174" t="b">
        <f>IF(B1141&lt;&gt;"",IF(A1141&lt;&gt;"",IF('02 - Produtos e Tributações'!G1156&lt;&gt;"",'02 - Produtos e Tributações'!G1156,"")))</f>
        <v>0</v>
      </c>
      <c r="G1141" s="174" t="b">
        <f>IF(B1141&lt;&gt;"",IF('02 - Produtos e Tributações'!I1156&lt;&gt;"",'02 - Produtos e Tributações'!I1156,IF(K1141=101,0,IF(K1141=102,41,IF(K1141=103,0,IF(K1141=201,0,IF(K1141=202,0,IF(K1141=203,0,IF(K1141=300,41,IF(K1141=400,41,IF(K1141=500,60)))))))))))</f>
        <v>0</v>
      </c>
      <c r="H1141" s="174" t="b">
        <f>IF(B1141&lt;&gt;"",IF('02 - Produtos e Tributações'!L1156&lt;&gt;"",'02 - Produtos e Tributações'!L1156,IF(L1141=101,0,IF(L1141=102,41,IF(L1141=103,0,IF(L1141=201,0,IF(L1141=202,0,IF(L1141=203,0,IF(L1141=300,41,IF(L1141=400,41,IF(L1141=500,60)))))))))))</f>
        <v>0</v>
      </c>
      <c r="I1141" s="174" t="b">
        <f>IF(B1141&lt;&gt;"",IF('02 - Produtos e Tributações'!K1156&lt;&gt;"",'02 - Produtos e Tributações'!K1156,"0,00"))</f>
        <v>0</v>
      </c>
      <c r="J1141" s="174" t="b">
        <f>IF(B1141&lt;&gt;"",IF('02 - Produtos e Tributações'!N1156&lt;&gt;"",'02 - Produtos e Tributações'!N1156,"0,00"))</f>
        <v>0</v>
      </c>
      <c r="K1141" s="174" t="b">
        <f>IF(B1141&lt;&gt;"",IF('02 - Produtos e Tributações'!J1156&lt;&gt;"",'02 - Produtos e Tributações'!J1156,"null"))</f>
        <v>0</v>
      </c>
      <c r="L1141" s="174" t="b">
        <f>IF(B1141&lt;&gt;"",IF('02 - Produtos e Tributações'!M1156&lt;&gt;"",'02 - Produtos e Tributações'!M1156,"null"))</f>
        <v>0</v>
      </c>
      <c r="M1141" s="170" t="b">
        <f>IF(B1141&lt;&gt;"",IF('02 -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141" s="170" t="str">
        <f t="shared" si="1"/>
        <v/>
      </c>
      <c r="O1141" s="170" t="str">
        <f t="shared" si="4"/>
        <v/>
      </c>
      <c r="P1141" s="170" t="str">
        <f t="shared" si="2"/>
        <v/>
      </c>
      <c r="Q1141" s="125" t="b">
        <f>IF(B1141&lt;&gt;"",IF('02 - Produtos e Tributações'!C1156&lt;&gt;"",'02 - Produtos e Tributações'!C1156,"UN"))</f>
        <v>0</v>
      </c>
      <c r="R1141" s="125"/>
      <c r="S1141" s="125"/>
      <c r="T1141" s="125"/>
      <c r="U1141" s="171" t="str">
        <f t="shared" si="21"/>
        <v/>
      </c>
    </row>
    <row r="1142" ht="15.75" customHeight="1">
      <c r="A1142" s="170" t="b">
        <f>IF('02 - Produtos e Tributações'!B1157 &lt;&gt;"",A1141+1)</f>
        <v>0</v>
      </c>
      <c r="B1142" s="170" t="str">
        <f>IF('02 - Produtos e Tributações'!B1157&lt;&gt;"",'02 - Produtos e Tributações'!U1157,"")</f>
        <v/>
      </c>
      <c r="C1142" s="174" t="b">
        <f>IF(B1142&lt;&gt;"",IF('02 - Produtos e Tributações'!H1157&lt;&gt;"",IF('02 - Produtos e Tributações'!H1157="TERCEIRIZADA","T",IF('02 - Produtos e Tributações'!H1157="PROPRIA","P")), IF(B1142&lt;&gt;"",IF('02 - Produtos e Tributações'!H1157="","T"))))</f>
        <v>0</v>
      </c>
      <c r="D1142" s="174" t="b">
        <f>IF(B1142&lt;&gt;"",IF('02 - Produtos e Tributações'!E1157&lt;&gt;"",'02 - Produtos e Tributações'!E1157,""))</f>
        <v>0</v>
      </c>
      <c r="E1142" s="174" t="b">
        <f>IF(B1142&lt;&gt;"",IF('02 - Produtos e Tributações'!F1157&lt;&gt;"",'02 - Produtos e Tributações'!F1157,""))</f>
        <v>0</v>
      </c>
      <c r="F1142" s="174" t="b">
        <f>IF(B1142&lt;&gt;"",IF(A1142&lt;&gt;"",IF('02 - Produtos e Tributações'!G1157&lt;&gt;"",'02 - Produtos e Tributações'!G1157,"")))</f>
        <v>0</v>
      </c>
      <c r="G1142" s="174" t="b">
        <f>IF(B1142&lt;&gt;"",IF('02 - Produtos e Tributações'!I1157&lt;&gt;"",'02 - Produtos e Tributações'!I1157,IF(K1142=101,0,IF(K1142=102,41,IF(K1142=103,0,IF(K1142=201,0,IF(K1142=202,0,IF(K1142=203,0,IF(K1142=300,41,IF(K1142=400,41,IF(K1142=500,60)))))))))))</f>
        <v>0</v>
      </c>
      <c r="H1142" s="174" t="b">
        <f>IF(B1142&lt;&gt;"",IF('02 - Produtos e Tributações'!L1157&lt;&gt;"",'02 - Produtos e Tributações'!L1157,IF(L1142=101,0,IF(L1142=102,41,IF(L1142=103,0,IF(L1142=201,0,IF(L1142=202,0,IF(L1142=203,0,IF(L1142=300,41,IF(L1142=400,41,IF(L1142=500,60)))))))))))</f>
        <v>0</v>
      </c>
      <c r="I1142" s="174" t="b">
        <f>IF(B1142&lt;&gt;"",IF('02 - Produtos e Tributações'!K1157&lt;&gt;"",'02 - Produtos e Tributações'!K1157,"0,00"))</f>
        <v>0</v>
      </c>
      <c r="J1142" s="174" t="b">
        <f>IF(B1142&lt;&gt;"",IF('02 - Produtos e Tributações'!N1157&lt;&gt;"",'02 - Produtos e Tributações'!N1157,"0,00"))</f>
        <v>0</v>
      </c>
      <c r="K1142" s="174" t="b">
        <f>IF(B1142&lt;&gt;"",IF('02 - Produtos e Tributações'!J1157&lt;&gt;"",'02 - Produtos e Tributações'!J1157,"null"))</f>
        <v>0</v>
      </c>
      <c r="L1142" s="174" t="b">
        <f>IF(B1142&lt;&gt;"",IF('02 - Produtos e Tributações'!M1157&lt;&gt;"",'02 - Produtos e Tributações'!M1157,"null"))</f>
        <v>0</v>
      </c>
      <c r="M1142" s="170" t="b">
        <f>IF(B1142&lt;&gt;"",IF('02 -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142" s="170" t="str">
        <f t="shared" si="1"/>
        <v/>
      </c>
      <c r="O1142" s="170" t="str">
        <f t="shared" si="4"/>
        <v/>
      </c>
      <c r="P1142" s="170" t="str">
        <f t="shared" si="2"/>
        <v/>
      </c>
      <c r="Q1142" s="125" t="b">
        <f>IF(B1142&lt;&gt;"",IF('02 - Produtos e Tributações'!C1157&lt;&gt;"",'02 - Produtos e Tributações'!C1157,"UN"))</f>
        <v>0</v>
      </c>
      <c r="R1142" s="125"/>
      <c r="S1142" s="125"/>
      <c r="T1142" s="125"/>
      <c r="U1142" s="171" t="str">
        <f t="shared" si="21"/>
        <v/>
      </c>
    </row>
    <row r="1143" ht="15.75" customHeight="1">
      <c r="A1143" s="170" t="b">
        <f>IF('02 - Produtos e Tributações'!B1158 &lt;&gt;"",A1142+1)</f>
        <v>0</v>
      </c>
      <c r="B1143" s="170" t="str">
        <f>IF('02 - Produtos e Tributações'!B1158&lt;&gt;"",'02 - Produtos e Tributações'!U1158,"")</f>
        <v/>
      </c>
      <c r="C1143" s="174" t="b">
        <f>IF(B1143&lt;&gt;"",IF('02 - Produtos e Tributações'!H1158&lt;&gt;"",IF('02 - Produtos e Tributações'!H1158="TERCEIRIZADA","T",IF('02 - Produtos e Tributações'!H1158="PROPRIA","P")), IF(B1143&lt;&gt;"",IF('02 - Produtos e Tributações'!H1158="","T"))))</f>
        <v>0</v>
      </c>
      <c r="D1143" s="174" t="b">
        <f>IF(B1143&lt;&gt;"",IF('02 - Produtos e Tributações'!E1158&lt;&gt;"",'02 - Produtos e Tributações'!E1158,""))</f>
        <v>0</v>
      </c>
      <c r="E1143" s="174" t="b">
        <f>IF(B1143&lt;&gt;"",IF('02 - Produtos e Tributações'!F1158&lt;&gt;"",'02 - Produtos e Tributações'!F1158,""))</f>
        <v>0</v>
      </c>
      <c r="F1143" s="174" t="b">
        <f>IF(B1143&lt;&gt;"",IF(A1143&lt;&gt;"",IF('02 - Produtos e Tributações'!G1158&lt;&gt;"",'02 - Produtos e Tributações'!G1158,"")))</f>
        <v>0</v>
      </c>
      <c r="G1143" s="174" t="b">
        <f>IF(B1143&lt;&gt;"",IF('02 - Produtos e Tributações'!I1158&lt;&gt;"",'02 - Produtos e Tributações'!I1158,IF(K1143=101,0,IF(K1143=102,41,IF(K1143=103,0,IF(K1143=201,0,IF(K1143=202,0,IF(K1143=203,0,IF(K1143=300,41,IF(K1143=400,41,IF(K1143=500,60)))))))))))</f>
        <v>0</v>
      </c>
      <c r="H1143" s="174" t="b">
        <f>IF(B1143&lt;&gt;"",IF('02 - Produtos e Tributações'!L1158&lt;&gt;"",'02 - Produtos e Tributações'!L1158,IF(L1143=101,0,IF(L1143=102,41,IF(L1143=103,0,IF(L1143=201,0,IF(L1143=202,0,IF(L1143=203,0,IF(L1143=300,41,IF(L1143=400,41,IF(L1143=500,60)))))))))))</f>
        <v>0</v>
      </c>
      <c r="I1143" s="174" t="b">
        <f>IF(B1143&lt;&gt;"",IF('02 - Produtos e Tributações'!K1158&lt;&gt;"",'02 - Produtos e Tributações'!K1158,"0,00"))</f>
        <v>0</v>
      </c>
      <c r="J1143" s="174" t="b">
        <f>IF(B1143&lt;&gt;"",IF('02 - Produtos e Tributações'!N1158&lt;&gt;"",'02 - Produtos e Tributações'!N1158,"0,00"))</f>
        <v>0</v>
      </c>
      <c r="K1143" s="174" t="b">
        <f>IF(B1143&lt;&gt;"",IF('02 - Produtos e Tributações'!J1158&lt;&gt;"",'02 - Produtos e Tributações'!J1158,"null"))</f>
        <v>0</v>
      </c>
      <c r="L1143" s="174" t="b">
        <f>IF(B1143&lt;&gt;"",IF('02 - Produtos e Tributações'!M1158&lt;&gt;"",'02 - Produtos e Tributações'!M1158,"null"))</f>
        <v>0</v>
      </c>
      <c r="M1143" s="170" t="b">
        <f>IF(B1143&lt;&gt;"",IF('02 -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143" s="170" t="str">
        <f t="shared" si="1"/>
        <v/>
      </c>
      <c r="O1143" s="170" t="str">
        <f t="shared" si="4"/>
        <v/>
      </c>
      <c r="P1143" s="170" t="str">
        <f t="shared" si="2"/>
        <v/>
      </c>
      <c r="Q1143" s="125" t="b">
        <f>IF(B1143&lt;&gt;"",IF('02 - Produtos e Tributações'!C1158&lt;&gt;"",'02 - Produtos e Tributações'!C1158,"UN"))</f>
        <v>0</v>
      </c>
      <c r="R1143" s="125"/>
      <c r="S1143" s="125"/>
      <c r="T1143" s="125"/>
      <c r="U1143" s="171" t="str">
        <f t="shared" si="21"/>
        <v/>
      </c>
    </row>
    <row r="1144" ht="15.75" customHeight="1">
      <c r="A1144" s="170" t="b">
        <f>IF('02 - Produtos e Tributações'!B1159 &lt;&gt;"",A1143+1)</f>
        <v>0</v>
      </c>
      <c r="B1144" s="170" t="str">
        <f>IF('02 - Produtos e Tributações'!B1159&lt;&gt;"",'02 - Produtos e Tributações'!U1159,"")</f>
        <v/>
      </c>
      <c r="C1144" s="174" t="b">
        <f>IF(B1144&lt;&gt;"",IF('02 - Produtos e Tributações'!H1159&lt;&gt;"",IF('02 - Produtos e Tributações'!H1159="TERCEIRIZADA","T",IF('02 - Produtos e Tributações'!H1159="PROPRIA","P")), IF(B1144&lt;&gt;"",IF('02 - Produtos e Tributações'!H1159="","T"))))</f>
        <v>0</v>
      </c>
      <c r="D1144" s="174" t="b">
        <f>IF(B1144&lt;&gt;"",IF('02 - Produtos e Tributações'!E1159&lt;&gt;"",'02 - Produtos e Tributações'!E1159,""))</f>
        <v>0</v>
      </c>
      <c r="E1144" s="174" t="b">
        <f>IF(B1144&lt;&gt;"",IF('02 - Produtos e Tributações'!F1159&lt;&gt;"",'02 - Produtos e Tributações'!F1159,""))</f>
        <v>0</v>
      </c>
      <c r="F1144" s="174" t="b">
        <f>IF(B1144&lt;&gt;"",IF(A1144&lt;&gt;"",IF('02 - Produtos e Tributações'!G1159&lt;&gt;"",'02 - Produtos e Tributações'!G1159,"")))</f>
        <v>0</v>
      </c>
      <c r="G1144" s="174" t="b">
        <f>IF(B1144&lt;&gt;"",IF('02 - Produtos e Tributações'!I1159&lt;&gt;"",'02 - Produtos e Tributações'!I1159,IF(K1144=101,0,IF(K1144=102,41,IF(K1144=103,0,IF(K1144=201,0,IF(K1144=202,0,IF(K1144=203,0,IF(K1144=300,41,IF(K1144=400,41,IF(K1144=500,60)))))))))))</f>
        <v>0</v>
      </c>
      <c r="H1144" s="174" t="b">
        <f>IF(B1144&lt;&gt;"",IF('02 - Produtos e Tributações'!L1159&lt;&gt;"",'02 - Produtos e Tributações'!L1159,IF(L1144=101,0,IF(L1144=102,41,IF(L1144=103,0,IF(L1144=201,0,IF(L1144=202,0,IF(L1144=203,0,IF(L1144=300,41,IF(L1144=400,41,IF(L1144=500,60)))))))))))</f>
        <v>0</v>
      </c>
      <c r="I1144" s="174" t="b">
        <f>IF(B1144&lt;&gt;"",IF('02 - Produtos e Tributações'!K1159&lt;&gt;"",'02 - Produtos e Tributações'!K1159,"0,00"))</f>
        <v>0</v>
      </c>
      <c r="J1144" s="174" t="b">
        <f>IF(B1144&lt;&gt;"",IF('02 - Produtos e Tributações'!N1159&lt;&gt;"",'02 - Produtos e Tributações'!N1159,"0,00"))</f>
        <v>0</v>
      </c>
      <c r="K1144" s="174" t="b">
        <f>IF(B1144&lt;&gt;"",IF('02 - Produtos e Tributações'!J1159&lt;&gt;"",'02 - Produtos e Tributações'!J1159,"null"))</f>
        <v>0</v>
      </c>
      <c r="L1144" s="174" t="b">
        <f>IF(B1144&lt;&gt;"",IF('02 - Produtos e Tributações'!M1159&lt;&gt;"",'02 - Produtos e Tributações'!M1159,"null"))</f>
        <v>0</v>
      </c>
      <c r="M1144" s="170" t="b">
        <f>IF(B1144&lt;&gt;"",IF('02 -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144" s="170" t="str">
        <f t="shared" si="1"/>
        <v/>
      </c>
      <c r="O1144" s="170" t="str">
        <f t="shared" si="4"/>
        <v/>
      </c>
      <c r="P1144" s="170" t="str">
        <f t="shared" si="2"/>
        <v/>
      </c>
      <c r="Q1144" s="125" t="b">
        <f>IF(B1144&lt;&gt;"",IF('02 - Produtos e Tributações'!C1159&lt;&gt;"",'02 - Produtos e Tributações'!C1159,"UN"))</f>
        <v>0</v>
      </c>
      <c r="R1144" s="125"/>
      <c r="S1144" s="125"/>
      <c r="T1144" s="125"/>
      <c r="U1144" s="171" t="str">
        <f t="shared" si="21"/>
        <v/>
      </c>
    </row>
    <row r="1145" ht="15.75" customHeight="1">
      <c r="A1145" s="170" t="b">
        <f>IF('02 - Produtos e Tributações'!B1160 &lt;&gt;"",A1144+1)</f>
        <v>0</v>
      </c>
      <c r="B1145" s="170" t="str">
        <f>IF('02 - Produtos e Tributações'!B1160&lt;&gt;"",'02 - Produtos e Tributações'!U1160,"")</f>
        <v/>
      </c>
      <c r="C1145" s="174" t="b">
        <f>IF(B1145&lt;&gt;"",IF('02 - Produtos e Tributações'!H1160&lt;&gt;"",IF('02 - Produtos e Tributações'!H1160="TERCEIRIZADA","T",IF('02 - Produtos e Tributações'!H1160="PROPRIA","P")), IF(B1145&lt;&gt;"",IF('02 - Produtos e Tributações'!H1160="","T"))))</f>
        <v>0</v>
      </c>
      <c r="D1145" s="174" t="b">
        <f>IF(B1145&lt;&gt;"",IF('02 - Produtos e Tributações'!E1160&lt;&gt;"",'02 - Produtos e Tributações'!E1160,""))</f>
        <v>0</v>
      </c>
      <c r="E1145" s="174" t="b">
        <f>IF(B1145&lt;&gt;"",IF('02 - Produtos e Tributações'!F1160&lt;&gt;"",'02 - Produtos e Tributações'!F1160,""))</f>
        <v>0</v>
      </c>
      <c r="F1145" s="174" t="b">
        <f>IF(B1145&lt;&gt;"",IF(A1145&lt;&gt;"",IF('02 - Produtos e Tributações'!G1160&lt;&gt;"",'02 - Produtos e Tributações'!G1160,"")))</f>
        <v>0</v>
      </c>
      <c r="G1145" s="174" t="b">
        <f>IF(B1145&lt;&gt;"",IF('02 - Produtos e Tributações'!I1160&lt;&gt;"",'02 - Produtos e Tributações'!I1160,IF(K1145=101,0,IF(K1145=102,41,IF(K1145=103,0,IF(K1145=201,0,IF(K1145=202,0,IF(K1145=203,0,IF(K1145=300,41,IF(K1145=400,41,IF(K1145=500,60)))))))))))</f>
        <v>0</v>
      </c>
      <c r="H1145" s="174" t="b">
        <f>IF(B1145&lt;&gt;"",IF('02 - Produtos e Tributações'!L1160&lt;&gt;"",'02 - Produtos e Tributações'!L1160,IF(L1145=101,0,IF(L1145=102,41,IF(L1145=103,0,IF(L1145=201,0,IF(L1145=202,0,IF(L1145=203,0,IF(L1145=300,41,IF(L1145=400,41,IF(L1145=500,60)))))))))))</f>
        <v>0</v>
      </c>
      <c r="I1145" s="174" t="b">
        <f>IF(B1145&lt;&gt;"",IF('02 - Produtos e Tributações'!K1160&lt;&gt;"",'02 - Produtos e Tributações'!K1160,"0,00"))</f>
        <v>0</v>
      </c>
      <c r="J1145" s="174" t="b">
        <f>IF(B1145&lt;&gt;"",IF('02 - Produtos e Tributações'!N1160&lt;&gt;"",'02 - Produtos e Tributações'!N1160,"0,00"))</f>
        <v>0</v>
      </c>
      <c r="K1145" s="174" t="b">
        <f>IF(B1145&lt;&gt;"",IF('02 - Produtos e Tributações'!J1160&lt;&gt;"",'02 - Produtos e Tributações'!J1160,"null"))</f>
        <v>0</v>
      </c>
      <c r="L1145" s="174" t="b">
        <f>IF(B1145&lt;&gt;"",IF('02 - Produtos e Tributações'!M1160&lt;&gt;"",'02 - Produtos e Tributações'!M1160,"null"))</f>
        <v>0</v>
      </c>
      <c r="M1145" s="170" t="b">
        <f>IF(B1145&lt;&gt;"",IF('02 -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145" s="170" t="str">
        <f t="shared" si="1"/>
        <v/>
      </c>
      <c r="O1145" s="170" t="str">
        <f t="shared" si="4"/>
        <v/>
      </c>
      <c r="P1145" s="170" t="str">
        <f t="shared" si="2"/>
        <v/>
      </c>
      <c r="Q1145" s="125" t="b">
        <f>IF(B1145&lt;&gt;"",IF('02 - Produtos e Tributações'!C1160&lt;&gt;"",'02 - Produtos e Tributações'!C1160,"UN"))</f>
        <v>0</v>
      </c>
      <c r="R1145" s="125"/>
      <c r="S1145" s="125"/>
      <c r="T1145" s="125"/>
      <c r="U1145" s="171" t="str">
        <f t="shared" si="21"/>
        <v/>
      </c>
    </row>
    <row r="1146" ht="15.75" customHeight="1">
      <c r="A1146" s="170" t="b">
        <f>IF('02 - Produtos e Tributações'!B1161 &lt;&gt;"",A1145+1)</f>
        <v>0</v>
      </c>
      <c r="B1146" s="170" t="str">
        <f>IF('02 - Produtos e Tributações'!B1161&lt;&gt;"",'02 - Produtos e Tributações'!U1161,"")</f>
        <v/>
      </c>
      <c r="C1146" s="174" t="b">
        <f>IF(B1146&lt;&gt;"",IF('02 - Produtos e Tributações'!H1161&lt;&gt;"",IF('02 - Produtos e Tributações'!H1161="TERCEIRIZADA","T",IF('02 - Produtos e Tributações'!H1161="PROPRIA","P")), IF(B1146&lt;&gt;"",IF('02 - Produtos e Tributações'!H1161="","T"))))</f>
        <v>0</v>
      </c>
      <c r="D1146" s="174" t="b">
        <f>IF(B1146&lt;&gt;"",IF('02 - Produtos e Tributações'!E1161&lt;&gt;"",'02 - Produtos e Tributações'!E1161,""))</f>
        <v>0</v>
      </c>
      <c r="E1146" s="174" t="b">
        <f>IF(B1146&lt;&gt;"",IF('02 - Produtos e Tributações'!F1161&lt;&gt;"",'02 - Produtos e Tributações'!F1161,""))</f>
        <v>0</v>
      </c>
      <c r="F1146" s="174" t="b">
        <f>IF(B1146&lt;&gt;"",IF(A1146&lt;&gt;"",IF('02 - Produtos e Tributações'!G1161&lt;&gt;"",'02 - Produtos e Tributações'!G1161,"")))</f>
        <v>0</v>
      </c>
      <c r="G1146" s="174" t="b">
        <f>IF(B1146&lt;&gt;"",IF('02 - Produtos e Tributações'!I1161&lt;&gt;"",'02 - Produtos e Tributações'!I1161,IF(K1146=101,0,IF(K1146=102,41,IF(K1146=103,0,IF(K1146=201,0,IF(K1146=202,0,IF(K1146=203,0,IF(K1146=300,41,IF(K1146=400,41,IF(K1146=500,60)))))))))))</f>
        <v>0</v>
      </c>
      <c r="H1146" s="174" t="b">
        <f>IF(B1146&lt;&gt;"",IF('02 - Produtos e Tributações'!L1161&lt;&gt;"",'02 - Produtos e Tributações'!L1161,IF(L1146=101,0,IF(L1146=102,41,IF(L1146=103,0,IF(L1146=201,0,IF(L1146=202,0,IF(L1146=203,0,IF(L1146=300,41,IF(L1146=400,41,IF(L1146=500,60)))))))))))</f>
        <v>0</v>
      </c>
      <c r="I1146" s="174" t="b">
        <f>IF(B1146&lt;&gt;"",IF('02 - Produtos e Tributações'!K1161&lt;&gt;"",'02 - Produtos e Tributações'!K1161,"0,00"))</f>
        <v>0</v>
      </c>
      <c r="J1146" s="174" t="b">
        <f>IF(B1146&lt;&gt;"",IF('02 - Produtos e Tributações'!N1161&lt;&gt;"",'02 - Produtos e Tributações'!N1161,"0,00"))</f>
        <v>0</v>
      </c>
      <c r="K1146" s="174" t="b">
        <f>IF(B1146&lt;&gt;"",IF('02 - Produtos e Tributações'!J1161&lt;&gt;"",'02 - Produtos e Tributações'!J1161,"null"))</f>
        <v>0</v>
      </c>
      <c r="L1146" s="174" t="b">
        <f>IF(B1146&lt;&gt;"",IF('02 - Produtos e Tributações'!M1161&lt;&gt;"",'02 - Produtos e Tributações'!M1161,"null"))</f>
        <v>0</v>
      </c>
      <c r="M1146" s="170" t="b">
        <f>IF(B1146&lt;&gt;"",IF('02 -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146" s="170" t="str">
        <f t="shared" si="1"/>
        <v/>
      </c>
      <c r="O1146" s="170" t="str">
        <f t="shared" si="4"/>
        <v/>
      </c>
      <c r="P1146" s="170" t="str">
        <f t="shared" si="2"/>
        <v/>
      </c>
      <c r="Q1146" s="125" t="b">
        <f>IF(B1146&lt;&gt;"",IF('02 - Produtos e Tributações'!C1161&lt;&gt;"",'02 - Produtos e Tributações'!C1161,"UN"))</f>
        <v>0</v>
      </c>
      <c r="R1146" s="125"/>
      <c r="S1146" s="125"/>
      <c r="T1146" s="125"/>
      <c r="U1146" s="171" t="str">
        <f t="shared" si="21"/>
        <v/>
      </c>
    </row>
    <row r="1147" ht="15.75" customHeight="1">
      <c r="A1147" s="170" t="b">
        <f>IF('02 - Produtos e Tributações'!B1162 &lt;&gt;"",A1146+1)</f>
        <v>0</v>
      </c>
      <c r="B1147" s="170" t="str">
        <f>IF('02 - Produtos e Tributações'!B1162&lt;&gt;"",'02 - Produtos e Tributações'!U1162,"")</f>
        <v/>
      </c>
      <c r="C1147" s="174" t="b">
        <f>IF(B1147&lt;&gt;"",IF('02 - Produtos e Tributações'!H1162&lt;&gt;"",IF('02 - Produtos e Tributações'!H1162="TERCEIRIZADA","T",IF('02 - Produtos e Tributações'!H1162="PROPRIA","P")), IF(B1147&lt;&gt;"",IF('02 - Produtos e Tributações'!H1162="","T"))))</f>
        <v>0</v>
      </c>
      <c r="D1147" s="174" t="b">
        <f>IF(B1147&lt;&gt;"",IF('02 - Produtos e Tributações'!E1162&lt;&gt;"",'02 - Produtos e Tributações'!E1162,""))</f>
        <v>0</v>
      </c>
      <c r="E1147" s="174" t="b">
        <f>IF(B1147&lt;&gt;"",IF('02 - Produtos e Tributações'!F1162&lt;&gt;"",'02 - Produtos e Tributações'!F1162,""))</f>
        <v>0</v>
      </c>
      <c r="F1147" s="174" t="b">
        <f>IF(B1147&lt;&gt;"",IF(A1147&lt;&gt;"",IF('02 - Produtos e Tributações'!G1162&lt;&gt;"",'02 - Produtos e Tributações'!G1162,"")))</f>
        <v>0</v>
      </c>
      <c r="G1147" s="174" t="b">
        <f>IF(B1147&lt;&gt;"",IF('02 - Produtos e Tributações'!I1162&lt;&gt;"",'02 - Produtos e Tributações'!I1162,IF(K1147=101,0,IF(K1147=102,41,IF(K1147=103,0,IF(K1147=201,0,IF(K1147=202,0,IF(K1147=203,0,IF(K1147=300,41,IF(K1147=400,41,IF(K1147=500,60)))))))))))</f>
        <v>0</v>
      </c>
      <c r="H1147" s="174" t="b">
        <f>IF(B1147&lt;&gt;"",IF('02 - Produtos e Tributações'!L1162&lt;&gt;"",'02 - Produtos e Tributações'!L1162,IF(L1147=101,0,IF(L1147=102,41,IF(L1147=103,0,IF(L1147=201,0,IF(L1147=202,0,IF(L1147=203,0,IF(L1147=300,41,IF(L1147=400,41,IF(L1147=500,60)))))))))))</f>
        <v>0</v>
      </c>
      <c r="I1147" s="174" t="b">
        <f>IF(B1147&lt;&gt;"",IF('02 - Produtos e Tributações'!K1162&lt;&gt;"",'02 - Produtos e Tributações'!K1162,"0,00"))</f>
        <v>0</v>
      </c>
      <c r="J1147" s="174" t="b">
        <f>IF(B1147&lt;&gt;"",IF('02 - Produtos e Tributações'!N1162&lt;&gt;"",'02 - Produtos e Tributações'!N1162,"0,00"))</f>
        <v>0</v>
      </c>
      <c r="K1147" s="174" t="b">
        <f>IF(B1147&lt;&gt;"",IF('02 - Produtos e Tributações'!J1162&lt;&gt;"",'02 - Produtos e Tributações'!J1162,"null"))</f>
        <v>0</v>
      </c>
      <c r="L1147" s="174" t="b">
        <f>IF(B1147&lt;&gt;"",IF('02 - Produtos e Tributações'!M1162&lt;&gt;"",'02 - Produtos e Tributações'!M1162,"null"))</f>
        <v>0</v>
      </c>
      <c r="M1147" s="170" t="b">
        <f>IF(B1147&lt;&gt;"",IF('02 -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147" s="170" t="str">
        <f t="shared" si="1"/>
        <v/>
      </c>
      <c r="O1147" s="170" t="str">
        <f t="shared" si="4"/>
        <v/>
      </c>
      <c r="P1147" s="170" t="str">
        <f t="shared" si="2"/>
        <v/>
      </c>
      <c r="Q1147" s="125" t="b">
        <f>IF(B1147&lt;&gt;"",IF('02 - Produtos e Tributações'!C1162&lt;&gt;"",'02 - Produtos e Tributações'!C1162,"UN"))</f>
        <v>0</v>
      </c>
      <c r="R1147" s="125"/>
      <c r="S1147" s="125"/>
      <c r="T1147" s="125"/>
      <c r="U1147" s="171" t="str">
        <f t="shared" si="21"/>
        <v/>
      </c>
    </row>
    <row r="1148" ht="15.75" customHeight="1">
      <c r="A1148" s="170" t="b">
        <f>IF('02 - Produtos e Tributações'!B1163 &lt;&gt;"",A1147+1)</f>
        <v>0</v>
      </c>
      <c r="B1148" s="170" t="str">
        <f>IF('02 - Produtos e Tributações'!B1163&lt;&gt;"",'02 - Produtos e Tributações'!U1163,"")</f>
        <v/>
      </c>
      <c r="C1148" s="174" t="b">
        <f>IF(B1148&lt;&gt;"",IF('02 - Produtos e Tributações'!H1163&lt;&gt;"",IF('02 - Produtos e Tributações'!H1163="TERCEIRIZADA","T",IF('02 - Produtos e Tributações'!H1163="PROPRIA","P")), IF(B1148&lt;&gt;"",IF('02 - Produtos e Tributações'!H1163="","T"))))</f>
        <v>0</v>
      </c>
      <c r="D1148" s="174" t="b">
        <f>IF(B1148&lt;&gt;"",IF('02 - Produtos e Tributações'!E1163&lt;&gt;"",'02 - Produtos e Tributações'!E1163,""))</f>
        <v>0</v>
      </c>
      <c r="E1148" s="174" t="b">
        <f>IF(B1148&lt;&gt;"",IF('02 - Produtos e Tributações'!F1163&lt;&gt;"",'02 - Produtos e Tributações'!F1163,""))</f>
        <v>0</v>
      </c>
      <c r="F1148" s="174" t="b">
        <f>IF(B1148&lt;&gt;"",IF(A1148&lt;&gt;"",IF('02 - Produtos e Tributações'!G1163&lt;&gt;"",'02 - Produtos e Tributações'!G1163,"")))</f>
        <v>0</v>
      </c>
      <c r="G1148" s="174" t="b">
        <f>IF(B1148&lt;&gt;"",IF('02 - Produtos e Tributações'!I1163&lt;&gt;"",'02 - Produtos e Tributações'!I1163,IF(K1148=101,0,IF(K1148=102,41,IF(K1148=103,0,IF(K1148=201,0,IF(K1148=202,0,IF(K1148=203,0,IF(K1148=300,41,IF(K1148=400,41,IF(K1148=500,60)))))))))))</f>
        <v>0</v>
      </c>
      <c r="H1148" s="174" t="b">
        <f>IF(B1148&lt;&gt;"",IF('02 - Produtos e Tributações'!L1163&lt;&gt;"",'02 - Produtos e Tributações'!L1163,IF(L1148=101,0,IF(L1148=102,41,IF(L1148=103,0,IF(L1148=201,0,IF(L1148=202,0,IF(L1148=203,0,IF(L1148=300,41,IF(L1148=400,41,IF(L1148=500,60)))))))))))</f>
        <v>0</v>
      </c>
      <c r="I1148" s="174" t="b">
        <f>IF(B1148&lt;&gt;"",IF('02 - Produtos e Tributações'!K1163&lt;&gt;"",'02 - Produtos e Tributações'!K1163,"0,00"))</f>
        <v>0</v>
      </c>
      <c r="J1148" s="174" t="b">
        <f>IF(B1148&lt;&gt;"",IF('02 - Produtos e Tributações'!N1163&lt;&gt;"",'02 - Produtos e Tributações'!N1163,"0,00"))</f>
        <v>0</v>
      </c>
      <c r="K1148" s="174" t="b">
        <f>IF(B1148&lt;&gt;"",IF('02 - Produtos e Tributações'!J1163&lt;&gt;"",'02 - Produtos e Tributações'!J1163,"null"))</f>
        <v>0</v>
      </c>
      <c r="L1148" s="174" t="b">
        <f>IF(B1148&lt;&gt;"",IF('02 - Produtos e Tributações'!M1163&lt;&gt;"",'02 - Produtos e Tributações'!M1163,"null"))</f>
        <v>0</v>
      </c>
      <c r="M1148" s="170" t="b">
        <f>IF(B1148&lt;&gt;"",IF('02 -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148" s="170" t="str">
        <f t="shared" si="1"/>
        <v/>
      </c>
      <c r="O1148" s="170" t="str">
        <f t="shared" si="4"/>
        <v/>
      </c>
      <c r="P1148" s="170" t="str">
        <f t="shared" si="2"/>
        <v/>
      </c>
      <c r="Q1148" s="125" t="b">
        <f>IF(B1148&lt;&gt;"",IF('02 - Produtos e Tributações'!C1163&lt;&gt;"",'02 - Produtos e Tributações'!C1163,"UN"))</f>
        <v>0</v>
      </c>
      <c r="R1148" s="125"/>
      <c r="S1148" s="125"/>
      <c r="T1148" s="125"/>
      <c r="U1148" s="171" t="str">
        <f t="shared" si="21"/>
        <v/>
      </c>
    </row>
    <row r="1149" ht="15.75" customHeight="1">
      <c r="A1149" s="170" t="b">
        <f>IF('02 - Produtos e Tributações'!B1164 &lt;&gt;"",A1148+1)</f>
        <v>0</v>
      </c>
      <c r="B1149" s="170" t="str">
        <f>IF('02 - Produtos e Tributações'!B1164&lt;&gt;"",'02 - Produtos e Tributações'!U1164,"")</f>
        <v/>
      </c>
      <c r="C1149" s="174" t="b">
        <f>IF(B1149&lt;&gt;"",IF('02 - Produtos e Tributações'!H1164&lt;&gt;"",IF('02 - Produtos e Tributações'!H1164="TERCEIRIZADA","T",IF('02 - Produtos e Tributações'!H1164="PROPRIA","P")), IF(B1149&lt;&gt;"",IF('02 - Produtos e Tributações'!H1164="","T"))))</f>
        <v>0</v>
      </c>
      <c r="D1149" s="174" t="b">
        <f>IF(B1149&lt;&gt;"",IF('02 - Produtos e Tributações'!E1164&lt;&gt;"",'02 - Produtos e Tributações'!E1164,""))</f>
        <v>0</v>
      </c>
      <c r="E1149" s="174" t="b">
        <f>IF(B1149&lt;&gt;"",IF('02 - Produtos e Tributações'!F1164&lt;&gt;"",'02 - Produtos e Tributações'!F1164,""))</f>
        <v>0</v>
      </c>
      <c r="F1149" s="174" t="b">
        <f>IF(B1149&lt;&gt;"",IF(A1149&lt;&gt;"",IF('02 - Produtos e Tributações'!G1164&lt;&gt;"",'02 - Produtos e Tributações'!G1164,"")))</f>
        <v>0</v>
      </c>
      <c r="G1149" s="174" t="b">
        <f>IF(B1149&lt;&gt;"",IF('02 - Produtos e Tributações'!I1164&lt;&gt;"",'02 - Produtos e Tributações'!I1164,IF(K1149=101,0,IF(K1149=102,41,IF(K1149=103,0,IF(K1149=201,0,IF(K1149=202,0,IF(K1149=203,0,IF(K1149=300,41,IF(K1149=400,41,IF(K1149=500,60)))))))))))</f>
        <v>0</v>
      </c>
      <c r="H1149" s="174" t="b">
        <f>IF(B1149&lt;&gt;"",IF('02 - Produtos e Tributações'!L1164&lt;&gt;"",'02 - Produtos e Tributações'!L1164,IF(L1149=101,0,IF(L1149=102,41,IF(L1149=103,0,IF(L1149=201,0,IF(L1149=202,0,IF(L1149=203,0,IF(L1149=300,41,IF(L1149=400,41,IF(L1149=500,60)))))))))))</f>
        <v>0</v>
      </c>
      <c r="I1149" s="174" t="b">
        <f>IF(B1149&lt;&gt;"",IF('02 - Produtos e Tributações'!K1164&lt;&gt;"",'02 - Produtos e Tributações'!K1164,"0,00"))</f>
        <v>0</v>
      </c>
      <c r="J1149" s="174" t="b">
        <f>IF(B1149&lt;&gt;"",IF('02 - Produtos e Tributações'!N1164&lt;&gt;"",'02 - Produtos e Tributações'!N1164,"0,00"))</f>
        <v>0</v>
      </c>
      <c r="K1149" s="174" t="b">
        <f>IF(B1149&lt;&gt;"",IF('02 - Produtos e Tributações'!J1164&lt;&gt;"",'02 - Produtos e Tributações'!J1164,"null"))</f>
        <v>0</v>
      </c>
      <c r="L1149" s="174" t="b">
        <f>IF(B1149&lt;&gt;"",IF('02 - Produtos e Tributações'!M1164&lt;&gt;"",'02 - Produtos e Tributações'!M1164,"null"))</f>
        <v>0</v>
      </c>
      <c r="M1149" s="170" t="b">
        <f>IF(B1149&lt;&gt;"",IF('02 -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149" s="170" t="str">
        <f t="shared" si="1"/>
        <v/>
      </c>
      <c r="O1149" s="170" t="str">
        <f t="shared" si="4"/>
        <v/>
      </c>
      <c r="P1149" s="170" t="str">
        <f t="shared" si="2"/>
        <v/>
      </c>
      <c r="Q1149" s="125" t="b">
        <f>IF(B1149&lt;&gt;"",IF('02 - Produtos e Tributações'!C1164&lt;&gt;"",'02 - Produtos e Tributações'!C1164,"UN"))</f>
        <v>0</v>
      </c>
      <c r="R1149" s="125"/>
      <c r="S1149" s="125"/>
      <c r="T1149" s="125"/>
      <c r="U1149" s="171" t="str">
        <f t="shared" si="21"/>
        <v/>
      </c>
    </row>
    <row r="1150" ht="15.75" customHeight="1">
      <c r="A1150" s="170" t="b">
        <f>IF('02 - Produtos e Tributações'!B1165 &lt;&gt;"",A1149+1)</f>
        <v>0</v>
      </c>
      <c r="B1150" s="170" t="str">
        <f>IF('02 - Produtos e Tributações'!B1165&lt;&gt;"",'02 - Produtos e Tributações'!U1165,"")</f>
        <v/>
      </c>
      <c r="C1150" s="174" t="b">
        <f>IF(B1150&lt;&gt;"",IF('02 - Produtos e Tributações'!H1165&lt;&gt;"",IF('02 - Produtos e Tributações'!H1165="TERCEIRIZADA","T",IF('02 - Produtos e Tributações'!H1165="PROPRIA","P")), IF(B1150&lt;&gt;"",IF('02 - Produtos e Tributações'!H1165="","T"))))</f>
        <v>0</v>
      </c>
      <c r="D1150" s="174" t="b">
        <f>IF(B1150&lt;&gt;"",IF('02 - Produtos e Tributações'!E1165&lt;&gt;"",'02 - Produtos e Tributações'!E1165,""))</f>
        <v>0</v>
      </c>
      <c r="E1150" s="174" t="b">
        <f>IF(B1150&lt;&gt;"",IF('02 - Produtos e Tributações'!F1165&lt;&gt;"",'02 - Produtos e Tributações'!F1165,""))</f>
        <v>0</v>
      </c>
      <c r="F1150" s="174" t="b">
        <f>IF(B1150&lt;&gt;"",IF(A1150&lt;&gt;"",IF('02 - Produtos e Tributações'!G1165&lt;&gt;"",'02 - Produtos e Tributações'!G1165,"")))</f>
        <v>0</v>
      </c>
      <c r="G1150" s="174" t="b">
        <f>IF(B1150&lt;&gt;"",IF('02 - Produtos e Tributações'!I1165&lt;&gt;"",'02 - Produtos e Tributações'!I1165,IF(K1150=101,0,IF(K1150=102,41,IF(K1150=103,0,IF(K1150=201,0,IF(K1150=202,0,IF(K1150=203,0,IF(K1150=300,41,IF(K1150=400,41,IF(K1150=500,60)))))))))))</f>
        <v>0</v>
      </c>
      <c r="H1150" s="174" t="b">
        <f>IF(B1150&lt;&gt;"",IF('02 - Produtos e Tributações'!L1165&lt;&gt;"",'02 - Produtos e Tributações'!L1165,IF(L1150=101,0,IF(L1150=102,41,IF(L1150=103,0,IF(L1150=201,0,IF(L1150=202,0,IF(L1150=203,0,IF(L1150=300,41,IF(L1150=400,41,IF(L1150=500,60)))))))))))</f>
        <v>0</v>
      </c>
      <c r="I1150" s="174" t="b">
        <f>IF(B1150&lt;&gt;"",IF('02 - Produtos e Tributações'!K1165&lt;&gt;"",'02 - Produtos e Tributações'!K1165,"0,00"))</f>
        <v>0</v>
      </c>
      <c r="J1150" s="174" t="b">
        <f>IF(B1150&lt;&gt;"",IF('02 - Produtos e Tributações'!N1165&lt;&gt;"",'02 - Produtos e Tributações'!N1165,"0,00"))</f>
        <v>0</v>
      </c>
      <c r="K1150" s="174" t="b">
        <f>IF(B1150&lt;&gt;"",IF('02 - Produtos e Tributações'!J1165&lt;&gt;"",'02 - Produtos e Tributações'!J1165,"null"))</f>
        <v>0</v>
      </c>
      <c r="L1150" s="174" t="b">
        <f>IF(B1150&lt;&gt;"",IF('02 - Produtos e Tributações'!M1165&lt;&gt;"",'02 - Produtos e Tributações'!M1165,"null"))</f>
        <v>0</v>
      </c>
      <c r="M1150" s="170" t="b">
        <f>IF(B1150&lt;&gt;"",IF('02 -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150" s="170" t="str">
        <f t="shared" si="1"/>
        <v/>
      </c>
      <c r="O1150" s="170" t="str">
        <f t="shared" si="4"/>
        <v/>
      </c>
      <c r="P1150" s="170" t="str">
        <f t="shared" si="2"/>
        <v/>
      </c>
      <c r="Q1150" s="125" t="b">
        <f>IF(B1150&lt;&gt;"",IF('02 - Produtos e Tributações'!C1165&lt;&gt;"",'02 - Produtos e Tributações'!C1165,"UN"))</f>
        <v>0</v>
      </c>
      <c r="R1150" s="125"/>
      <c r="S1150" s="125"/>
      <c r="T1150" s="125"/>
      <c r="U1150" s="171" t="str">
        <f t="shared" si="21"/>
        <v/>
      </c>
    </row>
    <row r="1151" ht="15.75" customHeight="1">
      <c r="A1151" s="170" t="b">
        <f>IF('02 - Produtos e Tributações'!B1166 &lt;&gt;"",A1150+1)</f>
        <v>0</v>
      </c>
      <c r="B1151" s="170" t="str">
        <f>IF('02 - Produtos e Tributações'!B1166&lt;&gt;"",'02 - Produtos e Tributações'!U1166,"")</f>
        <v/>
      </c>
      <c r="C1151" s="174" t="b">
        <f>IF(B1151&lt;&gt;"",IF('02 - Produtos e Tributações'!H1166&lt;&gt;"",IF('02 - Produtos e Tributações'!H1166="TERCEIRIZADA","T",IF('02 - Produtos e Tributações'!H1166="PROPRIA","P")), IF(B1151&lt;&gt;"",IF('02 - Produtos e Tributações'!H1166="","T"))))</f>
        <v>0</v>
      </c>
      <c r="D1151" s="174" t="b">
        <f>IF(B1151&lt;&gt;"",IF('02 - Produtos e Tributações'!E1166&lt;&gt;"",'02 - Produtos e Tributações'!E1166,""))</f>
        <v>0</v>
      </c>
      <c r="E1151" s="174" t="b">
        <f>IF(B1151&lt;&gt;"",IF('02 - Produtos e Tributações'!F1166&lt;&gt;"",'02 - Produtos e Tributações'!F1166,""))</f>
        <v>0</v>
      </c>
      <c r="F1151" s="174" t="b">
        <f>IF(B1151&lt;&gt;"",IF(A1151&lt;&gt;"",IF('02 - Produtos e Tributações'!G1166&lt;&gt;"",'02 - Produtos e Tributações'!G1166,"")))</f>
        <v>0</v>
      </c>
      <c r="G1151" s="174" t="b">
        <f>IF(B1151&lt;&gt;"",IF('02 - Produtos e Tributações'!I1166&lt;&gt;"",'02 - Produtos e Tributações'!I1166,IF(K1151=101,0,IF(K1151=102,41,IF(K1151=103,0,IF(K1151=201,0,IF(K1151=202,0,IF(K1151=203,0,IF(K1151=300,41,IF(K1151=400,41,IF(K1151=500,60)))))))))))</f>
        <v>0</v>
      </c>
      <c r="H1151" s="174" t="b">
        <f>IF(B1151&lt;&gt;"",IF('02 - Produtos e Tributações'!L1166&lt;&gt;"",'02 - Produtos e Tributações'!L1166,IF(L1151=101,0,IF(L1151=102,41,IF(L1151=103,0,IF(L1151=201,0,IF(L1151=202,0,IF(L1151=203,0,IF(L1151=300,41,IF(L1151=400,41,IF(L1151=500,60)))))))))))</f>
        <v>0</v>
      </c>
      <c r="I1151" s="174" t="b">
        <f>IF(B1151&lt;&gt;"",IF('02 - Produtos e Tributações'!K1166&lt;&gt;"",'02 - Produtos e Tributações'!K1166,"0,00"))</f>
        <v>0</v>
      </c>
      <c r="J1151" s="174" t="b">
        <f>IF(B1151&lt;&gt;"",IF('02 - Produtos e Tributações'!N1166&lt;&gt;"",'02 - Produtos e Tributações'!N1166,"0,00"))</f>
        <v>0</v>
      </c>
      <c r="K1151" s="174" t="b">
        <f>IF(B1151&lt;&gt;"",IF('02 - Produtos e Tributações'!J1166&lt;&gt;"",'02 - Produtos e Tributações'!J1166,"null"))</f>
        <v>0</v>
      </c>
      <c r="L1151" s="174" t="b">
        <f>IF(B1151&lt;&gt;"",IF('02 - Produtos e Tributações'!M1166&lt;&gt;"",'02 - Produtos e Tributações'!M1166,"null"))</f>
        <v>0</v>
      </c>
      <c r="M1151" s="170" t="b">
        <f>IF(B1151&lt;&gt;"",IF('02 -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151" s="170" t="str">
        <f t="shared" si="1"/>
        <v/>
      </c>
      <c r="O1151" s="170" t="str">
        <f t="shared" si="4"/>
        <v/>
      </c>
      <c r="P1151" s="170" t="str">
        <f t="shared" si="2"/>
        <v/>
      </c>
      <c r="Q1151" s="125" t="b">
        <f>IF(B1151&lt;&gt;"",IF('02 - Produtos e Tributações'!C1166&lt;&gt;"",'02 - Produtos e Tributações'!C1166,"UN"))</f>
        <v>0</v>
      </c>
      <c r="R1151" s="125"/>
      <c r="S1151" s="125"/>
      <c r="T1151" s="125"/>
      <c r="U1151" s="171" t="str">
        <f t="shared" si="21"/>
        <v/>
      </c>
    </row>
    <row r="1152" ht="15.75" customHeight="1">
      <c r="A1152" s="170" t="b">
        <f>IF('02 - Produtos e Tributações'!B1167 &lt;&gt;"",A1151+1)</f>
        <v>0</v>
      </c>
      <c r="B1152" s="170" t="str">
        <f>IF('02 - Produtos e Tributações'!B1167&lt;&gt;"",'02 - Produtos e Tributações'!U1167,"")</f>
        <v/>
      </c>
      <c r="C1152" s="174" t="b">
        <f>IF(B1152&lt;&gt;"",IF('02 - Produtos e Tributações'!H1167&lt;&gt;"",IF('02 - Produtos e Tributações'!H1167="TERCEIRIZADA","T",IF('02 - Produtos e Tributações'!H1167="PROPRIA","P")), IF(B1152&lt;&gt;"",IF('02 - Produtos e Tributações'!H1167="","T"))))</f>
        <v>0</v>
      </c>
      <c r="D1152" s="174" t="b">
        <f>IF(B1152&lt;&gt;"",IF('02 - Produtos e Tributações'!E1167&lt;&gt;"",'02 - Produtos e Tributações'!E1167,""))</f>
        <v>0</v>
      </c>
      <c r="E1152" s="174" t="b">
        <f>IF(B1152&lt;&gt;"",IF('02 - Produtos e Tributações'!F1167&lt;&gt;"",'02 - Produtos e Tributações'!F1167,""))</f>
        <v>0</v>
      </c>
      <c r="F1152" s="174" t="b">
        <f>IF(B1152&lt;&gt;"",IF(A1152&lt;&gt;"",IF('02 - Produtos e Tributações'!G1167&lt;&gt;"",'02 - Produtos e Tributações'!G1167,"")))</f>
        <v>0</v>
      </c>
      <c r="G1152" s="174" t="b">
        <f>IF(B1152&lt;&gt;"",IF('02 - Produtos e Tributações'!I1167&lt;&gt;"",'02 - Produtos e Tributações'!I1167,IF(K1152=101,0,IF(K1152=102,41,IF(K1152=103,0,IF(K1152=201,0,IF(K1152=202,0,IF(K1152=203,0,IF(K1152=300,41,IF(K1152=400,41,IF(K1152=500,60)))))))))))</f>
        <v>0</v>
      </c>
      <c r="H1152" s="174" t="b">
        <f>IF(B1152&lt;&gt;"",IF('02 - Produtos e Tributações'!L1167&lt;&gt;"",'02 - Produtos e Tributações'!L1167,IF(L1152=101,0,IF(L1152=102,41,IF(L1152=103,0,IF(L1152=201,0,IF(L1152=202,0,IF(L1152=203,0,IF(L1152=300,41,IF(L1152=400,41,IF(L1152=500,60)))))))))))</f>
        <v>0</v>
      </c>
      <c r="I1152" s="174" t="b">
        <f>IF(B1152&lt;&gt;"",IF('02 - Produtos e Tributações'!K1167&lt;&gt;"",'02 - Produtos e Tributações'!K1167,"0,00"))</f>
        <v>0</v>
      </c>
      <c r="J1152" s="174" t="b">
        <f>IF(B1152&lt;&gt;"",IF('02 - Produtos e Tributações'!N1167&lt;&gt;"",'02 - Produtos e Tributações'!N1167,"0,00"))</f>
        <v>0</v>
      </c>
      <c r="K1152" s="174" t="b">
        <f>IF(B1152&lt;&gt;"",IF('02 - Produtos e Tributações'!J1167&lt;&gt;"",'02 - Produtos e Tributações'!J1167,"null"))</f>
        <v>0</v>
      </c>
      <c r="L1152" s="174" t="b">
        <f>IF(B1152&lt;&gt;"",IF('02 - Produtos e Tributações'!M1167&lt;&gt;"",'02 - Produtos e Tributações'!M1167,"null"))</f>
        <v>0</v>
      </c>
      <c r="M1152" s="170" t="b">
        <f>IF(B1152&lt;&gt;"",IF('02 -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152" s="170" t="str">
        <f t="shared" si="1"/>
        <v/>
      </c>
      <c r="O1152" s="170" t="str">
        <f t="shared" si="4"/>
        <v/>
      </c>
      <c r="P1152" s="170" t="str">
        <f t="shared" si="2"/>
        <v/>
      </c>
      <c r="Q1152" s="125" t="b">
        <f>IF(B1152&lt;&gt;"",IF('02 - Produtos e Tributações'!C1167&lt;&gt;"",'02 - Produtos e Tributações'!C1167,"UN"))</f>
        <v>0</v>
      </c>
      <c r="R1152" s="125"/>
      <c r="S1152" s="125"/>
      <c r="T1152" s="125"/>
      <c r="U1152" s="171" t="str">
        <f t="shared" si="21"/>
        <v/>
      </c>
    </row>
    <row r="1153" ht="15.75" customHeight="1">
      <c r="A1153" s="170" t="b">
        <f>IF('02 - Produtos e Tributações'!B1168 &lt;&gt;"",A1152+1)</f>
        <v>0</v>
      </c>
      <c r="B1153" s="170" t="str">
        <f>IF('02 - Produtos e Tributações'!B1168&lt;&gt;"",'02 - Produtos e Tributações'!U1168,"")</f>
        <v/>
      </c>
      <c r="C1153" s="174" t="b">
        <f>IF(B1153&lt;&gt;"",IF('02 - Produtos e Tributações'!H1168&lt;&gt;"",IF('02 - Produtos e Tributações'!H1168="TERCEIRIZADA","T",IF('02 - Produtos e Tributações'!H1168="PROPRIA","P")), IF(B1153&lt;&gt;"",IF('02 - Produtos e Tributações'!H1168="","T"))))</f>
        <v>0</v>
      </c>
      <c r="D1153" s="174" t="b">
        <f>IF(B1153&lt;&gt;"",IF('02 - Produtos e Tributações'!E1168&lt;&gt;"",'02 - Produtos e Tributações'!E1168,""))</f>
        <v>0</v>
      </c>
      <c r="E1153" s="174" t="b">
        <f>IF(B1153&lt;&gt;"",IF('02 - Produtos e Tributações'!F1168&lt;&gt;"",'02 - Produtos e Tributações'!F1168,""))</f>
        <v>0</v>
      </c>
      <c r="F1153" s="174" t="b">
        <f>IF(B1153&lt;&gt;"",IF(A1153&lt;&gt;"",IF('02 - Produtos e Tributações'!G1168&lt;&gt;"",'02 - Produtos e Tributações'!G1168,"")))</f>
        <v>0</v>
      </c>
      <c r="G1153" s="174" t="b">
        <f>IF(B1153&lt;&gt;"",IF('02 - Produtos e Tributações'!I1168&lt;&gt;"",'02 - Produtos e Tributações'!I1168,IF(K1153=101,0,IF(K1153=102,41,IF(K1153=103,0,IF(K1153=201,0,IF(K1153=202,0,IF(K1153=203,0,IF(K1153=300,41,IF(K1153=400,41,IF(K1153=500,60)))))))))))</f>
        <v>0</v>
      </c>
      <c r="H1153" s="174" t="b">
        <f>IF(B1153&lt;&gt;"",IF('02 - Produtos e Tributações'!L1168&lt;&gt;"",'02 - Produtos e Tributações'!L1168,IF(L1153=101,0,IF(L1153=102,41,IF(L1153=103,0,IF(L1153=201,0,IF(L1153=202,0,IF(L1153=203,0,IF(L1153=300,41,IF(L1153=400,41,IF(L1153=500,60)))))))))))</f>
        <v>0</v>
      </c>
      <c r="I1153" s="174" t="b">
        <f>IF(B1153&lt;&gt;"",IF('02 - Produtos e Tributações'!K1168&lt;&gt;"",'02 - Produtos e Tributações'!K1168,"0,00"))</f>
        <v>0</v>
      </c>
      <c r="J1153" s="174" t="b">
        <f>IF(B1153&lt;&gt;"",IF('02 - Produtos e Tributações'!N1168&lt;&gt;"",'02 - Produtos e Tributações'!N1168,"0,00"))</f>
        <v>0</v>
      </c>
      <c r="K1153" s="174" t="b">
        <f>IF(B1153&lt;&gt;"",IF('02 - Produtos e Tributações'!J1168&lt;&gt;"",'02 - Produtos e Tributações'!J1168,"null"))</f>
        <v>0</v>
      </c>
      <c r="L1153" s="174" t="b">
        <f>IF(B1153&lt;&gt;"",IF('02 - Produtos e Tributações'!M1168&lt;&gt;"",'02 - Produtos e Tributações'!M1168,"null"))</f>
        <v>0</v>
      </c>
      <c r="M1153" s="170" t="b">
        <f>IF(B1153&lt;&gt;"",IF('02 -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153" s="170" t="str">
        <f t="shared" si="1"/>
        <v/>
      </c>
      <c r="O1153" s="170" t="str">
        <f t="shared" si="4"/>
        <v/>
      </c>
      <c r="P1153" s="170" t="str">
        <f t="shared" si="2"/>
        <v/>
      </c>
      <c r="Q1153" s="125" t="b">
        <f>IF(B1153&lt;&gt;"",IF('02 - Produtos e Tributações'!C1168&lt;&gt;"",'02 - Produtos e Tributações'!C1168,"UN"))</f>
        <v>0</v>
      </c>
      <c r="R1153" s="125"/>
      <c r="S1153" s="125"/>
      <c r="T1153" s="125"/>
      <c r="U1153" s="171" t="str">
        <f t="shared" si="21"/>
        <v/>
      </c>
    </row>
    <row r="1154" ht="15.75" customHeight="1">
      <c r="A1154" s="170" t="b">
        <f>IF('02 - Produtos e Tributações'!B1169 &lt;&gt;"",A1153+1)</f>
        <v>0</v>
      </c>
      <c r="B1154" s="170" t="str">
        <f>IF('02 - Produtos e Tributações'!B1169&lt;&gt;"",'02 - Produtos e Tributações'!U1169,"")</f>
        <v/>
      </c>
      <c r="C1154" s="174" t="b">
        <f>IF(B1154&lt;&gt;"",IF('02 - Produtos e Tributações'!H1169&lt;&gt;"",IF('02 - Produtos e Tributações'!H1169="TERCEIRIZADA","T",IF('02 - Produtos e Tributações'!H1169="PROPRIA","P")), IF(B1154&lt;&gt;"",IF('02 - Produtos e Tributações'!H1169="","T"))))</f>
        <v>0</v>
      </c>
      <c r="D1154" s="174" t="b">
        <f>IF(B1154&lt;&gt;"",IF('02 - Produtos e Tributações'!E1169&lt;&gt;"",'02 - Produtos e Tributações'!E1169,""))</f>
        <v>0</v>
      </c>
      <c r="E1154" s="174" t="b">
        <f>IF(B1154&lt;&gt;"",IF('02 - Produtos e Tributações'!F1169&lt;&gt;"",'02 - Produtos e Tributações'!F1169,""))</f>
        <v>0</v>
      </c>
      <c r="F1154" s="174" t="b">
        <f>IF(B1154&lt;&gt;"",IF(A1154&lt;&gt;"",IF('02 - Produtos e Tributações'!G1169&lt;&gt;"",'02 - Produtos e Tributações'!G1169,"")))</f>
        <v>0</v>
      </c>
      <c r="G1154" s="174" t="b">
        <f>IF(B1154&lt;&gt;"",IF('02 - Produtos e Tributações'!I1169&lt;&gt;"",'02 - Produtos e Tributações'!I1169,IF(K1154=101,0,IF(K1154=102,41,IF(K1154=103,0,IF(K1154=201,0,IF(K1154=202,0,IF(K1154=203,0,IF(K1154=300,41,IF(K1154=400,41,IF(K1154=500,60)))))))))))</f>
        <v>0</v>
      </c>
      <c r="H1154" s="174" t="b">
        <f>IF(B1154&lt;&gt;"",IF('02 - Produtos e Tributações'!L1169&lt;&gt;"",'02 - Produtos e Tributações'!L1169,IF(L1154=101,0,IF(L1154=102,41,IF(L1154=103,0,IF(L1154=201,0,IF(L1154=202,0,IF(L1154=203,0,IF(L1154=300,41,IF(L1154=400,41,IF(L1154=500,60)))))))))))</f>
        <v>0</v>
      </c>
      <c r="I1154" s="174" t="b">
        <f>IF(B1154&lt;&gt;"",IF('02 - Produtos e Tributações'!K1169&lt;&gt;"",'02 - Produtos e Tributações'!K1169,"0,00"))</f>
        <v>0</v>
      </c>
      <c r="J1154" s="174" t="b">
        <f>IF(B1154&lt;&gt;"",IF('02 - Produtos e Tributações'!N1169&lt;&gt;"",'02 - Produtos e Tributações'!N1169,"0,00"))</f>
        <v>0</v>
      </c>
      <c r="K1154" s="174" t="b">
        <f>IF(B1154&lt;&gt;"",IF('02 - Produtos e Tributações'!J1169&lt;&gt;"",'02 - Produtos e Tributações'!J1169,"null"))</f>
        <v>0</v>
      </c>
      <c r="L1154" s="174" t="b">
        <f>IF(B1154&lt;&gt;"",IF('02 - Produtos e Tributações'!M1169&lt;&gt;"",'02 - Produtos e Tributações'!M1169,"null"))</f>
        <v>0</v>
      </c>
      <c r="M1154" s="170" t="b">
        <f>IF(B1154&lt;&gt;"",IF('02 -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154" s="170" t="str">
        <f t="shared" si="1"/>
        <v/>
      </c>
      <c r="O1154" s="170" t="str">
        <f t="shared" si="4"/>
        <v/>
      </c>
      <c r="P1154" s="170" t="str">
        <f t="shared" si="2"/>
        <v/>
      </c>
      <c r="Q1154" s="125" t="b">
        <f>IF(B1154&lt;&gt;"",IF('02 - Produtos e Tributações'!C1169&lt;&gt;"",'02 - Produtos e Tributações'!C1169,"UN"))</f>
        <v>0</v>
      </c>
      <c r="R1154" s="125"/>
      <c r="S1154" s="125"/>
      <c r="T1154" s="125"/>
      <c r="U1154" s="171" t="str">
        <f t="shared" si="21"/>
        <v/>
      </c>
    </row>
    <row r="1155" ht="15.75" customHeight="1">
      <c r="A1155" s="170" t="b">
        <f>IF('02 - Produtos e Tributações'!B1170 &lt;&gt;"",A1154+1)</f>
        <v>0</v>
      </c>
      <c r="B1155" s="170" t="str">
        <f>IF('02 - Produtos e Tributações'!B1170&lt;&gt;"",'02 - Produtos e Tributações'!U1170,"")</f>
        <v/>
      </c>
      <c r="C1155" s="174" t="b">
        <f>IF(B1155&lt;&gt;"",IF('02 - Produtos e Tributações'!H1170&lt;&gt;"",IF('02 - Produtos e Tributações'!H1170="TERCEIRIZADA","T",IF('02 - Produtos e Tributações'!H1170="PROPRIA","P")), IF(B1155&lt;&gt;"",IF('02 - Produtos e Tributações'!H1170="","T"))))</f>
        <v>0</v>
      </c>
      <c r="D1155" s="174" t="b">
        <f>IF(B1155&lt;&gt;"",IF('02 - Produtos e Tributações'!E1170&lt;&gt;"",'02 - Produtos e Tributações'!E1170,""))</f>
        <v>0</v>
      </c>
      <c r="E1155" s="174" t="b">
        <f>IF(B1155&lt;&gt;"",IF('02 - Produtos e Tributações'!F1170&lt;&gt;"",'02 - Produtos e Tributações'!F1170,""))</f>
        <v>0</v>
      </c>
      <c r="F1155" s="174" t="b">
        <f>IF(B1155&lt;&gt;"",IF(A1155&lt;&gt;"",IF('02 - Produtos e Tributações'!G1170&lt;&gt;"",'02 - Produtos e Tributações'!G1170,"")))</f>
        <v>0</v>
      </c>
      <c r="G1155" s="174" t="b">
        <f>IF(B1155&lt;&gt;"",IF('02 - Produtos e Tributações'!I1170&lt;&gt;"",'02 - Produtos e Tributações'!I1170,IF(K1155=101,0,IF(K1155=102,41,IF(K1155=103,0,IF(K1155=201,0,IF(K1155=202,0,IF(K1155=203,0,IF(K1155=300,41,IF(K1155=400,41,IF(K1155=500,60)))))))))))</f>
        <v>0</v>
      </c>
      <c r="H1155" s="174" t="b">
        <f>IF(B1155&lt;&gt;"",IF('02 - Produtos e Tributações'!L1170&lt;&gt;"",'02 - Produtos e Tributações'!L1170,IF(L1155=101,0,IF(L1155=102,41,IF(L1155=103,0,IF(L1155=201,0,IF(L1155=202,0,IF(L1155=203,0,IF(L1155=300,41,IF(L1155=400,41,IF(L1155=500,60)))))))))))</f>
        <v>0</v>
      </c>
      <c r="I1155" s="174" t="b">
        <f>IF(B1155&lt;&gt;"",IF('02 - Produtos e Tributações'!K1170&lt;&gt;"",'02 - Produtos e Tributações'!K1170,"0,00"))</f>
        <v>0</v>
      </c>
      <c r="J1155" s="174" t="b">
        <f>IF(B1155&lt;&gt;"",IF('02 - Produtos e Tributações'!N1170&lt;&gt;"",'02 - Produtos e Tributações'!N1170,"0,00"))</f>
        <v>0</v>
      </c>
      <c r="K1155" s="174" t="b">
        <f>IF(B1155&lt;&gt;"",IF('02 - Produtos e Tributações'!J1170&lt;&gt;"",'02 - Produtos e Tributações'!J1170,"null"))</f>
        <v>0</v>
      </c>
      <c r="L1155" s="174" t="b">
        <f>IF(B1155&lt;&gt;"",IF('02 - Produtos e Tributações'!M1170&lt;&gt;"",'02 - Produtos e Tributações'!M1170,"null"))</f>
        <v>0</v>
      </c>
      <c r="M1155" s="170" t="b">
        <f>IF(B1155&lt;&gt;"",IF('02 -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155" s="170" t="str">
        <f t="shared" si="1"/>
        <v/>
      </c>
      <c r="O1155" s="170" t="str">
        <f t="shared" si="4"/>
        <v/>
      </c>
      <c r="P1155" s="170" t="str">
        <f t="shared" si="2"/>
        <v/>
      </c>
      <c r="Q1155" s="125" t="b">
        <f>IF(B1155&lt;&gt;"",IF('02 - Produtos e Tributações'!C1170&lt;&gt;"",'02 - Produtos e Tributações'!C1170,"UN"))</f>
        <v>0</v>
      </c>
      <c r="R1155" s="125"/>
      <c r="S1155" s="125"/>
      <c r="T1155" s="125"/>
      <c r="U1155" s="171" t="str">
        <f t="shared" si="21"/>
        <v/>
      </c>
    </row>
    <row r="1156" ht="15.75" customHeight="1">
      <c r="A1156" s="170" t="b">
        <f>IF('02 - Produtos e Tributações'!B1171 &lt;&gt;"",A1155+1)</f>
        <v>0</v>
      </c>
      <c r="B1156" s="170" t="str">
        <f>IF('02 - Produtos e Tributações'!B1171&lt;&gt;"",'02 - Produtos e Tributações'!U1171,"")</f>
        <v/>
      </c>
      <c r="C1156" s="174" t="b">
        <f>IF(B1156&lt;&gt;"",IF('02 - Produtos e Tributações'!H1171&lt;&gt;"",IF('02 - Produtos e Tributações'!H1171="TERCEIRIZADA","T",IF('02 - Produtos e Tributações'!H1171="PROPRIA","P")), IF(B1156&lt;&gt;"",IF('02 - Produtos e Tributações'!H1171="","T"))))</f>
        <v>0</v>
      </c>
      <c r="D1156" s="174" t="b">
        <f>IF(B1156&lt;&gt;"",IF('02 - Produtos e Tributações'!E1171&lt;&gt;"",'02 - Produtos e Tributações'!E1171,""))</f>
        <v>0</v>
      </c>
      <c r="E1156" s="174" t="b">
        <f>IF(B1156&lt;&gt;"",IF('02 - Produtos e Tributações'!F1171&lt;&gt;"",'02 - Produtos e Tributações'!F1171,""))</f>
        <v>0</v>
      </c>
      <c r="F1156" s="174" t="b">
        <f>IF(B1156&lt;&gt;"",IF(A1156&lt;&gt;"",IF('02 - Produtos e Tributações'!G1171&lt;&gt;"",'02 - Produtos e Tributações'!G1171,"")))</f>
        <v>0</v>
      </c>
      <c r="G1156" s="174" t="b">
        <f>IF(B1156&lt;&gt;"",IF('02 - Produtos e Tributações'!I1171&lt;&gt;"",'02 - Produtos e Tributações'!I1171,IF(K1156=101,0,IF(K1156=102,41,IF(K1156=103,0,IF(K1156=201,0,IF(K1156=202,0,IF(K1156=203,0,IF(K1156=300,41,IF(K1156=400,41,IF(K1156=500,60)))))))))))</f>
        <v>0</v>
      </c>
      <c r="H1156" s="174" t="b">
        <f>IF(B1156&lt;&gt;"",IF('02 - Produtos e Tributações'!L1171&lt;&gt;"",'02 - Produtos e Tributações'!L1171,IF(L1156=101,0,IF(L1156=102,41,IF(L1156=103,0,IF(L1156=201,0,IF(L1156=202,0,IF(L1156=203,0,IF(L1156=300,41,IF(L1156=400,41,IF(L1156=500,60)))))))))))</f>
        <v>0</v>
      </c>
      <c r="I1156" s="174" t="b">
        <f>IF(B1156&lt;&gt;"",IF('02 - Produtos e Tributações'!K1171&lt;&gt;"",'02 - Produtos e Tributações'!K1171,"0,00"))</f>
        <v>0</v>
      </c>
      <c r="J1156" s="174" t="b">
        <f>IF(B1156&lt;&gt;"",IF('02 - Produtos e Tributações'!N1171&lt;&gt;"",'02 - Produtos e Tributações'!N1171,"0,00"))</f>
        <v>0</v>
      </c>
      <c r="K1156" s="174" t="b">
        <f>IF(B1156&lt;&gt;"",IF('02 - Produtos e Tributações'!J1171&lt;&gt;"",'02 - Produtos e Tributações'!J1171,"null"))</f>
        <v>0</v>
      </c>
      <c r="L1156" s="174" t="b">
        <f>IF(B1156&lt;&gt;"",IF('02 - Produtos e Tributações'!M1171&lt;&gt;"",'02 - Produtos e Tributações'!M1171,"null"))</f>
        <v>0</v>
      </c>
      <c r="M1156" s="170" t="b">
        <f>IF(B1156&lt;&gt;"",IF('02 -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156" s="170" t="str">
        <f t="shared" si="1"/>
        <v/>
      </c>
      <c r="O1156" s="170" t="str">
        <f t="shared" si="4"/>
        <v/>
      </c>
      <c r="P1156" s="170" t="str">
        <f t="shared" si="2"/>
        <v/>
      </c>
      <c r="Q1156" s="125" t="b">
        <f>IF(B1156&lt;&gt;"",IF('02 - Produtos e Tributações'!C1171&lt;&gt;"",'02 - Produtos e Tributações'!C1171,"UN"))</f>
        <v>0</v>
      </c>
      <c r="R1156" s="125"/>
      <c r="S1156" s="125"/>
      <c r="T1156" s="125"/>
      <c r="U1156" s="171" t="str">
        <f t="shared" si="21"/>
        <v/>
      </c>
    </row>
    <row r="1157" ht="15.75" customHeight="1">
      <c r="A1157" s="170" t="b">
        <f>IF('02 - Produtos e Tributações'!B1172 &lt;&gt;"",A1156+1)</f>
        <v>0</v>
      </c>
      <c r="B1157" s="170" t="str">
        <f>IF('02 - Produtos e Tributações'!B1172&lt;&gt;"",'02 - Produtos e Tributações'!U1172,"")</f>
        <v/>
      </c>
      <c r="C1157" s="174" t="b">
        <f>IF(B1157&lt;&gt;"",IF('02 - Produtos e Tributações'!H1172&lt;&gt;"",IF('02 - Produtos e Tributações'!H1172="TERCEIRIZADA","T",IF('02 - Produtos e Tributações'!H1172="PROPRIA","P")), IF(B1157&lt;&gt;"",IF('02 - Produtos e Tributações'!H1172="","T"))))</f>
        <v>0</v>
      </c>
      <c r="D1157" s="174" t="b">
        <f>IF(B1157&lt;&gt;"",IF('02 - Produtos e Tributações'!E1172&lt;&gt;"",'02 - Produtos e Tributações'!E1172,""))</f>
        <v>0</v>
      </c>
      <c r="E1157" s="174" t="b">
        <f>IF(B1157&lt;&gt;"",IF('02 - Produtos e Tributações'!F1172&lt;&gt;"",'02 - Produtos e Tributações'!F1172,""))</f>
        <v>0</v>
      </c>
      <c r="F1157" s="174" t="b">
        <f>IF(B1157&lt;&gt;"",IF(A1157&lt;&gt;"",IF('02 - Produtos e Tributações'!G1172&lt;&gt;"",'02 - Produtos e Tributações'!G1172,"")))</f>
        <v>0</v>
      </c>
      <c r="G1157" s="174" t="b">
        <f>IF(B1157&lt;&gt;"",IF('02 - Produtos e Tributações'!I1172&lt;&gt;"",'02 - Produtos e Tributações'!I1172,IF(K1157=101,0,IF(K1157=102,41,IF(K1157=103,0,IF(K1157=201,0,IF(K1157=202,0,IF(K1157=203,0,IF(K1157=300,41,IF(K1157=400,41,IF(K1157=500,60)))))))))))</f>
        <v>0</v>
      </c>
      <c r="H1157" s="174" t="b">
        <f>IF(B1157&lt;&gt;"",IF('02 - Produtos e Tributações'!L1172&lt;&gt;"",'02 - Produtos e Tributações'!L1172,IF(L1157=101,0,IF(L1157=102,41,IF(L1157=103,0,IF(L1157=201,0,IF(L1157=202,0,IF(L1157=203,0,IF(L1157=300,41,IF(L1157=400,41,IF(L1157=500,60)))))))))))</f>
        <v>0</v>
      </c>
      <c r="I1157" s="174" t="b">
        <f>IF(B1157&lt;&gt;"",IF('02 - Produtos e Tributações'!K1172&lt;&gt;"",'02 - Produtos e Tributações'!K1172,"0,00"))</f>
        <v>0</v>
      </c>
      <c r="J1157" s="174" t="b">
        <f>IF(B1157&lt;&gt;"",IF('02 - Produtos e Tributações'!N1172&lt;&gt;"",'02 - Produtos e Tributações'!N1172,"0,00"))</f>
        <v>0</v>
      </c>
      <c r="K1157" s="174" t="b">
        <f>IF(B1157&lt;&gt;"",IF('02 - Produtos e Tributações'!J1172&lt;&gt;"",'02 - Produtos e Tributações'!J1172,"null"))</f>
        <v>0</v>
      </c>
      <c r="L1157" s="174" t="b">
        <f>IF(B1157&lt;&gt;"",IF('02 - Produtos e Tributações'!M1172&lt;&gt;"",'02 - Produtos e Tributações'!M1172,"null"))</f>
        <v>0</v>
      </c>
      <c r="M1157" s="170" t="b">
        <f>IF(B1157&lt;&gt;"",IF('02 -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157" s="170" t="str">
        <f t="shared" si="1"/>
        <v/>
      </c>
      <c r="O1157" s="170" t="str">
        <f t="shared" si="4"/>
        <v/>
      </c>
      <c r="P1157" s="170" t="str">
        <f t="shared" si="2"/>
        <v/>
      </c>
      <c r="Q1157" s="125" t="b">
        <f>IF(B1157&lt;&gt;"",IF('02 - Produtos e Tributações'!C1172&lt;&gt;"",'02 - Produtos e Tributações'!C1172,"UN"))</f>
        <v>0</v>
      </c>
      <c r="R1157" s="125"/>
      <c r="S1157" s="125"/>
      <c r="T1157" s="125"/>
      <c r="U1157" s="171" t="str">
        <f t="shared" si="21"/>
        <v/>
      </c>
    </row>
    <row r="1158" ht="15.75" customHeight="1">
      <c r="A1158" s="170" t="b">
        <f>IF('02 - Produtos e Tributações'!B1173 &lt;&gt;"",A1157+1)</f>
        <v>0</v>
      </c>
      <c r="B1158" s="170" t="str">
        <f>IF('02 - Produtos e Tributações'!B1173&lt;&gt;"",'02 - Produtos e Tributações'!U1173,"")</f>
        <v/>
      </c>
      <c r="C1158" s="174" t="b">
        <f>IF(B1158&lt;&gt;"",IF('02 - Produtos e Tributações'!H1173&lt;&gt;"",IF('02 - Produtos e Tributações'!H1173="TERCEIRIZADA","T",IF('02 - Produtos e Tributações'!H1173="PROPRIA","P")), IF(B1158&lt;&gt;"",IF('02 - Produtos e Tributações'!H1173="","T"))))</f>
        <v>0</v>
      </c>
      <c r="D1158" s="174" t="b">
        <f>IF(B1158&lt;&gt;"",IF('02 - Produtos e Tributações'!E1173&lt;&gt;"",'02 - Produtos e Tributações'!E1173,""))</f>
        <v>0</v>
      </c>
      <c r="E1158" s="174" t="b">
        <f>IF(B1158&lt;&gt;"",IF('02 - Produtos e Tributações'!F1173&lt;&gt;"",'02 - Produtos e Tributações'!F1173,""))</f>
        <v>0</v>
      </c>
      <c r="F1158" s="174" t="b">
        <f>IF(B1158&lt;&gt;"",IF(A1158&lt;&gt;"",IF('02 - Produtos e Tributações'!G1173&lt;&gt;"",'02 - Produtos e Tributações'!G1173,"")))</f>
        <v>0</v>
      </c>
      <c r="G1158" s="174" t="b">
        <f>IF(B1158&lt;&gt;"",IF('02 - Produtos e Tributações'!I1173&lt;&gt;"",'02 - Produtos e Tributações'!I1173,IF(K1158=101,0,IF(K1158=102,41,IF(K1158=103,0,IF(K1158=201,0,IF(K1158=202,0,IF(K1158=203,0,IF(K1158=300,41,IF(K1158=400,41,IF(K1158=500,60)))))))))))</f>
        <v>0</v>
      </c>
      <c r="H1158" s="174" t="b">
        <f>IF(B1158&lt;&gt;"",IF('02 - Produtos e Tributações'!L1173&lt;&gt;"",'02 - Produtos e Tributações'!L1173,IF(L1158=101,0,IF(L1158=102,41,IF(L1158=103,0,IF(L1158=201,0,IF(L1158=202,0,IF(L1158=203,0,IF(L1158=300,41,IF(L1158=400,41,IF(L1158=500,60)))))))))))</f>
        <v>0</v>
      </c>
      <c r="I1158" s="174" t="b">
        <f>IF(B1158&lt;&gt;"",IF('02 - Produtos e Tributações'!K1173&lt;&gt;"",'02 - Produtos e Tributações'!K1173,"0,00"))</f>
        <v>0</v>
      </c>
      <c r="J1158" s="174" t="b">
        <f>IF(B1158&lt;&gt;"",IF('02 - Produtos e Tributações'!N1173&lt;&gt;"",'02 - Produtos e Tributações'!N1173,"0,00"))</f>
        <v>0</v>
      </c>
      <c r="K1158" s="174" t="b">
        <f>IF(B1158&lt;&gt;"",IF('02 - Produtos e Tributações'!J1173&lt;&gt;"",'02 - Produtos e Tributações'!J1173,"null"))</f>
        <v>0</v>
      </c>
      <c r="L1158" s="174" t="b">
        <f>IF(B1158&lt;&gt;"",IF('02 - Produtos e Tributações'!M1173&lt;&gt;"",'02 - Produtos e Tributações'!M1173,"null"))</f>
        <v>0</v>
      </c>
      <c r="M1158" s="170" t="b">
        <f>IF(B1158&lt;&gt;"",IF('02 -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158" s="170" t="str">
        <f t="shared" si="1"/>
        <v/>
      </c>
      <c r="O1158" s="170" t="str">
        <f t="shared" si="4"/>
        <v/>
      </c>
      <c r="P1158" s="170" t="str">
        <f t="shared" si="2"/>
        <v/>
      </c>
      <c r="Q1158" s="125" t="b">
        <f>IF(B1158&lt;&gt;"",IF('02 - Produtos e Tributações'!C1173&lt;&gt;"",'02 - Produtos e Tributações'!C1173,"UN"))</f>
        <v>0</v>
      </c>
      <c r="R1158" s="125"/>
      <c r="S1158" s="125"/>
      <c r="T1158" s="125"/>
      <c r="U1158" s="171" t="str">
        <f t="shared" si="21"/>
        <v/>
      </c>
    </row>
    <row r="1159" ht="15.75" customHeight="1">
      <c r="A1159" s="170" t="b">
        <f>IF('02 - Produtos e Tributações'!B1174 &lt;&gt;"",A1158+1)</f>
        <v>0</v>
      </c>
      <c r="B1159" s="170" t="str">
        <f>IF('02 - Produtos e Tributações'!B1174&lt;&gt;"",'02 - Produtos e Tributações'!U1174,"")</f>
        <v/>
      </c>
      <c r="C1159" s="174" t="b">
        <f>IF(B1159&lt;&gt;"",IF('02 - Produtos e Tributações'!H1174&lt;&gt;"",IF('02 - Produtos e Tributações'!H1174="TERCEIRIZADA","T",IF('02 - Produtos e Tributações'!H1174="PROPRIA","P")), IF(B1159&lt;&gt;"",IF('02 - Produtos e Tributações'!H1174="","T"))))</f>
        <v>0</v>
      </c>
      <c r="D1159" s="174" t="b">
        <f>IF(B1159&lt;&gt;"",IF('02 - Produtos e Tributações'!E1174&lt;&gt;"",'02 - Produtos e Tributações'!E1174,""))</f>
        <v>0</v>
      </c>
      <c r="E1159" s="174" t="b">
        <f>IF(B1159&lt;&gt;"",IF('02 - Produtos e Tributações'!F1174&lt;&gt;"",'02 - Produtos e Tributações'!F1174,""))</f>
        <v>0</v>
      </c>
      <c r="F1159" s="174" t="b">
        <f>IF(B1159&lt;&gt;"",IF(A1159&lt;&gt;"",IF('02 - Produtos e Tributações'!G1174&lt;&gt;"",'02 - Produtos e Tributações'!G1174,"")))</f>
        <v>0</v>
      </c>
      <c r="G1159" s="174" t="b">
        <f>IF(B1159&lt;&gt;"",IF('02 - Produtos e Tributações'!I1174&lt;&gt;"",'02 - Produtos e Tributações'!I1174,IF(K1159=101,0,IF(K1159=102,41,IF(K1159=103,0,IF(K1159=201,0,IF(K1159=202,0,IF(K1159=203,0,IF(K1159=300,41,IF(K1159=400,41,IF(K1159=500,60)))))))))))</f>
        <v>0</v>
      </c>
      <c r="H1159" s="174" t="b">
        <f>IF(B1159&lt;&gt;"",IF('02 - Produtos e Tributações'!L1174&lt;&gt;"",'02 - Produtos e Tributações'!L1174,IF(L1159=101,0,IF(L1159=102,41,IF(L1159=103,0,IF(L1159=201,0,IF(L1159=202,0,IF(L1159=203,0,IF(L1159=300,41,IF(L1159=400,41,IF(L1159=500,60)))))))))))</f>
        <v>0</v>
      </c>
      <c r="I1159" s="174" t="b">
        <f>IF(B1159&lt;&gt;"",IF('02 - Produtos e Tributações'!K1174&lt;&gt;"",'02 - Produtos e Tributações'!K1174,"0,00"))</f>
        <v>0</v>
      </c>
      <c r="J1159" s="174" t="b">
        <f>IF(B1159&lt;&gt;"",IF('02 - Produtos e Tributações'!N1174&lt;&gt;"",'02 - Produtos e Tributações'!N1174,"0,00"))</f>
        <v>0</v>
      </c>
      <c r="K1159" s="174" t="b">
        <f>IF(B1159&lt;&gt;"",IF('02 - Produtos e Tributações'!J1174&lt;&gt;"",'02 - Produtos e Tributações'!J1174,"null"))</f>
        <v>0</v>
      </c>
      <c r="L1159" s="174" t="b">
        <f>IF(B1159&lt;&gt;"",IF('02 - Produtos e Tributações'!M1174&lt;&gt;"",'02 - Produtos e Tributações'!M1174,"null"))</f>
        <v>0</v>
      </c>
      <c r="M1159" s="170" t="b">
        <f>IF(B1159&lt;&gt;"",IF('02 -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159" s="170" t="str">
        <f t="shared" si="1"/>
        <v/>
      </c>
      <c r="O1159" s="170" t="str">
        <f t="shared" si="4"/>
        <v/>
      </c>
      <c r="P1159" s="170" t="str">
        <f t="shared" si="2"/>
        <v/>
      </c>
      <c r="Q1159" s="125" t="b">
        <f>IF(B1159&lt;&gt;"",IF('02 - Produtos e Tributações'!C1174&lt;&gt;"",'02 - Produtos e Tributações'!C1174,"UN"))</f>
        <v>0</v>
      </c>
      <c r="R1159" s="125"/>
      <c r="S1159" s="125"/>
      <c r="T1159" s="125"/>
      <c r="U1159" s="171" t="str">
        <f t="shared" si="21"/>
        <v/>
      </c>
    </row>
    <row r="1160" ht="15.75" customHeight="1">
      <c r="A1160" s="170" t="b">
        <f>IF('02 - Produtos e Tributações'!B1175 &lt;&gt;"",A1159+1)</f>
        <v>0</v>
      </c>
      <c r="B1160" s="170" t="str">
        <f>IF('02 - Produtos e Tributações'!B1175&lt;&gt;"",'02 - Produtos e Tributações'!U1175,"")</f>
        <v/>
      </c>
      <c r="C1160" s="174" t="b">
        <f>IF(B1160&lt;&gt;"",IF('02 - Produtos e Tributações'!H1175&lt;&gt;"",IF('02 - Produtos e Tributações'!H1175="TERCEIRIZADA","T",IF('02 - Produtos e Tributações'!H1175="PROPRIA","P")), IF(B1160&lt;&gt;"",IF('02 - Produtos e Tributações'!H1175="","T"))))</f>
        <v>0</v>
      </c>
      <c r="D1160" s="174" t="b">
        <f>IF(B1160&lt;&gt;"",IF('02 - Produtos e Tributações'!E1175&lt;&gt;"",'02 - Produtos e Tributações'!E1175,""))</f>
        <v>0</v>
      </c>
      <c r="E1160" s="174" t="b">
        <f>IF(B1160&lt;&gt;"",IF('02 - Produtos e Tributações'!F1175&lt;&gt;"",'02 - Produtos e Tributações'!F1175,""))</f>
        <v>0</v>
      </c>
      <c r="F1160" s="174" t="b">
        <f>IF(B1160&lt;&gt;"",IF(A1160&lt;&gt;"",IF('02 - Produtos e Tributações'!G1175&lt;&gt;"",'02 - Produtos e Tributações'!G1175,"")))</f>
        <v>0</v>
      </c>
      <c r="G1160" s="174" t="b">
        <f>IF(B1160&lt;&gt;"",IF('02 - Produtos e Tributações'!I1175&lt;&gt;"",'02 - Produtos e Tributações'!I1175,IF(K1160=101,0,IF(K1160=102,41,IF(K1160=103,0,IF(K1160=201,0,IF(K1160=202,0,IF(K1160=203,0,IF(K1160=300,41,IF(K1160=400,41,IF(K1160=500,60)))))))))))</f>
        <v>0</v>
      </c>
      <c r="H1160" s="174" t="b">
        <f>IF(B1160&lt;&gt;"",IF('02 - Produtos e Tributações'!L1175&lt;&gt;"",'02 - Produtos e Tributações'!L1175,IF(L1160=101,0,IF(L1160=102,41,IF(L1160=103,0,IF(L1160=201,0,IF(L1160=202,0,IF(L1160=203,0,IF(L1160=300,41,IF(L1160=400,41,IF(L1160=500,60)))))))))))</f>
        <v>0</v>
      </c>
      <c r="I1160" s="174" t="b">
        <f>IF(B1160&lt;&gt;"",IF('02 - Produtos e Tributações'!K1175&lt;&gt;"",'02 - Produtos e Tributações'!K1175,"0,00"))</f>
        <v>0</v>
      </c>
      <c r="J1160" s="174" t="b">
        <f>IF(B1160&lt;&gt;"",IF('02 - Produtos e Tributações'!N1175&lt;&gt;"",'02 - Produtos e Tributações'!N1175,"0,00"))</f>
        <v>0</v>
      </c>
      <c r="K1160" s="174" t="b">
        <f>IF(B1160&lt;&gt;"",IF('02 - Produtos e Tributações'!J1175&lt;&gt;"",'02 - Produtos e Tributações'!J1175,"null"))</f>
        <v>0</v>
      </c>
      <c r="L1160" s="174" t="b">
        <f>IF(B1160&lt;&gt;"",IF('02 - Produtos e Tributações'!M1175&lt;&gt;"",'02 - Produtos e Tributações'!M1175,"null"))</f>
        <v>0</v>
      </c>
      <c r="M1160" s="170" t="b">
        <f>IF(B1160&lt;&gt;"",IF('02 -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160" s="170" t="str">
        <f t="shared" si="1"/>
        <v/>
      </c>
      <c r="O1160" s="170" t="str">
        <f t="shared" si="4"/>
        <v/>
      </c>
      <c r="P1160" s="170" t="str">
        <f t="shared" si="2"/>
        <v/>
      </c>
      <c r="Q1160" s="125" t="b">
        <f>IF(B1160&lt;&gt;"",IF('02 - Produtos e Tributações'!C1175&lt;&gt;"",'02 - Produtos e Tributações'!C1175,"UN"))</f>
        <v>0</v>
      </c>
      <c r="R1160" s="125"/>
      <c r="S1160" s="125"/>
      <c r="T1160" s="125"/>
      <c r="U1160" s="171" t="str">
        <f t="shared" si="21"/>
        <v/>
      </c>
    </row>
    <row r="1161" ht="15.75" customHeight="1">
      <c r="A1161" s="170" t="b">
        <f>IF('02 - Produtos e Tributações'!B1176 &lt;&gt;"",A1160+1)</f>
        <v>0</v>
      </c>
      <c r="B1161" s="170" t="str">
        <f>IF('02 - Produtos e Tributações'!B1176&lt;&gt;"",'02 - Produtos e Tributações'!U1176,"")</f>
        <v/>
      </c>
      <c r="C1161" s="174" t="b">
        <f>IF(B1161&lt;&gt;"",IF('02 - Produtos e Tributações'!H1176&lt;&gt;"",IF('02 - Produtos e Tributações'!H1176="TERCEIRIZADA","T",IF('02 - Produtos e Tributações'!H1176="PROPRIA","P")), IF(B1161&lt;&gt;"",IF('02 - Produtos e Tributações'!H1176="","T"))))</f>
        <v>0</v>
      </c>
      <c r="D1161" s="174" t="b">
        <f>IF(B1161&lt;&gt;"",IF('02 - Produtos e Tributações'!E1176&lt;&gt;"",'02 - Produtos e Tributações'!E1176,""))</f>
        <v>0</v>
      </c>
      <c r="E1161" s="174" t="b">
        <f>IF(B1161&lt;&gt;"",IF('02 - Produtos e Tributações'!F1176&lt;&gt;"",'02 - Produtos e Tributações'!F1176,""))</f>
        <v>0</v>
      </c>
      <c r="F1161" s="174" t="b">
        <f>IF(B1161&lt;&gt;"",IF(A1161&lt;&gt;"",IF('02 - Produtos e Tributações'!G1176&lt;&gt;"",'02 - Produtos e Tributações'!G1176,"")))</f>
        <v>0</v>
      </c>
      <c r="G1161" s="174" t="b">
        <f>IF(B1161&lt;&gt;"",IF('02 - Produtos e Tributações'!I1176&lt;&gt;"",'02 - Produtos e Tributações'!I1176,IF(K1161=101,0,IF(K1161=102,41,IF(K1161=103,0,IF(K1161=201,0,IF(K1161=202,0,IF(K1161=203,0,IF(K1161=300,41,IF(K1161=400,41,IF(K1161=500,60)))))))))))</f>
        <v>0</v>
      </c>
      <c r="H1161" s="174" t="b">
        <f>IF(B1161&lt;&gt;"",IF('02 - Produtos e Tributações'!L1176&lt;&gt;"",'02 - Produtos e Tributações'!L1176,IF(L1161=101,0,IF(L1161=102,41,IF(L1161=103,0,IF(L1161=201,0,IF(L1161=202,0,IF(L1161=203,0,IF(L1161=300,41,IF(L1161=400,41,IF(L1161=500,60)))))))))))</f>
        <v>0</v>
      </c>
      <c r="I1161" s="174" t="b">
        <f>IF(B1161&lt;&gt;"",IF('02 - Produtos e Tributações'!K1176&lt;&gt;"",'02 - Produtos e Tributações'!K1176,"0,00"))</f>
        <v>0</v>
      </c>
      <c r="J1161" s="174" t="b">
        <f>IF(B1161&lt;&gt;"",IF('02 - Produtos e Tributações'!N1176&lt;&gt;"",'02 - Produtos e Tributações'!N1176,"0,00"))</f>
        <v>0</v>
      </c>
      <c r="K1161" s="174" t="b">
        <f>IF(B1161&lt;&gt;"",IF('02 - Produtos e Tributações'!J1176&lt;&gt;"",'02 - Produtos e Tributações'!J1176,"null"))</f>
        <v>0</v>
      </c>
      <c r="L1161" s="174" t="b">
        <f>IF(B1161&lt;&gt;"",IF('02 - Produtos e Tributações'!M1176&lt;&gt;"",'02 - Produtos e Tributações'!M1176,"null"))</f>
        <v>0</v>
      </c>
      <c r="M1161" s="170" t="b">
        <f>IF(B1161&lt;&gt;"",IF('02 -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161" s="170" t="str">
        <f t="shared" si="1"/>
        <v/>
      </c>
      <c r="O1161" s="170" t="str">
        <f t="shared" si="4"/>
        <v/>
      </c>
      <c r="P1161" s="170" t="str">
        <f t="shared" si="2"/>
        <v/>
      </c>
      <c r="Q1161" s="125" t="b">
        <f>IF(B1161&lt;&gt;"",IF('02 - Produtos e Tributações'!C1176&lt;&gt;"",'02 - Produtos e Tributações'!C1176,"UN"))</f>
        <v>0</v>
      </c>
      <c r="R1161" s="125"/>
      <c r="S1161" s="125"/>
      <c r="T1161" s="125"/>
      <c r="U1161" s="171" t="str">
        <f t="shared" si="21"/>
        <v/>
      </c>
    </row>
    <row r="1162" ht="15.75" customHeight="1">
      <c r="A1162" s="170" t="b">
        <f>IF('02 - Produtos e Tributações'!B1177 &lt;&gt;"",A1161+1)</f>
        <v>0</v>
      </c>
      <c r="B1162" s="170" t="str">
        <f>IF('02 - Produtos e Tributações'!B1177&lt;&gt;"",'02 - Produtos e Tributações'!U1177,"")</f>
        <v/>
      </c>
      <c r="C1162" s="174" t="b">
        <f>IF(B1162&lt;&gt;"",IF('02 - Produtos e Tributações'!H1177&lt;&gt;"",IF('02 - Produtos e Tributações'!H1177="TERCEIRIZADA","T",IF('02 - Produtos e Tributações'!H1177="PROPRIA","P")), IF(B1162&lt;&gt;"",IF('02 - Produtos e Tributações'!H1177="","T"))))</f>
        <v>0</v>
      </c>
      <c r="D1162" s="174" t="b">
        <f>IF(B1162&lt;&gt;"",IF('02 - Produtos e Tributações'!E1177&lt;&gt;"",'02 - Produtos e Tributações'!E1177,""))</f>
        <v>0</v>
      </c>
      <c r="E1162" s="174" t="b">
        <f>IF(B1162&lt;&gt;"",IF('02 - Produtos e Tributações'!F1177&lt;&gt;"",'02 - Produtos e Tributações'!F1177,""))</f>
        <v>0</v>
      </c>
      <c r="F1162" s="174" t="b">
        <f>IF(B1162&lt;&gt;"",IF(A1162&lt;&gt;"",IF('02 - Produtos e Tributações'!G1177&lt;&gt;"",'02 - Produtos e Tributações'!G1177,"")))</f>
        <v>0</v>
      </c>
      <c r="G1162" s="174" t="b">
        <f>IF(B1162&lt;&gt;"",IF('02 - Produtos e Tributações'!I1177&lt;&gt;"",'02 - Produtos e Tributações'!I1177,IF(K1162=101,0,IF(K1162=102,41,IF(K1162=103,0,IF(K1162=201,0,IF(K1162=202,0,IF(K1162=203,0,IF(K1162=300,41,IF(K1162=400,41,IF(K1162=500,60)))))))))))</f>
        <v>0</v>
      </c>
      <c r="H1162" s="174" t="b">
        <f>IF(B1162&lt;&gt;"",IF('02 - Produtos e Tributações'!L1177&lt;&gt;"",'02 - Produtos e Tributações'!L1177,IF(L1162=101,0,IF(L1162=102,41,IF(L1162=103,0,IF(L1162=201,0,IF(L1162=202,0,IF(L1162=203,0,IF(L1162=300,41,IF(L1162=400,41,IF(L1162=500,60)))))))))))</f>
        <v>0</v>
      </c>
      <c r="I1162" s="174" t="b">
        <f>IF(B1162&lt;&gt;"",IF('02 - Produtos e Tributações'!K1177&lt;&gt;"",'02 - Produtos e Tributações'!K1177,"0,00"))</f>
        <v>0</v>
      </c>
      <c r="J1162" s="174" t="b">
        <f>IF(B1162&lt;&gt;"",IF('02 - Produtos e Tributações'!N1177&lt;&gt;"",'02 - Produtos e Tributações'!N1177,"0,00"))</f>
        <v>0</v>
      </c>
      <c r="K1162" s="174" t="b">
        <f>IF(B1162&lt;&gt;"",IF('02 - Produtos e Tributações'!J1177&lt;&gt;"",'02 - Produtos e Tributações'!J1177,"null"))</f>
        <v>0</v>
      </c>
      <c r="L1162" s="174" t="b">
        <f>IF(B1162&lt;&gt;"",IF('02 - Produtos e Tributações'!M1177&lt;&gt;"",'02 - Produtos e Tributações'!M1177,"null"))</f>
        <v>0</v>
      </c>
      <c r="M1162" s="170" t="b">
        <f>IF(B1162&lt;&gt;"",IF('02 -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162" s="170" t="str">
        <f t="shared" si="1"/>
        <v/>
      </c>
      <c r="O1162" s="170" t="str">
        <f t="shared" si="4"/>
        <v/>
      </c>
      <c r="P1162" s="170" t="str">
        <f t="shared" si="2"/>
        <v/>
      </c>
      <c r="Q1162" s="125" t="b">
        <f>IF(B1162&lt;&gt;"",IF('02 - Produtos e Tributações'!C1177&lt;&gt;"",'02 - Produtos e Tributações'!C1177,"UN"))</f>
        <v>0</v>
      </c>
      <c r="R1162" s="125"/>
      <c r="S1162" s="125"/>
      <c r="T1162" s="125"/>
      <c r="U1162" s="171" t="str">
        <f t="shared" si="21"/>
        <v/>
      </c>
    </row>
    <row r="1163" ht="15.75" customHeight="1">
      <c r="A1163" s="170" t="b">
        <f>IF('02 - Produtos e Tributações'!B1178 &lt;&gt;"",A1162+1)</f>
        <v>0</v>
      </c>
      <c r="B1163" s="170" t="str">
        <f>IF('02 - Produtos e Tributações'!B1178&lt;&gt;"",'02 - Produtos e Tributações'!U1178,"")</f>
        <v/>
      </c>
      <c r="C1163" s="174" t="b">
        <f>IF(B1163&lt;&gt;"",IF('02 - Produtos e Tributações'!H1178&lt;&gt;"",IF('02 - Produtos e Tributações'!H1178="TERCEIRIZADA","T",IF('02 - Produtos e Tributações'!H1178="PROPRIA","P")), IF(B1163&lt;&gt;"",IF('02 - Produtos e Tributações'!H1178="","T"))))</f>
        <v>0</v>
      </c>
      <c r="D1163" s="174" t="b">
        <f>IF(B1163&lt;&gt;"",IF('02 - Produtos e Tributações'!E1178&lt;&gt;"",'02 - Produtos e Tributações'!E1178,""))</f>
        <v>0</v>
      </c>
      <c r="E1163" s="174" t="b">
        <f>IF(B1163&lt;&gt;"",IF('02 - Produtos e Tributações'!F1178&lt;&gt;"",'02 - Produtos e Tributações'!F1178,""))</f>
        <v>0</v>
      </c>
      <c r="F1163" s="174" t="b">
        <f>IF(B1163&lt;&gt;"",IF(A1163&lt;&gt;"",IF('02 - Produtos e Tributações'!G1178&lt;&gt;"",'02 - Produtos e Tributações'!G1178,"")))</f>
        <v>0</v>
      </c>
      <c r="G1163" s="174" t="b">
        <f>IF(B1163&lt;&gt;"",IF('02 - Produtos e Tributações'!I1178&lt;&gt;"",'02 - Produtos e Tributações'!I1178,IF(K1163=101,0,IF(K1163=102,41,IF(K1163=103,0,IF(K1163=201,0,IF(K1163=202,0,IF(K1163=203,0,IF(K1163=300,41,IF(K1163=400,41,IF(K1163=500,60)))))))))))</f>
        <v>0</v>
      </c>
      <c r="H1163" s="174" t="b">
        <f>IF(B1163&lt;&gt;"",IF('02 - Produtos e Tributações'!L1178&lt;&gt;"",'02 - Produtos e Tributações'!L1178,IF(L1163=101,0,IF(L1163=102,41,IF(L1163=103,0,IF(L1163=201,0,IF(L1163=202,0,IF(L1163=203,0,IF(L1163=300,41,IF(L1163=400,41,IF(L1163=500,60)))))))))))</f>
        <v>0</v>
      </c>
      <c r="I1163" s="174" t="b">
        <f>IF(B1163&lt;&gt;"",IF('02 - Produtos e Tributações'!K1178&lt;&gt;"",'02 - Produtos e Tributações'!K1178,"0,00"))</f>
        <v>0</v>
      </c>
      <c r="J1163" s="174" t="b">
        <f>IF(B1163&lt;&gt;"",IF('02 - Produtos e Tributações'!N1178&lt;&gt;"",'02 - Produtos e Tributações'!N1178,"0,00"))</f>
        <v>0</v>
      </c>
      <c r="K1163" s="174" t="b">
        <f>IF(B1163&lt;&gt;"",IF('02 - Produtos e Tributações'!J1178&lt;&gt;"",'02 - Produtos e Tributações'!J1178,"null"))</f>
        <v>0</v>
      </c>
      <c r="L1163" s="174" t="b">
        <f>IF(B1163&lt;&gt;"",IF('02 - Produtos e Tributações'!M1178&lt;&gt;"",'02 - Produtos e Tributações'!M1178,"null"))</f>
        <v>0</v>
      </c>
      <c r="M1163" s="170" t="b">
        <f>IF(B1163&lt;&gt;"",IF('02 -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163" s="170" t="str">
        <f t="shared" si="1"/>
        <v/>
      </c>
      <c r="O1163" s="170" t="str">
        <f t="shared" si="4"/>
        <v/>
      </c>
      <c r="P1163" s="170" t="str">
        <f t="shared" si="2"/>
        <v/>
      </c>
      <c r="Q1163" s="125" t="b">
        <f>IF(B1163&lt;&gt;"",IF('02 - Produtos e Tributações'!C1178&lt;&gt;"",'02 - Produtos e Tributações'!C1178,"UN"))</f>
        <v>0</v>
      </c>
      <c r="R1163" s="125"/>
      <c r="S1163" s="125"/>
      <c r="T1163" s="125"/>
      <c r="U1163" s="171" t="str">
        <f t="shared" si="21"/>
        <v/>
      </c>
    </row>
    <row r="1164" ht="15.75" customHeight="1">
      <c r="A1164" s="170" t="b">
        <f>IF('02 - Produtos e Tributações'!B1179 &lt;&gt;"",A1163+1)</f>
        <v>0</v>
      </c>
      <c r="B1164" s="170" t="str">
        <f>IF('02 - Produtos e Tributações'!B1179&lt;&gt;"",'02 - Produtos e Tributações'!U1179,"")</f>
        <v/>
      </c>
      <c r="C1164" s="174" t="b">
        <f>IF(B1164&lt;&gt;"",IF('02 - Produtos e Tributações'!H1179&lt;&gt;"",IF('02 - Produtos e Tributações'!H1179="TERCEIRIZADA","T",IF('02 - Produtos e Tributações'!H1179="PROPRIA","P")), IF(B1164&lt;&gt;"",IF('02 - Produtos e Tributações'!H1179="","T"))))</f>
        <v>0</v>
      </c>
      <c r="D1164" s="174" t="b">
        <f>IF(B1164&lt;&gt;"",IF('02 - Produtos e Tributações'!E1179&lt;&gt;"",'02 - Produtos e Tributações'!E1179,""))</f>
        <v>0</v>
      </c>
      <c r="E1164" s="174" t="b">
        <f>IF(B1164&lt;&gt;"",IF('02 - Produtos e Tributações'!F1179&lt;&gt;"",'02 - Produtos e Tributações'!F1179,""))</f>
        <v>0</v>
      </c>
      <c r="F1164" s="174" t="b">
        <f>IF(B1164&lt;&gt;"",IF(A1164&lt;&gt;"",IF('02 - Produtos e Tributações'!G1179&lt;&gt;"",'02 - Produtos e Tributações'!G1179,"")))</f>
        <v>0</v>
      </c>
      <c r="G1164" s="174" t="b">
        <f>IF(B1164&lt;&gt;"",IF('02 - Produtos e Tributações'!I1179&lt;&gt;"",'02 - Produtos e Tributações'!I1179,IF(K1164=101,0,IF(K1164=102,41,IF(K1164=103,0,IF(K1164=201,0,IF(K1164=202,0,IF(K1164=203,0,IF(K1164=300,41,IF(K1164=400,41,IF(K1164=500,60)))))))))))</f>
        <v>0</v>
      </c>
      <c r="H1164" s="174" t="b">
        <f>IF(B1164&lt;&gt;"",IF('02 - Produtos e Tributações'!L1179&lt;&gt;"",'02 - Produtos e Tributações'!L1179,IF(L1164=101,0,IF(L1164=102,41,IF(L1164=103,0,IF(L1164=201,0,IF(L1164=202,0,IF(L1164=203,0,IF(L1164=300,41,IF(L1164=400,41,IF(L1164=500,60)))))))))))</f>
        <v>0</v>
      </c>
      <c r="I1164" s="174" t="b">
        <f>IF(B1164&lt;&gt;"",IF('02 - Produtos e Tributações'!K1179&lt;&gt;"",'02 - Produtos e Tributações'!K1179,"0,00"))</f>
        <v>0</v>
      </c>
      <c r="J1164" s="174" t="b">
        <f>IF(B1164&lt;&gt;"",IF('02 - Produtos e Tributações'!N1179&lt;&gt;"",'02 - Produtos e Tributações'!N1179,"0,00"))</f>
        <v>0</v>
      </c>
      <c r="K1164" s="174" t="b">
        <f>IF(B1164&lt;&gt;"",IF('02 - Produtos e Tributações'!J1179&lt;&gt;"",'02 - Produtos e Tributações'!J1179,"null"))</f>
        <v>0</v>
      </c>
      <c r="L1164" s="174" t="b">
        <f>IF(B1164&lt;&gt;"",IF('02 - Produtos e Tributações'!M1179&lt;&gt;"",'02 - Produtos e Tributações'!M1179,"null"))</f>
        <v>0</v>
      </c>
      <c r="M1164" s="170" t="b">
        <f>IF(B1164&lt;&gt;"",IF('02 -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164" s="170" t="str">
        <f t="shared" si="1"/>
        <v/>
      </c>
      <c r="O1164" s="170" t="str">
        <f t="shared" si="4"/>
        <v/>
      </c>
      <c r="P1164" s="170" t="str">
        <f t="shared" si="2"/>
        <v/>
      </c>
      <c r="Q1164" s="125" t="b">
        <f>IF(B1164&lt;&gt;"",IF('02 - Produtos e Tributações'!C1179&lt;&gt;"",'02 - Produtos e Tributações'!C1179,"UN"))</f>
        <v>0</v>
      </c>
      <c r="R1164" s="125"/>
      <c r="S1164" s="125"/>
      <c r="T1164" s="125"/>
      <c r="U1164" s="171" t="str">
        <f t="shared" si="21"/>
        <v/>
      </c>
    </row>
    <row r="1165" ht="15.75" customHeight="1">
      <c r="A1165" s="170" t="b">
        <f>IF('02 - Produtos e Tributações'!B1180 &lt;&gt;"",A1164+1)</f>
        <v>0</v>
      </c>
      <c r="B1165" s="170" t="str">
        <f>IF('02 - Produtos e Tributações'!B1180&lt;&gt;"",'02 - Produtos e Tributações'!U1180,"")</f>
        <v/>
      </c>
      <c r="C1165" s="174" t="b">
        <f>IF(B1165&lt;&gt;"",IF('02 - Produtos e Tributações'!H1180&lt;&gt;"",IF('02 - Produtos e Tributações'!H1180="TERCEIRIZADA","T",IF('02 - Produtos e Tributações'!H1180="PROPRIA","P")), IF(B1165&lt;&gt;"",IF('02 - Produtos e Tributações'!H1180="","T"))))</f>
        <v>0</v>
      </c>
      <c r="D1165" s="174" t="b">
        <f>IF(B1165&lt;&gt;"",IF('02 - Produtos e Tributações'!E1180&lt;&gt;"",'02 - Produtos e Tributações'!E1180,""))</f>
        <v>0</v>
      </c>
      <c r="E1165" s="174" t="b">
        <f>IF(B1165&lt;&gt;"",IF('02 - Produtos e Tributações'!F1180&lt;&gt;"",'02 - Produtos e Tributações'!F1180,""))</f>
        <v>0</v>
      </c>
      <c r="F1165" s="174" t="b">
        <f>IF(B1165&lt;&gt;"",IF(A1165&lt;&gt;"",IF('02 - Produtos e Tributações'!G1180&lt;&gt;"",'02 - Produtos e Tributações'!G1180,"")))</f>
        <v>0</v>
      </c>
      <c r="G1165" s="174" t="b">
        <f>IF(B1165&lt;&gt;"",IF('02 - Produtos e Tributações'!I1180&lt;&gt;"",'02 - Produtos e Tributações'!I1180,IF(K1165=101,0,IF(K1165=102,41,IF(K1165=103,0,IF(K1165=201,0,IF(K1165=202,0,IF(K1165=203,0,IF(K1165=300,41,IF(K1165=400,41,IF(K1165=500,60)))))))))))</f>
        <v>0</v>
      </c>
      <c r="H1165" s="174" t="b">
        <f>IF(B1165&lt;&gt;"",IF('02 - Produtos e Tributações'!L1180&lt;&gt;"",'02 - Produtos e Tributações'!L1180,IF(L1165=101,0,IF(L1165=102,41,IF(L1165=103,0,IF(L1165=201,0,IF(L1165=202,0,IF(L1165=203,0,IF(L1165=300,41,IF(L1165=400,41,IF(L1165=500,60)))))))))))</f>
        <v>0</v>
      </c>
      <c r="I1165" s="174" t="b">
        <f>IF(B1165&lt;&gt;"",IF('02 - Produtos e Tributações'!K1180&lt;&gt;"",'02 - Produtos e Tributações'!K1180,"0,00"))</f>
        <v>0</v>
      </c>
      <c r="J1165" s="174" t="b">
        <f>IF(B1165&lt;&gt;"",IF('02 - Produtos e Tributações'!N1180&lt;&gt;"",'02 - Produtos e Tributações'!N1180,"0,00"))</f>
        <v>0</v>
      </c>
      <c r="K1165" s="174" t="b">
        <f>IF(B1165&lt;&gt;"",IF('02 - Produtos e Tributações'!J1180&lt;&gt;"",'02 - Produtos e Tributações'!J1180,"null"))</f>
        <v>0</v>
      </c>
      <c r="L1165" s="174" t="b">
        <f>IF(B1165&lt;&gt;"",IF('02 - Produtos e Tributações'!M1180&lt;&gt;"",'02 - Produtos e Tributações'!M1180,"null"))</f>
        <v>0</v>
      </c>
      <c r="M1165" s="170" t="b">
        <f>IF(B1165&lt;&gt;"",IF('02 -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165" s="170" t="str">
        <f t="shared" si="1"/>
        <v/>
      </c>
      <c r="O1165" s="170" t="str">
        <f t="shared" si="4"/>
        <v/>
      </c>
      <c r="P1165" s="170" t="str">
        <f t="shared" si="2"/>
        <v/>
      </c>
      <c r="Q1165" s="125" t="b">
        <f>IF(B1165&lt;&gt;"",IF('02 - Produtos e Tributações'!C1180&lt;&gt;"",'02 - Produtos e Tributações'!C1180,"UN"))</f>
        <v>0</v>
      </c>
      <c r="R1165" s="125"/>
      <c r="S1165" s="125"/>
      <c r="T1165" s="125"/>
      <c r="U1165" s="171" t="str">
        <f t="shared" si="21"/>
        <v/>
      </c>
    </row>
    <row r="1166" ht="15.75" customHeight="1">
      <c r="A1166" s="170" t="b">
        <f>IF('02 - Produtos e Tributações'!B1181 &lt;&gt;"",A1165+1)</f>
        <v>0</v>
      </c>
      <c r="B1166" s="170" t="str">
        <f>IF('02 - Produtos e Tributações'!B1181&lt;&gt;"",'02 - Produtos e Tributações'!U1181,"")</f>
        <v/>
      </c>
      <c r="C1166" s="174" t="b">
        <f>IF(B1166&lt;&gt;"",IF('02 - Produtos e Tributações'!H1181&lt;&gt;"",IF('02 - Produtos e Tributações'!H1181="TERCEIRIZADA","T",IF('02 - Produtos e Tributações'!H1181="PROPRIA","P")), IF(B1166&lt;&gt;"",IF('02 - Produtos e Tributações'!H1181="","T"))))</f>
        <v>0</v>
      </c>
      <c r="D1166" s="174" t="b">
        <f>IF(B1166&lt;&gt;"",IF('02 - Produtos e Tributações'!E1181&lt;&gt;"",'02 - Produtos e Tributações'!E1181,""))</f>
        <v>0</v>
      </c>
      <c r="E1166" s="174" t="b">
        <f>IF(B1166&lt;&gt;"",IF('02 - Produtos e Tributações'!F1181&lt;&gt;"",'02 - Produtos e Tributações'!F1181,""))</f>
        <v>0</v>
      </c>
      <c r="F1166" s="174" t="b">
        <f>IF(B1166&lt;&gt;"",IF(A1166&lt;&gt;"",IF('02 - Produtos e Tributações'!G1181&lt;&gt;"",'02 - Produtos e Tributações'!G1181,"")))</f>
        <v>0</v>
      </c>
      <c r="G1166" s="174" t="b">
        <f>IF(B1166&lt;&gt;"",IF('02 - Produtos e Tributações'!I1181&lt;&gt;"",'02 - Produtos e Tributações'!I1181,IF(K1166=101,0,IF(K1166=102,41,IF(K1166=103,0,IF(K1166=201,0,IF(K1166=202,0,IF(K1166=203,0,IF(K1166=300,41,IF(K1166=400,41,IF(K1166=500,60)))))))))))</f>
        <v>0</v>
      </c>
      <c r="H1166" s="174" t="b">
        <f>IF(B1166&lt;&gt;"",IF('02 - Produtos e Tributações'!L1181&lt;&gt;"",'02 - Produtos e Tributações'!L1181,IF(L1166=101,0,IF(L1166=102,41,IF(L1166=103,0,IF(L1166=201,0,IF(L1166=202,0,IF(L1166=203,0,IF(L1166=300,41,IF(L1166=400,41,IF(L1166=500,60)))))))))))</f>
        <v>0</v>
      </c>
      <c r="I1166" s="174" t="b">
        <f>IF(B1166&lt;&gt;"",IF('02 - Produtos e Tributações'!K1181&lt;&gt;"",'02 - Produtos e Tributações'!K1181,"0,00"))</f>
        <v>0</v>
      </c>
      <c r="J1166" s="174" t="b">
        <f>IF(B1166&lt;&gt;"",IF('02 - Produtos e Tributações'!N1181&lt;&gt;"",'02 - Produtos e Tributações'!N1181,"0,00"))</f>
        <v>0</v>
      </c>
      <c r="K1166" s="174" t="b">
        <f>IF(B1166&lt;&gt;"",IF('02 - Produtos e Tributações'!J1181&lt;&gt;"",'02 - Produtos e Tributações'!J1181,"null"))</f>
        <v>0</v>
      </c>
      <c r="L1166" s="174" t="b">
        <f>IF(B1166&lt;&gt;"",IF('02 - Produtos e Tributações'!M1181&lt;&gt;"",'02 - Produtos e Tributações'!M1181,"null"))</f>
        <v>0</v>
      </c>
      <c r="M1166" s="170" t="b">
        <f>IF(B1166&lt;&gt;"",IF('02 -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166" s="170" t="str">
        <f t="shared" si="1"/>
        <v/>
      </c>
      <c r="O1166" s="170" t="str">
        <f t="shared" si="4"/>
        <v/>
      </c>
      <c r="P1166" s="170" t="str">
        <f t="shared" si="2"/>
        <v/>
      </c>
      <c r="Q1166" s="125" t="b">
        <f>IF(B1166&lt;&gt;"",IF('02 - Produtos e Tributações'!C1181&lt;&gt;"",'02 - Produtos e Tributações'!C1181,"UN"))</f>
        <v>0</v>
      </c>
      <c r="R1166" s="125"/>
      <c r="S1166" s="125"/>
      <c r="T1166" s="125"/>
      <c r="U1166" s="171" t="str">
        <f t="shared" si="21"/>
        <v/>
      </c>
    </row>
    <row r="1167" ht="15.75" customHeight="1">
      <c r="A1167" s="170" t="b">
        <f>IF('02 - Produtos e Tributações'!B1182 &lt;&gt;"",A1166+1)</f>
        <v>0</v>
      </c>
      <c r="B1167" s="170" t="str">
        <f>IF('02 - Produtos e Tributações'!B1182&lt;&gt;"",'02 - Produtos e Tributações'!U1182,"")</f>
        <v/>
      </c>
      <c r="C1167" s="174" t="b">
        <f>IF(B1167&lt;&gt;"",IF('02 - Produtos e Tributações'!H1182&lt;&gt;"",IF('02 - Produtos e Tributações'!H1182="TERCEIRIZADA","T",IF('02 - Produtos e Tributações'!H1182="PROPRIA","P")), IF(B1167&lt;&gt;"",IF('02 - Produtos e Tributações'!H1182="","T"))))</f>
        <v>0</v>
      </c>
      <c r="D1167" s="174" t="b">
        <f>IF(B1167&lt;&gt;"",IF('02 - Produtos e Tributações'!E1182&lt;&gt;"",'02 - Produtos e Tributações'!E1182,""))</f>
        <v>0</v>
      </c>
      <c r="E1167" s="174" t="b">
        <f>IF(B1167&lt;&gt;"",IF('02 - Produtos e Tributações'!F1182&lt;&gt;"",'02 - Produtos e Tributações'!F1182,""))</f>
        <v>0</v>
      </c>
      <c r="F1167" s="174" t="b">
        <f>IF(B1167&lt;&gt;"",IF(A1167&lt;&gt;"",IF('02 - Produtos e Tributações'!G1182&lt;&gt;"",'02 - Produtos e Tributações'!G1182,"")))</f>
        <v>0</v>
      </c>
      <c r="G1167" s="174" t="b">
        <f>IF(B1167&lt;&gt;"",IF('02 - Produtos e Tributações'!I1182&lt;&gt;"",'02 - Produtos e Tributações'!I1182,IF(K1167=101,0,IF(K1167=102,41,IF(K1167=103,0,IF(K1167=201,0,IF(K1167=202,0,IF(K1167=203,0,IF(K1167=300,41,IF(K1167=400,41,IF(K1167=500,60)))))))))))</f>
        <v>0</v>
      </c>
      <c r="H1167" s="174" t="b">
        <f>IF(B1167&lt;&gt;"",IF('02 - Produtos e Tributações'!L1182&lt;&gt;"",'02 - Produtos e Tributações'!L1182,IF(L1167=101,0,IF(L1167=102,41,IF(L1167=103,0,IF(L1167=201,0,IF(L1167=202,0,IF(L1167=203,0,IF(L1167=300,41,IF(L1167=400,41,IF(L1167=500,60)))))))))))</f>
        <v>0</v>
      </c>
      <c r="I1167" s="174" t="b">
        <f>IF(B1167&lt;&gt;"",IF('02 - Produtos e Tributações'!K1182&lt;&gt;"",'02 - Produtos e Tributações'!K1182,"0,00"))</f>
        <v>0</v>
      </c>
      <c r="J1167" s="174" t="b">
        <f>IF(B1167&lt;&gt;"",IF('02 - Produtos e Tributações'!N1182&lt;&gt;"",'02 - Produtos e Tributações'!N1182,"0,00"))</f>
        <v>0</v>
      </c>
      <c r="K1167" s="174" t="b">
        <f>IF(B1167&lt;&gt;"",IF('02 - Produtos e Tributações'!J1182&lt;&gt;"",'02 - Produtos e Tributações'!J1182,"null"))</f>
        <v>0</v>
      </c>
      <c r="L1167" s="174" t="b">
        <f>IF(B1167&lt;&gt;"",IF('02 - Produtos e Tributações'!M1182&lt;&gt;"",'02 - Produtos e Tributações'!M1182,"null"))</f>
        <v>0</v>
      </c>
      <c r="M1167" s="170" t="b">
        <f>IF(B1167&lt;&gt;"",IF('02 -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167" s="170" t="str">
        <f t="shared" si="1"/>
        <v/>
      </c>
      <c r="O1167" s="170" t="str">
        <f t="shared" si="4"/>
        <v/>
      </c>
      <c r="P1167" s="170" t="str">
        <f t="shared" si="2"/>
        <v/>
      </c>
      <c r="Q1167" s="125" t="b">
        <f>IF(B1167&lt;&gt;"",IF('02 - Produtos e Tributações'!C1182&lt;&gt;"",'02 - Produtos e Tributações'!C1182,"UN"))</f>
        <v>0</v>
      </c>
      <c r="R1167" s="125"/>
      <c r="S1167" s="125"/>
      <c r="T1167" s="125"/>
      <c r="U1167" s="171" t="str">
        <f t="shared" si="21"/>
        <v/>
      </c>
    </row>
    <row r="1168" ht="15.75" customHeight="1">
      <c r="A1168" s="170" t="b">
        <f>IF('02 - Produtos e Tributações'!B1183 &lt;&gt;"",A1167+1)</f>
        <v>0</v>
      </c>
      <c r="B1168" s="170" t="str">
        <f>IF('02 - Produtos e Tributações'!B1183&lt;&gt;"",'02 - Produtos e Tributações'!U1183,"")</f>
        <v/>
      </c>
      <c r="C1168" s="174" t="b">
        <f>IF(B1168&lt;&gt;"",IF('02 - Produtos e Tributações'!H1183&lt;&gt;"",IF('02 - Produtos e Tributações'!H1183="TERCEIRIZADA","T",IF('02 - Produtos e Tributações'!H1183="PROPRIA","P")), IF(B1168&lt;&gt;"",IF('02 - Produtos e Tributações'!H1183="","T"))))</f>
        <v>0</v>
      </c>
      <c r="D1168" s="174" t="b">
        <f>IF(B1168&lt;&gt;"",IF('02 - Produtos e Tributações'!E1183&lt;&gt;"",'02 - Produtos e Tributações'!E1183,""))</f>
        <v>0</v>
      </c>
      <c r="E1168" s="174" t="b">
        <f>IF(B1168&lt;&gt;"",IF('02 - Produtos e Tributações'!F1183&lt;&gt;"",'02 - Produtos e Tributações'!F1183,""))</f>
        <v>0</v>
      </c>
      <c r="F1168" s="174" t="b">
        <f>IF(B1168&lt;&gt;"",IF(A1168&lt;&gt;"",IF('02 - Produtos e Tributações'!G1183&lt;&gt;"",'02 - Produtos e Tributações'!G1183,"")))</f>
        <v>0</v>
      </c>
      <c r="G1168" s="174" t="b">
        <f>IF(B1168&lt;&gt;"",IF('02 - Produtos e Tributações'!I1183&lt;&gt;"",'02 - Produtos e Tributações'!I1183,IF(K1168=101,0,IF(K1168=102,41,IF(K1168=103,0,IF(K1168=201,0,IF(K1168=202,0,IF(K1168=203,0,IF(K1168=300,41,IF(K1168=400,41,IF(K1168=500,60)))))))))))</f>
        <v>0</v>
      </c>
      <c r="H1168" s="174" t="b">
        <f>IF(B1168&lt;&gt;"",IF('02 - Produtos e Tributações'!L1183&lt;&gt;"",'02 - Produtos e Tributações'!L1183,IF(L1168=101,0,IF(L1168=102,41,IF(L1168=103,0,IF(L1168=201,0,IF(L1168=202,0,IF(L1168=203,0,IF(L1168=300,41,IF(L1168=400,41,IF(L1168=500,60)))))))))))</f>
        <v>0</v>
      </c>
      <c r="I1168" s="174" t="b">
        <f>IF(B1168&lt;&gt;"",IF('02 - Produtos e Tributações'!K1183&lt;&gt;"",'02 - Produtos e Tributações'!K1183,"0,00"))</f>
        <v>0</v>
      </c>
      <c r="J1168" s="174" t="b">
        <f>IF(B1168&lt;&gt;"",IF('02 - Produtos e Tributações'!N1183&lt;&gt;"",'02 - Produtos e Tributações'!N1183,"0,00"))</f>
        <v>0</v>
      </c>
      <c r="K1168" s="174" t="b">
        <f>IF(B1168&lt;&gt;"",IF('02 - Produtos e Tributações'!J1183&lt;&gt;"",'02 - Produtos e Tributações'!J1183,"null"))</f>
        <v>0</v>
      </c>
      <c r="L1168" s="174" t="b">
        <f>IF(B1168&lt;&gt;"",IF('02 - Produtos e Tributações'!M1183&lt;&gt;"",'02 - Produtos e Tributações'!M1183,"null"))</f>
        <v>0</v>
      </c>
      <c r="M1168" s="170" t="b">
        <f>IF(B1168&lt;&gt;"",IF('02 -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168" s="170" t="str">
        <f t="shared" si="1"/>
        <v/>
      </c>
      <c r="O1168" s="170" t="str">
        <f t="shared" si="4"/>
        <v/>
      </c>
      <c r="P1168" s="170" t="str">
        <f t="shared" si="2"/>
        <v/>
      </c>
      <c r="Q1168" s="125" t="b">
        <f>IF(B1168&lt;&gt;"",IF('02 - Produtos e Tributações'!C1183&lt;&gt;"",'02 - Produtos e Tributações'!C1183,"UN"))</f>
        <v>0</v>
      </c>
      <c r="R1168" s="125"/>
      <c r="S1168" s="125"/>
      <c r="T1168" s="125"/>
      <c r="U1168" s="171" t="str">
        <f t="shared" si="21"/>
        <v/>
      </c>
    </row>
    <row r="1169" ht="15.75" customHeight="1">
      <c r="A1169" s="170" t="b">
        <f>IF('02 - Produtos e Tributações'!B1184 &lt;&gt;"",A1168+1)</f>
        <v>0</v>
      </c>
      <c r="B1169" s="170" t="str">
        <f>IF('02 - Produtos e Tributações'!B1184&lt;&gt;"",'02 - Produtos e Tributações'!U1184,"")</f>
        <v/>
      </c>
      <c r="C1169" s="174" t="b">
        <f>IF(B1169&lt;&gt;"",IF('02 - Produtos e Tributações'!H1184&lt;&gt;"",IF('02 - Produtos e Tributações'!H1184="TERCEIRIZADA","T",IF('02 - Produtos e Tributações'!H1184="PROPRIA","P")), IF(B1169&lt;&gt;"",IF('02 - Produtos e Tributações'!H1184="","T"))))</f>
        <v>0</v>
      </c>
      <c r="D1169" s="174" t="b">
        <f>IF(B1169&lt;&gt;"",IF('02 - Produtos e Tributações'!E1184&lt;&gt;"",'02 - Produtos e Tributações'!E1184,""))</f>
        <v>0</v>
      </c>
      <c r="E1169" s="174" t="b">
        <f>IF(B1169&lt;&gt;"",IF('02 - Produtos e Tributações'!F1184&lt;&gt;"",'02 - Produtos e Tributações'!F1184,""))</f>
        <v>0</v>
      </c>
      <c r="F1169" s="174" t="b">
        <f>IF(B1169&lt;&gt;"",IF(A1169&lt;&gt;"",IF('02 - Produtos e Tributações'!G1184&lt;&gt;"",'02 - Produtos e Tributações'!G1184,"")))</f>
        <v>0</v>
      </c>
      <c r="G1169" s="174" t="b">
        <f>IF(B1169&lt;&gt;"",IF('02 - Produtos e Tributações'!I1184&lt;&gt;"",'02 - Produtos e Tributações'!I1184,IF(K1169=101,0,IF(K1169=102,41,IF(K1169=103,0,IF(K1169=201,0,IF(K1169=202,0,IF(K1169=203,0,IF(K1169=300,41,IF(K1169=400,41,IF(K1169=500,60)))))))))))</f>
        <v>0</v>
      </c>
      <c r="H1169" s="174" t="b">
        <f>IF(B1169&lt;&gt;"",IF('02 - Produtos e Tributações'!L1184&lt;&gt;"",'02 - Produtos e Tributações'!L1184,IF(L1169=101,0,IF(L1169=102,41,IF(L1169=103,0,IF(L1169=201,0,IF(L1169=202,0,IF(L1169=203,0,IF(L1169=300,41,IF(L1169=400,41,IF(L1169=500,60)))))))))))</f>
        <v>0</v>
      </c>
      <c r="I1169" s="174" t="b">
        <f>IF(B1169&lt;&gt;"",IF('02 - Produtos e Tributações'!K1184&lt;&gt;"",'02 - Produtos e Tributações'!K1184,"0,00"))</f>
        <v>0</v>
      </c>
      <c r="J1169" s="174" t="b">
        <f>IF(B1169&lt;&gt;"",IF('02 - Produtos e Tributações'!N1184&lt;&gt;"",'02 - Produtos e Tributações'!N1184,"0,00"))</f>
        <v>0</v>
      </c>
      <c r="K1169" s="174" t="b">
        <f>IF(B1169&lt;&gt;"",IF('02 - Produtos e Tributações'!J1184&lt;&gt;"",'02 - Produtos e Tributações'!J1184,"null"))</f>
        <v>0</v>
      </c>
      <c r="L1169" s="174" t="b">
        <f>IF(B1169&lt;&gt;"",IF('02 - Produtos e Tributações'!M1184&lt;&gt;"",'02 - Produtos e Tributações'!M1184,"null"))</f>
        <v>0</v>
      </c>
      <c r="M1169" s="170" t="b">
        <f>IF(B1169&lt;&gt;"",IF('02 -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169" s="170" t="str">
        <f t="shared" si="1"/>
        <v/>
      </c>
      <c r="O1169" s="170" t="str">
        <f t="shared" si="4"/>
        <v/>
      </c>
      <c r="P1169" s="170" t="str">
        <f t="shared" si="2"/>
        <v/>
      </c>
      <c r="Q1169" s="125" t="b">
        <f>IF(B1169&lt;&gt;"",IF('02 - Produtos e Tributações'!C1184&lt;&gt;"",'02 - Produtos e Tributações'!C1184,"UN"))</f>
        <v>0</v>
      </c>
      <c r="R1169" s="125"/>
      <c r="S1169" s="125"/>
      <c r="T1169" s="125"/>
      <c r="U1169" s="171" t="str">
        <f t="shared" si="21"/>
        <v/>
      </c>
    </row>
    <row r="1170" ht="15.75" customHeight="1">
      <c r="A1170" s="170" t="b">
        <f>IF('02 - Produtos e Tributações'!B1185 &lt;&gt;"",A1169+1)</f>
        <v>0</v>
      </c>
      <c r="B1170" s="170" t="str">
        <f>IF('02 - Produtos e Tributações'!B1185&lt;&gt;"",'02 - Produtos e Tributações'!U1185,"")</f>
        <v/>
      </c>
      <c r="C1170" s="174" t="b">
        <f>IF(B1170&lt;&gt;"",IF('02 - Produtos e Tributações'!H1185&lt;&gt;"",IF('02 - Produtos e Tributações'!H1185="TERCEIRIZADA","T",IF('02 - Produtos e Tributações'!H1185="PROPRIA","P")), IF(B1170&lt;&gt;"",IF('02 - Produtos e Tributações'!H1185="","T"))))</f>
        <v>0</v>
      </c>
      <c r="D1170" s="174" t="b">
        <f>IF(B1170&lt;&gt;"",IF('02 - Produtos e Tributações'!E1185&lt;&gt;"",'02 - Produtos e Tributações'!E1185,""))</f>
        <v>0</v>
      </c>
      <c r="E1170" s="174" t="b">
        <f>IF(B1170&lt;&gt;"",IF('02 - Produtos e Tributações'!F1185&lt;&gt;"",'02 - Produtos e Tributações'!F1185,""))</f>
        <v>0</v>
      </c>
      <c r="F1170" s="174" t="b">
        <f>IF(B1170&lt;&gt;"",IF(A1170&lt;&gt;"",IF('02 - Produtos e Tributações'!G1185&lt;&gt;"",'02 - Produtos e Tributações'!G1185,"")))</f>
        <v>0</v>
      </c>
      <c r="G1170" s="174" t="b">
        <f>IF(B1170&lt;&gt;"",IF('02 - Produtos e Tributações'!I1185&lt;&gt;"",'02 - Produtos e Tributações'!I1185,IF(K1170=101,0,IF(K1170=102,41,IF(K1170=103,0,IF(K1170=201,0,IF(K1170=202,0,IF(K1170=203,0,IF(K1170=300,41,IF(K1170=400,41,IF(K1170=500,60)))))))))))</f>
        <v>0</v>
      </c>
      <c r="H1170" s="174" t="b">
        <f>IF(B1170&lt;&gt;"",IF('02 - Produtos e Tributações'!L1185&lt;&gt;"",'02 - Produtos e Tributações'!L1185,IF(L1170=101,0,IF(L1170=102,41,IF(L1170=103,0,IF(L1170=201,0,IF(L1170=202,0,IF(L1170=203,0,IF(L1170=300,41,IF(L1170=400,41,IF(L1170=500,60)))))))))))</f>
        <v>0</v>
      </c>
      <c r="I1170" s="174" t="b">
        <f>IF(B1170&lt;&gt;"",IF('02 - Produtos e Tributações'!K1185&lt;&gt;"",'02 - Produtos e Tributações'!K1185,"0,00"))</f>
        <v>0</v>
      </c>
      <c r="J1170" s="174" t="b">
        <f>IF(B1170&lt;&gt;"",IF('02 - Produtos e Tributações'!N1185&lt;&gt;"",'02 - Produtos e Tributações'!N1185,"0,00"))</f>
        <v>0</v>
      </c>
      <c r="K1170" s="174" t="b">
        <f>IF(B1170&lt;&gt;"",IF('02 - Produtos e Tributações'!J1185&lt;&gt;"",'02 - Produtos e Tributações'!J1185,"null"))</f>
        <v>0</v>
      </c>
      <c r="L1170" s="174" t="b">
        <f>IF(B1170&lt;&gt;"",IF('02 - Produtos e Tributações'!M1185&lt;&gt;"",'02 - Produtos e Tributações'!M1185,"null"))</f>
        <v>0</v>
      </c>
      <c r="M1170" s="170" t="b">
        <f>IF(B1170&lt;&gt;"",IF('02 -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170" s="170" t="str">
        <f t="shared" si="1"/>
        <v/>
      </c>
      <c r="O1170" s="170" t="str">
        <f t="shared" si="4"/>
        <v/>
      </c>
      <c r="P1170" s="170" t="str">
        <f t="shared" si="2"/>
        <v/>
      </c>
      <c r="Q1170" s="125" t="b">
        <f>IF(B1170&lt;&gt;"",IF('02 - Produtos e Tributações'!C1185&lt;&gt;"",'02 - Produtos e Tributações'!C1185,"UN"))</f>
        <v>0</v>
      </c>
      <c r="R1170" s="125"/>
      <c r="S1170" s="125"/>
      <c r="T1170" s="125"/>
      <c r="U1170" s="171" t="str">
        <f t="shared" si="21"/>
        <v/>
      </c>
    </row>
    <row r="1171" ht="15.75" customHeight="1">
      <c r="A1171" s="170" t="b">
        <f>IF('02 - Produtos e Tributações'!B1186 &lt;&gt;"",A1170+1)</f>
        <v>0</v>
      </c>
      <c r="B1171" s="170" t="str">
        <f>IF('02 - Produtos e Tributações'!B1186&lt;&gt;"",'02 - Produtos e Tributações'!U1186,"")</f>
        <v/>
      </c>
      <c r="C1171" s="174" t="b">
        <f>IF(B1171&lt;&gt;"",IF('02 - Produtos e Tributações'!H1186&lt;&gt;"",IF('02 - Produtos e Tributações'!H1186="TERCEIRIZADA","T",IF('02 - Produtos e Tributações'!H1186="PROPRIA","P")), IF(B1171&lt;&gt;"",IF('02 - Produtos e Tributações'!H1186="","T"))))</f>
        <v>0</v>
      </c>
      <c r="D1171" s="174" t="b">
        <f>IF(B1171&lt;&gt;"",IF('02 - Produtos e Tributações'!E1186&lt;&gt;"",'02 - Produtos e Tributações'!E1186,""))</f>
        <v>0</v>
      </c>
      <c r="E1171" s="174" t="b">
        <f>IF(B1171&lt;&gt;"",IF('02 - Produtos e Tributações'!F1186&lt;&gt;"",'02 - Produtos e Tributações'!F1186,""))</f>
        <v>0</v>
      </c>
      <c r="F1171" s="174" t="b">
        <f>IF(B1171&lt;&gt;"",IF(A1171&lt;&gt;"",IF('02 - Produtos e Tributações'!G1186&lt;&gt;"",'02 - Produtos e Tributações'!G1186,"")))</f>
        <v>0</v>
      </c>
      <c r="G1171" s="174" t="b">
        <f>IF(B1171&lt;&gt;"",IF('02 - Produtos e Tributações'!I1186&lt;&gt;"",'02 - Produtos e Tributações'!I1186,IF(K1171=101,0,IF(K1171=102,41,IF(K1171=103,0,IF(K1171=201,0,IF(K1171=202,0,IF(K1171=203,0,IF(K1171=300,41,IF(K1171=400,41,IF(K1171=500,60)))))))))))</f>
        <v>0</v>
      </c>
      <c r="H1171" s="174" t="b">
        <f>IF(B1171&lt;&gt;"",IF('02 - Produtos e Tributações'!L1186&lt;&gt;"",'02 - Produtos e Tributações'!L1186,IF(L1171=101,0,IF(L1171=102,41,IF(L1171=103,0,IF(L1171=201,0,IF(L1171=202,0,IF(L1171=203,0,IF(L1171=300,41,IF(L1171=400,41,IF(L1171=500,60)))))))))))</f>
        <v>0</v>
      </c>
      <c r="I1171" s="174" t="b">
        <f>IF(B1171&lt;&gt;"",IF('02 - Produtos e Tributações'!K1186&lt;&gt;"",'02 - Produtos e Tributações'!K1186,"0,00"))</f>
        <v>0</v>
      </c>
      <c r="J1171" s="174" t="b">
        <f>IF(B1171&lt;&gt;"",IF('02 - Produtos e Tributações'!N1186&lt;&gt;"",'02 - Produtos e Tributações'!N1186,"0,00"))</f>
        <v>0</v>
      </c>
      <c r="K1171" s="174" t="b">
        <f>IF(B1171&lt;&gt;"",IF('02 - Produtos e Tributações'!J1186&lt;&gt;"",'02 - Produtos e Tributações'!J1186,"null"))</f>
        <v>0</v>
      </c>
      <c r="L1171" s="174" t="b">
        <f>IF(B1171&lt;&gt;"",IF('02 - Produtos e Tributações'!M1186&lt;&gt;"",'02 - Produtos e Tributações'!M1186,"null"))</f>
        <v>0</v>
      </c>
      <c r="M1171" s="170" t="b">
        <f>IF(B1171&lt;&gt;"",IF('02 -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171" s="170" t="str">
        <f t="shared" si="1"/>
        <v/>
      </c>
      <c r="O1171" s="170" t="str">
        <f t="shared" si="4"/>
        <v/>
      </c>
      <c r="P1171" s="170" t="str">
        <f t="shared" si="2"/>
        <v/>
      </c>
      <c r="Q1171" s="125" t="b">
        <f>IF(B1171&lt;&gt;"",IF('02 - Produtos e Tributações'!C1186&lt;&gt;"",'02 - Produtos e Tributações'!C1186,"UN"))</f>
        <v>0</v>
      </c>
      <c r="R1171" s="125"/>
      <c r="S1171" s="125"/>
      <c r="T1171" s="125"/>
      <c r="U1171" s="171" t="str">
        <f t="shared" si="21"/>
        <v/>
      </c>
    </row>
    <row r="1172" ht="15.75" customHeight="1">
      <c r="A1172" s="170" t="b">
        <f>IF('02 - Produtos e Tributações'!B1187 &lt;&gt;"",A1171+1)</f>
        <v>0</v>
      </c>
      <c r="B1172" s="170" t="str">
        <f>IF('02 - Produtos e Tributações'!B1187&lt;&gt;"",'02 - Produtos e Tributações'!U1187,"")</f>
        <v/>
      </c>
      <c r="C1172" s="174" t="b">
        <f>IF(B1172&lt;&gt;"",IF('02 - Produtos e Tributações'!H1187&lt;&gt;"",IF('02 - Produtos e Tributações'!H1187="TERCEIRIZADA","T",IF('02 - Produtos e Tributações'!H1187="PROPRIA","P")), IF(B1172&lt;&gt;"",IF('02 - Produtos e Tributações'!H1187="","T"))))</f>
        <v>0</v>
      </c>
      <c r="D1172" s="174" t="b">
        <f>IF(B1172&lt;&gt;"",IF('02 - Produtos e Tributações'!E1187&lt;&gt;"",'02 - Produtos e Tributações'!E1187,""))</f>
        <v>0</v>
      </c>
      <c r="E1172" s="174" t="b">
        <f>IF(B1172&lt;&gt;"",IF('02 - Produtos e Tributações'!F1187&lt;&gt;"",'02 - Produtos e Tributações'!F1187,""))</f>
        <v>0</v>
      </c>
      <c r="F1172" s="174" t="b">
        <f>IF(B1172&lt;&gt;"",IF(A1172&lt;&gt;"",IF('02 - Produtos e Tributações'!G1187&lt;&gt;"",'02 - Produtos e Tributações'!G1187,"")))</f>
        <v>0</v>
      </c>
      <c r="G1172" s="174" t="b">
        <f>IF(B1172&lt;&gt;"",IF('02 - Produtos e Tributações'!I1187&lt;&gt;"",'02 - Produtos e Tributações'!I1187,IF(K1172=101,0,IF(K1172=102,41,IF(K1172=103,0,IF(K1172=201,0,IF(K1172=202,0,IF(K1172=203,0,IF(K1172=300,41,IF(K1172=400,41,IF(K1172=500,60)))))))))))</f>
        <v>0</v>
      </c>
      <c r="H1172" s="174" t="b">
        <f>IF(B1172&lt;&gt;"",IF('02 - Produtos e Tributações'!L1187&lt;&gt;"",'02 - Produtos e Tributações'!L1187,IF(L1172=101,0,IF(L1172=102,41,IF(L1172=103,0,IF(L1172=201,0,IF(L1172=202,0,IF(L1172=203,0,IF(L1172=300,41,IF(L1172=400,41,IF(L1172=500,60)))))))))))</f>
        <v>0</v>
      </c>
      <c r="I1172" s="174" t="b">
        <f>IF(B1172&lt;&gt;"",IF('02 - Produtos e Tributações'!K1187&lt;&gt;"",'02 - Produtos e Tributações'!K1187,"0,00"))</f>
        <v>0</v>
      </c>
      <c r="J1172" s="174" t="b">
        <f>IF(B1172&lt;&gt;"",IF('02 - Produtos e Tributações'!N1187&lt;&gt;"",'02 - Produtos e Tributações'!N1187,"0,00"))</f>
        <v>0</v>
      </c>
      <c r="K1172" s="174" t="b">
        <f>IF(B1172&lt;&gt;"",IF('02 - Produtos e Tributações'!J1187&lt;&gt;"",'02 - Produtos e Tributações'!J1187,"null"))</f>
        <v>0</v>
      </c>
      <c r="L1172" s="174" t="b">
        <f>IF(B1172&lt;&gt;"",IF('02 - Produtos e Tributações'!M1187&lt;&gt;"",'02 - Produtos e Tributações'!M1187,"null"))</f>
        <v>0</v>
      </c>
      <c r="M1172" s="170" t="b">
        <f>IF(B1172&lt;&gt;"",IF('02 -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172" s="170" t="str">
        <f t="shared" si="1"/>
        <v/>
      </c>
      <c r="O1172" s="170" t="str">
        <f t="shared" si="4"/>
        <v/>
      </c>
      <c r="P1172" s="170" t="str">
        <f t="shared" si="2"/>
        <v/>
      </c>
      <c r="Q1172" s="125" t="b">
        <f>IF(B1172&lt;&gt;"",IF('02 - Produtos e Tributações'!C1187&lt;&gt;"",'02 - Produtos e Tributações'!C1187,"UN"))</f>
        <v>0</v>
      </c>
      <c r="R1172" s="125"/>
      <c r="S1172" s="125"/>
      <c r="T1172" s="125"/>
      <c r="U1172" s="171" t="str">
        <f t="shared" si="21"/>
        <v/>
      </c>
    </row>
    <row r="1173" ht="15.75" customHeight="1">
      <c r="A1173" s="170" t="b">
        <f>IF('02 - Produtos e Tributações'!B1188 &lt;&gt;"",A1172+1)</f>
        <v>0</v>
      </c>
      <c r="B1173" s="170" t="str">
        <f>IF('02 - Produtos e Tributações'!B1188&lt;&gt;"",'02 - Produtos e Tributações'!U1188,"")</f>
        <v/>
      </c>
      <c r="C1173" s="174" t="b">
        <f>IF(B1173&lt;&gt;"",IF('02 - Produtos e Tributações'!H1188&lt;&gt;"",IF('02 - Produtos e Tributações'!H1188="TERCEIRIZADA","T",IF('02 - Produtos e Tributações'!H1188="PROPRIA","P")), IF(B1173&lt;&gt;"",IF('02 - Produtos e Tributações'!H1188="","T"))))</f>
        <v>0</v>
      </c>
      <c r="D1173" s="174" t="b">
        <f>IF(B1173&lt;&gt;"",IF('02 - Produtos e Tributações'!E1188&lt;&gt;"",'02 - Produtos e Tributações'!E1188,""))</f>
        <v>0</v>
      </c>
      <c r="E1173" s="174" t="b">
        <f>IF(B1173&lt;&gt;"",IF('02 - Produtos e Tributações'!F1188&lt;&gt;"",'02 - Produtos e Tributações'!F1188,""))</f>
        <v>0</v>
      </c>
      <c r="F1173" s="174" t="b">
        <f>IF(B1173&lt;&gt;"",IF(A1173&lt;&gt;"",IF('02 - Produtos e Tributações'!G1188&lt;&gt;"",'02 - Produtos e Tributações'!G1188,"")))</f>
        <v>0</v>
      </c>
      <c r="G1173" s="174" t="b">
        <f>IF(B1173&lt;&gt;"",IF('02 - Produtos e Tributações'!I1188&lt;&gt;"",'02 - Produtos e Tributações'!I1188,IF(K1173=101,0,IF(K1173=102,41,IF(K1173=103,0,IF(K1173=201,0,IF(K1173=202,0,IF(K1173=203,0,IF(K1173=300,41,IF(K1173=400,41,IF(K1173=500,60)))))))))))</f>
        <v>0</v>
      </c>
      <c r="H1173" s="174" t="b">
        <f>IF(B1173&lt;&gt;"",IF('02 - Produtos e Tributações'!L1188&lt;&gt;"",'02 - Produtos e Tributações'!L1188,IF(L1173=101,0,IF(L1173=102,41,IF(L1173=103,0,IF(L1173=201,0,IF(L1173=202,0,IF(L1173=203,0,IF(L1173=300,41,IF(L1173=400,41,IF(L1173=500,60)))))))))))</f>
        <v>0</v>
      </c>
      <c r="I1173" s="174" t="b">
        <f>IF(B1173&lt;&gt;"",IF('02 - Produtos e Tributações'!K1188&lt;&gt;"",'02 - Produtos e Tributações'!K1188,"0,00"))</f>
        <v>0</v>
      </c>
      <c r="J1173" s="174" t="b">
        <f>IF(B1173&lt;&gt;"",IF('02 - Produtos e Tributações'!N1188&lt;&gt;"",'02 - Produtos e Tributações'!N1188,"0,00"))</f>
        <v>0</v>
      </c>
      <c r="K1173" s="174" t="b">
        <f>IF(B1173&lt;&gt;"",IF('02 - Produtos e Tributações'!J1188&lt;&gt;"",'02 - Produtos e Tributações'!J1188,"null"))</f>
        <v>0</v>
      </c>
      <c r="L1173" s="174" t="b">
        <f>IF(B1173&lt;&gt;"",IF('02 - Produtos e Tributações'!M1188&lt;&gt;"",'02 - Produtos e Tributações'!M1188,"null"))</f>
        <v>0</v>
      </c>
      <c r="M1173" s="170" t="b">
        <f>IF(B1173&lt;&gt;"",IF('02 -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173" s="170" t="str">
        <f t="shared" si="1"/>
        <v/>
      </c>
      <c r="O1173" s="170" t="str">
        <f t="shared" si="4"/>
        <v/>
      </c>
      <c r="P1173" s="170" t="str">
        <f t="shared" si="2"/>
        <v/>
      </c>
      <c r="Q1173" s="125" t="b">
        <f>IF(B1173&lt;&gt;"",IF('02 - Produtos e Tributações'!C1188&lt;&gt;"",'02 - Produtos e Tributações'!C1188,"UN"))</f>
        <v>0</v>
      </c>
      <c r="R1173" s="125"/>
      <c r="S1173" s="125"/>
      <c r="T1173" s="125"/>
      <c r="U1173" s="171" t="str">
        <f t="shared" si="21"/>
        <v/>
      </c>
    </row>
    <row r="1174" ht="15.75" customHeight="1">
      <c r="A1174" s="170" t="b">
        <f>IF('02 - Produtos e Tributações'!B1189 &lt;&gt;"",A1173+1)</f>
        <v>0</v>
      </c>
      <c r="B1174" s="170" t="str">
        <f>IF('02 - Produtos e Tributações'!B1189&lt;&gt;"",'02 - Produtos e Tributações'!U1189,"")</f>
        <v/>
      </c>
      <c r="C1174" s="174" t="b">
        <f>IF(B1174&lt;&gt;"",IF('02 - Produtos e Tributações'!H1189&lt;&gt;"",IF('02 - Produtos e Tributações'!H1189="TERCEIRIZADA","T",IF('02 - Produtos e Tributações'!H1189="PROPRIA","P")), IF(B1174&lt;&gt;"",IF('02 - Produtos e Tributações'!H1189="","T"))))</f>
        <v>0</v>
      </c>
      <c r="D1174" s="174" t="b">
        <f>IF(B1174&lt;&gt;"",IF('02 - Produtos e Tributações'!E1189&lt;&gt;"",'02 - Produtos e Tributações'!E1189,""))</f>
        <v>0</v>
      </c>
      <c r="E1174" s="174" t="b">
        <f>IF(B1174&lt;&gt;"",IF('02 - Produtos e Tributações'!F1189&lt;&gt;"",'02 - Produtos e Tributações'!F1189,""))</f>
        <v>0</v>
      </c>
      <c r="F1174" s="174" t="b">
        <f>IF(B1174&lt;&gt;"",IF(A1174&lt;&gt;"",IF('02 - Produtos e Tributações'!G1189&lt;&gt;"",'02 - Produtos e Tributações'!G1189,"")))</f>
        <v>0</v>
      </c>
      <c r="G1174" s="174" t="b">
        <f>IF(B1174&lt;&gt;"",IF('02 - Produtos e Tributações'!I1189&lt;&gt;"",'02 - Produtos e Tributações'!I1189,IF(K1174=101,0,IF(K1174=102,41,IF(K1174=103,0,IF(K1174=201,0,IF(K1174=202,0,IF(K1174=203,0,IF(K1174=300,41,IF(K1174=400,41,IF(K1174=500,60)))))))))))</f>
        <v>0</v>
      </c>
      <c r="H1174" s="174" t="b">
        <f>IF(B1174&lt;&gt;"",IF('02 - Produtos e Tributações'!L1189&lt;&gt;"",'02 - Produtos e Tributações'!L1189,IF(L1174=101,0,IF(L1174=102,41,IF(L1174=103,0,IF(L1174=201,0,IF(L1174=202,0,IF(L1174=203,0,IF(L1174=300,41,IF(L1174=400,41,IF(L1174=500,60)))))))))))</f>
        <v>0</v>
      </c>
      <c r="I1174" s="174" t="b">
        <f>IF(B1174&lt;&gt;"",IF('02 - Produtos e Tributações'!K1189&lt;&gt;"",'02 - Produtos e Tributações'!K1189,"0,00"))</f>
        <v>0</v>
      </c>
      <c r="J1174" s="174" t="b">
        <f>IF(B1174&lt;&gt;"",IF('02 - Produtos e Tributações'!N1189&lt;&gt;"",'02 - Produtos e Tributações'!N1189,"0,00"))</f>
        <v>0</v>
      </c>
      <c r="K1174" s="174" t="b">
        <f>IF(B1174&lt;&gt;"",IF('02 - Produtos e Tributações'!J1189&lt;&gt;"",'02 - Produtos e Tributações'!J1189,"null"))</f>
        <v>0</v>
      </c>
      <c r="L1174" s="174" t="b">
        <f>IF(B1174&lt;&gt;"",IF('02 - Produtos e Tributações'!M1189&lt;&gt;"",'02 - Produtos e Tributações'!M1189,"null"))</f>
        <v>0</v>
      </c>
      <c r="M1174" s="170" t="b">
        <f>IF(B1174&lt;&gt;"",IF('02 -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174" s="170" t="str">
        <f t="shared" si="1"/>
        <v/>
      </c>
      <c r="O1174" s="170" t="str">
        <f t="shared" si="4"/>
        <v/>
      </c>
      <c r="P1174" s="170" t="str">
        <f t="shared" si="2"/>
        <v/>
      </c>
      <c r="Q1174" s="125" t="b">
        <f>IF(B1174&lt;&gt;"",IF('02 - Produtos e Tributações'!C1189&lt;&gt;"",'02 - Produtos e Tributações'!C1189,"UN"))</f>
        <v>0</v>
      </c>
      <c r="R1174" s="125"/>
      <c r="S1174" s="125"/>
      <c r="T1174" s="125"/>
      <c r="U1174" s="171" t="str">
        <f t="shared" si="21"/>
        <v/>
      </c>
    </row>
    <row r="1175" ht="15.75" customHeight="1">
      <c r="A1175" s="170" t="b">
        <f>IF('02 - Produtos e Tributações'!B1190 &lt;&gt;"",A1174+1)</f>
        <v>0</v>
      </c>
      <c r="B1175" s="170" t="str">
        <f>IF('02 - Produtos e Tributações'!B1190&lt;&gt;"",'02 - Produtos e Tributações'!U1190,"")</f>
        <v/>
      </c>
      <c r="C1175" s="174" t="b">
        <f>IF(B1175&lt;&gt;"",IF('02 - Produtos e Tributações'!H1190&lt;&gt;"",IF('02 - Produtos e Tributações'!H1190="TERCEIRIZADA","T",IF('02 - Produtos e Tributações'!H1190="PROPRIA","P")), IF(B1175&lt;&gt;"",IF('02 - Produtos e Tributações'!H1190="","T"))))</f>
        <v>0</v>
      </c>
      <c r="D1175" s="174" t="b">
        <f>IF(B1175&lt;&gt;"",IF('02 - Produtos e Tributações'!E1190&lt;&gt;"",'02 - Produtos e Tributações'!E1190,""))</f>
        <v>0</v>
      </c>
      <c r="E1175" s="174" t="b">
        <f>IF(B1175&lt;&gt;"",IF('02 - Produtos e Tributações'!F1190&lt;&gt;"",'02 - Produtos e Tributações'!F1190,""))</f>
        <v>0</v>
      </c>
      <c r="F1175" s="174" t="b">
        <f>IF(B1175&lt;&gt;"",IF(A1175&lt;&gt;"",IF('02 - Produtos e Tributações'!G1190&lt;&gt;"",'02 - Produtos e Tributações'!G1190,"")))</f>
        <v>0</v>
      </c>
      <c r="G1175" s="174" t="b">
        <f>IF(B1175&lt;&gt;"",IF('02 - Produtos e Tributações'!I1190&lt;&gt;"",'02 - Produtos e Tributações'!I1190,IF(K1175=101,0,IF(K1175=102,41,IF(K1175=103,0,IF(K1175=201,0,IF(K1175=202,0,IF(K1175=203,0,IF(K1175=300,41,IF(K1175=400,41,IF(K1175=500,60)))))))))))</f>
        <v>0</v>
      </c>
      <c r="H1175" s="174" t="b">
        <f>IF(B1175&lt;&gt;"",IF('02 - Produtos e Tributações'!L1190&lt;&gt;"",'02 - Produtos e Tributações'!L1190,IF(L1175=101,0,IF(L1175=102,41,IF(L1175=103,0,IF(L1175=201,0,IF(L1175=202,0,IF(L1175=203,0,IF(L1175=300,41,IF(L1175=400,41,IF(L1175=500,60)))))))))))</f>
        <v>0</v>
      </c>
      <c r="I1175" s="174" t="b">
        <f>IF(B1175&lt;&gt;"",IF('02 - Produtos e Tributações'!K1190&lt;&gt;"",'02 - Produtos e Tributações'!K1190,"0,00"))</f>
        <v>0</v>
      </c>
      <c r="J1175" s="174" t="b">
        <f>IF(B1175&lt;&gt;"",IF('02 - Produtos e Tributações'!N1190&lt;&gt;"",'02 - Produtos e Tributações'!N1190,"0,00"))</f>
        <v>0</v>
      </c>
      <c r="K1175" s="174" t="b">
        <f>IF(B1175&lt;&gt;"",IF('02 - Produtos e Tributações'!J1190&lt;&gt;"",'02 - Produtos e Tributações'!J1190,"null"))</f>
        <v>0</v>
      </c>
      <c r="L1175" s="174" t="b">
        <f>IF(B1175&lt;&gt;"",IF('02 - Produtos e Tributações'!M1190&lt;&gt;"",'02 - Produtos e Tributações'!M1190,"null"))</f>
        <v>0</v>
      </c>
      <c r="M1175" s="170" t="b">
        <f>IF(B1175&lt;&gt;"",IF('02 -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175" s="170" t="str">
        <f t="shared" si="1"/>
        <v/>
      </c>
      <c r="O1175" s="170" t="str">
        <f t="shared" si="4"/>
        <v/>
      </c>
      <c r="P1175" s="170" t="str">
        <f t="shared" si="2"/>
        <v/>
      </c>
      <c r="Q1175" s="125" t="b">
        <f>IF(B1175&lt;&gt;"",IF('02 - Produtos e Tributações'!C1190&lt;&gt;"",'02 - Produtos e Tributações'!C1190,"UN"))</f>
        <v>0</v>
      </c>
      <c r="R1175" s="125"/>
      <c r="S1175" s="125"/>
      <c r="T1175" s="125"/>
      <c r="U1175" s="171" t="str">
        <f t="shared" si="21"/>
        <v/>
      </c>
    </row>
    <row r="1176" ht="15.75" customHeight="1">
      <c r="A1176" s="170" t="b">
        <f>IF('02 - Produtos e Tributações'!B1191 &lt;&gt;"",A1175+1)</f>
        <v>0</v>
      </c>
      <c r="B1176" s="170" t="str">
        <f>IF('02 - Produtos e Tributações'!B1191&lt;&gt;"",'02 - Produtos e Tributações'!U1191,"")</f>
        <v/>
      </c>
      <c r="C1176" s="174" t="b">
        <f>IF(B1176&lt;&gt;"",IF('02 - Produtos e Tributações'!H1191&lt;&gt;"",IF('02 - Produtos e Tributações'!H1191="TERCEIRIZADA","T",IF('02 - Produtos e Tributações'!H1191="PROPRIA","P")), IF(B1176&lt;&gt;"",IF('02 - Produtos e Tributações'!H1191="","T"))))</f>
        <v>0</v>
      </c>
      <c r="D1176" s="174" t="b">
        <f>IF(B1176&lt;&gt;"",IF('02 - Produtos e Tributações'!E1191&lt;&gt;"",'02 - Produtos e Tributações'!E1191,""))</f>
        <v>0</v>
      </c>
      <c r="E1176" s="174" t="b">
        <f>IF(B1176&lt;&gt;"",IF('02 - Produtos e Tributações'!F1191&lt;&gt;"",'02 - Produtos e Tributações'!F1191,""))</f>
        <v>0</v>
      </c>
      <c r="F1176" s="174" t="b">
        <f>IF(B1176&lt;&gt;"",IF(A1176&lt;&gt;"",IF('02 - Produtos e Tributações'!G1191&lt;&gt;"",'02 - Produtos e Tributações'!G1191,"")))</f>
        <v>0</v>
      </c>
      <c r="G1176" s="174" t="b">
        <f>IF(B1176&lt;&gt;"",IF('02 - Produtos e Tributações'!I1191&lt;&gt;"",'02 - Produtos e Tributações'!I1191,IF(K1176=101,0,IF(K1176=102,41,IF(K1176=103,0,IF(K1176=201,0,IF(K1176=202,0,IF(K1176=203,0,IF(K1176=300,41,IF(K1176=400,41,IF(K1176=500,60)))))))))))</f>
        <v>0</v>
      </c>
      <c r="H1176" s="174" t="b">
        <f>IF(B1176&lt;&gt;"",IF('02 - Produtos e Tributações'!L1191&lt;&gt;"",'02 - Produtos e Tributações'!L1191,IF(L1176=101,0,IF(L1176=102,41,IF(L1176=103,0,IF(L1176=201,0,IF(L1176=202,0,IF(L1176=203,0,IF(L1176=300,41,IF(L1176=400,41,IF(L1176=500,60)))))))))))</f>
        <v>0</v>
      </c>
      <c r="I1176" s="174" t="b">
        <f>IF(B1176&lt;&gt;"",IF('02 - Produtos e Tributações'!K1191&lt;&gt;"",'02 - Produtos e Tributações'!K1191,"0,00"))</f>
        <v>0</v>
      </c>
      <c r="J1176" s="174" t="b">
        <f>IF(B1176&lt;&gt;"",IF('02 - Produtos e Tributações'!N1191&lt;&gt;"",'02 - Produtos e Tributações'!N1191,"0,00"))</f>
        <v>0</v>
      </c>
      <c r="K1176" s="174" t="b">
        <f>IF(B1176&lt;&gt;"",IF('02 - Produtos e Tributações'!J1191&lt;&gt;"",'02 - Produtos e Tributações'!J1191,"null"))</f>
        <v>0</v>
      </c>
      <c r="L1176" s="174" t="b">
        <f>IF(B1176&lt;&gt;"",IF('02 - Produtos e Tributações'!M1191&lt;&gt;"",'02 - Produtos e Tributações'!M1191,"null"))</f>
        <v>0</v>
      </c>
      <c r="M1176" s="170" t="b">
        <f>IF(B1176&lt;&gt;"",IF('02 -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176" s="170" t="str">
        <f t="shared" si="1"/>
        <v/>
      </c>
      <c r="O1176" s="170" t="str">
        <f t="shared" si="4"/>
        <v/>
      </c>
      <c r="P1176" s="170" t="str">
        <f t="shared" si="2"/>
        <v/>
      </c>
      <c r="Q1176" s="125" t="b">
        <f>IF(B1176&lt;&gt;"",IF('02 - Produtos e Tributações'!C1191&lt;&gt;"",'02 - Produtos e Tributações'!C1191,"UN"))</f>
        <v>0</v>
      </c>
      <c r="R1176" s="125"/>
      <c r="S1176" s="125"/>
      <c r="T1176" s="125"/>
      <c r="U1176" s="171" t="str">
        <f t="shared" si="21"/>
        <v/>
      </c>
    </row>
    <row r="1177" ht="15.75" customHeight="1">
      <c r="A1177" s="170" t="b">
        <f>IF('02 - Produtos e Tributações'!B1192 &lt;&gt;"",A1176+1)</f>
        <v>0</v>
      </c>
      <c r="B1177" s="170" t="str">
        <f>IF('02 - Produtos e Tributações'!B1192&lt;&gt;"",'02 - Produtos e Tributações'!U1192,"")</f>
        <v/>
      </c>
      <c r="C1177" s="174" t="b">
        <f>IF(B1177&lt;&gt;"",IF('02 - Produtos e Tributações'!H1192&lt;&gt;"",IF('02 - Produtos e Tributações'!H1192="TERCEIRIZADA","T",IF('02 - Produtos e Tributações'!H1192="PROPRIA","P")), IF(B1177&lt;&gt;"",IF('02 - Produtos e Tributações'!H1192="","T"))))</f>
        <v>0</v>
      </c>
      <c r="D1177" s="174" t="b">
        <f>IF(B1177&lt;&gt;"",IF('02 - Produtos e Tributações'!E1192&lt;&gt;"",'02 - Produtos e Tributações'!E1192,""))</f>
        <v>0</v>
      </c>
      <c r="E1177" s="174" t="b">
        <f>IF(B1177&lt;&gt;"",IF('02 - Produtos e Tributações'!F1192&lt;&gt;"",'02 - Produtos e Tributações'!F1192,""))</f>
        <v>0</v>
      </c>
      <c r="F1177" s="174" t="b">
        <f>IF(B1177&lt;&gt;"",IF(A1177&lt;&gt;"",IF('02 - Produtos e Tributações'!G1192&lt;&gt;"",'02 - Produtos e Tributações'!G1192,"")))</f>
        <v>0</v>
      </c>
      <c r="G1177" s="174" t="b">
        <f>IF(B1177&lt;&gt;"",IF('02 - Produtos e Tributações'!I1192&lt;&gt;"",'02 - Produtos e Tributações'!I1192,IF(K1177=101,0,IF(K1177=102,41,IF(K1177=103,0,IF(K1177=201,0,IF(K1177=202,0,IF(K1177=203,0,IF(K1177=300,41,IF(K1177=400,41,IF(K1177=500,60)))))))))))</f>
        <v>0</v>
      </c>
      <c r="H1177" s="174" t="b">
        <f>IF(B1177&lt;&gt;"",IF('02 - Produtos e Tributações'!L1192&lt;&gt;"",'02 - Produtos e Tributações'!L1192,IF(L1177=101,0,IF(L1177=102,41,IF(L1177=103,0,IF(L1177=201,0,IF(L1177=202,0,IF(L1177=203,0,IF(L1177=300,41,IF(L1177=400,41,IF(L1177=500,60)))))))))))</f>
        <v>0</v>
      </c>
      <c r="I1177" s="174" t="b">
        <f>IF(B1177&lt;&gt;"",IF('02 - Produtos e Tributações'!K1192&lt;&gt;"",'02 - Produtos e Tributações'!K1192,"0,00"))</f>
        <v>0</v>
      </c>
      <c r="J1177" s="174" t="b">
        <f>IF(B1177&lt;&gt;"",IF('02 - Produtos e Tributações'!N1192&lt;&gt;"",'02 - Produtos e Tributações'!N1192,"0,00"))</f>
        <v>0</v>
      </c>
      <c r="K1177" s="174" t="b">
        <f>IF(B1177&lt;&gt;"",IF('02 - Produtos e Tributações'!J1192&lt;&gt;"",'02 - Produtos e Tributações'!J1192,"null"))</f>
        <v>0</v>
      </c>
      <c r="L1177" s="174" t="b">
        <f>IF(B1177&lt;&gt;"",IF('02 - Produtos e Tributações'!M1192&lt;&gt;"",'02 - Produtos e Tributações'!M1192,"null"))</f>
        <v>0</v>
      </c>
      <c r="M1177" s="170" t="b">
        <f>IF(B1177&lt;&gt;"",IF('02 -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177" s="170" t="str">
        <f t="shared" si="1"/>
        <v/>
      </c>
      <c r="O1177" s="170" t="str">
        <f t="shared" si="4"/>
        <v/>
      </c>
      <c r="P1177" s="170" t="str">
        <f t="shared" si="2"/>
        <v/>
      </c>
      <c r="Q1177" s="125" t="b">
        <f>IF(B1177&lt;&gt;"",IF('02 - Produtos e Tributações'!C1192&lt;&gt;"",'02 - Produtos e Tributações'!C1192,"UN"))</f>
        <v>0</v>
      </c>
      <c r="R1177" s="125"/>
      <c r="S1177" s="125"/>
      <c r="T1177" s="125"/>
      <c r="U1177" s="171" t="str">
        <f t="shared" si="21"/>
        <v/>
      </c>
    </row>
    <row r="1178" ht="15.75" customHeight="1">
      <c r="A1178" s="170" t="b">
        <f>IF('02 - Produtos e Tributações'!B1193 &lt;&gt;"",A1177+1)</f>
        <v>0</v>
      </c>
      <c r="B1178" s="170" t="str">
        <f>IF('02 - Produtos e Tributações'!B1193&lt;&gt;"",'02 - Produtos e Tributações'!U1193,"")</f>
        <v/>
      </c>
      <c r="C1178" s="174" t="b">
        <f>IF(B1178&lt;&gt;"",IF('02 - Produtos e Tributações'!H1193&lt;&gt;"",IF('02 - Produtos e Tributações'!H1193="TERCEIRIZADA","T",IF('02 - Produtos e Tributações'!H1193="PROPRIA","P")), IF(B1178&lt;&gt;"",IF('02 - Produtos e Tributações'!H1193="","T"))))</f>
        <v>0</v>
      </c>
      <c r="D1178" s="174" t="b">
        <f>IF(B1178&lt;&gt;"",IF('02 - Produtos e Tributações'!E1193&lt;&gt;"",'02 - Produtos e Tributações'!E1193,""))</f>
        <v>0</v>
      </c>
      <c r="E1178" s="174" t="b">
        <f>IF(B1178&lt;&gt;"",IF('02 - Produtos e Tributações'!F1193&lt;&gt;"",'02 - Produtos e Tributações'!F1193,""))</f>
        <v>0</v>
      </c>
      <c r="F1178" s="174" t="b">
        <f>IF(B1178&lt;&gt;"",IF(A1178&lt;&gt;"",IF('02 - Produtos e Tributações'!G1193&lt;&gt;"",'02 - Produtos e Tributações'!G1193,"")))</f>
        <v>0</v>
      </c>
      <c r="G1178" s="174" t="b">
        <f>IF(B1178&lt;&gt;"",IF('02 - Produtos e Tributações'!I1193&lt;&gt;"",'02 - Produtos e Tributações'!I1193,IF(K1178=101,0,IF(K1178=102,41,IF(K1178=103,0,IF(K1178=201,0,IF(K1178=202,0,IF(K1178=203,0,IF(K1178=300,41,IF(K1178=400,41,IF(K1178=500,60)))))))))))</f>
        <v>0</v>
      </c>
      <c r="H1178" s="174" t="b">
        <f>IF(B1178&lt;&gt;"",IF('02 - Produtos e Tributações'!L1193&lt;&gt;"",'02 - Produtos e Tributações'!L1193,IF(L1178=101,0,IF(L1178=102,41,IF(L1178=103,0,IF(L1178=201,0,IF(L1178=202,0,IF(L1178=203,0,IF(L1178=300,41,IF(L1178=400,41,IF(L1178=500,60)))))))))))</f>
        <v>0</v>
      </c>
      <c r="I1178" s="174" t="b">
        <f>IF(B1178&lt;&gt;"",IF('02 - Produtos e Tributações'!K1193&lt;&gt;"",'02 - Produtos e Tributações'!K1193,"0,00"))</f>
        <v>0</v>
      </c>
      <c r="J1178" s="174" t="b">
        <f>IF(B1178&lt;&gt;"",IF('02 - Produtos e Tributações'!N1193&lt;&gt;"",'02 - Produtos e Tributações'!N1193,"0,00"))</f>
        <v>0</v>
      </c>
      <c r="K1178" s="174" t="b">
        <f>IF(B1178&lt;&gt;"",IF('02 - Produtos e Tributações'!J1193&lt;&gt;"",'02 - Produtos e Tributações'!J1193,"null"))</f>
        <v>0</v>
      </c>
      <c r="L1178" s="174" t="b">
        <f>IF(B1178&lt;&gt;"",IF('02 - Produtos e Tributações'!M1193&lt;&gt;"",'02 - Produtos e Tributações'!M1193,"null"))</f>
        <v>0</v>
      </c>
      <c r="M1178" s="170" t="b">
        <f>IF(B1178&lt;&gt;"",IF('02 -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178" s="170" t="str">
        <f t="shared" si="1"/>
        <v/>
      </c>
      <c r="O1178" s="170" t="str">
        <f t="shared" si="4"/>
        <v/>
      </c>
      <c r="P1178" s="170" t="str">
        <f t="shared" si="2"/>
        <v/>
      </c>
      <c r="Q1178" s="125" t="b">
        <f>IF(B1178&lt;&gt;"",IF('02 - Produtos e Tributações'!C1193&lt;&gt;"",'02 - Produtos e Tributações'!C1193,"UN"))</f>
        <v>0</v>
      </c>
      <c r="R1178" s="125"/>
      <c r="S1178" s="125"/>
      <c r="T1178" s="125"/>
      <c r="U1178" s="171" t="str">
        <f t="shared" si="21"/>
        <v/>
      </c>
    </row>
    <row r="1179" ht="15.75" customHeight="1">
      <c r="A1179" s="170" t="b">
        <f>IF('02 - Produtos e Tributações'!B1194 &lt;&gt;"",A1178+1)</f>
        <v>0</v>
      </c>
      <c r="B1179" s="170" t="str">
        <f>IF('02 - Produtos e Tributações'!B1194&lt;&gt;"",'02 - Produtos e Tributações'!U1194,"")</f>
        <v/>
      </c>
      <c r="C1179" s="174" t="b">
        <f>IF(B1179&lt;&gt;"",IF('02 - Produtos e Tributações'!H1194&lt;&gt;"",IF('02 - Produtos e Tributações'!H1194="TERCEIRIZADA","T",IF('02 - Produtos e Tributações'!H1194="PROPRIA","P")), IF(B1179&lt;&gt;"",IF('02 - Produtos e Tributações'!H1194="","T"))))</f>
        <v>0</v>
      </c>
      <c r="D1179" s="174" t="b">
        <f>IF(B1179&lt;&gt;"",IF('02 - Produtos e Tributações'!E1194&lt;&gt;"",'02 - Produtos e Tributações'!E1194,""))</f>
        <v>0</v>
      </c>
      <c r="E1179" s="174" t="b">
        <f>IF(B1179&lt;&gt;"",IF('02 - Produtos e Tributações'!F1194&lt;&gt;"",'02 - Produtos e Tributações'!F1194,""))</f>
        <v>0</v>
      </c>
      <c r="F1179" s="174" t="b">
        <f>IF(B1179&lt;&gt;"",IF(A1179&lt;&gt;"",IF('02 - Produtos e Tributações'!G1194&lt;&gt;"",'02 - Produtos e Tributações'!G1194,"")))</f>
        <v>0</v>
      </c>
      <c r="G1179" s="174" t="b">
        <f>IF(B1179&lt;&gt;"",IF('02 - Produtos e Tributações'!I1194&lt;&gt;"",'02 - Produtos e Tributações'!I1194,IF(K1179=101,0,IF(K1179=102,41,IF(K1179=103,0,IF(K1179=201,0,IF(K1179=202,0,IF(K1179=203,0,IF(K1179=300,41,IF(K1179=400,41,IF(K1179=500,60)))))))))))</f>
        <v>0</v>
      </c>
      <c r="H1179" s="174" t="b">
        <f>IF(B1179&lt;&gt;"",IF('02 - Produtos e Tributações'!L1194&lt;&gt;"",'02 - Produtos e Tributações'!L1194,IF(L1179=101,0,IF(L1179=102,41,IF(L1179=103,0,IF(L1179=201,0,IF(L1179=202,0,IF(L1179=203,0,IF(L1179=300,41,IF(L1179=400,41,IF(L1179=500,60)))))))))))</f>
        <v>0</v>
      </c>
      <c r="I1179" s="174" t="b">
        <f>IF(B1179&lt;&gt;"",IF('02 - Produtos e Tributações'!K1194&lt;&gt;"",'02 - Produtos e Tributações'!K1194,"0,00"))</f>
        <v>0</v>
      </c>
      <c r="J1179" s="174" t="b">
        <f>IF(B1179&lt;&gt;"",IF('02 - Produtos e Tributações'!N1194&lt;&gt;"",'02 - Produtos e Tributações'!N1194,"0,00"))</f>
        <v>0</v>
      </c>
      <c r="K1179" s="174" t="b">
        <f>IF(B1179&lt;&gt;"",IF('02 - Produtos e Tributações'!J1194&lt;&gt;"",'02 - Produtos e Tributações'!J1194,"null"))</f>
        <v>0</v>
      </c>
      <c r="L1179" s="174" t="b">
        <f>IF(B1179&lt;&gt;"",IF('02 - Produtos e Tributações'!M1194&lt;&gt;"",'02 - Produtos e Tributações'!M1194,"null"))</f>
        <v>0</v>
      </c>
      <c r="M1179" s="170" t="b">
        <f>IF(B1179&lt;&gt;"",IF('02 -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179" s="170" t="str">
        <f t="shared" si="1"/>
        <v/>
      </c>
      <c r="O1179" s="170" t="str">
        <f t="shared" si="4"/>
        <v/>
      </c>
      <c r="P1179" s="170" t="str">
        <f t="shared" si="2"/>
        <v/>
      </c>
      <c r="Q1179" s="125" t="b">
        <f>IF(B1179&lt;&gt;"",IF('02 - Produtos e Tributações'!C1194&lt;&gt;"",'02 - Produtos e Tributações'!C1194,"UN"))</f>
        <v>0</v>
      </c>
      <c r="R1179" s="125"/>
      <c r="S1179" s="125"/>
      <c r="T1179" s="125"/>
      <c r="U1179" s="171" t="str">
        <f t="shared" si="21"/>
        <v/>
      </c>
    </row>
    <row r="1180" ht="15.75" customHeight="1">
      <c r="A1180" s="170" t="b">
        <f>IF('02 - Produtos e Tributações'!B1195 &lt;&gt;"",A1179+1)</f>
        <v>0</v>
      </c>
      <c r="B1180" s="170" t="str">
        <f>IF('02 - Produtos e Tributações'!B1195&lt;&gt;"",'02 - Produtos e Tributações'!U1195,"")</f>
        <v/>
      </c>
      <c r="C1180" s="174" t="b">
        <f>IF(B1180&lt;&gt;"",IF('02 - Produtos e Tributações'!H1195&lt;&gt;"",IF('02 - Produtos e Tributações'!H1195="TERCEIRIZADA","T",IF('02 - Produtos e Tributações'!H1195="PROPRIA","P")), IF(B1180&lt;&gt;"",IF('02 - Produtos e Tributações'!H1195="","T"))))</f>
        <v>0</v>
      </c>
      <c r="D1180" s="174" t="b">
        <f>IF(B1180&lt;&gt;"",IF('02 - Produtos e Tributações'!E1195&lt;&gt;"",'02 - Produtos e Tributações'!E1195,""))</f>
        <v>0</v>
      </c>
      <c r="E1180" s="174" t="b">
        <f>IF(B1180&lt;&gt;"",IF('02 - Produtos e Tributações'!F1195&lt;&gt;"",'02 - Produtos e Tributações'!F1195,""))</f>
        <v>0</v>
      </c>
      <c r="F1180" s="174" t="b">
        <f>IF(B1180&lt;&gt;"",IF(A1180&lt;&gt;"",IF('02 - Produtos e Tributações'!G1195&lt;&gt;"",'02 - Produtos e Tributações'!G1195,"")))</f>
        <v>0</v>
      </c>
      <c r="G1180" s="174" t="b">
        <f>IF(B1180&lt;&gt;"",IF('02 - Produtos e Tributações'!I1195&lt;&gt;"",'02 - Produtos e Tributações'!I1195,IF(K1180=101,0,IF(K1180=102,41,IF(K1180=103,0,IF(K1180=201,0,IF(K1180=202,0,IF(K1180=203,0,IF(K1180=300,41,IF(K1180=400,41,IF(K1180=500,60)))))))))))</f>
        <v>0</v>
      </c>
      <c r="H1180" s="174" t="b">
        <f>IF(B1180&lt;&gt;"",IF('02 - Produtos e Tributações'!L1195&lt;&gt;"",'02 - Produtos e Tributações'!L1195,IF(L1180=101,0,IF(L1180=102,41,IF(L1180=103,0,IF(L1180=201,0,IF(L1180=202,0,IF(L1180=203,0,IF(L1180=300,41,IF(L1180=400,41,IF(L1180=500,60)))))))))))</f>
        <v>0</v>
      </c>
      <c r="I1180" s="174" t="b">
        <f>IF(B1180&lt;&gt;"",IF('02 - Produtos e Tributações'!K1195&lt;&gt;"",'02 - Produtos e Tributações'!K1195,"0,00"))</f>
        <v>0</v>
      </c>
      <c r="J1180" s="174" t="b">
        <f>IF(B1180&lt;&gt;"",IF('02 - Produtos e Tributações'!N1195&lt;&gt;"",'02 - Produtos e Tributações'!N1195,"0,00"))</f>
        <v>0</v>
      </c>
      <c r="K1180" s="174" t="b">
        <f>IF(B1180&lt;&gt;"",IF('02 - Produtos e Tributações'!J1195&lt;&gt;"",'02 - Produtos e Tributações'!J1195,"null"))</f>
        <v>0</v>
      </c>
      <c r="L1180" s="174" t="b">
        <f>IF(B1180&lt;&gt;"",IF('02 - Produtos e Tributações'!M1195&lt;&gt;"",'02 - Produtos e Tributações'!M1195,"null"))</f>
        <v>0</v>
      </c>
      <c r="M1180" s="170" t="b">
        <f>IF(B1180&lt;&gt;"",IF('02 -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180" s="170" t="str">
        <f t="shared" si="1"/>
        <v/>
      </c>
      <c r="O1180" s="170" t="str">
        <f t="shared" si="4"/>
        <v/>
      </c>
      <c r="P1180" s="170" t="str">
        <f t="shared" si="2"/>
        <v/>
      </c>
      <c r="Q1180" s="125" t="b">
        <f>IF(B1180&lt;&gt;"",IF('02 - Produtos e Tributações'!C1195&lt;&gt;"",'02 - Produtos e Tributações'!C1195,"UN"))</f>
        <v>0</v>
      </c>
      <c r="R1180" s="125"/>
      <c r="S1180" s="125"/>
      <c r="T1180" s="125"/>
      <c r="U1180" s="171" t="str">
        <f t="shared" si="21"/>
        <v/>
      </c>
    </row>
    <row r="1181" ht="15.75" customHeight="1">
      <c r="A1181" s="170" t="b">
        <f>IF('02 - Produtos e Tributações'!B1196 &lt;&gt;"",A1180+1)</f>
        <v>0</v>
      </c>
      <c r="B1181" s="170" t="str">
        <f>IF('02 - Produtos e Tributações'!B1196&lt;&gt;"",'02 - Produtos e Tributações'!U1196,"")</f>
        <v/>
      </c>
      <c r="C1181" s="174" t="b">
        <f>IF(B1181&lt;&gt;"",IF('02 - Produtos e Tributações'!H1196&lt;&gt;"",IF('02 - Produtos e Tributações'!H1196="TERCEIRIZADA","T",IF('02 - Produtos e Tributações'!H1196="PROPRIA","P")), IF(B1181&lt;&gt;"",IF('02 - Produtos e Tributações'!H1196="","T"))))</f>
        <v>0</v>
      </c>
      <c r="D1181" s="174" t="b">
        <f>IF(B1181&lt;&gt;"",IF('02 - Produtos e Tributações'!E1196&lt;&gt;"",'02 - Produtos e Tributações'!E1196,""))</f>
        <v>0</v>
      </c>
      <c r="E1181" s="174" t="b">
        <f>IF(B1181&lt;&gt;"",IF('02 - Produtos e Tributações'!F1196&lt;&gt;"",'02 - Produtos e Tributações'!F1196,""))</f>
        <v>0</v>
      </c>
      <c r="F1181" s="174" t="b">
        <f>IF(B1181&lt;&gt;"",IF(A1181&lt;&gt;"",IF('02 - Produtos e Tributações'!G1196&lt;&gt;"",'02 - Produtos e Tributações'!G1196,"")))</f>
        <v>0</v>
      </c>
      <c r="G1181" s="174" t="b">
        <f>IF(B1181&lt;&gt;"",IF('02 - Produtos e Tributações'!I1196&lt;&gt;"",'02 - Produtos e Tributações'!I1196,IF(K1181=101,0,IF(K1181=102,41,IF(K1181=103,0,IF(K1181=201,0,IF(K1181=202,0,IF(K1181=203,0,IF(K1181=300,41,IF(K1181=400,41,IF(K1181=500,60)))))))))))</f>
        <v>0</v>
      </c>
      <c r="H1181" s="174" t="b">
        <f>IF(B1181&lt;&gt;"",IF('02 - Produtos e Tributações'!L1196&lt;&gt;"",'02 - Produtos e Tributações'!L1196,IF(L1181=101,0,IF(L1181=102,41,IF(L1181=103,0,IF(L1181=201,0,IF(L1181=202,0,IF(L1181=203,0,IF(L1181=300,41,IF(L1181=400,41,IF(L1181=500,60)))))))))))</f>
        <v>0</v>
      </c>
      <c r="I1181" s="174" t="b">
        <f>IF(B1181&lt;&gt;"",IF('02 - Produtos e Tributações'!K1196&lt;&gt;"",'02 - Produtos e Tributações'!K1196,"0,00"))</f>
        <v>0</v>
      </c>
      <c r="J1181" s="174" t="b">
        <f>IF(B1181&lt;&gt;"",IF('02 - Produtos e Tributações'!N1196&lt;&gt;"",'02 - Produtos e Tributações'!N1196,"0,00"))</f>
        <v>0</v>
      </c>
      <c r="K1181" s="174" t="b">
        <f>IF(B1181&lt;&gt;"",IF('02 - Produtos e Tributações'!J1196&lt;&gt;"",'02 - Produtos e Tributações'!J1196,"null"))</f>
        <v>0</v>
      </c>
      <c r="L1181" s="174" t="b">
        <f>IF(B1181&lt;&gt;"",IF('02 - Produtos e Tributações'!M1196&lt;&gt;"",'02 - Produtos e Tributações'!M1196,"null"))</f>
        <v>0</v>
      </c>
      <c r="M1181" s="170" t="b">
        <f>IF(B1181&lt;&gt;"",IF('02 -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181" s="170" t="str">
        <f t="shared" si="1"/>
        <v/>
      </c>
      <c r="O1181" s="170" t="str">
        <f t="shared" si="4"/>
        <v/>
      </c>
      <c r="P1181" s="170" t="str">
        <f t="shared" si="2"/>
        <v/>
      </c>
      <c r="Q1181" s="125" t="b">
        <f>IF(B1181&lt;&gt;"",IF('02 - Produtos e Tributações'!C1196&lt;&gt;"",'02 - Produtos e Tributações'!C1196,"UN"))</f>
        <v>0</v>
      </c>
      <c r="R1181" s="125"/>
      <c r="S1181" s="125"/>
      <c r="T1181" s="125"/>
      <c r="U1181" s="171" t="str">
        <f t="shared" si="21"/>
        <v/>
      </c>
    </row>
    <row r="1182" ht="15.75" customHeight="1">
      <c r="A1182" s="170" t="b">
        <f>IF('02 - Produtos e Tributações'!B1197 &lt;&gt;"",A1181+1)</f>
        <v>0</v>
      </c>
      <c r="B1182" s="170" t="str">
        <f>IF('02 - Produtos e Tributações'!B1197&lt;&gt;"",'02 - Produtos e Tributações'!U1197,"")</f>
        <v/>
      </c>
      <c r="C1182" s="174" t="b">
        <f>IF(B1182&lt;&gt;"",IF('02 - Produtos e Tributações'!H1197&lt;&gt;"",IF('02 - Produtos e Tributações'!H1197="TERCEIRIZADA","T",IF('02 - Produtos e Tributações'!H1197="PROPRIA","P")), IF(B1182&lt;&gt;"",IF('02 - Produtos e Tributações'!H1197="","T"))))</f>
        <v>0</v>
      </c>
      <c r="D1182" s="174" t="b">
        <f>IF(B1182&lt;&gt;"",IF('02 - Produtos e Tributações'!E1197&lt;&gt;"",'02 - Produtos e Tributações'!E1197,""))</f>
        <v>0</v>
      </c>
      <c r="E1182" s="174" t="b">
        <f>IF(B1182&lt;&gt;"",IF('02 - Produtos e Tributações'!F1197&lt;&gt;"",'02 - Produtos e Tributações'!F1197,""))</f>
        <v>0</v>
      </c>
      <c r="F1182" s="174" t="b">
        <f>IF(B1182&lt;&gt;"",IF(A1182&lt;&gt;"",IF('02 - Produtos e Tributações'!G1197&lt;&gt;"",'02 - Produtos e Tributações'!G1197,"")))</f>
        <v>0</v>
      </c>
      <c r="G1182" s="174" t="b">
        <f>IF(B1182&lt;&gt;"",IF('02 - Produtos e Tributações'!I1197&lt;&gt;"",'02 - Produtos e Tributações'!I1197,IF(K1182=101,0,IF(K1182=102,41,IF(K1182=103,0,IF(K1182=201,0,IF(K1182=202,0,IF(K1182=203,0,IF(K1182=300,41,IF(K1182=400,41,IF(K1182=500,60)))))))))))</f>
        <v>0</v>
      </c>
      <c r="H1182" s="174" t="b">
        <f>IF(B1182&lt;&gt;"",IF('02 - Produtos e Tributações'!L1197&lt;&gt;"",'02 - Produtos e Tributações'!L1197,IF(L1182=101,0,IF(L1182=102,41,IF(L1182=103,0,IF(L1182=201,0,IF(L1182=202,0,IF(L1182=203,0,IF(L1182=300,41,IF(L1182=400,41,IF(L1182=500,60)))))))))))</f>
        <v>0</v>
      </c>
      <c r="I1182" s="174" t="b">
        <f>IF(B1182&lt;&gt;"",IF('02 - Produtos e Tributações'!K1197&lt;&gt;"",'02 - Produtos e Tributações'!K1197,"0,00"))</f>
        <v>0</v>
      </c>
      <c r="J1182" s="174" t="b">
        <f>IF(B1182&lt;&gt;"",IF('02 - Produtos e Tributações'!N1197&lt;&gt;"",'02 - Produtos e Tributações'!N1197,"0,00"))</f>
        <v>0</v>
      </c>
      <c r="K1182" s="174" t="b">
        <f>IF(B1182&lt;&gt;"",IF('02 - Produtos e Tributações'!J1197&lt;&gt;"",'02 - Produtos e Tributações'!J1197,"null"))</f>
        <v>0</v>
      </c>
      <c r="L1182" s="174" t="b">
        <f>IF(B1182&lt;&gt;"",IF('02 - Produtos e Tributações'!M1197&lt;&gt;"",'02 - Produtos e Tributações'!M1197,"null"))</f>
        <v>0</v>
      </c>
      <c r="M1182" s="170" t="b">
        <f>IF(B1182&lt;&gt;"",IF('02 -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182" s="170" t="str">
        <f t="shared" si="1"/>
        <v/>
      </c>
      <c r="O1182" s="170" t="str">
        <f t="shared" si="4"/>
        <v/>
      </c>
      <c r="P1182" s="170" t="str">
        <f t="shared" si="2"/>
        <v/>
      </c>
      <c r="Q1182" s="125" t="b">
        <f>IF(B1182&lt;&gt;"",IF('02 - Produtos e Tributações'!C1197&lt;&gt;"",'02 - Produtos e Tributações'!C1197,"UN"))</f>
        <v>0</v>
      </c>
      <c r="R1182" s="125"/>
      <c r="S1182" s="125"/>
      <c r="T1182" s="125"/>
      <c r="U1182" s="171" t="str">
        <f t="shared" si="21"/>
        <v/>
      </c>
    </row>
    <row r="1183" ht="15.75" customHeight="1">
      <c r="A1183" s="170" t="b">
        <f>IF('02 - Produtos e Tributações'!B1198 &lt;&gt;"",A1182+1)</f>
        <v>0</v>
      </c>
      <c r="B1183" s="170" t="str">
        <f>IF('02 - Produtos e Tributações'!B1198&lt;&gt;"",'02 - Produtos e Tributações'!U1198,"")</f>
        <v/>
      </c>
      <c r="C1183" s="174" t="b">
        <f>IF(B1183&lt;&gt;"",IF('02 - Produtos e Tributações'!H1198&lt;&gt;"",IF('02 - Produtos e Tributações'!H1198="TERCEIRIZADA","T",IF('02 - Produtos e Tributações'!H1198="PROPRIA","P")), IF(B1183&lt;&gt;"",IF('02 - Produtos e Tributações'!H1198="","T"))))</f>
        <v>0</v>
      </c>
      <c r="D1183" s="174" t="b">
        <f>IF(B1183&lt;&gt;"",IF('02 - Produtos e Tributações'!E1198&lt;&gt;"",'02 - Produtos e Tributações'!E1198,""))</f>
        <v>0</v>
      </c>
      <c r="E1183" s="174" t="b">
        <f>IF(B1183&lt;&gt;"",IF('02 - Produtos e Tributações'!F1198&lt;&gt;"",'02 - Produtos e Tributações'!F1198,""))</f>
        <v>0</v>
      </c>
      <c r="F1183" s="174" t="b">
        <f>IF(B1183&lt;&gt;"",IF(A1183&lt;&gt;"",IF('02 - Produtos e Tributações'!G1198&lt;&gt;"",'02 - Produtos e Tributações'!G1198,"")))</f>
        <v>0</v>
      </c>
      <c r="G1183" s="174" t="b">
        <f>IF(B1183&lt;&gt;"",IF('02 - Produtos e Tributações'!I1198&lt;&gt;"",'02 - Produtos e Tributações'!I1198,IF(K1183=101,0,IF(K1183=102,41,IF(K1183=103,0,IF(K1183=201,0,IF(K1183=202,0,IF(K1183=203,0,IF(K1183=300,41,IF(K1183=400,41,IF(K1183=500,60)))))))))))</f>
        <v>0</v>
      </c>
      <c r="H1183" s="174" t="b">
        <f>IF(B1183&lt;&gt;"",IF('02 - Produtos e Tributações'!L1198&lt;&gt;"",'02 - Produtos e Tributações'!L1198,IF(L1183=101,0,IF(L1183=102,41,IF(L1183=103,0,IF(L1183=201,0,IF(L1183=202,0,IF(L1183=203,0,IF(L1183=300,41,IF(L1183=400,41,IF(L1183=500,60)))))))))))</f>
        <v>0</v>
      </c>
      <c r="I1183" s="174" t="b">
        <f>IF(B1183&lt;&gt;"",IF('02 - Produtos e Tributações'!K1198&lt;&gt;"",'02 - Produtos e Tributações'!K1198,"0,00"))</f>
        <v>0</v>
      </c>
      <c r="J1183" s="174" t="b">
        <f>IF(B1183&lt;&gt;"",IF('02 - Produtos e Tributações'!N1198&lt;&gt;"",'02 - Produtos e Tributações'!N1198,"0,00"))</f>
        <v>0</v>
      </c>
      <c r="K1183" s="174" t="b">
        <f>IF(B1183&lt;&gt;"",IF('02 - Produtos e Tributações'!J1198&lt;&gt;"",'02 - Produtos e Tributações'!J1198,"null"))</f>
        <v>0</v>
      </c>
      <c r="L1183" s="174" t="b">
        <f>IF(B1183&lt;&gt;"",IF('02 - Produtos e Tributações'!M1198&lt;&gt;"",'02 - Produtos e Tributações'!M1198,"null"))</f>
        <v>0</v>
      </c>
      <c r="M1183" s="170" t="b">
        <f>IF(B1183&lt;&gt;"",IF('02 -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183" s="170" t="str">
        <f t="shared" si="1"/>
        <v/>
      </c>
      <c r="O1183" s="170" t="str">
        <f t="shared" si="4"/>
        <v/>
      </c>
      <c r="P1183" s="170" t="str">
        <f t="shared" si="2"/>
        <v/>
      </c>
      <c r="Q1183" s="125" t="b">
        <f>IF(B1183&lt;&gt;"",IF('02 - Produtos e Tributações'!C1198&lt;&gt;"",'02 - Produtos e Tributações'!C1198,"UN"))</f>
        <v>0</v>
      </c>
      <c r="R1183" s="125"/>
      <c r="S1183" s="125"/>
      <c r="T1183" s="125"/>
      <c r="U1183" s="171" t="str">
        <f t="shared" si="21"/>
        <v/>
      </c>
    </row>
    <row r="1184" ht="15.75" customHeight="1">
      <c r="A1184" s="170" t="b">
        <f>IF('02 - Produtos e Tributações'!B1199 &lt;&gt;"",A1183+1)</f>
        <v>0</v>
      </c>
      <c r="B1184" s="170" t="str">
        <f>IF('02 - Produtos e Tributações'!B1199&lt;&gt;"",'02 - Produtos e Tributações'!U1199,"")</f>
        <v/>
      </c>
      <c r="C1184" s="174" t="b">
        <f>IF(B1184&lt;&gt;"",IF('02 - Produtos e Tributações'!H1199&lt;&gt;"",IF('02 - Produtos e Tributações'!H1199="TERCEIRIZADA","T",IF('02 - Produtos e Tributações'!H1199="PROPRIA","P")), IF(B1184&lt;&gt;"",IF('02 - Produtos e Tributações'!H1199="","T"))))</f>
        <v>0</v>
      </c>
      <c r="D1184" s="174" t="b">
        <f>IF(B1184&lt;&gt;"",IF('02 - Produtos e Tributações'!E1199&lt;&gt;"",'02 - Produtos e Tributações'!E1199,""))</f>
        <v>0</v>
      </c>
      <c r="E1184" s="174" t="b">
        <f>IF(B1184&lt;&gt;"",IF('02 - Produtos e Tributações'!F1199&lt;&gt;"",'02 - Produtos e Tributações'!F1199,""))</f>
        <v>0</v>
      </c>
      <c r="F1184" s="174" t="b">
        <f>IF(B1184&lt;&gt;"",IF(A1184&lt;&gt;"",IF('02 - Produtos e Tributações'!G1199&lt;&gt;"",'02 - Produtos e Tributações'!G1199,"")))</f>
        <v>0</v>
      </c>
      <c r="G1184" s="174" t="b">
        <f>IF(B1184&lt;&gt;"",IF('02 - Produtos e Tributações'!I1199&lt;&gt;"",'02 - Produtos e Tributações'!I1199,IF(K1184=101,0,IF(K1184=102,41,IF(K1184=103,0,IF(K1184=201,0,IF(K1184=202,0,IF(K1184=203,0,IF(K1184=300,41,IF(K1184=400,41,IF(K1184=500,60)))))))))))</f>
        <v>0</v>
      </c>
      <c r="H1184" s="174" t="b">
        <f>IF(B1184&lt;&gt;"",IF('02 - Produtos e Tributações'!L1199&lt;&gt;"",'02 - Produtos e Tributações'!L1199,IF(L1184=101,0,IF(L1184=102,41,IF(L1184=103,0,IF(L1184=201,0,IF(L1184=202,0,IF(L1184=203,0,IF(L1184=300,41,IF(L1184=400,41,IF(L1184=500,60)))))))))))</f>
        <v>0</v>
      </c>
      <c r="I1184" s="174" t="b">
        <f>IF(B1184&lt;&gt;"",IF('02 - Produtos e Tributações'!K1199&lt;&gt;"",'02 - Produtos e Tributações'!K1199,"0,00"))</f>
        <v>0</v>
      </c>
      <c r="J1184" s="174" t="b">
        <f>IF(B1184&lt;&gt;"",IF('02 - Produtos e Tributações'!N1199&lt;&gt;"",'02 - Produtos e Tributações'!N1199,"0,00"))</f>
        <v>0</v>
      </c>
      <c r="K1184" s="174" t="b">
        <f>IF(B1184&lt;&gt;"",IF('02 - Produtos e Tributações'!J1199&lt;&gt;"",'02 - Produtos e Tributações'!J1199,"null"))</f>
        <v>0</v>
      </c>
      <c r="L1184" s="174" t="b">
        <f>IF(B1184&lt;&gt;"",IF('02 - Produtos e Tributações'!M1199&lt;&gt;"",'02 - Produtos e Tributações'!M1199,"null"))</f>
        <v>0</v>
      </c>
      <c r="M1184" s="170" t="b">
        <f>IF(B1184&lt;&gt;"",IF('02 -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184" s="170" t="str">
        <f t="shared" si="1"/>
        <v/>
      </c>
      <c r="O1184" s="170" t="str">
        <f t="shared" si="4"/>
        <v/>
      </c>
      <c r="P1184" s="170" t="str">
        <f t="shared" si="2"/>
        <v/>
      </c>
      <c r="Q1184" s="125" t="b">
        <f>IF(B1184&lt;&gt;"",IF('02 - Produtos e Tributações'!C1199&lt;&gt;"",'02 - Produtos e Tributações'!C1199,"UN"))</f>
        <v>0</v>
      </c>
      <c r="R1184" s="125"/>
      <c r="S1184" s="125"/>
      <c r="T1184" s="125"/>
      <c r="U1184" s="171" t="str">
        <f t="shared" si="21"/>
        <v/>
      </c>
    </row>
    <row r="1185" ht="15.75" customHeight="1">
      <c r="A1185" s="170" t="b">
        <f>IF('02 - Produtos e Tributações'!B1200 &lt;&gt;"",A1184+1)</f>
        <v>0</v>
      </c>
      <c r="B1185" s="170" t="str">
        <f>IF('02 - Produtos e Tributações'!B1200&lt;&gt;"",'02 - Produtos e Tributações'!U1200,"")</f>
        <v/>
      </c>
      <c r="C1185" s="174" t="b">
        <f>IF(B1185&lt;&gt;"",IF('02 - Produtos e Tributações'!H1200&lt;&gt;"",IF('02 - Produtos e Tributações'!H1200="TERCEIRIZADA","T",IF('02 - Produtos e Tributações'!H1200="PROPRIA","P")), IF(B1185&lt;&gt;"",IF('02 - Produtos e Tributações'!H1200="","T"))))</f>
        <v>0</v>
      </c>
      <c r="D1185" s="174" t="b">
        <f>IF(B1185&lt;&gt;"",IF('02 - Produtos e Tributações'!E1200&lt;&gt;"",'02 - Produtos e Tributações'!E1200,""))</f>
        <v>0</v>
      </c>
      <c r="E1185" s="174" t="b">
        <f>IF(B1185&lt;&gt;"",IF('02 - Produtos e Tributações'!F1200&lt;&gt;"",'02 - Produtos e Tributações'!F1200,""))</f>
        <v>0</v>
      </c>
      <c r="F1185" s="174" t="b">
        <f>IF(B1185&lt;&gt;"",IF(A1185&lt;&gt;"",IF('02 - Produtos e Tributações'!G1200&lt;&gt;"",'02 - Produtos e Tributações'!G1200,"")))</f>
        <v>0</v>
      </c>
      <c r="G1185" s="174" t="b">
        <f>IF(B1185&lt;&gt;"",IF('02 - Produtos e Tributações'!I1200&lt;&gt;"",'02 - Produtos e Tributações'!I1200,IF(K1185=101,0,IF(K1185=102,41,IF(K1185=103,0,IF(K1185=201,0,IF(K1185=202,0,IF(K1185=203,0,IF(K1185=300,41,IF(K1185=400,41,IF(K1185=500,60)))))))))))</f>
        <v>0</v>
      </c>
      <c r="H1185" s="174" t="b">
        <f>IF(B1185&lt;&gt;"",IF('02 - Produtos e Tributações'!L1200&lt;&gt;"",'02 - Produtos e Tributações'!L1200,IF(L1185=101,0,IF(L1185=102,41,IF(L1185=103,0,IF(L1185=201,0,IF(L1185=202,0,IF(L1185=203,0,IF(L1185=300,41,IF(L1185=400,41,IF(L1185=500,60)))))))))))</f>
        <v>0</v>
      </c>
      <c r="I1185" s="174" t="b">
        <f>IF(B1185&lt;&gt;"",IF('02 - Produtos e Tributações'!K1200&lt;&gt;"",'02 - Produtos e Tributações'!K1200,"0,00"))</f>
        <v>0</v>
      </c>
      <c r="J1185" s="174" t="b">
        <f>IF(B1185&lt;&gt;"",IF('02 - Produtos e Tributações'!N1200&lt;&gt;"",'02 - Produtos e Tributações'!N1200,"0,00"))</f>
        <v>0</v>
      </c>
      <c r="K1185" s="174" t="b">
        <f>IF(B1185&lt;&gt;"",IF('02 - Produtos e Tributações'!J1200&lt;&gt;"",'02 - Produtos e Tributações'!J1200,"null"))</f>
        <v>0</v>
      </c>
      <c r="L1185" s="174" t="b">
        <f>IF(B1185&lt;&gt;"",IF('02 - Produtos e Tributações'!M1200&lt;&gt;"",'02 - Produtos e Tributações'!M1200,"null"))</f>
        <v>0</v>
      </c>
      <c r="M1185" s="170" t="b">
        <f>IF(B1185&lt;&gt;"",IF('02 -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185" s="170" t="str">
        <f t="shared" si="1"/>
        <v/>
      </c>
      <c r="O1185" s="170" t="str">
        <f t="shared" si="4"/>
        <v/>
      </c>
      <c r="P1185" s="170" t="str">
        <f t="shared" si="2"/>
        <v/>
      </c>
      <c r="Q1185" s="125" t="b">
        <f>IF(B1185&lt;&gt;"",IF('02 - Produtos e Tributações'!C1200&lt;&gt;"",'02 - Produtos e Tributações'!C1200,"UN"))</f>
        <v>0</v>
      </c>
      <c r="R1185" s="125"/>
      <c r="S1185" s="125"/>
      <c r="T1185" s="125"/>
      <c r="U1185" s="171" t="str">
        <f t="shared" si="21"/>
        <v/>
      </c>
    </row>
    <row r="1186" ht="15.75" customHeight="1">
      <c r="A1186" s="170" t="b">
        <f>IF('02 - Produtos e Tributações'!B1201 &lt;&gt;"",A1185+1)</f>
        <v>0</v>
      </c>
      <c r="B1186" s="170" t="str">
        <f>IF('02 - Produtos e Tributações'!B1201&lt;&gt;"",'02 - Produtos e Tributações'!U1201,"")</f>
        <v/>
      </c>
      <c r="C1186" s="174" t="b">
        <f>IF(B1186&lt;&gt;"",IF('02 - Produtos e Tributações'!H1201&lt;&gt;"",IF('02 - Produtos e Tributações'!H1201="TERCEIRIZADA","T",IF('02 - Produtos e Tributações'!H1201="PROPRIA","P")), IF(B1186&lt;&gt;"",IF('02 - Produtos e Tributações'!H1201="","T"))))</f>
        <v>0</v>
      </c>
      <c r="D1186" s="174" t="b">
        <f>IF(B1186&lt;&gt;"",IF('02 - Produtos e Tributações'!E1201&lt;&gt;"",'02 - Produtos e Tributações'!E1201,""))</f>
        <v>0</v>
      </c>
      <c r="E1186" s="174" t="b">
        <f>IF(B1186&lt;&gt;"",IF('02 - Produtos e Tributações'!F1201&lt;&gt;"",'02 - Produtos e Tributações'!F1201,""))</f>
        <v>0</v>
      </c>
      <c r="F1186" s="174" t="b">
        <f>IF(B1186&lt;&gt;"",IF(A1186&lt;&gt;"",IF('02 - Produtos e Tributações'!G1201&lt;&gt;"",'02 - Produtos e Tributações'!G1201,"")))</f>
        <v>0</v>
      </c>
      <c r="G1186" s="174" t="b">
        <f>IF(B1186&lt;&gt;"",IF('02 - Produtos e Tributações'!I1201&lt;&gt;"",'02 - Produtos e Tributações'!I1201,IF(K1186=101,0,IF(K1186=102,41,IF(K1186=103,0,IF(K1186=201,0,IF(K1186=202,0,IF(K1186=203,0,IF(K1186=300,41,IF(K1186=400,41,IF(K1186=500,60)))))))))))</f>
        <v>0</v>
      </c>
      <c r="H1186" s="174" t="b">
        <f>IF(B1186&lt;&gt;"",IF('02 - Produtos e Tributações'!L1201&lt;&gt;"",'02 - Produtos e Tributações'!L1201,IF(L1186=101,0,IF(L1186=102,41,IF(L1186=103,0,IF(L1186=201,0,IF(L1186=202,0,IF(L1186=203,0,IF(L1186=300,41,IF(L1186=400,41,IF(L1186=500,60)))))))))))</f>
        <v>0</v>
      </c>
      <c r="I1186" s="174" t="b">
        <f>IF(B1186&lt;&gt;"",IF('02 - Produtos e Tributações'!K1201&lt;&gt;"",'02 - Produtos e Tributações'!K1201,"0,00"))</f>
        <v>0</v>
      </c>
      <c r="J1186" s="174" t="b">
        <f>IF(B1186&lt;&gt;"",IF('02 - Produtos e Tributações'!N1201&lt;&gt;"",'02 - Produtos e Tributações'!N1201,"0,00"))</f>
        <v>0</v>
      </c>
      <c r="K1186" s="174" t="b">
        <f>IF(B1186&lt;&gt;"",IF('02 - Produtos e Tributações'!J1201&lt;&gt;"",'02 - Produtos e Tributações'!J1201,"null"))</f>
        <v>0</v>
      </c>
      <c r="L1186" s="174" t="b">
        <f>IF(B1186&lt;&gt;"",IF('02 - Produtos e Tributações'!M1201&lt;&gt;"",'02 - Produtos e Tributações'!M1201,"null"))</f>
        <v>0</v>
      </c>
      <c r="M1186" s="170" t="b">
        <f>IF(B1186&lt;&gt;"",IF('02 -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186" s="170" t="str">
        <f t="shared" si="1"/>
        <v/>
      </c>
      <c r="O1186" s="170" t="str">
        <f t="shared" si="4"/>
        <v/>
      </c>
      <c r="P1186" s="170" t="str">
        <f t="shared" si="2"/>
        <v/>
      </c>
      <c r="Q1186" s="125" t="b">
        <f>IF(B1186&lt;&gt;"",IF('02 - Produtos e Tributações'!C1201&lt;&gt;"",'02 - Produtos e Tributações'!C1201,"UN"))</f>
        <v>0</v>
      </c>
      <c r="R1186" s="125"/>
      <c r="S1186" s="125"/>
      <c r="T1186" s="125"/>
      <c r="U1186" s="171" t="str">
        <f t="shared" si="21"/>
        <v/>
      </c>
    </row>
    <row r="1187" ht="15.75" customHeight="1">
      <c r="A1187" s="170" t="b">
        <f>IF('02 - Produtos e Tributações'!B1202 &lt;&gt;"",A1186+1)</f>
        <v>0</v>
      </c>
      <c r="B1187" s="170" t="str">
        <f>IF('02 - Produtos e Tributações'!B1202&lt;&gt;"",'02 - Produtos e Tributações'!U1202,"")</f>
        <v/>
      </c>
      <c r="C1187" s="174" t="b">
        <f>IF(B1187&lt;&gt;"",IF('02 - Produtos e Tributações'!H1202&lt;&gt;"",IF('02 - Produtos e Tributações'!H1202="TERCEIRIZADA","T",IF('02 - Produtos e Tributações'!H1202="PROPRIA","P")), IF(B1187&lt;&gt;"",IF('02 - Produtos e Tributações'!H1202="","T"))))</f>
        <v>0</v>
      </c>
      <c r="D1187" s="174" t="b">
        <f>IF(B1187&lt;&gt;"",IF('02 - Produtos e Tributações'!E1202&lt;&gt;"",'02 - Produtos e Tributações'!E1202,""))</f>
        <v>0</v>
      </c>
      <c r="E1187" s="174" t="b">
        <f>IF(B1187&lt;&gt;"",IF('02 - Produtos e Tributações'!F1202&lt;&gt;"",'02 - Produtos e Tributações'!F1202,""))</f>
        <v>0</v>
      </c>
      <c r="F1187" s="174" t="b">
        <f>IF(B1187&lt;&gt;"",IF(A1187&lt;&gt;"",IF('02 - Produtos e Tributações'!G1202&lt;&gt;"",'02 - Produtos e Tributações'!G1202,"")))</f>
        <v>0</v>
      </c>
      <c r="G1187" s="174" t="b">
        <f>IF(B1187&lt;&gt;"",IF('02 - Produtos e Tributações'!I1202&lt;&gt;"",'02 - Produtos e Tributações'!I1202,IF(K1187=101,0,IF(K1187=102,41,IF(K1187=103,0,IF(K1187=201,0,IF(K1187=202,0,IF(K1187=203,0,IF(K1187=300,41,IF(K1187=400,41,IF(K1187=500,60)))))))))))</f>
        <v>0</v>
      </c>
      <c r="H1187" s="174" t="b">
        <f>IF(B1187&lt;&gt;"",IF('02 - Produtos e Tributações'!L1202&lt;&gt;"",'02 - Produtos e Tributações'!L1202,IF(L1187=101,0,IF(L1187=102,41,IF(L1187=103,0,IF(L1187=201,0,IF(L1187=202,0,IF(L1187=203,0,IF(L1187=300,41,IF(L1187=400,41,IF(L1187=500,60)))))))))))</f>
        <v>0</v>
      </c>
      <c r="I1187" s="174" t="b">
        <f>IF(B1187&lt;&gt;"",IF('02 - Produtos e Tributações'!K1202&lt;&gt;"",'02 - Produtos e Tributações'!K1202,"0,00"))</f>
        <v>0</v>
      </c>
      <c r="J1187" s="174" t="b">
        <f>IF(B1187&lt;&gt;"",IF('02 - Produtos e Tributações'!N1202&lt;&gt;"",'02 - Produtos e Tributações'!N1202,"0,00"))</f>
        <v>0</v>
      </c>
      <c r="K1187" s="174" t="b">
        <f>IF(B1187&lt;&gt;"",IF('02 - Produtos e Tributações'!J1202&lt;&gt;"",'02 - Produtos e Tributações'!J1202,"null"))</f>
        <v>0</v>
      </c>
      <c r="L1187" s="174" t="b">
        <f>IF(B1187&lt;&gt;"",IF('02 - Produtos e Tributações'!M1202&lt;&gt;"",'02 - Produtos e Tributações'!M1202,"null"))</f>
        <v>0</v>
      </c>
      <c r="M1187" s="170" t="b">
        <f>IF(B1187&lt;&gt;"",IF('02 -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187" s="170" t="str">
        <f t="shared" si="1"/>
        <v/>
      </c>
      <c r="O1187" s="170" t="str">
        <f t="shared" si="4"/>
        <v/>
      </c>
      <c r="P1187" s="170" t="str">
        <f t="shared" si="2"/>
        <v/>
      </c>
      <c r="Q1187" s="125" t="b">
        <f>IF(B1187&lt;&gt;"",IF('02 - Produtos e Tributações'!C1202&lt;&gt;"",'02 - Produtos e Tributações'!C1202,"UN"))</f>
        <v>0</v>
      </c>
      <c r="R1187" s="125"/>
      <c r="S1187" s="125"/>
      <c r="T1187" s="125"/>
      <c r="U1187" s="171" t="str">
        <f t="shared" si="21"/>
        <v/>
      </c>
    </row>
    <row r="1188" ht="15.75" customHeight="1">
      <c r="A1188" s="170" t="b">
        <f>IF('02 - Produtos e Tributações'!B1203 &lt;&gt;"",A1187+1)</f>
        <v>0</v>
      </c>
      <c r="B1188" s="170" t="str">
        <f>IF('02 - Produtos e Tributações'!B1203&lt;&gt;"",'02 - Produtos e Tributações'!U1203,"")</f>
        <v/>
      </c>
      <c r="C1188" s="174" t="b">
        <f>IF(B1188&lt;&gt;"",IF('02 - Produtos e Tributações'!H1203&lt;&gt;"",IF('02 - Produtos e Tributações'!H1203="TERCEIRIZADA","T",IF('02 - Produtos e Tributações'!H1203="PROPRIA","P")), IF(B1188&lt;&gt;"",IF('02 - Produtos e Tributações'!H1203="","T"))))</f>
        <v>0</v>
      </c>
      <c r="D1188" s="174" t="b">
        <f>IF(B1188&lt;&gt;"",IF('02 - Produtos e Tributações'!E1203&lt;&gt;"",'02 - Produtos e Tributações'!E1203,""))</f>
        <v>0</v>
      </c>
      <c r="E1188" s="174" t="b">
        <f>IF(B1188&lt;&gt;"",IF('02 - Produtos e Tributações'!F1203&lt;&gt;"",'02 - Produtos e Tributações'!F1203,""))</f>
        <v>0</v>
      </c>
      <c r="F1188" s="174" t="b">
        <f>IF(B1188&lt;&gt;"",IF(A1188&lt;&gt;"",IF('02 - Produtos e Tributações'!G1203&lt;&gt;"",'02 - Produtos e Tributações'!G1203,"")))</f>
        <v>0</v>
      </c>
      <c r="G1188" s="174" t="b">
        <f>IF(B1188&lt;&gt;"",IF('02 - Produtos e Tributações'!I1203&lt;&gt;"",'02 - Produtos e Tributações'!I1203,IF(K1188=101,0,IF(K1188=102,41,IF(K1188=103,0,IF(K1188=201,0,IF(K1188=202,0,IF(K1188=203,0,IF(K1188=300,41,IF(K1188=400,41,IF(K1188=500,60)))))))))))</f>
        <v>0</v>
      </c>
      <c r="H1188" s="174" t="b">
        <f>IF(B1188&lt;&gt;"",IF('02 - Produtos e Tributações'!L1203&lt;&gt;"",'02 - Produtos e Tributações'!L1203,IF(L1188=101,0,IF(L1188=102,41,IF(L1188=103,0,IF(L1188=201,0,IF(L1188=202,0,IF(L1188=203,0,IF(L1188=300,41,IF(L1188=400,41,IF(L1188=500,60)))))))))))</f>
        <v>0</v>
      </c>
      <c r="I1188" s="174" t="b">
        <f>IF(B1188&lt;&gt;"",IF('02 - Produtos e Tributações'!K1203&lt;&gt;"",'02 - Produtos e Tributações'!K1203,"0,00"))</f>
        <v>0</v>
      </c>
      <c r="J1188" s="174" t="b">
        <f>IF(B1188&lt;&gt;"",IF('02 - Produtos e Tributações'!N1203&lt;&gt;"",'02 - Produtos e Tributações'!N1203,"0,00"))</f>
        <v>0</v>
      </c>
      <c r="K1188" s="174" t="b">
        <f>IF(B1188&lt;&gt;"",IF('02 - Produtos e Tributações'!J1203&lt;&gt;"",'02 - Produtos e Tributações'!J1203,"null"))</f>
        <v>0</v>
      </c>
      <c r="L1188" s="174" t="b">
        <f>IF(B1188&lt;&gt;"",IF('02 - Produtos e Tributações'!M1203&lt;&gt;"",'02 - Produtos e Tributações'!M1203,"null"))</f>
        <v>0</v>
      </c>
      <c r="M1188" s="170" t="b">
        <f>IF(B1188&lt;&gt;"",IF('02 -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188" s="170" t="str">
        <f t="shared" si="1"/>
        <v/>
      </c>
      <c r="O1188" s="170" t="str">
        <f t="shared" si="4"/>
        <v/>
      </c>
      <c r="P1188" s="170" t="str">
        <f t="shared" si="2"/>
        <v/>
      </c>
      <c r="Q1188" s="125" t="b">
        <f>IF(B1188&lt;&gt;"",IF('02 - Produtos e Tributações'!C1203&lt;&gt;"",'02 - Produtos e Tributações'!C1203,"UN"))</f>
        <v>0</v>
      </c>
      <c r="R1188" s="125"/>
      <c r="S1188" s="125"/>
      <c r="T1188" s="125"/>
      <c r="U1188" s="171" t="str">
        <f t="shared" si="21"/>
        <v/>
      </c>
    </row>
    <row r="1189" ht="15.75" customHeight="1">
      <c r="A1189" s="170" t="b">
        <f>IF('02 - Produtos e Tributações'!B1204 &lt;&gt;"",A1188+1)</f>
        <v>0</v>
      </c>
      <c r="B1189" s="170" t="str">
        <f>IF('02 - Produtos e Tributações'!B1204&lt;&gt;"",'02 - Produtos e Tributações'!U1204,"")</f>
        <v/>
      </c>
      <c r="C1189" s="174" t="b">
        <f>IF(B1189&lt;&gt;"",IF('02 - Produtos e Tributações'!H1204&lt;&gt;"",IF('02 - Produtos e Tributações'!H1204="TERCEIRIZADA","T",IF('02 - Produtos e Tributações'!H1204="PROPRIA","P")), IF(B1189&lt;&gt;"",IF('02 - Produtos e Tributações'!H1204="","T"))))</f>
        <v>0</v>
      </c>
      <c r="D1189" s="174" t="b">
        <f>IF(B1189&lt;&gt;"",IF('02 - Produtos e Tributações'!E1204&lt;&gt;"",'02 - Produtos e Tributações'!E1204,""))</f>
        <v>0</v>
      </c>
      <c r="E1189" s="174" t="b">
        <f>IF(B1189&lt;&gt;"",IF('02 - Produtos e Tributações'!F1204&lt;&gt;"",'02 - Produtos e Tributações'!F1204,""))</f>
        <v>0</v>
      </c>
      <c r="F1189" s="174" t="b">
        <f>IF(B1189&lt;&gt;"",IF(A1189&lt;&gt;"",IF('02 - Produtos e Tributações'!G1204&lt;&gt;"",'02 - Produtos e Tributações'!G1204,"")))</f>
        <v>0</v>
      </c>
      <c r="G1189" s="174" t="b">
        <f>IF(B1189&lt;&gt;"",IF('02 - Produtos e Tributações'!I1204&lt;&gt;"",'02 - Produtos e Tributações'!I1204,IF(K1189=101,0,IF(K1189=102,41,IF(K1189=103,0,IF(K1189=201,0,IF(K1189=202,0,IF(K1189=203,0,IF(K1189=300,41,IF(K1189=400,41,IF(K1189=500,60)))))))))))</f>
        <v>0</v>
      </c>
      <c r="H1189" s="174" t="b">
        <f>IF(B1189&lt;&gt;"",IF('02 - Produtos e Tributações'!L1204&lt;&gt;"",'02 - Produtos e Tributações'!L1204,IF(L1189=101,0,IF(L1189=102,41,IF(L1189=103,0,IF(L1189=201,0,IF(L1189=202,0,IF(L1189=203,0,IF(L1189=300,41,IF(L1189=400,41,IF(L1189=500,60)))))))))))</f>
        <v>0</v>
      </c>
      <c r="I1189" s="174" t="b">
        <f>IF(B1189&lt;&gt;"",IF('02 - Produtos e Tributações'!K1204&lt;&gt;"",'02 - Produtos e Tributações'!K1204,"0,00"))</f>
        <v>0</v>
      </c>
      <c r="J1189" s="174" t="b">
        <f>IF(B1189&lt;&gt;"",IF('02 - Produtos e Tributações'!N1204&lt;&gt;"",'02 - Produtos e Tributações'!N1204,"0,00"))</f>
        <v>0</v>
      </c>
      <c r="K1189" s="174" t="b">
        <f>IF(B1189&lt;&gt;"",IF('02 - Produtos e Tributações'!J1204&lt;&gt;"",'02 - Produtos e Tributações'!J1204,"null"))</f>
        <v>0</v>
      </c>
      <c r="L1189" s="174" t="b">
        <f>IF(B1189&lt;&gt;"",IF('02 - Produtos e Tributações'!M1204&lt;&gt;"",'02 - Produtos e Tributações'!M1204,"null"))</f>
        <v>0</v>
      </c>
      <c r="M1189" s="170" t="b">
        <f>IF(B1189&lt;&gt;"",IF('02 -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189" s="170" t="str">
        <f t="shared" si="1"/>
        <v/>
      </c>
      <c r="O1189" s="170" t="str">
        <f t="shared" si="4"/>
        <v/>
      </c>
      <c r="P1189" s="170" t="str">
        <f t="shared" si="2"/>
        <v/>
      </c>
      <c r="Q1189" s="125" t="b">
        <f>IF(B1189&lt;&gt;"",IF('02 - Produtos e Tributações'!C1204&lt;&gt;"",'02 - Produtos e Tributações'!C1204,"UN"))</f>
        <v>0</v>
      </c>
      <c r="R1189" s="125"/>
      <c r="S1189" s="125"/>
      <c r="T1189" s="125"/>
      <c r="U1189" s="171" t="str">
        <f t="shared" si="21"/>
        <v/>
      </c>
    </row>
    <row r="1190" ht="15.75" customHeight="1">
      <c r="A1190" s="170" t="b">
        <f>IF('02 - Produtos e Tributações'!B1205 &lt;&gt;"",A1189+1)</f>
        <v>0</v>
      </c>
      <c r="B1190" s="170" t="str">
        <f>IF('02 - Produtos e Tributações'!B1205&lt;&gt;"",'02 - Produtos e Tributações'!U1205,"")</f>
        <v/>
      </c>
      <c r="C1190" s="174" t="b">
        <f>IF(B1190&lt;&gt;"",IF('02 - Produtos e Tributações'!H1205&lt;&gt;"",IF('02 - Produtos e Tributações'!H1205="TERCEIRIZADA","T",IF('02 - Produtos e Tributações'!H1205="PROPRIA","P")), IF(B1190&lt;&gt;"",IF('02 - Produtos e Tributações'!H1205="","T"))))</f>
        <v>0</v>
      </c>
      <c r="D1190" s="174" t="b">
        <f>IF(B1190&lt;&gt;"",IF('02 - Produtos e Tributações'!E1205&lt;&gt;"",'02 - Produtos e Tributações'!E1205,""))</f>
        <v>0</v>
      </c>
      <c r="E1190" s="174" t="b">
        <f>IF(B1190&lt;&gt;"",IF('02 - Produtos e Tributações'!F1205&lt;&gt;"",'02 - Produtos e Tributações'!F1205,""))</f>
        <v>0</v>
      </c>
      <c r="F1190" s="174" t="b">
        <f>IF(B1190&lt;&gt;"",IF(A1190&lt;&gt;"",IF('02 - Produtos e Tributações'!G1205&lt;&gt;"",'02 - Produtos e Tributações'!G1205,"")))</f>
        <v>0</v>
      </c>
      <c r="G1190" s="174" t="b">
        <f>IF(B1190&lt;&gt;"",IF('02 - Produtos e Tributações'!I1205&lt;&gt;"",'02 - Produtos e Tributações'!I1205,IF(K1190=101,0,IF(K1190=102,41,IF(K1190=103,0,IF(K1190=201,0,IF(K1190=202,0,IF(K1190=203,0,IF(K1190=300,41,IF(K1190=400,41,IF(K1190=500,60)))))))))))</f>
        <v>0</v>
      </c>
      <c r="H1190" s="174" t="b">
        <f>IF(B1190&lt;&gt;"",IF('02 - Produtos e Tributações'!L1205&lt;&gt;"",'02 - Produtos e Tributações'!L1205,IF(L1190=101,0,IF(L1190=102,41,IF(L1190=103,0,IF(L1190=201,0,IF(L1190=202,0,IF(L1190=203,0,IF(L1190=300,41,IF(L1190=400,41,IF(L1190=500,60)))))))))))</f>
        <v>0</v>
      </c>
      <c r="I1190" s="174" t="b">
        <f>IF(B1190&lt;&gt;"",IF('02 - Produtos e Tributações'!K1205&lt;&gt;"",'02 - Produtos e Tributações'!K1205,"0,00"))</f>
        <v>0</v>
      </c>
      <c r="J1190" s="174" t="b">
        <f>IF(B1190&lt;&gt;"",IF('02 - Produtos e Tributações'!N1205&lt;&gt;"",'02 - Produtos e Tributações'!N1205,"0,00"))</f>
        <v>0</v>
      </c>
      <c r="K1190" s="174" t="b">
        <f>IF(B1190&lt;&gt;"",IF('02 - Produtos e Tributações'!J1205&lt;&gt;"",'02 - Produtos e Tributações'!J1205,"null"))</f>
        <v>0</v>
      </c>
      <c r="L1190" s="174" t="b">
        <f>IF(B1190&lt;&gt;"",IF('02 - Produtos e Tributações'!M1205&lt;&gt;"",'02 - Produtos e Tributações'!M1205,"null"))</f>
        <v>0</v>
      </c>
      <c r="M1190" s="170" t="b">
        <f>IF(B1190&lt;&gt;"",IF('02 -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190" s="170" t="str">
        <f t="shared" si="1"/>
        <v/>
      </c>
      <c r="O1190" s="170" t="str">
        <f t="shared" si="4"/>
        <v/>
      </c>
      <c r="P1190" s="170" t="str">
        <f t="shared" si="2"/>
        <v/>
      </c>
      <c r="Q1190" s="125" t="b">
        <f>IF(B1190&lt;&gt;"",IF('02 - Produtos e Tributações'!C1205&lt;&gt;"",'02 - Produtos e Tributações'!C1205,"UN"))</f>
        <v>0</v>
      </c>
      <c r="R1190" s="125"/>
      <c r="S1190" s="125"/>
      <c r="T1190" s="125"/>
      <c r="U1190" s="171" t="str">
        <f t="shared" si="21"/>
        <v/>
      </c>
    </row>
    <row r="1191" ht="15.75" customHeight="1">
      <c r="A1191" s="170" t="b">
        <f>IF('02 - Produtos e Tributações'!B1206 &lt;&gt;"",A1190+1)</f>
        <v>0</v>
      </c>
      <c r="B1191" s="170" t="str">
        <f>IF('02 - Produtos e Tributações'!B1206&lt;&gt;"",'02 - Produtos e Tributações'!U1206,"")</f>
        <v/>
      </c>
      <c r="C1191" s="174" t="b">
        <f>IF(B1191&lt;&gt;"",IF('02 - Produtos e Tributações'!H1206&lt;&gt;"",IF('02 - Produtos e Tributações'!H1206="TERCEIRIZADA","T",IF('02 - Produtos e Tributações'!H1206="PROPRIA","P")), IF(B1191&lt;&gt;"",IF('02 - Produtos e Tributações'!H1206="","T"))))</f>
        <v>0</v>
      </c>
      <c r="D1191" s="174" t="b">
        <f>IF(B1191&lt;&gt;"",IF('02 - Produtos e Tributações'!E1206&lt;&gt;"",'02 - Produtos e Tributações'!E1206,""))</f>
        <v>0</v>
      </c>
      <c r="E1191" s="174" t="b">
        <f>IF(B1191&lt;&gt;"",IF('02 - Produtos e Tributações'!F1206&lt;&gt;"",'02 - Produtos e Tributações'!F1206,""))</f>
        <v>0</v>
      </c>
      <c r="F1191" s="174" t="b">
        <f>IF(B1191&lt;&gt;"",IF(A1191&lt;&gt;"",IF('02 - Produtos e Tributações'!G1206&lt;&gt;"",'02 - Produtos e Tributações'!G1206,"")))</f>
        <v>0</v>
      </c>
      <c r="G1191" s="174" t="b">
        <f>IF(B1191&lt;&gt;"",IF('02 - Produtos e Tributações'!I1206&lt;&gt;"",'02 - Produtos e Tributações'!I1206,IF(K1191=101,0,IF(K1191=102,41,IF(K1191=103,0,IF(K1191=201,0,IF(K1191=202,0,IF(K1191=203,0,IF(K1191=300,41,IF(K1191=400,41,IF(K1191=500,60)))))))))))</f>
        <v>0</v>
      </c>
      <c r="H1191" s="174" t="b">
        <f>IF(B1191&lt;&gt;"",IF('02 - Produtos e Tributações'!L1206&lt;&gt;"",'02 - Produtos e Tributações'!L1206,IF(L1191=101,0,IF(L1191=102,41,IF(L1191=103,0,IF(L1191=201,0,IF(L1191=202,0,IF(L1191=203,0,IF(L1191=300,41,IF(L1191=400,41,IF(L1191=500,60)))))))))))</f>
        <v>0</v>
      </c>
      <c r="I1191" s="174" t="b">
        <f>IF(B1191&lt;&gt;"",IF('02 - Produtos e Tributações'!K1206&lt;&gt;"",'02 - Produtos e Tributações'!K1206,"0,00"))</f>
        <v>0</v>
      </c>
      <c r="J1191" s="174" t="b">
        <f>IF(B1191&lt;&gt;"",IF('02 - Produtos e Tributações'!N1206&lt;&gt;"",'02 - Produtos e Tributações'!N1206,"0,00"))</f>
        <v>0</v>
      </c>
      <c r="K1191" s="174" t="b">
        <f>IF(B1191&lt;&gt;"",IF('02 - Produtos e Tributações'!J1206&lt;&gt;"",'02 - Produtos e Tributações'!J1206,"null"))</f>
        <v>0</v>
      </c>
      <c r="L1191" s="174" t="b">
        <f>IF(B1191&lt;&gt;"",IF('02 - Produtos e Tributações'!M1206&lt;&gt;"",'02 - Produtos e Tributações'!M1206,"null"))</f>
        <v>0</v>
      </c>
      <c r="M1191" s="170" t="b">
        <f>IF(B1191&lt;&gt;"",IF('02 -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191" s="170" t="str">
        <f t="shared" si="1"/>
        <v/>
      </c>
      <c r="O1191" s="170" t="str">
        <f t="shared" si="4"/>
        <v/>
      </c>
      <c r="P1191" s="170" t="str">
        <f t="shared" si="2"/>
        <v/>
      </c>
      <c r="Q1191" s="125" t="b">
        <f>IF(B1191&lt;&gt;"",IF('02 - Produtos e Tributações'!C1206&lt;&gt;"",'02 - Produtos e Tributações'!C1206,"UN"))</f>
        <v>0</v>
      </c>
      <c r="R1191" s="125"/>
      <c r="S1191" s="125"/>
      <c r="T1191" s="125"/>
      <c r="U1191" s="171" t="str">
        <f t="shared" si="21"/>
        <v/>
      </c>
    </row>
    <row r="1192" ht="15.75" customHeight="1">
      <c r="A1192" s="170" t="b">
        <f>IF('02 - Produtos e Tributações'!B1207 &lt;&gt;"",A1191+1)</f>
        <v>0</v>
      </c>
      <c r="B1192" s="170" t="str">
        <f>IF('02 - Produtos e Tributações'!B1207&lt;&gt;"",'02 - Produtos e Tributações'!U1207,"")</f>
        <v/>
      </c>
      <c r="C1192" s="174" t="b">
        <f>IF(B1192&lt;&gt;"",IF('02 - Produtos e Tributações'!H1207&lt;&gt;"",IF('02 - Produtos e Tributações'!H1207="TERCEIRIZADA","T",IF('02 - Produtos e Tributações'!H1207="PROPRIA","P")), IF(B1192&lt;&gt;"",IF('02 - Produtos e Tributações'!H1207="","T"))))</f>
        <v>0</v>
      </c>
      <c r="D1192" s="174" t="b">
        <f>IF(B1192&lt;&gt;"",IF('02 - Produtos e Tributações'!E1207&lt;&gt;"",'02 - Produtos e Tributações'!E1207,""))</f>
        <v>0</v>
      </c>
      <c r="E1192" s="174" t="b">
        <f>IF(B1192&lt;&gt;"",IF('02 - Produtos e Tributações'!F1207&lt;&gt;"",'02 - Produtos e Tributações'!F1207,""))</f>
        <v>0</v>
      </c>
      <c r="F1192" s="174" t="b">
        <f>IF(B1192&lt;&gt;"",IF(A1192&lt;&gt;"",IF('02 - Produtos e Tributações'!G1207&lt;&gt;"",'02 - Produtos e Tributações'!G1207,"")))</f>
        <v>0</v>
      </c>
      <c r="G1192" s="174" t="b">
        <f>IF(B1192&lt;&gt;"",IF('02 - Produtos e Tributações'!I1207&lt;&gt;"",'02 - Produtos e Tributações'!I1207,IF(K1192=101,0,IF(K1192=102,41,IF(K1192=103,0,IF(K1192=201,0,IF(K1192=202,0,IF(K1192=203,0,IF(K1192=300,41,IF(K1192=400,41,IF(K1192=500,60)))))))))))</f>
        <v>0</v>
      </c>
      <c r="H1192" s="174" t="b">
        <f>IF(B1192&lt;&gt;"",IF('02 - Produtos e Tributações'!L1207&lt;&gt;"",'02 - Produtos e Tributações'!L1207,IF(L1192=101,0,IF(L1192=102,41,IF(L1192=103,0,IF(L1192=201,0,IF(L1192=202,0,IF(L1192=203,0,IF(L1192=300,41,IF(L1192=400,41,IF(L1192=500,60)))))))))))</f>
        <v>0</v>
      </c>
      <c r="I1192" s="174" t="b">
        <f>IF(B1192&lt;&gt;"",IF('02 - Produtos e Tributações'!K1207&lt;&gt;"",'02 - Produtos e Tributações'!K1207,"0,00"))</f>
        <v>0</v>
      </c>
      <c r="J1192" s="174" t="b">
        <f>IF(B1192&lt;&gt;"",IF('02 - Produtos e Tributações'!N1207&lt;&gt;"",'02 - Produtos e Tributações'!N1207,"0,00"))</f>
        <v>0</v>
      </c>
      <c r="K1192" s="174" t="b">
        <f>IF(B1192&lt;&gt;"",IF('02 - Produtos e Tributações'!J1207&lt;&gt;"",'02 - Produtos e Tributações'!J1207,"null"))</f>
        <v>0</v>
      </c>
      <c r="L1192" s="174" t="b">
        <f>IF(B1192&lt;&gt;"",IF('02 - Produtos e Tributações'!M1207&lt;&gt;"",'02 - Produtos e Tributações'!M1207,"null"))</f>
        <v>0</v>
      </c>
      <c r="M1192" s="170" t="b">
        <f>IF(B1192&lt;&gt;"",IF('02 -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192" s="170" t="str">
        <f t="shared" si="1"/>
        <v/>
      </c>
      <c r="O1192" s="170" t="str">
        <f t="shared" si="4"/>
        <v/>
      </c>
      <c r="P1192" s="170" t="str">
        <f t="shared" si="2"/>
        <v/>
      </c>
      <c r="Q1192" s="125" t="b">
        <f>IF(B1192&lt;&gt;"",IF('02 - Produtos e Tributações'!C1207&lt;&gt;"",'02 - Produtos e Tributações'!C1207,"UN"))</f>
        <v>0</v>
      </c>
      <c r="R1192" s="125"/>
      <c r="S1192" s="125"/>
      <c r="T1192" s="125"/>
      <c r="U1192" s="171" t="str">
        <f t="shared" si="21"/>
        <v/>
      </c>
    </row>
    <row r="1193" ht="15.75" customHeight="1">
      <c r="A1193" s="170" t="b">
        <f>IF('02 - Produtos e Tributações'!B1208 &lt;&gt;"",A1192+1)</f>
        <v>0</v>
      </c>
      <c r="B1193" s="170" t="str">
        <f>IF('02 - Produtos e Tributações'!B1208&lt;&gt;"",'02 - Produtos e Tributações'!U1208,"")</f>
        <v/>
      </c>
      <c r="C1193" s="174" t="b">
        <f>IF(B1193&lt;&gt;"",IF('02 - Produtos e Tributações'!H1208&lt;&gt;"",IF('02 - Produtos e Tributações'!H1208="TERCEIRIZADA","T",IF('02 - Produtos e Tributações'!H1208="PROPRIA","P")), IF(B1193&lt;&gt;"",IF('02 - Produtos e Tributações'!H1208="","T"))))</f>
        <v>0</v>
      </c>
      <c r="D1193" s="174" t="b">
        <f>IF(B1193&lt;&gt;"",IF('02 - Produtos e Tributações'!E1208&lt;&gt;"",'02 - Produtos e Tributações'!E1208,""))</f>
        <v>0</v>
      </c>
      <c r="E1193" s="174" t="b">
        <f>IF(B1193&lt;&gt;"",IF('02 - Produtos e Tributações'!F1208&lt;&gt;"",'02 - Produtos e Tributações'!F1208,""))</f>
        <v>0</v>
      </c>
      <c r="F1193" s="174" t="b">
        <f>IF(B1193&lt;&gt;"",IF(A1193&lt;&gt;"",IF('02 - Produtos e Tributações'!G1208&lt;&gt;"",'02 - Produtos e Tributações'!G1208,"")))</f>
        <v>0</v>
      </c>
      <c r="G1193" s="174" t="b">
        <f>IF(B1193&lt;&gt;"",IF('02 - Produtos e Tributações'!I1208&lt;&gt;"",'02 - Produtos e Tributações'!I1208,IF(K1193=101,0,IF(K1193=102,41,IF(K1193=103,0,IF(K1193=201,0,IF(K1193=202,0,IF(K1193=203,0,IF(K1193=300,41,IF(K1193=400,41,IF(K1193=500,60)))))))))))</f>
        <v>0</v>
      </c>
      <c r="H1193" s="174" t="b">
        <f>IF(B1193&lt;&gt;"",IF('02 - Produtos e Tributações'!L1208&lt;&gt;"",'02 - Produtos e Tributações'!L1208,IF(L1193=101,0,IF(L1193=102,41,IF(L1193=103,0,IF(L1193=201,0,IF(L1193=202,0,IF(L1193=203,0,IF(L1193=300,41,IF(L1193=400,41,IF(L1193=500,60)))))))))))</f>
        <v>0</v>
      </c>
      <c r="I1193" s="174" t="b">
        <f>IF(B1193&lt;&gt;"",IF('02 - Produtos e Tributações'!K1208&lt;&gt;"",'02 - Produtos e Tributações'!K1208,"0,00"))</f>
        <v>0</v>
      </c>
      <c r="J1193" s="174" t="b">
        <f>IF(B1193&lt;&gt;"",IF('02 - Produtos e Tributações'!N1208&lt;&gt;"",'02 - Produtos e Tributações'!N1208,"0,00"))</f>
        <v>0</v>
      </c>
      <c r="K1193" s="174" t="b">
        <f>IF(B1193&lt;&gt;"",IF('02 - Produtos e Tributações'!J1208&lt;&gt;"",'02 - Produtos e Tributações'!J1208,"null"))</f>
        <v>0</v>
      </c>
      <c r="L1193" s="174" t="b">
        <f>IF(B1193&lt;&gt;"",IF('02 - Produtos e Tributações'!M1208&lt;&gt;"",'02 - Produtos e Tributações'!M1208,"null"))</f>
        <v>0</v>
      </c>
      <c r="M1193" s="170" t="b">
        <f>IF(B1193&lt;&gt;"",IF('02 -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193" s="170" t="str">
        <f t="shared" si="1"/>
        <v/>
      </c>
      <c r="O1193" s="170" t="str">
        <f t="shared" si="4"/>
        <v/>
      </c>
      <c r="P1193" s="170" t="str">
        <f t="shared" si="2"/>
        <v/>
      </c>
      <c r="Q1193" s="125" t="b">
        <f>IF(B1193&lt;&gt;"",IF('02 - Produtos e Tributações'!C1208&lt;&gt;"",'02 - Produtos e Tributações'!C1208,"UN"))</f>
        <v>0</v>
      </c>
      <c r="R1193" s="125"/>
      <c r="S1193" s="125"/>
      <c r="T1193" s="125"/>
      <c r="U1193" s="171" t="str">
        <f t="shared" si="21"/>
        <v/>
      </c>
    </row>
    <row r="1194" ht="15.75" customHeight="1">
      <c r="A1194" s="170" t="b">
        <f>IF('02 - Produtos e Tributações'!B1209 &lt;&gt;"",A1193+1)</f>
        <v>0</v>
      </c>
      <c r="B1194" s="170" t="str">
        <f>IF('02 - Produtos e Tributações'!B1209&lt;&gt;"",'02 - Produtos e Tributações'!U1209,"")</f>
        <v/>
      </c>
      <c r="C1194" s="174" t="b">
        <f>IF(B1194&lt;&gt;"",IF('02 - Produtos e Tributações'!H1209&lt;&gt;"",IF('02 - Produtos e Tributações'!H1209="TERCEIRIZADA","T",IF('02 - Produtos e Tributações'!H1209="PROPRIA","P")), IF(B1194&lt;&gt;"",IF('02 - Produtos e Tributações'!H1209="","T"))))</f>
        <v>0</v>
      </c>
      <c r="D1194" s="174" t="b">
        <f>IF(B1194&lt;&gt;"",IF('02 - Produtos e Tributações'!E1209&lt;&gt;"",'02 - Produtos e Tributações'!E1209,""))</f>
        <v>0</v>
      </c>
      <c r="E1194" s="174" t="b">
        <f>IF(B1194&lt;&gt;"",IF('02 - Produtos e Tributações'!F1209&lt;&gt;"",'02 - Produtos e Tributações'!F1209,""))</f>
        <v>0</v>
      </c>
      <c r="F1194" s="174" t="b">
        <f>IF(B1194&lt;&gt;"",IF(A1194&lt;&gt;"",IF('02 - Produtos e Tributações'!G1209&lt;&gt;"",'02 - Produtos e Tributações'!G1209,"")))</f>
        <v>0</v>
      </c>
      <c r="G1194" s="174" t="b">
        <f>IF(B1194&lt;&gt;"",IF('02 - Produtos e Tributações'!I1209&lt;&gt;"",'02 - Produtos e Tributações'!I1209,IF(K1194=101,0,IF(K1194=102,41,IF(K1194=103,0,IF(K1194=201,0,IF(K1194=202,0,IF(K1194=203,0,IF(K1194=300,41,IF(K1194=400,41,IF(K1194=500,60)))))))))))</f>
        <v>0</v>
      </c>
      <c r="H1194" s="174" t="b">
        <f>IF(B1194&lt;&gt;"",IF('02 - Produtos e Tributações'!L1209&lt;&gt;"",'02 - Produtos e Tributações'!L1209,IF(L1194=101,0,IF(L1194=102,41,IF(L1194=103,0,IF(L1194=201,0,IF(L1194=202,0,IF(L1194=203,0,IF(L1194=300,41,IF(L1194=400,41,IF(L1194=500,60)))))))))))</f>
        <v>0</v>
      </c>
      <c r="I1194" s="174" t="b">
        <f>IF(B1194&lt;&gt;"",IF('02 - Produtos e Tributações'!K1209&lt;&gt;"",'02 - Produtos e Tributações'!K1209,"0,00"))</f>
        <v>0</v>
      </c>
      <c r="J1194" s="174" t="b">
        <f>IF(B1194&lt;&gt;"",IF('02 - Produtos e Tributações'!N1209&lt;&gt;"",'02 - Produtos e Tributações'!N1209,"0,00"))</f>
        <v>0</v>
      </c>
      <c r="K1194" s="174" t="b">
        <f>IF(B1194&lt;&gt;"",IF('02 - Produtos e Tributações'!J1209&lt;&gt;"",'02 - Produtos e Tributações'!J1209,"null"))</f>
        <v>0</v>
      </c>
      <c r="L1194" s="174" t="b">
        <f>IF(B1194&lt;&gt;"",IF('02 - Produtos e Tributações'!M1209&lt;&gt;"",'02 - Produtos e Tributações'!M1209,"null"))</f>
        <v>0</v>
      </c>
      <c r="M1194" s="170" t="b">
        <f>IF(B1194&lt;&gt;"",IF('02 -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194" s="170" t="str">
        <f t="shared" si="1"/>
        <v/>
      </c>
      <c r="O1194" s="170" t="str">
        <f t="shared" si="4"/>
        <v/>
      </c>
      <c r="P1194" s="170" t="str">
        <f t="shared" si="2"/>
        <v/>
      </c>
      <c r="Q1194" s="125" t="b">
        <f>IF(B1194&lt;&gt;"",IF('02 - Produtos e Tributações'!C1209&lt;&gt;"",'02 - Produtos e Tributações'!C1209,"UN"))</f>
        <v>0</v>
      </c>
      <c r="R1194" s="125"/>
      <c r="S1194" s="125"/>
      <c r="T1194" s="125"/>
      <c r="U1194" s="171" t="str">
        <f t="shared" si="21"/>
        <v/>
      </c>
    </row>
    <row r="1195" ht="15.75" customHeight="1">
      <c r="A1195" s="170" t="b">
        <f>IF('02 - Produtos e Tributações'!B1210 &lt;&gt;"",A1194+1)</f>
        <v>0</v>
      </c>
      <c r="B1195" s="170" t="str">
        <f>IF('02 - Produtos e Tributações'!B1210&lt;&gt;"",'02 - Produtos e Tributações'!U1210,"")</f>
        <v/>
      </c>
      <c r="C1195" s="174" t="b">
        <f>IF(B1195&lt;&gt;"",IF('02 - Produtos e Tributações'!H1210&lt;&gt;"",IF('02 - Produtos e Tributações'!H1210="TERCEIRIZADA","T",IF('02 - Produtos e Tributações'!H1210="PROPRIA","P")), IF(B1195&lt;&gt;"",IF('02 - Produtos e Tributações'!H1210="","T"))))</f>
        <v>0</v>
      </c>
      <c r="D1195" s="174" t="b">
        <f>IF(B1195&lt;&gt;"",IF('02 - Produtos e Tributações'!E1210&lt;&gt;"",'02 - Produtos e Tributações'!E1210,""))</f>
        <v>0</v>
      </c>
      <c r="E1195" s="174" t="b">
        <f>IF(B1195&lt;&gt;"",IF('02 - Produtos e Tributações'!F1210&lt;&gt;"",'02 - Produtos e Tributações'!F1210,""))</f>
        <v>0</v>
      </c>
      <c r="F1195" s="174" t="b">
        <f>IF(B1195&lt;&gt;"",IF(A1195&lt;&gt;"",IF('02 - Produtos e Tributações'!G1210&lt;&gt;"",'02 - Produtos e Tributações'!G1210,"")))</f>
        <v>0</v>
      </c>
      <c r="G1195" s="174" t="b">
        <f>IF(B1195&lt;&gt;"",IF('02 - Produtos e Tributações'!I1210&lt;&gt;"",'02 - Produtos e Tributações'!I1210,IF(K1195=101,0,IF(K1195=102,41,IF(K1195=103,0,IF(K1195=201,0,IF(K1195=202,0,IF(K1195=203,0,IF(K1195=300,41,IF(K1195=400,41,IF(K1195=500,60)))))))))))</f>
        <v>0</v>
      </c>
      <c r="H1195" s="174" t="b">
        <f>IF(B1195&lt;&gt;"",IF('02 - Produtos e Tributações'!L1210&lt;&gt;"",'02 - Produtos e Tributações'!L1210,IF(L1195=101,0,IF(L1195=102,41,IF(L1195=103,0,IF(L1195=201,0,IF(L1195=202,0,IF(L1195=203,0,IF(L1195=300,41,IF(L1195=400,41,IF(L1195=500,60)))))))))))</f>
        <v>0</v>
      </c>
      <c r="I1195" s="174" t="b">
        <f>IF(B1195&lt;&gt;"",IF('02 - Produtos e Tributações'!K1210&lt;&gt;"",'02 - Produtos e Tributações'!K1210,"0,00"))</f>
        <v>0</v>
      </c>
      <c r="J1195" s="174" t="b">
        <f>IF(B1195&lt;&gt;"",IF('02 - Produtos e Tributações'!N1210&lt;&gt;"",'02 - Produtos e Tributações'!N1210,"0,00"))</f>
        <v>0</v>
      </c>
      <c r="K1195" s="174" t="b">
        <f>IF(B1195&lt;&gt;"",IF('02 - Produtos e Tributações'!J1210&lt;&gt;"",'02 - Produtos e Tributações'!J1210,"null"))</f>
        <v>0</v>
      </c>
      <c r="L1195" s="174" t="b">
        <f>IF(B1195&lt;&gt;"",IF('02 - Produtos e Tributações'!M1210&lt;&gt;"",'02 - Produtos e Tributações'!M1210,"null"))</f>
        <v>0</v>
      </c>
      <c r="M1195" s="170" t="b">
        <f>IF(B1195&lt;&gt;"",IF('02 -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195" s="170" t="str">
        <f t="shared" si="1"/>
        <v/>
      </c>
      <c r="O1195" s="170" t="str">
        <f t="shared" si="4"/>
        <v/>
      </c>
      <c r="P1195" s="170" t="str">
        <f t="shared" si="2"/>
        <v/>
      </c>
      <c r="Q1195" s="125" t="b">
        <f>IF(B1195&lt;&gt;"",IF('02 - Produtos e Tributações'!C1210&lt;&gt;"",'02 - Produtos e Tributações'!C1210,"UN"))</f>
        <v>0</v>
      </c>
      <c r="R1195" s="125"/>
      <c r="S1195" s="125"/>
      <c r="T1195" s="125"/>
      <c r="U1195" s="171" t="str">
        <f t="shared" si="21"/>
        <v/>
      </c>
    </row>
    <row r="1196" ht="15.75" customHeight="1">
      <c r="A1196" s="170" t="b">
        <f>IF('02 - Produtos e Tributações'!B1211 &lt;&gt;"",A1195+1)</f>
        <v>0</v>
      </c>
      <c r="B1196" s="170" t="str">
        <f>IF('02 - Produtos e Tributações'!B1211&lt;&gt;"",'02 - Produtos e Tributações'!U1211,"")</f>
        <v/>
      </c>
      <c r="C1196" s="174" t="b">
        <f>IF(B1196&lt;&gt;"",IF('02 - Produtos e Tributações'!H1211&lt;&gt;"",IF('02 - Produtos e Tributações'!H1211="TERCEIRIZADA","T",IF('02 - Produtos e Tributações'!H1211="PROPRIA","P")), IF(B1196&lt;&gt;"",IF('02 - Produtos e Tributações'!H1211="","T"))))</f>
        <v>0</v>
      </c>
      <c r="D1196" s="174" t="b">
        <f>IF(B1196&lt;&gt;"",IF('02 - Produtos e Tributações'!E1211&lt;&gt;"",'02 - Produtos e Tributações'!E1211,""))</f>
        <v>0</v>
      </c>
      <c r="E1196" s="174" t="b">
        <f>IF(B1196&lt;&gt;"",IF('02 - Produtos e Tributações'!F1211&lt;&gt;"",'02 - Produtos e Tributações'!F1211,""))</f>
        <v>0</v>
      </c>
      <c r="F1196" s="174" t="b">
        <f>IF(B1196&lt;&gt;"",IF(A1196&lt;&gt;"",IF('02 - Produtos e Tributações'!G1211&lt;&gt;"",'02 - Produtos e Tributações'!G1211,"")))</f>
        <v>0</v>
      </c>
      <c r="G1196" s="174" t="b">
        <f>IF(B1196&lt;&gt;"",IF('02 - Produtos e Tributações'!I1211&lt;&gt;"",'02 - Produtos e Tributações'!I1211,IF(K1196=101,0,IF(K1196=102,41,IF(K1196=103,0,IF(K1196=201,0,IF(K1196=202,0,IF(K1196=203,0,IF(K1196=300,41,IF(K1196=400,41,IF(K1196=500,60)))))))))))</f>
        <v>0</v>
      </c>
      <c r="H1196" s="174" t="b">
        <f>IF(B1196&lt;&gt;"",IF('02 - Produtos e Tributações'!L1211&lt;&gt;"",'02 - Produtos e Tributações'!L1211,IF(L1196=101,0,IF(L1196=102,41,IF(L1196=103,0,IF(L1196=201,0,IF(L1196=202,0,IF(L1196=203,0,IF(L1196=300,41,IF(L1196=400,41,IF(L1196=500,60)))))))))))</f>
        <v>0</v>
      </c>
      <c r="I1196" s="174" t="b">
        <f>IF(B1196&lt;&gt;"",IF('02 - Produtos e Tributações'!K1211&lt;&gt;"",'02 - Produtos e Tributações'!K1211,"0,00"))</f>
        <v>0</v>
      </c>
      <c r="J1196" s="174" t="b">
        <f>IF(B1196&lt;&gt;"",IF('02 - Produtos e Tributações'!N1211&lt;&gt;"",'02 - Produtos e Tributações'!N1211,"0,00"))</f>
        <v>0</v>
      </c>
      <c r="K1196" s="174" t="b">
        <f>IF(B1196&lt;&gt;"",IF('02 - Produtos e Tributações'!J1211&lt;&gt;"",'02 - Produtos e Tributações'!J1211,"null"))</f>
        <v>0</v>
      </c>
      <c r="L1196" s="174" t="b">
        <f>IF(B1196&lt;&gt;"",IF('02 - Produtos e Tributações'!M1211&lt;&gt;"",'02 - Produtos e Tributações'!M1211,"null"))</f>
        <v>0</v>
      </c>
      <c r="M1196" s="170" t="b">
        <f>IF(B1196&lt;&gt;"",IF('02 -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196" s="170" t="str">
        <f t="shared" si="1"/>
        <v/>
      </c>
      <c r="O1196" s="170" t="str">
        <f t="shared" si="4"/>
        <v/>
      </c>
      <c r="P1196" s="170" t="str">
        <f t="shared" si="2"/>
        <v/>
      </c>
      <c r="Q1196" s="125" t="b">
        <f>IF(B1196&lt;&gt;"",IF('02 - Produtos e Tributações'!C1211&lt;&gt;"",'02 - Produtos e Tributações'!C1211,"UN"))</f>
        <v>0</v>
      </c>
      <c r="R1196" s="125"/>
      <c r="S1196" s="125"/>
      <c r="T1196" s="125"/>
      <c r="U1196" s="171" t="str">
        <f t="shared" si="21"/>
        <v/>
      </c>
    </row>
    <row r="1197" ht="15.75" customHeight="1">
      <c r="A1197" s="170" t="b">
        <f>IF('02 - Produtos e Tributações'!B1212 &lt;&gt;"",A1196+1)</f>
        <v>0</v>
      </c>
      <c r="B1197" s="170" t="str">
        <f>IF('02 - Produtos e Tributações'!B1212&lt;&gt;"",'02 - Produtos e Tributações'!U1212,"")</f>
        <v/>
      </c>
      <c r="C1197" s="174" t="b">
        <f>IF(B1197&lt;&gt;"",IF('02 - Produtos e Tributações'!H1212&lt;&gt;"",IF('02 - Produtos e Tributações'!H1212="TERCEIRIZADA","T",IF('02 - Produtos e Tributações'!H1212="PROPRIA","P")), IF(B1197&lt;&gt;"",IF('02 - Produtos e Tributações'!H1212="","T"))))</f>
        <v>0</v>
      </c>
      <c r="D1197" s="174" t="b">
        <f>IF(B1197&lt;&gt;"",IF('02 - Produtos e Tributações'!E1212&lt;&gt;"",'02 - Produtos e Tributações'!E1212,""))</f>
        <v>0</v>
      </c>
      <c r="E1197" s="174" t="b">
        <f>IF(B1197&lt;&gt;"",IF('02 - Produtos e Tributações'!F1212&lt;&gt;"",'02 - Produtos e Tributações'!F1212,""))</f>
        <v>0</v>
      </c>
      <c r="F1197" s="174" t="b">
        <f>IF(B1197&lt;&gt;"",IF(A1197&lt;&gt;"",IF('02 - Produtos e Tributações'!G1212&lt;&gt;"",'02 - Produtos e Tributações'!G1212,"")))</f>
        <v>0</v>
      </c>
      <c r="G1197" s="174" t="b">
        <f>IF(B1197&lt;&gt;"",IF('02 - Produtos e Tributações'!I1212&lt;&gt;"",'02 - Produtos e Tributações'!I1212,IF(K1197=101,0,IF(K1197=102,41,IF(K1197=103,0,IF(K1197=201,0,IF(K1197=202,0,IF(K1197=203,0,IF(K1197=300,41,IF(K1197=400,41,IF(K1197=500,60)))))))))))</f>
        <v>0</v>
      </c>
      <c r="H1197" s="174" t="b">
        <f>IF(B1197&lt;&gt;"",IF('02 - Produtos e Tributações'!L1212&lt;&gt;"",'02 - Produtos e Tributações'!L1212,IF(L1197=101,0,IF(L1197=102,41,IF(L1197=103,0,IF(L1197=201,0,IF(L1197=202,0,IF(L1197=203,0,IF(L1197=300,41,IF(L1197=400,41,IF(L1197=500,60)))))))))))</f>
        <v>0</v>
      </c>
      <c r="I1197" s="174" t="b">
        <f>IF(B1197&lt;&gt;"",IF('02 - Produtos e Tributações'!K1212&lt;&gt;"",'02 - Produtos e Tributações'!K1212,"0,00"))</f>
        <v>0</v>
      </c>
      <c r="J1197" s="174" t="b">
        <f>IF(B1197&lt;&gt;"",IF('02 - Produtos e Tributações'!N1212&lt;&gt;"",'02 - Produtos e Tributações'!N1212,"0,00"))</f>
        <v>0</v>
      </c>
      <c r="K1197" s="174" t="b">
        <f>IF(B1197&lt;&gt;"",IF('02 - Produtos e Tributações'!J1212&lt;&gt;"",'02 - Produtos e Tributações'!J1212,"null"))</f>
        <v>0</v>
      </c>
      <c r="L1197" s="174" t="b">
        <f>IF(B1197&lt;&gt;"",IF('02 - Produtos e Tributações'!M1212&lt;&gt;"",'02 - Produtos e Tributações'!M1212,"null"))</f>
        <v>0</v>
      </c>
      <c r="M1197" s="170" t="b">
        <f>IF(B1197&lt;&gt;"",IF('02 -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197" s="170" t="str">
        <f t="shared" si="1"/>
        <v/>
      </c>
      <c r="O1197" s="170" t="str">
        <f t="shared" si="4"/>
        <v/>
      </c>
      <c r="P1197" s="170" t="str">
        <f t="shared" si="2"/>
        <v/>
      </c>
      <c r="Q1197" s="125" t="b">
        <f>IF(B1197&lt;&gt;"",IF('02 - Produtos e Tributações'!C1212&lt;&gt;"",'02 - Produtos e Tributações'!C1212,"UN"))</f>
        <v>0</v>
      </c>
      <c r="R1197" s="125"/>
      <c r="S1197" s="125"/>
      <c r="T1197" s="125"/>
      <c r="U1197" s="171" t="str">
        <f t="shared" si="21"/>
        <v/>
      </c>
    </row>
    <row r="1198" ht="15.75" customHeight="1">
      <c r="A1198" s="170" t="b">
        <f>IF('02 - Produtos e Tributações'!B1213 &lt;&gt;"",A1197+1)</f>
        <v>0</v>
      </c>
      <c r="B1198" s="170" t="str">
        <f>IF('02 - Produtos e Tributações'!B1213&lt;&gt;"",'02 - Produtos e Tributações'!U1213,"")</f>
        <v/>
      </c>
      <c r="C1198" s="174" t="b">
        <f>IF(B1198&lt;&gt;"",IF('02 - Produtos e Tributações'!H1213&lt;&gt;"",IF('02 - Produtos e Tributações'!H1213="TERCEIRIZADA","T",IF('02 - Produtos e Tributações'!H1213="PROPRIA","P")), IF(B1198&lt;&gt;"",IF('02 - Produtos e Tributações'!H1213="","T"))))</f>
        <v>0</v>
      </c>
      <c r="D1198" s="174" t="b">
        <f>IF(B1198&lt;&gt;"",IF('02 - Produtos e Tributações'!E1213&lt;&gt;"",'02 - Produtos e Tributações'!E1213,""))</f>
        <v>0</v>
      </c>
      <c r="E1198" s="174" t="b">
        <f>IF(B1198&lt;&gt;"",IF('02 - Produtos e Tributações'!F1213&lt;&gt;"",'02 - Produtos e Tributações'!F1213,""))</f>
        <v>0</v>
      </c>
      <c r="F1198" s="174" t="b">
        <f>IF(B1198&lt;&gt;"",IF(A1198&lt;&gt;"",IF('02 - Produtos e Tributações'!G1213&lt;&gt;"",'02 - Produtos e Tributações'!G1213,"")))</f>
        <v>0</v>
      </c>
      <c r="G1198" s="174" t="b">
        <f>IF(B1198&lt;&gt;"",IF('02 - Produtos e Tributações'!I1213&lt;&gt;"",'02 - Produtos e Tributações'!I1213,IF(K1198=101,0,IF(K1198=102,41,IF(K1198=103,0,IF(K1198=201,0,IF(K1198=202,0,IF(K1198=203,0,IF(K1198=300,41,IF(K1198=400,41,IF(K1198=500,60)))))))))))</f>
        <v>0</v>
      </c>
      <c r="H1198" s="174" t="b">
        <f>IF(B1198&lt;&gt;"",IF('02 - Produtos e Tributações'!L1213&lt;&gt;"",'02 - Produtos e Tributações'!L1213,IF(L1198=101,0,IF(L1198=102,41,IF(L1198=103,0,IF(L1198=201,0,IF(L1198=202,0,IF(L1198=203,0,IF(L1198=300,41,IF(L1198=400,41,IF(L1198=500,60)))))))))))</f>
        <v>0</v>
      </c>
      <c r="I1198" s="174" t="b">
        <f>IF(B1198&lt;&gt;"",IF('02 - Produtos e Tributações'!K1213&lt;&gt;"",'02 - Produtos e Tributações'!K1213,"0,00"))</f>
        <v>0</v>
      </c>
      <c r="J1198" s="174" t="b">
        <f>IF(B1198&lt;&gt;"",IF('02 - Produtos e Tributações'!N1213&lt;&gt;"",'02 - Produtos e Tributações'!N1213,"0,00"))</f>
        <v>0</v>
      </c>
      <c r="K1198" s="174" t="b">
        <f>IF(B1198&lt;&gt;"",IF('02 - Produtos e Tributações'!J1213&lt;&gt;"",'02 - Produtos e Tributações'!J1213,"null"))</f>
        <v>0</v>
      </c>
      <c r="L1198" s="174" t="b">
        <f>IF(B1198&lt;&gt;"",IF('02 - Produtos e Tributações'!M1213&lt;&gt;"",'02 - Produtos e Tributações'!M1213,"null"))</f>
        <v>0</v>
      </c>
      <c r="M1198" s="170" t="b">
        <f>IF(B1198&lt;&gt;"",IF('02 -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198" s="170" t="str">
        <f t="shared" si="1"/>
        <v/>
      </c>
      <c r="O1198" s="170" t="str">
        <f t="shared" si="4"/>
        <v/>
      </c>
      <c r="P1198" s="170" t="str">
        <f t="shared" si="2"/>
        <v/>
      </c>
      <c r="Q1198" s="125" t="b">
        <f>IF(B1198&lt;&gt;"",IF('02 - Produtos e Tributações'!C1213&lt;&gt;"",'02 - Produtos e Tributações'!C1213,"UN"))</f>
        <v>0</v>
      </c>
      <c r="R1198" s="125"/>
      <c r="S1198" s="125"/>
      <c r="T1198" s="125"/>
      <c r="U1198" s="171" t="str">
        <f t="shared" si="21"/>
        <v/>
      </c>
    </row>
    <row r="1199" ht="15.75" customHeight="1">
      <c r="A1199" s="170" t="b">
        <f>IF('02 - Produtos e Tributações'!B1214 &lt;&gt;"",A1198+1)</f>
        <v>0</v>
      </c>
      <c r="B1199" s="170" t="str">
        <f>IF('02 - Produtos e Tributações'!B1214&lt;&gt;"",'02 - Produtos e Tributações'!U1214,"")</f>
        <v/>
      </c>
      <c r="C1199" s="174" t="b">
        <f>IF(B1199&lt;&gt;"",IF('02 - Produtos e Tributações'!H1214&lt;&gt;"",IF('02 - Produtos e Tributações'!H1214="TERCEIRIZADA","T",IF('02 - Produtos e Tributações'!H1214="PROPRIA","P")), IF(B1199&lt;&gt;"",IF('02 - Produtos e Tributações'!H1214="","T"))))</f>
        <v>0</v>
      </c>
      <c r="D1199" s="174" t="b">
        <f>IF(B1199&lt;&gt;"",IF('02 - Produtos e Tributações'!E1214&lt;&gt;"",'02 - Produtos e Tributações'!E1214,""))</f>
        <v>0</v>
      </c>
      <c r="E1199" s="174" t="b">
        <f>IF(B1199&lt;&gt;"",IF('02 - Produtos e Tributações'!F1214&lt;&gt;"",'02 - Produtos e Tributações'!F1214,""))</f>
        <v>0</v>
      </c>
      <c r="F1199" s="174" t="b">
        <f>IF(B1199&lt;&gt;"",IF(A1199&lt;&gt;"",IF('02 - Produtos e Tributações'!G1214&lt;&gt;"",'02 - Produtos e Tributações'!G1214,"")))</f>
        <v>0</v>
      </c>
      <c r="G1199" s="174" t="b">
        <f>IF(B1199&lt;&gt;"",IF('02 - Produtos e Tributações'!I1214&lt;&gt;"",'02 - Produtos e Tributações'!I1214,IF(K1199=101,0,IF(K1199=102,41,IF(K1199=103,0,IF(K1199=201,0,IF(K1199=202,0,IF(K1199=203,0,IF(K1199=300,41,IF(K1199=400,41,IF(K1199=500,60)))))))))))</f>
        <v>0</v>
      </c>
      <c r="H1199" s="174" t="b">
        <f>IF(B1199&lt;&gt;"",IF('02 - Produtos e Tributações'!L1214&lt;&gt;"",'02 - Produtos e Tributações'!L1214,IF(L1199=101,0,IF(L1199=102,41,IF(L1199=103,0,IF(L1199=201,0,IF(L1199=202,0,IF(L1199=203,0,IF(L1199=300,41,IF(L1199=400,41,IF(L1199=500,60)))))))))))</f>
        <v>0</v>
      </c>
      <c r="I1199" s="174" t="b">
        <f>IF(B1199&lt;&gt;"",IF('02 - Produtos e Tributações'!K1214&lt;&gt;"",'02 - Produtos e Tributações'!K1214,"0,00"))</f>
        <v>0</v>
      </c>
      <c r="J1199" s="174" t="b">
        <f>IF(B1199&lt;&gt;"",IF('02 - Produtos e Tributações'!N1214&lt;&gt;"",'02 - Produtos e Tributações'!N1214,"0,00"))</f>
        <v>0</v>
      </c>
      <c r="K1199" s="174" t="b">
        <f>IF(B1199&lt;&gt;"",IF('02 - Produtos e Tributações'!J1214&lt;&gt;"",'02 - Produtos e Tributações'!J1214,"null"))</f>
        <v>0</v>
      </c>
      <c r="L1199" s="174" t="b">
        <f>IF(B1199&lt;&gt;"",IF('02 - Produtos e Tributações'!M1214&lt;&gt;"",'02 - Produtos e Tributações'!M1214,"null"))</f>
        <v>0</v>
      </c>
      <c r="M1199" s="170" t="b">
        <f>IF(B1199&lt;&gt;"",IF('02 -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199" s="170" t="str">
        <f t="shared" si="1"/>
        <v/>
      </c>
      <c r="O1199" s="170" t="str">
        <f t="shared" si="4"/>
        <v/>
      </c>
      <c r="P1199" s="170" t="str">
        <f t="shared" si="2"/>
        <v/>
      </c>
      <c r="Q1199" s="125" t="b">
        <f>IF(B1199&lt;&gt;"",IF('02 - Produtos e Tributações'!C1214&lt;&gt;"",'02 - Produtos e Tributações'!C1214,"UN"))</f>
        <v>0</v>
      </c>
      <c r="R1199" s="125"/>
      <c r="S1199" s="125"/>
      <c r="T1199" s="125"/>
      <c r="U1199" s="171" t="str">
        <f t="shared" si="21"/>
        <v/>
      </c>
    </row>
    <row r="1200" ht="15.75" customHeight="1">
      <c r="A1200" s="170" t="b">
        <f>IF('02 - Produtos e Tributações'!B1215 &lt;&gt;"",A1199+1)</f>
        <v>0</v>
      </c>
      <c r="B1200" s="170" t="str">
        <f>IF('02 - Produtos e Tributações'!B1215&lt;&gt;"",'02 - Produtos e Tributações'!U1215,"")</f>
        <v/>
      </c>
      <c r="C1200" s="174" t="b">
        <f>IF(B1200&lt;&gt;"",IF('02 - Produtos e Tributações'!H1215&lt;&gt;"",IF('02 - Produtos e Tributações'!H1215="TERCEIRIZADA","T",IF('02 - Produtos e Tributações'!H1215="PROPRIA","P")), IF(B1200&lt;&gt;"",IF('02 - Produtos e Tributações'!H1215="","T"))))</f>
        <v>0</v>
      </c>
      <c r="D1200" s="174" t="b">
        <f>IF(B1200&lt;&gt;"",IF('02 - Produtos e Tributações'!E1215&lt;&gt;"",'02 - Produtos e Tributações'!E1215,""))</f>
        <v>0</v>
      </c>
      <c r="E1200" s="174" t="b">
        <f>IF(B1200&lt;&gt;"",IF('02 - Produtos e Tributações'!F1215&lt;&gt;"",'02 - Produtos e Tributações'!F1215,""))</f>
        <v>0</v>
      </c>
      <c r="F1200" s="174" t="b">
        <f>IF(B1200&lt;&gt;"",IF(A1200&lt;&gt;"",IF('02 - Produtos e Tributações'!G1215&lt;&gt;"",'02 - Produtos e Tributações'!G1215,"")))</f>
        <v>0</v>
      </c>
      <c r="G1200" s="174" t="b">
        <f>IF(B1200&lt;&gt;"",IF('02 - Produtos e Tributações'!I1215&lt;&gt;"",'02 - Produtos e Tributações'!I1215,IF(K1200=101,0,IF(K1200=102,41,IF(K1200=103,0,IF(K1200=201,0,IF(K1200=202,0,IF(K1200=203,0,IF(K1200=300,41,IF(K1200=400,41,IF(K1200=500,60)))))))))))</f>
        <v>0</v>
      </c>
      <c r="H1200" s="174" t="b">
        <f>IF(B1200&lt;&gt;"",IF('02 - Produtos e Tributações'!L1215&lt;&gt;"",'02 - Produtos e Tributações'!L1215,IF(L1200=101,0,IF(L1200=102,41,IF(L1200=103,0,IF(L1200=201,0,IF(L1200=202,0,IF(L1200=203,0,IF(L1200=300,41,IF(L1200=400,41,IF(L1200=500,60)))))))))))</f>
        <v>0</v>
      </c>
      <c r="I1200" s="174" t="b">
        <f>IF(B1200&lt;&gt;"",IF('02 - Produtos e Tributações'!K1215&lt;&gt;"",'02 - Produtos e Tributações'!K1215,"0,00"))</f>
        <v>0</v>
      </c>
      <c r="J1200" s="174" t="b">
        <f>IF(B1200&lt;&gt;"",IF('02 - Produtos e Tributações'!N1215&lt;&gt;"",'02 - Produtos e Tributações'!N1215,"0,00"))</f>
        <v>0</v>
      </c>
      <c r="K1200" s="174" t="b">
        <f>IF(B1200&lt;&gt;"",IF('02 - Produtos e Tributações'!J1215&lt;&gt;"",'02 - Produtos e Tributações'!J1215,"null"))</f>
        <v>0</v>
      </c>
      <c r="L1200" s="174" t="b">
        <f>IF(B1200&lt;&gt;"",IF('02 - Produtos e Tributações'!M1215&lt;&gt;"",'02 - Produtos e Tributações'!M1215,"null"))</f>
        <v>0</v>
      </c>
      <c r="M1200" s="170" t="b">
        <f>IF(B1200&lt;&gt;"",IF('02 -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200" s="170" t="str">
        <f t="shared" si="1"/>
        <v/>
      </c>
      <c r="O1200" s="170" t="str">
        <f t="shared" si="4"/>
        <v/>
      </c>
      <c r="P1200" s="170" t="str">
        <f t="shared" si="2"/>
        <v/>
      </c>
      <c r="Q1200" s="125" t="b">
        <f>IF(B1200&lt;&gt;"",IF('02 - Produtos e Tributações'!C1215&lt;&gt;"",'02 - Produtos e Tributações'!C1215,"UN"))</f>
        <v>0</v>
      </c>
      <c r="R1200" s="125"/>
      <c r="S1200" s="125"/>
      <c r="T1200" s="125"/>
      <c r="U1200" s="171" t="str">
        <f t="shared" si="21"/>
        <v/>
      </c>
    </row>
    <row r="1201" ht="15.75" customHeight="1">
      <c r="A1201" s="170" t="b">
        <f>IF('02 - Produtos e Tributações'!B1216 &lt;&gt;"",A1200+1)</f>
        <v>0</v>
      </c>
      <c r="B1201" s="170" t="str">
        <f>IF('02 - Produtos e Tributações'!B1216&lt;&gt;"",'02 - Produtos e Tributações'!U1216,"")</f>
        <v/>
      </c>
      <c r="C1201" s="174" t="b">
        <f>IF(B1201&lt;&gt;"",IF('02 - Produtos e Tributações'!H1216&lt;&gt;"",IF('02 - Produtos e Tributações'!H1216="TERCEIRIZADA","T",IF('02 - Produtos e Tributações'!H1216="PROPRIA","P")), IF(B1201&lt;&gt;"",IF('02 - Produtos e Tributações'!H1216="","T"))))</f>
        <v>0</v>
      </c>
      <c r="D1201" s="174" t="b">
        <f>IF(B1201&lt;&gt;"",IF('02 - Produtos e Tributações'!E1216&lt;&gt;"",'02 - Produtos e Tributações'!E1216,""))</f>
        <v>0</v>
      </c>
      <c r="E1201" s="174" t="b">
        <f>IF(B1201&lt;&gt;"",IF('02 - Produtos e Tributações'!F1216&lt;&gt;"",'02 - Produtos e Tributações'!F1216,""))</f>
        <v>0</v>
      </c>
      <c r="F1201" s="174" t="b">
        <f>IF(B1201&lt;&gt;"",IF(A1201&lt;&gt;"",IF('02 - Produtos e Tributações'!G1216&lt;&gt;"",'02 - Produtos e Tributações'!G1216,"")))</f>
        <v>0</v>
      </c>
      <c r="G1201" s="174" t="b">
        <f>IF(B1201&lt;&gt;"",IF('02 - Produtos e Tributações'!I1216&lt;&gt;"",'02 - Produtos e Tributações'!I1216,IF(K1201=101,0,IF(K1201=102,41,IF(K1201=103,0,IF(K1201=201,0,IF(K1201=202,0,IF(K1201=203,0,IF(K1201=300,41,IF(K1201=400,41,IF(K1201=500,60)))))))))))</f>
        <v>0</v>
      </c>
      <c r="H1201" s="174" t="b">
        <f>IF(B1201&lt;&gt;"",IF('02 - Produtos e Tributações'!L1216&lt;&gt;"",'02 - Produtos e Tributações'!L1216,IF(L1201=101,0,IF(L1201=102,41,IF(L1201=103,0,IF(L1201=201,0,IF(L1201=202,0,IF(L1201=203,0,IF(L1201=300,41,IF(L1201=400,41,IF(L1201=500,60)))))))))))</f>
        <v>0</v>
      </c>
      <c r="I1201" s="174" t="b">
        <f>IF(B1201&lt;&gt;"",IF('02 - Produtos e Tributações'!K1216&lt;&gt;"",'02 - Produtos e Tributações'!K1216,"0,00"))</f>
        <v>0</v>
      </c>
      <c r="J1201" s="174" t="b">
        <f>IF(B1201&lt;&gt;"",IF('02 - Produtos e Tributações'!N1216&lt;&gt;"",'02 - Produtos e Tributações'!N1216,"0,00"))</f>
        <v>0</v>
      </c>
      <c r="K1201" s="174" t="b">
        <f>IF(B1201&lt;&gt;"",IF('02 - Produtos e Tributações'!J1216&lt;&gt;"",'02 - Produtos e Tributações'!J1216,"null"))</f>
        <v>0</v>
      </c>
      <c r="L1201" s="174" t="b">
        <f>IF(B1201&lt;&gt;"",IF('02 - Produtos e Tributações'!M1216&lt;&gt;"",'02 - Produtos e Tributações'!M1216,"null"))</f>
        <v>0</v>
      </c>
      <c r="M1201" s="170" t="b">
        <f>IF(B1201&lt;&gt;"",IF('02 -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201" s="170" t="str">
        <f t="shared" si="1"/>
        <v/>
      </c>
      <c r="O1201" s="170" t="str">
        <f t="shared" si="4"/>
        <v/>
      </c>
      <c r="P1201" s="170" t="str">
        <f t="shared" si="2"/>
        <v/>
      </c>
      <c r="Q1201" s="125" t="b">
        <f>IF(B1201&lt;&gt;"",IF('02 - Produtos e Tributações'!C1216&lt;&gt;"",'02 - Produtos e Tributações'!C1216,"UN"))</f>
        <v>0</v>
      </c>
      <c r="R1201" s="125"/>
      <c r="S1201" s="125"/>
      <c r="T1201" s="125"/>
      <c r="U1201" s="171" t="str">
        <f t="shared" si="21"/>
        <v/>
      </c>
    </row>
    <row r="1202" ht="15.75" customHeight="1">
      <c r="A1202" s="170" t="b">
        <f>IF('02 - Produtos e Tributações'!B1217 &lt;&gt;"",A1201+1)</f>
        <v>0</v>
      </c>
      <c r="B1202" s="170" t="str">
        <f>IF('02 - Produtos e Tributações'!B1217&lt;&gt;"",'02 - Produtos e Tributações'!U1217,"")</f>
        <v/>
      </c>
      <c r="C1202" s="174" t="b">
        <f>IF(B1202&lt;&gt;"",IF('02 - Produtos e Tributações'!H1217&lt;&gt;"",IF('02 - Produtos e Tributações'!H1217="TERCEIRIZADA","T",IF('02 - Produtos e Tributações'!H1217="PROPRIA","P")), IF(B1202&lt;&gt;"",IF('02 - Produtos e Tributações'!H1217="","T"))))</f>
        <v>0</v>
      </c>
      <c r="D1202" s="174" t="b">
        <f>IF(B1202&lt;&gt;"",IF('02 - Produtos e Tributações'!E1217&lt;&gt;"",'02 - Produtos e Tributações'!E1217,""))</f>
        <v>0</v>
      </c>
      <c r="E1202" s="174" t="b">
        <f>IF(B1202&lt;&gt;"",IF('02 - Produtos e Tributações'!F1217&lt;&gt;"",'02 - Produtos e Tributações'!F1217,""))</f>
        <v>0</v>
      </c>
      <c r="F1202" s="174" t="b">
        <f>IF(B1202&lt;&gt;"",IF(A1202&lt;&gt;"",IF('02 - Produtos e Tributações'!G1217&lt;&gt;"",'02 - Produtos e Tributações'!G1217,"")))</f>
        <v>0</v>
      </c>
      <c r="G1202" s="174" t="b">
        <f>IF(B1202&lt;&gt;"",IF('02 - Produtos e Tributações'!I1217&lt;&gt;"",'02 - Produtos e Tributações'!I1217,IF(K1202=101,0,IF(K1202=102,41,IF(K1202=103,0,IF(K1202=201,0,IF(K1202=202,0,IF(K1202=203,0,IF(K1202=300,41,IF(K1202=400,41,IF(K1202=500,60)))))))))))</f>
        <v>0</v>
      </c>
      <c r="H1202" s="174" t="b">
        <f>IF(B1202&lt;&gt;"",IF('02 - Produtos e Tributações'!L1217&lt;&gt;"",'02 - Produtos e Tributações'!L1217,IF(L1202=101,0,IF(L1202=102,41,IF(L1202=103,0,IF(L1202=201,0,IF(L1202=202,0,IF(L1202=203,0,IF(L1202=300,41,IF(L1202=400,41,IF(L1202=500,60)))))))))))</f>
        <v>0</v>
      </c>
      <c r="I1202" s="174" t="b">
        <f>IF(B1202&lt;&gt;"",IF('02 - Produtos e Tributações'!K1217&lt;&gt;"",'02 - Produtos e Tributações'!K1217,"0,00"))</f>
        <v>0</v>
      </c>
      <c r="J1202" s="174" t="b">
        <f>IF(B1202&lt;&gt;"",IF('02 - Produtos e Tributações'!N1217&lt;&gt;"",'02 - Produtos e Tributações'!N1217,"0,00"))</f>
        <v>0</v>
      </c>
      <c r="K1202" s="174" t="b">
        <f>IF(B1202&lt;&gt;"",IF('02 - Produtos e Tributações'!J1217&lt;&gt;"",'02 - Produtos e Tributações'!J1217,"null"))</f>
        <v>0</v>
      </c>
      <c r="L1202" s="174" t="b">
        <f>IF(B1202&lt;&gt;"",IF('02 - Produtos e Tributações'!M1217&lt;&gt;"",'02 - Produtos e Tributações'!M1217,"null"))</f>
        <v>0</v>
      </c>
      <c r="M1202" s="170" t="b">
        <f>IF(B1202&lt;&gt;"",IF('02 -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202" s="170" t="str">
        <f t="shared" si="1"/>
        <v/>
      </c>
      <c r="O1202" s="170" t="str">
        <f t="shared" si="4"/>
        <v/>
      </c>
      <c r="P1202" s="170" t="str">
        <f t="shared" si="2"/>
        <v/>
      </c>
      <c r="Q1202" s="125" t="b">
        <f>IF(B1202&lt;&gt;"",IF('02 - Produtos e Tributações'!C1217&lt;&gt;"",'02 - Produtos e Tributações'!C1217,"UN"))</f>
        <v>0</v>
      </c>
      <c r="R1202" s="125"/>
      <c r="S1202" s="125"/>
      <c r="T1202" s="125"/>
      <c r="U1202" s="171" t="str">
        <f t="shared" si="21"/>
        <v/>
      </c>
    </row>
    <row r="1203" ht="15.75" customHeight="1">
      <c r="A1203" s="170" t="b">
        <f>IF('02 - Produtos e Tributações'!B1218 &lt;&gt;"",A1202+1)</f>
        <v>0</v>
      </c>
      <c r="B1203" s="170" t="str">
        <f>IF('02 - Produtos e Tributações'!B1218&lt;&gt;"",'02 - Produtos e Tributações'!U1218,"")</f>
        <v/>
      </c>
      <c r="C1203" s="174" t="b">
        <f>IF(B1203&lt;&gt;"",IF('02 - Produtos e Tributações'!H1218&lt;&gt;"",IF('02 - Produtos e Tributações'!H1218="TERCEIRIZADA","T",IF('02 - Produtos e Tributações'!H1218="PROPRIA","P")), IF(B1203&lt;&gt;"",IF('02 - Produtos e Tributações'!H1218="","T"))))</f>
        <v>0</v>
      </c>
      <c r="D1203" s="174" t="b">
        <f>IF(B1203&lt;&gt;"",IF('02 - Produtos e Tributações'!E1218&lt;&gt;"",'02 - Produtos e Tributações'!E1218,""))</f>
        <v>0</v>
      </c>
      <c r="E1203" s="174" t="b">
        <f>IF(B1203&lt;&gt;"",IF('02 - Produtos e Tributações'!F1218&lt;&gt;"",'02 - Produtos e Tributações'!F1218,""))</f>
        <v>0</v>
      </c>
      <c r="F1203" s="174" t="b">
        <f>IF(B1203&lt;&gt;"",IF(A1203&lt;&gt;"",IF('02 - Produtos e Tributações'!G1218&lt;&gt;"",'02 - Produtos e Tributações'!G1218,"")))</f>
        <v>0</v>
      </c>
      <c r="G1203" s="174" t="b">
        <f>IF(B1203&lt;&gt;"",IF('02 - Produtos e Tributações'!I1218&lt;&gt;"",'02 - Produtos e Tributações'!I1218,IF(K1203=101,0,IF(K1203=102,41,IF(K1203=103,0,IF(K1203=201,0,IF(K1203=202,0,IF(K1203=203,0,IF(K1203=300,41,IF(K1203=400,41,IF(K1203=500,60)))))))))))</f>
        <v>0</v>
      </c>
      <c r="H1203" s="174" t="b">
        <f>IF(B1203&lt;&gt;"",IF('02 - Produtos e Tributações'!L1218&lt;&gt;"",'02 - Produtos e Tributações'!L1218,IF(L1203=101,0,IF(L1203=102,41,IF(L1203=103,0,IF(L1203=201,0,IF(L1203=202,0,IF(L1203=203,0,IF(L1203=300,41,IF(L1203=400,41,IF(L1203=500,60)))))))))))</f>
        <v>0</v>
      </c>
      <c r="I1203" s="174" t="b">
        <f>IF(B1203&lt;&gt;"",IF('02 - Produtos e Tributações'!K1218&lt;&gt;"",'02 - Produtos e Tributações'!K1218,"0,00"))</f>
        <v>0</v>
      </c>
      <c r="J1203" s="174" t="b">
        <f>IF(B1203&lt;&gt;"",IF('02 - Produtos e Tributações'!N1218&lt;&gt;"",'02 - Produtos e Tributações'!N1218,"0,00"))</f>
        <v>0</v>
      </c>
      <c r="K1203" s="174" t="b">
        <f>IF(B1203&lt;&gt;"",IF('02 - Produtos e Tributações'!J1218&lt;&gt;"",'02 - Produtos e Tributações'!J1218,"null"))</f>
        <v>0</v>
      </c>
      <c r="L1203" s="174" t="b">
        <f>IF(B1203&lt;&gt;"",IF('02 - Produtos e Tributações'!M1218&lt;&gt;"",'02 - Produtos e Tributações'!M1218,"null"))</f>
        <v>0</v>
      </c>
      <c r="M1203" s="170" t="b">
        <f>IF(B1203&lt;&gt;"",IF('02 -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203" s="170" t="str">
        <f t="shared" si="1"/>
        <v/>
      </c>
      <c r="O1203" s="170" t="str">
        <f t="shared" si="4"/>
        <v/>
      </c>
      <c r="P1203" s="170" t="str">
        <f t="shared" si="2"/>
        <v/>
      </c>
      <c r="Q1203" s="125" t="b">
        <f>IF(B1203&lt;&gt;"",IF('02 - Produtos e Tributações'!C1218&lt;&gt;"",'02 - Produtos e Tributações'!C1218,"UN"))</f>
        <v>0</v>
      </c>
      <c r="R1203" s="125"/>
      <c r="S1203" s="125"/>
      <c r="T1203" s="125"/>
      <c r="U1203" s="171" t="str">
        <f t="shared" si="21"/>
        <v/>
      </c>
    </row>
    <row r="1204" ht="15.75" customHeight="1">
      <c r="A1204" s="170" t="b">
        <f>IF('02 - Produtos e Tributações'!B1219 &lt;&gt;"",A1203+1)</f>
        <v>0</v>
      </c>
      <c r="B1204" s="170" t="str">
        <f>IF('02 - Produtos e Tributações'!B1219&lt;&gt;"",'02 - Produtos e Tributações'!U1219,"")</f>
        <v/>
      </c>
      <c r="C1204" s="174" t="b">
        <f>IF(B1204&lt;&gt;"",IF('02 - Produtos e Tributações'!H1219&lt;&gt;"",IF('02 - Produtos e Tributações'!H1219="TERCEIRIZADA","T",IF('02 - Produtos e Tributações'!H1219="PROPRIA","P")), IF(B1204&lt;&gt;"",IF('02 - Produtos e Tributações'!H1219="","T"))))</f>
        <v>0</v>
      </c>
      <c r="D1204" s="174" t="b">
        <f>IF(B1204&lt;&gt;"",IF('02 - Produtos e Tributações'!E1219&lt;&gt;"",'02 - Produtos e Tributações'!E1219,""))</f>
        <v>0</v>
      </c>
      <c r="E1204" s="174" t="b">
        <f>IF(B1204&lt;&gt;"",IF('02 - Produtos e Tributações'!F1219&lt;&gt;"",'02 - Produtos e Tributações'!F1219,""))</f>
        <v>0</v>
      </c>
      <c r="F1204" s="174" t="b">
        <f>IF(B1204&lt;&gt;"",IF(A1204&lt;&gt;"",IF('02 - Produtos e Tributações'!G1219&lt;&gt;"",'02 - Produtos e Tributações'!G1219,"")))</f>
        <v>0</v>
      </c>
      <c r="G1204" s="174" t="b">
        <f>IF(B1204&lt;&gt;"",IF('02 - Produtos e Tributações'!I1219&lt;&gt;"",'02 - Produtos e Tributações'!I1219,IF(K1204=101,0,IF(K1204=102,41,IF(K1204=103,0,IF(K1204=201,0,IF(K1204=202,0,IF(K1204=203,0,IF(K1204=300,41,IF(K1204=400,41,IF(K1204=500,60)))))))))))</f>
        <v>0</v>
      </c>
      <c r="H1204" s="174" t="b">
        <f>IF(B1204&lt;&gt;"",IF('02 - Produtos e Tributações'!L1219&lt;&gt;"",'02 - Produtos e Tributações'!L1219,IF(L1204=101,0,IF(L1204=102,41,IF(L1204=103,0,IF(L1204=201,0,IF(L1204=202,0,IF(L1204=203,0,IF(L1204=300,41,IF(L1204=400,41,IF(L1204=500,60)))))))))))</f>
        <v>0</v>
      </c>
      <c r="I1204" s="174" t="b">
        <f>IF(B1204&lt;&gt;"",IF('02 - Produtos e Tributações'!K1219&lt;&gt;"",'02 - Produtos e Tributações'!K1219,"0,00"))</f>
        <v>0</v>
      </c>
      <c r="J1204" s="174" t="b">
        <f>IF(B1204&lt;&gt;"",IF('02 - Produtos e Tributações'!N1219&lt;&gt;"",'02 - Produtos e Tributações'!N1219,"0,00"))</f>
        <v>0</v>
      </c>
      <c r="K1204" s="174" t="b">
        <f>IF(B1204&lt;&gt;"",IF('02 - Produtos e Tributações'!J1219&lt;&gt;"",'02 - Produtos e Tributações'!J1219,"null"))</f>
        <v>0</v>
      </c>
      <c r="L1204" s="174" t="b">
        <f>IF(B1204&lt;&gt;"",IF('02 - Produtos e Tributações'!M1219&lt;&gt;"",'02 - Produtos e Tributações'!M1219,"null"))</f>
        <v>0</v>
      </c>
      <c r="M1204" s="170" t="b">
        <f>IF(B1204&lt;&gt;"",IF('02 -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204" s="170" t="str">
        <f t="shared" si="1"/>
        <v/>
      </c>
      <c r="O1204" s="170" t="str">
        <f t="shared" si="4"/>
        <v/>
      </c>
      <c r="P1204" s="170" t="str">
        <f t="shared" si="2"/>
        <v/>
      </c>
      <c r="Q1204" s="125" t="b">
        <f>IF(B1204&lt;&gt;"",IF('02 - Produtos e Tributações'!C1219&lt;&gt;"",'02 - Produtos e Tributações'!C1219,"UN"))</f>
        <v>0</v>
      </c>
      <c r="R1204" s="125"/>
      <c r="S1204" s="125"/>
      <c r="T1204" s="125"/>
      <c r="U1204" s="171" t="str">
        <f t="shared" si="21"/>
        <v/>
      </c>
    </row>
    <row r="1205" ht="15.75" customHeight="1">
      <c r="A1205" s="170" t="b">
        <f>IF('02 - Produtos e Tributações'!B1220 &lt;&gt;"",A1204+1)</f>
        <v>0</v>
      </c>
      <c r="B1205" s="170" t="str">
        <f>IF('02 - Produtos e Tributações'!B1220&lt;&gt;"",'02 - Produtos e Tributações'!U1220,"")</f>
        <v/>
      </c>
      <c r="C1205" s="174" t="b">
        <f>IF(B1205&lt;&gt;"",IF('02 - Produtos e Tributações'!H1220&lt;&gt;"",IF('02 - Produtos e Tributações'!H1220="TERCEIRIZADA","T",IF('02 - Produtos e Tributações'!H1220="PROPRIA","P")), IF(B1205&lt;&gt;"",IF('02 - Produtos e Tributações'!H1220="","T"))))</f>
        <v>0</v>
      </c>
      <c r="D1205" s="174" t="b">
        <f>IF(B1205&lt;&gt;"",IF('02 - Produtos e Tributações'!E1220&lt;&gt;"",'02 - Produtos e Tributações'!E1220,""))</f>
        <v>0</v>
      </c>
      <c r="E1205" s="174" t="b">
        <f>IF(B1205&lt;&gt;"",IF('02 - Produtos e Tributações'!F1220&lt;&gt;"",'02 - Produtos e Tributações'!F1220,""))</f>
        <v>0</v>
      </c>
      <c r="F1205" s="174" t="b">
        <f>IF(B1205&lt;&gt;"",IF(A1205&lt;&gt;"",IF('02 - Produtos e Tributações'!G1220&lt;&gt;"",'02 - Produtos e Tributações'!G1220,"")))</f>
        <v>0</v>
      </c>
      <c r="G1205" s="174" t="b">
        <f>IF(B1205&lt;&gt;"",IF('02 - Produtos e Tributações'!I1220&lt;&gt;"",'02 - Produtos e Tributações'!I1220,IF(K1205=101,0,IF(K1205=102,41,IF(K1205=103,0,IF(K1205=201,0,IF(K1205=202,0,IF(K1205=203,0,IF(K1205=300,41,IF(K1205=400,41,IF(K1205=500,60)))))))))))</f>
        <v>0</v>
      </c>
      <c r="H1205" s="174" t="b">
        <f>IF(B1205&lt;&gt;"",IF('02 - Produtos e Tributações'!L1220&lt;&gt;"",'02 - Produtos e Tributações'!L1220,IF(L1205=101,0,IF(L1205=102,41,IF(L1205=103,0,IF(L1205=201,0,IF(L1205=202,0,IF(L1205=203,0,IF(L1205=300,41,IF(L1205=400,41,IF(L1205=500,60)))))))))))</f>
        <v>0</v>
      </c>
      <c r="I1205" s="174" t="b">
        <f>IF(B1205&lt;&gt;"",IF('02 - Produtos e Tributações'!K1220&lt;&gt;"",'02 - Produtos e Tributações'!K1220,"0,00"))</f>
        <v>0</v>
      </c>
      <c r="J1205" s="174" t="b">
        <f>IF(B1205&lt;&gt;"",IF('02 - Produtos e Tributações'!N1220&lt;&gt;"",'02 - Produtos e Tributações'!N1220,"0,00"))</f>
        <v>0</v>
      </c>
      <c r="K1205" s="174" t="b">
        <f>IF(B1205&lt;&gt;"",IF('02 - Produtos e Tributações'!J1220&lt;&gt;"",'02 - Produtos e Tributações'!J1220,"null"))</f>
        <v>0</v>
      </c>
      <c r="L1205" s="174" t="b">
        <f>IF(B1205&lt;&gt;"",IF('02 - Produtos e Tributações'!M1220&lt;&gt;"",'02 - Produtos e Tributações'!M1220,"null"))</f>
        <v>0</v>
      </c>
      <c r="M1205" s="170" t="b">
        <f>IF(B1205&lt;&gt;"",IF('02 -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205" s="170" t="str">
        <f t="shared" si="1"/>
        <v/>
      </c>
      <c r="O1205" s="170" t="str">
        <f t="shared" si="4"/>
        <v/>
      </c>
      <c r="P1205" s="170" t="str">
        <f t="shared" si="2"/>
        <v/>
      </c>
      <c r="Q1205" s="125" t="b">
        <f>IF(B1205&lt;&gt;"",IF('02 - Produtos e Tributações'!C1220&lt;&gt;"",'02 - Produtos e Tributações'!C1220,"UN"))</f>
        <v>0</v>
      </c>
      <c r="R1205" s="125"/>
      <c r="S1205" s="125"/>
      <c r="T1205" s="125"/>
      <c r="U1205" s="171" t="str">
        <f t="shared" si="21"/>
        <v/>
      </c>
    </row>
    <row r="1206" ht="15.75" customHeight="1">
      <c r="A1206" s="170" t="b">
        <f>IF('02 - Produtos e Tributações'!B1221 &lt;&gt;"",A1205+1)</f>
        <v>0</v>
      </c>
      <c r="B1206" s="170" t="str">
        <f>IF('02 - Produtos e Tributações'!B1221&lt;&gt;"",'02 - Produtos e Tributações'!U1221,"")</f>
        <v/>
      </c>
      <c r="C1206" s="174" t="b">
        <f>IF(B1206&lt;&gt;"",IF('02 - Produtos e Tributações'!H1221&lt;&gt;"",IF('02 - Produtos e Tributações'!H1221="TERCEIRIZADA","T",IF('02 - Produtos e Tributações'!H1221="PROPRIA","P")), IF(B1206&lt;&gt;"",IF('02 - Produtos e Tributações'!H1221="","T"))))</f>
        <v>0</v>
      </c>
      <c r="D1206" s="174" t="b">
        <f>IF(B1206&lt;&gt;"",IF('02 - Produtos e Tributações'!E1221&lt;&gt;"",'02 - Produtos e Tributações'!E1221,""))</f>
        <v>0</v>
      </c>
      <c r="E1206" s="174" t="b">
        <f>IF(B1206&lt;&gt;"",IF('02 - Produtos e Tributações'!F1221&lt;&gt;"",'02 - Produtos e Tributações'!F1221,""))</f>
        <v>0</v>
      </c>
      <c r="F1206" s="174" t="b">
        <f>IF(B1206&lt;&gt;"",IF(A1206&lt;&gt;"",IF('02 - Produtos e Tributações'!G1221&lt;&gt;"",'02 - Produtos e Tributações'!G1221,"")))</f>
        <v>0</v>
      </c>
      <c r="G1206" s="174" t="b">
        <f>IF(B1206&lt;&gt;"",IF('02 - Produtos e Tributações'!I1221&lt;&gt;"",'02 - Produtos e Tributações'!I1221,IF(K1206=101,0,IF(K1206=102,41,IF(K1206=103,0,IF(K1206=201,0,IF(K1206=202,0,IF(K1206=203,0,IF(K1206=300,41,IF(K1206=400,41,IF(K1206=500,60)))))))))))</f>
        <v>0</v>
      </c>
      <c r="H1206" s="174" t="b">
        <f>IF(B1206&lt;&gt;"",IF('02 - Produtos e Tributações'!L1221&lt;&gt;"",'02 - Produtos e Tributações'!L1221,IF(L1206=101,0,IF(L1206=102,41,IF(L1206=103,0,IF(L1206=201,0,IF(L1206=202,0,IF(L1206=203,0,IF(L1206=300,41,IF(L1206=400,41,IF(L1206=500,60)))))))))))</f>
        <v>0</v>
      </c>
      <c r="I1206" s="174" t="b">
        <f>IF(B1206&lt;&gt;"",IF('02 - Produtos e Tributações'!K1221&lt;&gt;"",'02 - Produtos e Tributações'!K1221,"0,00"))</f>
        <v>0</v>
      </c>
      <c r="J1206" s="174" t="b">
        <f>IF(B1206&lt;&gt;"",IF('02 - Produtos e Tributações'!N1221&lt;&gt;"",'02 - Produtos e Tributações'!N1221,"0,00"))</f>
        <v>0</v>
      </c>
      <c r="K1206" s="174" t="b">
        <f>IF(B1206&lt;&gt;"",IF('02 - Produtos e Tributações'!J1221&lt;&gt;"",'02 - Produtos e Tributações'!J1221,"null"))</f>
        <v>0</v>
      </c>
      <c r="L1206" s="174" t="b">
        <f>IF(B1206&lt;&gt;"",IF('02 - Produtos e Tributações'!M1221&lt;&gt;"",'02 - Produtos e Tributações'!M1221,"null"))</f>
        <v>0</v>
      </c>
      <c r="M1206" s="170" t="b">
        <f>IF(B1206&lt;&gt;"",IF('02 -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206" s="170" t="str">
        <f t="shared" si="1"/>
        <v/>
      </c>
      <c r="O1206" s="170" t="str">
        <f t="shared" si="4"/>
        <v/>
      </c>
      <c r="P1206" s="170" t="str">
        <f t="shared" si="2"/>
        <v/>
      </c>
      <c r="Q1206" s="125" t="b">
        <f>IF(B1206&lt;&gt;"",IF('02 - Produtos e Tributações'!C1221&lt;&gt;"",'02 - Produtos e Tributações'!C1221,"UN"))</f>
        <v>0</v>
      </c>
      <c r="R1206" s="125"/>
      <c r="S1206" s="125"/>
      <c r="T1206" s="125"/>
      <c r="U1206" s="171" t="str">
        <f t="shared" si="21"/>
        <v/>
      </c>
    </row>
    <row r="1207" ht="15.75" customHeight="1">
      <c r="A1207" s="170" t="b">
        <f>IF('02 - Produtos e Tributações'!B1222 &lt;&gt;"",A1206+1)</f>
        <v>0</v>
      </c>
      <c r="B1207" s="170" t="str">
        <f>IF('02 - Produtos e Tributações'!B1222&lt;&gt;"",'02 - Produtos e Tributações'!U1222,"")</f>
        <v/>
      </c>
      <c r="C1207" s="174" t="b">
        <f>IF(B1207&lt;&gt;"",IF('02 - Produtos e Tributações'!H1222&lt;&gt;"",IF('02 - Produtos e Tributações'!H1222="TERCEIRIZADA","T",IF('02 - Produtos e Tributações'!H1222="PROPRIA","P")), IF(B1207&lt;&gt;"",IF('02 - Produtos e Tributações'!H1222="","T"))))</f>
        <v>0</v>
      </c>
      <c r="D1207" s="174" t="b">
        <f>IF(B1207&lt;&gt;"",IF('02 - Produtos e Tributações'!E1222&lt;&gt;"",'02 - Produtos e Tributações'!E1222,""))</f>
        <v>0</v>
      </c>
      <c r="E1207" s="174" t="b">
        <f>IF(B1207&lt;&gt;"",IF('02 - Produtos e Tributações'!F1222&lt;&gt;"",'02 - Produtos e Tributações'!F1222,""))</f>
        <v>0</v>
      </c>
      <c r="F1207" s="174" t="b">
        <f>IF(B1207&lt;&gt;"",IF(A1207&lt;&gt;"",IF('02 - Produtos e Tributações'!G1222&lt;&gt;"",'02 - Produtos e Tributações'!G1222,"")))</f>
        <v>0</v>
      </c>
      <c r="G1207" s="174" t="b">
        <f>IF(B1207&lt;&gt;"",IF('02 - Produtos e Tributações'!I1222&lt;&gt;"",'02 - Produtos e Tributações'!I1222,IF(K1207=101,0,IF(K1207=102,41,IF(K1207=103,0,IF(K1207=201,0,IF(K1207=202,0,IF(K1207=203,0,IF(K1207=300,41,IF(K1207=400,41,IF(K1207=500,60)))))))))))</f>
        <v>0</v>
      </c>
      <c r="H1207" s="174" t="b">
        <f>IF(B1207&lt;&gt;"",IF('02 - Produtos e Tributações'!L1222&lt;&gt;"",'02 - Produtos e Tributações'!L1222,IF(L1207=101,0,IF(L1207=102,41,IF(L1207=103,0,IF(L1207=201,0,IF(L1207=202,0,IF(L1207=203,0,IF(L1207=300,41,IF(L1207=400,41,IF(L1207=500,60)))))))))))</f>
        <v>0</v>
      </c>
      <c r="I1207" s="174" t="b">
        <f>IF(B1207&lt;&gt;"",IF('02 - Produtos e Tributações'!K1222&lt;&gt;"",'02 - Produtos e Tributações'!K1222,"0,00"))</f>
        <v>0</v>
      </c>
      <c r="J1207" s="174" t="b">
        <f>IF(B1207&lt;&gt;"",IF('02 - Produtos e Tributações'!N1222&lt;&gt;"",'02 - Produtos e Tributações'!N1222,"0,00"))</f>
        <v>0</v>
      </c>
      <c r="K1207" s="174" t="b">
        <f>IF(B1207&lt;&gt;"",IF('02 - Produtos e Tributações'!J1222&lt;&gt;"",'02 - Produtos e Tributações'!J1222,"null"))</f>
        <v>0</v>
      </c>
      <c r="L1207" s="174" t="b">
        <f>IF(B1207&lt;&gt;"",IF('02 - Produtos e Tributações'!M1222&lt;&gt;"",'02 - Produtos e Tributações'!M1222,"null"))</f>
        <v>0</v>
      </c>
      <c r="M1207" s="170" t="b">
        <f>IF(B1207&lt;&gt;"",IF('02 -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207" s="170" t="str">
        <f t="shared" si="1"/>
        <v/>
      </c>
      <c r="O1207" s="170" t="str">
        <f t="shared" si="4"/>
        <v/>
      </c>
      <c r="P1207" s="170" t="str">
        <f t="shared" si="2"/>
        <v/>
      </c>
      <c r="Q1207" s="125" t="b">
        <f>IF(B1207&lt;&gt;"",IF('02 - Produtos e Tributações'!C1222&lt;&gt;"",'02 - Produtos e Tributações'!C1222,"UN"))</f>
        <v>0</v>
      </c>
      <c r="R1207" s="125"/>
      <c r="S1207" s="125"/>
      <c r="T1207" s="125"/>
      <c r="U1207" s="171" t="str">
        <f t="shared" si="21"/>
        <v/>
      </c>
    </row>
    <row r="1208" ht="15.75" customHeight="1">
      <c r="A1208" s="170" t="b">
        <f>IF('02 - Produtos e Tributações'!B1223 &lt;&gt;"",A1207+1)</f>
        <v>0</v>
      </c>
      <c r="B1208" s="170" t="str">
        <f>IF('02 - Produtos e Tributações'!B1223&lt;&gt;"",'02 - Produtos e Tributações'!U1223,"")</f>
        <v/>
      </c>
      <c r="C1208" s="174" t="b">
        <f>IF(B1208&lt;&gt;"",IF('02 - Produtos e Tributações'!H1223&lt;&gt;"",IF('02 - Produtos e Tributações'!H1223="TERCEIRIZADA","T",IF('02 - Produtos e Tributações'!H1223="PROPRIA","P")), IF(B1208&lt;&gt;"",IF('02 - Produtos e Tributações'!H1223="","T"))))</f>
        <v>0</v>
      </c>
      <c r="D1208" s="174" t="b">
        <f>IF(B1208&lt;&gt;"",IF('02 - Produtos e Tributações'!E1223&lt;&gt;"",'02 - Produtos e Tributações'!E1223,""))</f>
        <v>0</v>
      </c>
      <c r="E1208" s="174" t="b">
        <f>IF(B1208&lt;&gt;"",IF('02 - Produtos e Tributações'!F1223&lt;&gt;"",'02 - Produtos e Tributações'!F1223,""))</f>
        <v>0</v>
      </c>
      <c r="F1208" s="174" t="b">
        <f>IF(B1208&lt;&gt;"",IF(A1208&lt;&gt;"",IF('02 - Produtos e Tributações'!G1223&lt;&gt;"",'02 - Produtos e Tributações'!G1223,"")))</f>
        <v>0</v>
      </c>
      <c r="G1208" s="174" t="b">
        <f>IF(B1208&lt;&gt;"",IF('02 - Produtos e Tributações'!I1223&lt;&gt;"",'02 - Produtos e Tributações'!I1223,IF(K1208=101,0,IF(K1208=102,41,IF(K1208=103,0,IF(K1208=201,0,IF(K1208=202,0,IF(K1208=203,0,IF(K1208=300,41,IF(K1208=400,41,IF(K1208=500,60)))))))))))</f>
        <v>0</v>
      </c>
      <c r="H1208" s="174" t="b">
        <f>IF(B1208&lt;&gt;"",IF('02 - Produtos e Tributações'!L1223&lt;&gt;"",'02 - Produtos e Tributações'!L1223,IF(L1208=101,0,IF(L1208=102,41,IF(L1208=103,0,IF(L1208=201,0,IF(L1208=202,0,IF(L1208=203,0,IF(L1208=300,41,IF(L1208=400,41,IF(L1208=500,60)))))))))))</f>
        <v>0</v>
      </c>
      <c r="I1208" s="174" t="b">
        <f>IF(B1208&lt;&gt;"",IF('02 - Produtos e Tributações'!K1223&lt;&gt;"",'02 - Produtos e Tributações'!K1223,"0,00"))</f>
        <v>0</v>
      </c>
      <c r="J1208" s="174" t="b">
        <f>IF(B1208&lt;&gt;"",IF('02 - Produtos e Tributações'!N1223&lt;&gt;"",'02 - Produtos e Tributações'!N1223,"0,00"))</f>
        <v>0</v>
      </c>
      <c r="K1208" s="174" t="b">
        <f>IF(B1208&lt;&gt;"",IF('02 - Produtos e Tributações'!J1223&lt;&gt;"",'02 - Produtos e Tributações'!J1223,"null"))</f>
        <v>0</v>
      </c>
      <c r="L1208" s="174" t="b">
        <f>IF(B1208&lt;&gt;"",IF('02 - Produtos e Tributações'!M1223&lt;&gt;"",'02 - Produtos e Tributações'!M1223,"null"))</f>
        <v>0</v>
      </c>
      <c r="M1208" s="170" t="b">
        <f>IF(B1208&lt;&gt;"",IF('02 -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208" s="170" t="str">
        <f t="shared" si="1"/>
        <v/>
      </c>
      <c r="O1208" s="170" t="str">
        <f t="shared" si="4"/>
        <v/>
      </c>
      <c r="P1208" s="170" t="str">
        <f t="shared" si="2"/>
        <v/>
      </c>
      <c r="Q1208" s="125" t="b">
        <f>IF(B1208&lt;&gt;"",IF('02 - Produtos e Tributações'!C1223&lt;&gt;"",'02 - Produtos e Tributações'!C1223,"UN"))</f>
        <v>0</v>
      </c>
      <c r="R1208" s="125"/>
      <c r="S1208" s="125"/>
      <c r="T1208" s="125"/>
      <c r="U1208" s="171" t="str">
        <f t="shared" si="21"/>
        <v/>
      </c>
    </row>
    <row r="1209" ht="15.75" customHeight="1">
      <c r="A1209" s="170" t="b">
        <f>IF('02 - Produtos e Tributações'!B1224 &lt;&gt;"",A1208+1)</f>
        <v>0</v>
      </c>
      <c r="B1209" s="170" t="str">
        <f>IF('02 - Produtos e Tributações'!B1224&lt;&gt;"",'02 - Produtos e Tributações'!U1224,"")</f>
        <v/>
      </c>
      <c r="C1209" s="174" t="b">
        <f>IF(B1209&lt;&gt;"",IF('02 - Produtos e Tributações'!H1224&lt;&gt;"",IF('02 - Produtos e Tributações'!H1224="TERCEIRIZADA","T",IF('02 - Produtos e Tributações'!H1224="PROPRIA","P")), IF(B1209&lt;&gt;"",IF('02 - Produtos e Tributações'!H1224="","T"))))</f>
        <v>0</v>
      </c>
      <c r="D1209" s="174" t="b">
        <f>IF(B1209&lt;&gt;"",IF('02 - Produtos e Tributações'!E1224&lt;&gt;"",'02 - Produtos e Tributações'!E1224,""))</f>
        <v>0</v>
      </c>
      <c r="E1209" s="174" t="b">
        <f>IF(B1209&lt;&gt;"",IF('02 - Produtos e Tributações'!F1224&lt;&gt;"",'02 - Produtos e Tributações'!F1224,""))</f>
        <v>0</v>
      </c>
      <c r="F1209" s="174" t="b">
        <f>IF(B1209&lt;&gt;"",IF(A1209&lt;&gt;"",IF('02 - Produtos e Tributações'!G1224&lt;&gt;"",'02 - Produtos e Tributações'!G1224,"")))</f>
        <v>0</v>
      </c>
      <c r="G1209" s="174" t="b">
        <f>IF(B1209&lt;&gt;"",IF('02 - Produtos e Tributações'!I1224&lt;&gt;"",'02 - Produtos e Tributações'!I1224,IF(K1209=101,0,IF(K1209=102,41,IF(K1209=103,0,IF(K1209=201,0,IF(K1209=202,0,IF(K1209=203,0,IF(K1209=300,41,IF(K1209=400,41,IF(K1209=500,60)))))))))))</f>
        <v>0</v>
      </c>
      <c r="H1209" s="174" t="b">
        <f>IF(B1209&lt;&gt;"",IF('02 - Produtos e Tributações'!L1224&lt;&gt;"",'02 - Produtos e Tributações'!L1224,IF(L1209=101,0,IF(L1209=102,41,IF(L1209=103,0,IF(L1209=201,0,IF(L1209=202,0,IF(L1209=203,0,IF(L1209=300,41,IF(L1209=400,41,IF(L1209=500,60)))))))))))</f>
        <v>0</v>
      </c>
      <c r="I1209" s="174" t="b">
        <f>IF(B1209&lt;&gt;"",IF('02 - Produtos e Tributações'!K1224&lt;&gt;"",'02 - Produtos e Tributações'!K1224,"0,00"))</f>
        <v>0</v>
      </c>
      <c r="J1209" s="174" t="b">
        <f>IF(B1209&lt;&gt;"",IF('02 - Produtos e Tributações'!N1224&lt;&gt;"",'02 - Produtos e Tributações'!N1224,"0,00"))</f>
        <v>0</v>
      </c>
      <c r="K1209" s="174" t="b">
        <f>IF(B1209&lt;&gt;"",IF('02 - Produtos e Tributações'!J1224&lt;&gt;"",'02 - Produtos e Tributações'!J1224,"null"))</f>
        <v>0</v>
      </c>
      <c r="L1209" s="174" t="b">
        <f>IF(B1209&lt;&gt;"",IF('02 - Produtos e Tributações'!M1224&lt;&gt;"",'02 - Produtos e Tributações'!M1224,"null"))</f>
        <v>0</v>
      </c>
      <c r="M1209" s="170" t="b">
        <f>IF(B1209&lt;&gt;"",IF('02 -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209" s="170" t="str">
        <f t="shared" si="1"/>
        <v/>
      </c>
      <c r="O1209" s="170" t="str">
        <f t="shared" si="4"/>
        <v/>
      </c>
      <c r="P1209" s="170" t="str">
        <f t="shared" si="2"/>
        <v/>
      </c>
      <c r="Q1209" s="125" t="b">
        <f>IF(B1209&lt;&gt;"",IF('02 - Produtos e Tributações'!C1224&lt;&gt;"",'02 - Produtos e Tributações'!C1224,"UN"))</f>
        <v>0</v>
      </c>
      <c r="R1209" s="125"/>
      <c r="S1209" s="125"/>
      <c r="T1209" s="125"/>
      <c r="U1209" s="171" t="str">
        <f t="shared" si="21"/>
        <v/>
      </c>
    </row>
    <row r="1210" ht="15.75" customHeight="1">
      <c r="A1210" s="170" t="b">
        <f>IF('02 - Produtos e Tributações'!B1225 &lt;&gt;"",A1209+1)</f>
        <v>0</v>
      </c>
      <c r="B1210" s="170" t="str">
        <f>IF('02 - Produtos e Tributações'!B1225&lt;&gt;"",'02 - Produtos e Tributações'!U1225,"")</f>
        <v/>
      </c>
      <c r="C1210" s="174" t="b">
        <f>IF(B1210&lt;&gt;"",IF('02 - Produtos e Tributações'!H1225&lt;&gt;"",IF('02 - Produtos e Tributações'!H1225="TERCEIRIZADA","T",IF('02 - Produtos e Tributações'!H1225="PROPRIA","P")), IF(B1210&lt;&gt;"",IF('02 - Produtos e Tributações'!H1225="","T"))))</f>
        <v>0</v>
      </c>
      <c r="D1210" s="174" t="b">
        <f>IF(B1210&lt;&gt;"",IF('02 - Produtos e Tributações'!E1225&lt;&gt;"",'02 - Produtos e Tributações'!E1225,""))</f>
        <v>0</v>
      </c>
      <c r="E1210" s="174" t="b">
        <f>IF(B1210&lt;&gt;"",IF('02 - Produtos e Tributações'!F1225&lt;&gt;"",'02 - Produtos e Tributações'!F1225,""))</f>
        <v>0</v>
      </c>
      <c r="F1210" s="174" t="b">
        <f>IF(B1210&lt;&gt;"",IF(A1210&lt;&gt;"",IF('02 - Produtos e Tributações'!G1225&lt;&gt;"",'02 - Produtos e Tributações'!G1225,"")))</f>
        <v>0</v>
      </c>
      <c r="G1210" s="174" t="b">
        <f>IF(B1210&lt;&gt;"",IF('02 - Produtos e Tributações'!I1225&lt;&gt;"",'02 - Produtos e Tributações'!I1225,IF(K1210=101,0,IF(K1210=102,41,IF(K1210=103,0,IF(K1210=201,0,IF(K1210=202,0,IF(K1210=203,0,IF(K1210=300,41,IF(K1210=400,41,IF(K1210=500,60)))))))))))</f>
        <v>0</v>
      </c>
      <c r="H1210" s="174" t="b">
        <f>IF(B1210&lt;&gt;"",IF('02 - Produtos e Tributações'!L1225&lt;&gt;"",'02 - Produtos e Tributações'!L1225,IF(L1210=101,0,IF(L1210=102,41,IF(L1210=103,0,IF(L1210=201,0,IF(L1210=202,0,IF(L1210=203,0,IF(L1210=300,41,IF(L1210=400,41,IF(L1210=500,60)))))))))))</f>
        <v>0</v>
      </c>
      <c r="I1210" s="174" t="b">
        <f>IF(B1210&lt;&gt;"",IF('02 - Produtos e Tributações'!K1225&lt;&gt;"",'02 - Produtos e Tributações'!K1225,"0,00"))</f>
        <v>0</v>
      </c>
      <c r="J1210" s="174" t="b">
        <f>IF(B1210&lt;&gt;"",IF('02 - Produtos e Tributações'!N1225&lt;&gt;"",'02 - Produtos e Tributações'!N1225,"0,00"))</f>
        <v>0</v>
      </c>
      <c r="K1210" s="174" t="b">
        <f>IF(B1210&lt;&gt;"",IF('02 - Produtos e Tributações'!J1225&lt;&gt;"",'02 - Produtos e Tributações'!J1225,"null"))</f>
        <v>0</v>
      </c>
      <c r="L1210" s="174" t="b">
        <f>IF(B1210&lt;&gt;"",IF('02 - Produtos e Tributações'!M1225&lt;&gt;"",'02 - Produtos e Tributações'!M1225,"null"))</f>
        <v>0</v>
      </c>
      <c r="M1210" s="170" t="b">
        <f>IF(B1210&lt;&gt;"",IF('02 -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210" s="170" t="str">
        <f t="shared" si="1"/>
        <v/>
      </c>
      <c r="O1210" s="170" t="str">
        <f t="shared" si="4"/>
        <v/>
      </c>
      <c r="P1210" s="170" t="str">
        <f t="shared" si="2"/>
        <v/>
      </c>
      <c r="Q1210" s="125" t="b">
        <f>IF(B1210&lt;&gt;"",IF('02 - Produtos e Tributações'!C1225&lt;&gt;"",'02 - Produtos e Tributações'!C1225,"UN"))</f>
        <v>0</v>
      </c>
      <c r="R1210" s="125"/>
      <c r="S1210" s="125"/>
      <c r="T1210" s="125"/>
      <c r="U1210" s="171" t="str">
        <f t="shared" si="21"/>
        <v/>
      </c>
    </row>
    <row r="1211" ht="15.75" customHeight="1">
      <c r="A1211" s="170" t="b">
        <f>IF('02 - Produtos e Tributações'!B1226 &lt;&gt;"",A1210+1)</f>
        <v>0</v>
      </c>
      <c r="B1211" s="170" t="str">
        <f>IF('02 - Produtos e Tributações'!B1226&lt;&gt;"",'02 - Produtos e Tributações'!U1226,"")</f>
        <v/>
      </c>
      <c r="C1211" s="174" t="b">
        <f>IF(B1211&lt;&gt;"",IF('02 - Produtos e Tributações'!H1226&lt;&gt;"",IF('02 - Produtos e Tributações'!H1226="TERCEIRIZADA","T",IF('02 - Produtos e Tributações'!H1226="PROPRIA","P")), IF(B1211&lt;&gt;"",IF('02 - Produtos e Tributações'!H1226="","T"))))</f>
        <v>0</v>
      </c>
      <c r="D1211" s="174" t="b">
        <f>IF(B1211&lt;&gt;"",IF('02 - Produtos e Tributações'!E1226&lt;&gt;"",'02 - Produtos e Tributações'!E1226,""))</f>
        <v>0</v>
      </c>
      <c r="E1211" s="174" t="b">
        <f>IF(B1211&lt;&gt;"",IF('02 - Produtos e Tributações'!F1226&lt;&gt;"",'02 - Produtos e Tributações'!F1226,""))</f>
        <v>0</v>
      </c>
      <c r="F1211" s="174" t="b">
        <f>IF(B1211&lt;&gt;"",IF(A1211&lt;&gt;"",IF('02 - Produtos e Tributações'!G1226&lt;&gt;"",'02 - Produtos e Tributações'!G1226,"")))</f>
        <v>0</v>
      </c>
      <c r="G1211" s="174" t="b">
        <f>IF(B1211&lt;&gt;"",IF('02 - Produtos e Tributações'!I1226&lt;&gt;"",'02 - Produtos e Tributações'!I1226,IF(K1211=101,0,IF(K1211=102,41,IF(K1211=103,0,IF(K1211=201,0,IF(K1211=202,0,IF(K1211=203,0,IF(K1211=300,41,IF(K1211=400,41,IF(K1211=500,60)))))))))))</f>
        <v>0</v>
      </c>
      <c r="H1211" s="174" t="b">
        <f>IF(B1211&lt;&gt;"",IF('02 - Produtos e Tributações'!L1226&lt;&gt;"",'02 - Produtos e Tributações'!L1226,IF(L1211=101,0,IF(L1211=102,41,IF(L1211=103,0,IF(L1211=201,0,IF(L1211=202,0,IF(L1211=203,0,IF(L1211=300,41,IF(L1211=400,41,IF(L1211=500,60)))))))))))</f>
        <v>0</v>
      </c>
      <c r="I1211" s="174" t="b">
        <f>IF(B1211&lt;&gt;"",IF('02 - Produtos e Tributações'!K1226&lt;&gt;"",'02 - Produtos e Tributações'!K1226,"0,00"))</f>
        <v>0</v>
      </c>
      <c r="J1211" s="174" t="b">
        <f>IF(B1211&lt;&gt;"",IF('02 - Produtos e Tributações'!N1226&lt;&gt;"",'02 - Produtos e Tributações'!N1226,"0,00"))</f>
        <v>0</v>
      </c>
      <c r="K1211" s="174" t="b">
        <f>IF(B1211&lt;&gt;"",IF('02 - Produtos e Tributações'!J1226&lt;&gt;"",'02 - Produtos e Tributações'!J1226,"null"))</f>
        <v>0</v>
      </c>
      <c r="L1211" s="174" t="b">
        <f>IF(B1211&lt;&gt;"",IF('02 - Produtos e Tributações'!M1226&lt;&gt;"",'02 - Produtos e Tributações'!M1226,"null"))</f>
        <v>0</v>
      </c>
      <c r="M1211" s="170" t="b">
        <f>IF(B1211&lt;&gt;"",IF('02 -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211" s="170" t="str">
        <f t="shared" si="1"/>
        <v/>
      </c>
      <c r="O1211" s="170" t="str">
        <f t="shared" si="4"/>
        <v/>
      </c>
      <c r="P1211" s="170" t="str">
        <f t="shared" si="2"/>
        <v/>
      </c>
      <c r="Q1211" s="125" t="b">
        <f>IF(B1211&lt;&gt;"",IF('02 - Produtos e Tributações'!C1226&lt;&gt;"",'02 - Produtos e Tributações'!C1226,"UN"))</f>
        <v>0</v>
      </c>
      <c r="R1211" s="125"/>
      <c r="S1211" s="125"/>
      <c r="T1211" s="125"/>
      <c r="U1211" s="171" t="str">
        <f t="shared" si="21"/>
        <v/>
      </c>
    </row>
    <row r="1212" ht="15.75" customHeight="1">
      <c r="A1212" s="170" t="b">
        <f>IF('02 - Produtos e Tributações'!B1227 &lt;&gt;"",A1211+1)</f>
        <v>0</v>
      </c>
      <c r="B1212" s="170" t="str">
        <f>IF('02 - Produtos e Tributações'!B1227&lt;&gt;"",'02 - Produtos e Tributações'!U1227,"")</f>
        <v/>
      </c>
      <c r="C1212" s="174" t="b">
        <f>IF(B1212&lt;&gt;"",IF('02 - Produtos e Tributações'!H1227&lt;&gt;"",IF('02 - Produtos e Tributações'!H1227="TERCEIRIZADA","T",IF('02 - Produtos e Tributações'!H1227="PROPRIA","P")), IF(B1212&lt;&gt;"",IF('02 - Produtos e Tributações'!H1227="","T"))))</f>
        <v>0</v>
      </c>
      <c r="D1212" s="174" t="b">
        <f>IF(B1212&lt;&gt;"",IF('02 - Produtos e Tributações'!E1227&lt;&gt;"",'02 - Produtos e Tributações'!E1227,""))</f>
        <v>0</v>
      </c>
      <c r="E1212" s="174" t="b">
        <f>IF(B1212&lt;&gt;"",IF('02 - Produtos e Tributações'!F1227&lt;&gt;"",'02 - Produtos e Tributações'!F1227,""))</f>
        <v>0</v>
      </c>
      <c r="F1212" s="174" t="b">
        <f>IF(B1212&lt;&gt;"",IF(A1212&lt;&gt;"",IF('02 - Produtos e Tributações'!G1227&lt;&gt;"",'02 - Produtos e Tributações'!G1227,"")))</f>
        <v>0</v>
      </c>
      <c r="G1212" s="174" t="b">
        <f>IF(B1212&lt;&gt;"",IF('02 - Produtos e Tributações'!I1227&lt;&gt;"",'02 - Produtos e Tributações'!I1227,IF(K1212=101,0,IF(K1212=102,41,IF(K1212=103,0,IF(K1212=201,0,IF(K1212=202,0,IF(K1212=203,0,IF(K1212=300,41,IF(K1212=400,41,IF(K1212=500,60)))))))))))</f>
        <v>0</v>
      </c>
      <c r="H1212" s="174" t="b">
        <f>IF(B1212&lt;&gt;"",IF('02 - Produtos e Tributações'!L1227&lt;&gt;"",'02 - Produtos e Tributações'!L1227,IF(L1212=101,0,IF(L1212=102,41,IF(L1212=103,0,IF(L1212=201,0,IF(L1212=202,0,IF(L1212=203,0,IF(L1212=300,41,IF(L1212=400,41,IF(L1212=500,60)))))))))))</f>
        <v>0</v>
      </c>
      <c r="I1212" s="174" t="b">
        <f>IF(B1212&lt;&gt;"",IF('02 - Produtos e Tributações'!K1227&lt;&gt;"",'02 - Produtos e Tributações'!K1227,"0,00"))</f>
        <v>0</v>
      </c>
      <c r="J1212" s="174" t="b">
        <f>IF(B1212&lt;&gt;"",IF('02 - Produtos e Tributações'!N1227&lt;&gt;"",'02 - Produtos e Tributações'!N1227,"0,00"))</f>
        <v>0</v>
      </c>
      <c r="K1212" s="174" t="b">
        <f>IF(B1212&lt;&gt;"",IF('02 - Produtos e Tributações'!J1227&lt;&gt;"",'02 - Produtos e Tributações'!J1227,"null"))</f>
        <v>0</v>
      </c>
      <c r="L1212" s="174" t="b">
        <f>IF(B1212&lt;&gt;"",IF('02 - Produtos e Tributações'!M1227&lt;&gt;"",'02 - Produtos e Tributações'!M1227,"null"))</f>
        <v>0</v>
      </c>
      <c r="M1212" s="170" t="b">
        <f>IF(B1212&lt;&gt;"",IF('02 -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212" s="170" t="str">
        <f t="shared" si="1"/>
        <v/>
      </c>
      <c r="O1212" s="170" t="str">
        <f t="shared" si="4"/>
        <v/>
      </c>
      <c r="P1212" s="170" t="str">
        <f t="shared" si="2"/>
        <v/>
      </c>
      <c r="Q1212" s="125" t="b">
        <f>IF(B1212&lt;&gt;"",IF('02 - Produtos e Tributações'!C1227&lt;&gt;"",'02 - Produtos e Tributações'!C1227,"UN"))</f>
        <v>0</v>
      </c>
      <c r="R1212" s="125"/>
      <c r="S1212" s="125"/>
      <c r="T1212" s="125"/>
      <c r="U1212" s="171" t="str">
        <f t="shared" si="21"/>
        <v/>
      </c>
    </row>
    <row r="1213" ht="15.75" customHeight="1">
      <c r="A1213" s="170" t="b">
        <f>IF('02 - Produtos e Tributações'!B1228 &lt;&gt;"",A1212+1)</f>
        <v>0</v>
      </c>
      <c r="B1213" s="170" t="str">
        <f>IF('02 - Produtos e Tributações'!B1228&lt;&gt;"",'02 - Produtos e Tributações'!U1228,"")</f>
        <v/>
      </c>
      <c r="C1213" s="174" t="b">
        <f>IF(B1213&lt;&gt;"",IF('02 - Produtos e Tributações'!H1228&lt;&gt;"",IF('02 - Produtos e Tributações'!H1228="TERCEIRIZADA","T",IF('02 - Produtos e Tributações'!H1228="PROPRIA","P")), IF(B1213&lt;&gt;"",IF('02 - Produtos e Tributações'!H1228="","T"))))</f>
        <v>0</v>
      </c>
      <c r="D1213" s="174" t="b">
        <f>IF(B1213&lt;&gt;"",IF('02 - Produtos e Tributações'!E1228&lt;&gt;"",'02 - Produtos e Tributações'!E1228,""))</f>
        <v>0</v>
      </c>
      <c r="E1213" s="174" t="b">
        <f>IF(B1213&lt;&gt;"",IF('02 - Produtos e Tributações'!F1228&lt;&gt;"",'02 - Produtos e Tributações'!F1228,""))</f>
        <v>0</v>
      </c>
      <c r="F1213" s="174" t="b">
        <f>IF(B1213&lt;&gt;"",IF(A1213&lt;&gt;"",IF('02 - Produtos e Tributações'!G1228&lt;&gt;"",'02 - Produtos e Tributações'!G1228,"")))</f>
        <v>0</v>
      </c>
      <c r="G1213" s="174" t="b">
        <f>IF(B1213&lt;&gt;"",IF('02 - Produtos e Tributações'!I1228&lt;&gt;"",'02 - Produtos e Tributações'!I1228,IF(K1213=101,0,IF(K1213=102,41,IF(K1213=103,0,IF(K1213=201,0,IF(K1213=202,0,IF(K1213=203,0,IF(K1213=300,41,IF(K1213=400,41,IF(K1213=500,60)))))))))))</f>
        <v>0</v>
      </c>
      <c r="H1213" s="174" t="b">
        <f>IF(B1213&lt;&gt;"",IF('02 - Produtos e Tributações'!L1228&lt;&gt;"",'02 - Produtos e Tributações'!L1228,IF(L1213=101,0,IF(L1213=102,41,IF(L1213=103,0,IF(L1213=201,0,IF(L1213=202,0,IF(L1213=203,0,IF(L1213=300,41,IF(L1213=400,41,IF(L1213=500,60)))))))))))</f>
        <v>0</v>
      </c>
      <c r="I1213" s="174" t="b">
        <f>IF(B1213&lt;&gt;"",IF('02 - Produtos e Tributações'!K1228&lt;&gt;"",'02 - Produtos e Tributações'!K1228,"0,00"))</f>
        <v>0</v>
      </c>
      <c r="J1213" s="174" t="b">
        <f>IF(B1213&lt;&gt;"",IF('02 - Produtos e Tributações'!N1228&lt;&gt;"",'02 - Produtos e Tributações'!N1228,"0,00"))</f>
        <v>0</v>
      </c>
      <c r="K1213" s="174" t="b">
        <f>IF(B1213&lt;&gt;"",IF('02 - Produtos e Tributações'!J1228&lt;&gt;"",'02 - Produtos e Tributações'!J1228,"null"))</f>
        <v>0</v>
      </c>
      <c r="L1213" s="174" t="b">
        <f>IF(B1213&lt;&gt;"",IF('02 - Produtos e Tributações'!M1228&lt;&gt;"",'02 - Produtos e Tributações'!M1228,"null"))</f>
        <v>0</v>
      </c>
      <c r="M1213" s="170" t="b">
        <f>IF(B1213&lt;&gt;"",IF('02 -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213" s="170" t="str">
        <f t="shared" si="1"/>
        <v/>
      </c>
      <c r="O1213" s="170" t="str">
        <f t="shared" si="4"/>
        <v/>
      </c>
      <c r="P1213" s="170" t="str">
        <f t="shared" si="2"/>
        <v/>
      </c>
      <c r="Q1213" s="125" t="b">
        <f>IF(B1213&lt;&gt;"",IF('02 - Produtos e Tributações'!C1228&lt;&gt;"",'02 - Produtos e Tributações'!C1228,"UN"))</f>
        <v>0</v>
      </c>
      <c r="R1213" s="125"/>
      <c r="S1213" s="125"/>
      <c r="T1213" s="125"/>
      <c r="U1213" s="171" t="str">
        <f t="shared" si="21"/>
        <v/>
      </c>
    </row>
    <row r="1214" ht="15.75" customHeight="1">
      <c r="A1214" s="170" t="b">
        <f>IF('02 - Produtos e Tributações'!B1229 &lt;&gt;"",A1213+1)</f>
        <v>0</v>
      </c>
      <c r="B1214" s="170" t="str">
        <f>IF('02 - Produtos e Tributações'!B1229&lt;&gt;"",'02 - Produtos e Tributações'!U1229,"")</f>
        <v/>
      </c>
      <c r="C1214" s="174" t="b">
        <f>IF(B1214&lt;&gt;"",IF('02 - Produtos e Tributações'!H1229&lt;&gt;"",IF('02 - Produtos e Tributações'!H1229="TERCEIRIZADA","T",IF('02 - Produtos e Tributações'!H1229="PROPRIA","P")), IF(B1214&lt;&gt;"",IF('02 - Produtos e Tributações'!H1229="","T"))))</f>
        <v>0</v>
      </c>
      <c r="D1214" s="174" t="b">
        <f>IF(B1214&lt;&gt;"",IF('02 - Produtos e Tributações'!E1229&lt;&gt;"",'02 - Produtos e Tributações'!E1229,""))</f>
        <v>0</v>
      </c>
      <c r="E1214" s="174" t="b">
        <f>IF(B1214&lt;&gt;"",IF('02 - Produtos e Tributações'!F1229&lt;&gt;"",'02 - Produtos e Tributações'!F1229,""))</f>
        <v>0</v>
      </c>
      <c r="F1214" s="174" t="b">
        <f>IF(B1214&lt;&gt;"",IF(A1214&lt;&gt;"",IF('02 - Produtos e Tributações'!G1229&lt;&gt;"",'02 - Produtos e Tributações'!G1229,"")))</f>
        <v>0</v>
      </c>
      <c r="G1214" s="174" t="b">
        <f>IF(B1214&lt;&gt;"",IF('02 - Produtos e Tributações'!I1229&lt;&gt;"",'02 - Produtos e Tributações'!I1229,IF(K1214=101,0,IF(K1214=102,41,IF(K1214=103,0,IF(K1214=201,0,IF(K1214=202,0,IF(K1214=203,0,IF(K1214=300,41,IF(K1214=400,41,IF(K1214=500,60)))))))))))</f>
        <v>0</v>
      </c>
      <c r="H1214" s="174" t="b">
        <f>IF(B1214&lt;&gt;"",IF('02 - Produtos e Tributações'!L1229&lt;&gt;"",'02 - Produtos e Tributações'!L1229,IF(L1214=101,0,IF(L1214=102,41,IF(L1214=103,0,IF(L1214=201,0,IF(L1214=202,0,IF(L1214=203,0,IF(L1214=300,41,IF(L1214=400,41,IF(L1214=500,60)))))))))))</f>
        <v>0</v>
      </c>
      <c r="I1214" s="174" t="b">
        <f>IF(B1214&lt;&gt;"",IF('02 - Produtos e Tributações'!K1229&lt;&gt;"",'02 - Produtos e Tributações'!K1229,"0,00"))</f>
        <v>0</v>
      </c>
      <c r="J1214" s="174" t="b">
        <f>IF(B1214&lt;&gt;"",IF('02 - Produtos e Tributações'!N1229&lt;&gt;"",'02 - Produtos e Tributações'!N1229,"0,00"))</f>
        <v>0</v>
      </c>
      <c r="K1214" s="174" t="b">
        <f>IF(B1214&lt;&gt;"",IF('02 - Produtos e Tributações'!J1229&lt;&gt;"",'02 - Produtos e Tributações'!J1229,"null"))</f>
        <v>0</v>
      </c>
      <c r="L1214" s="174" t="b">
        <f>IF(B1214&lt;&gt;"",IF('02 - Produtos e Tributações'!M1229&lt;&gt;"",'02 - Produtos e Tributações'!M1229,"null"))</f>
        <v>0</v>
      </c>
      <c r="M1214" s="170" t="b">
        <f>IF(B1214&lt;&gt;"",IF('02 -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214" s="170" t="str">
        <f t="shared" si="1"/>
        <v/>
      </c>
      <c r="O1214" s="170" t="str">
        <f t="shared" si="4"/>
        <v/>
      </c>
      <c r="P1214" s="170" t="str">
        <f t="shared" si="2"/>
        <v/>
      </c>
      <c r="Q1214" s="125" t="b">
        <f>IF(B1214&lt;&gt;"",IF('02 - Produtos e Tributações'!C1229&lt;&gt;"",'02 - Produtos e Tributações'!C1229,"UN"))</f>
        <v>0</v>
      </c>
      <c r="R1214" s="125"/>
      <c r="S1214" s="125"/>
      <c r="T1214" s="125"/>
      <c r="U1214" s="171" t="str">
        <f t="shared" si="21"/>
        <v/>
      </c>
    </row>
    <row r="1215" ht="15.75" customHeight="1">
      <c r="A1215" s="170" t="b">
        <f>IF('02 - Produtos e Tributações'!B1230 &lt;&gt;"",A1214+1)</f>
        <v>0</v>
      </c>
      <c r="B1215" s="170" t="str">
        <f>IF('02 - Produtos e Tributações'!B1230&lt;&gt;"",'02 - Produtos e Tributações'!U1230,"")</f>
        <v/>
      </c>
      <c r="C1215" s="174" t="b">
        <f>IF(B1215&lt;&gt;"",IF('02 - Produtos e Tributações'!H1230&lt;&gt;"",IF('02 - Produtos e Tributações'!H1230="TERCEIRIZADA","T",IF('02 - Produtos e Tributações'!H1230="PROPRIA","P")), IF(B1215&lt;&gt;"",IF('02 - Produtos e Tributações'!H1230="","T"))))</f>
        <v>0</v>
      </c>
      <c r="D1215" s="174" t="b">
        <f>IF(B1215&lt;&gt;"",IF('02 - Produtos e Tributações'!E1230&lt;&gt;"",'02 - Produtos e Tributações'!E1230,""))</f>
        <v>0</v>
      </c>
      <c r="E1215" s="174" t="b">
        <f>IF(B1215&lt;&gt;"",IF('02 - Produtos e Tributações'!F1230&lt;&gt;"",'02 - Produtos e Tributações'!F1230,""))</f>
        <v>0</v>
      </c>
      <c r="F1215" s="174" t="b">
        <f>IF(B1215&lt;&gt;"",IF(A1215&lt;&gt;"",IF('02 - Produtos e Tributações'!G1230&lt;&gt;"",'02 - Produtos e Tributações'!G1230,"")))</f>
        <v>0</v>
      </c>
      <c r="G1215" s="174" t="b">
        <f>IF(B1215&lt;&gt;"",IF('02 - Produtos e Tributações'!I1230&lt;&gt;"",'02 - Produtos e Tributações'!I1230,IF(K1215=101,0,IF(K1215=102,41,IF(K1215=103,0,IF(K1215=201,0,IF(K1215=202,0,IF(K1215=203,0,IF(K1215=300,41,IF(K1215=400,41,IF(K1215=500,60)))))))))))</f>
        <v>0</v>
      </c>
      <c r="H1215" s="174" t="b">
        <f>IF(B1215&lt;&gt;"",IF('02 - Produtos e Tributações'!L1230&lt;&gt;"",'02 - Produtos e Tributações'!L1230,IF(L1215=101,0,IF(L1215=102,41,IF(L1215=103,0,IF(L1215=201,0,IF(L1215=202,0,IF(L1215=203,0,IF(L1215=300,41,IF(L1215=400,41,IF(L1215=500,60)))))))))))</f>
        <v>0</v>
      </c>
      <c r="I1215" s="174" t="b">
        <f>IF(B1215&lt;&gt;"",IF('02 - Produtos e Tributações'!K1230&lt;&gt;"",'02 - Produtos e Tributações'!K1230,"0,00"))</f>
        <v>0</v>
      </c>
      <c r="J1215" s="174" t="b">
        <f>IF(B1215&lt;&gt;"",IF('02 - Produtos e Tributações'!N1230&lt;&gt;"",'02 - Produtos e Tributações'!N1230,"0,00"))</f>
        <v>0</v>
      </c>
      <c r="K1215" s="174" t="b">
        <f>IF(B1215&lt;&gt;"",IF('02 - Produtos e Tributações'!J1230&lt;&gt;"",'02 - Produtos e Tributações'!J1230,"null"))</f>
        <v>0</v>
      </c>
      <c r="L1215" s="174" t="b">
        <f>IF(B1215&lt;&gt;"",IF('02 - Produtos e Tributações'!M1230&lt;&gt;"",'02 - Produtos e Tributações'!M1230,"null"))</f>
        <v>0</v>
      </c>
      <c r="M1215" s="170" t="b">
        <f>IF(B1215&lt;&gt;"",IF('02 -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215" s="170" t="str">
        <f t="shared" si="1"/>
        <v/>
      </c>
      <c r="O1215" s="170" t="str">
        <f t="shared" si="4"/>
        <v/>
      </c>
      <c r="P1215" s="170" t="str">
        <f t="shared" si="2"/>
        <v/>
      </c>
      <c r="Q1215" s="125" t="b">
        <f>IF(B1215&lt;&gt;"",IF('02 - Produtos e Tributações'!C1230&lt;&gt;"",'02 - Produtos e Tributações'!C1230,"UN"))</f>
        <v>0</v>
      </c>
      <c r="R1215" s="125"/>
      <c r="S1215" s="125"/>
      <c r="T1215" s="125"/>
      <c r="U1215" s="171" t="str">
        <f t="shared" si="21"/>
        <v/>
      </c>
    </row>
    <row r="1216" ht="15.75" customHeight="1">
      <c r="A1216" s="170" t="b">
        <f>IF('02 - Produtos e Tributações'!B1231 &lt;&gt;"",A1215+1)</f>
        <v>0</v>
      </c>
      <c r="B1216" s="170" t="str">
        <f>IF('02 - Produtos e Tributações'!B1231&lt;&gt;"",'02 - Produtos e Tributações'!U1231,"")</f>
        <v/>
      </c>
      <c r="C1216" s="174" t="b">
        <f>IF(B1216&lt;&gt;"",IF('02 - Produtos e Tributações'!H1231&lt;&gt;"",IF('02 - Produtos e Tributações'!H1231="TERCEIRIZADA","T",IF('02 - Produtos e Tributações'!H1231="PROPRIA","P")), IF(B1216&lt;&gt;"",IF('02 - Produtos e Tributações'!H1231="","T"))))</f>
        <v>0</v>
      </c>
      <c r="D1216" s="174" t="b">
        <f>IF(B1216&lt;&gt;"",IF('02 - Produtos e Tributações'!E1231&lt;&gt;"",'02 - Produtos e Tributações'!E1231,""))</f>
        <v>0</v>
      </c>
      <c r="E1216" s="174" t="b">
        <f>IF(B1216&lt;&gt;"",IF('02 - Produtos e Tributações'!F1231&lt;&gt;"",'02 - Produtos e Tributações'!F1231,""))</f>
        <v>0</v>
      </c>
      <c r="F1216" s="174" t="b">
        <f>IF(B1216&lt;&gt;"",IF(A1216&lt;&gt;"",IF('02 - Produtos e Tributações'!G1231&lt;&gt;"",'02 - Produtos e Tributações'!G1231,"")))</f>
        <v>0</v>
      </c>
      <c r="G1216" s="174" t="b">
        <f>IF(B1216&lt;&gt;"",IF('02 - Produtos e Tributações'!I1231&lt;&gt;"",'02 - Produtos e Tributações'!I1231,IF(K1216=101,0,IF(K1216=102,41,IF(K1216=103,0,IF(K1216=201,0,IF(K1216=202,0,IF(K1216=203,0,IF(K1216=300,41,IF(K1216=400,41,IF(K1216=500,60)))))))))))</f>
        <v>0</v>
      </c>
      <c r="H1216" s="174" t="b">
        <f>IF(B1216&lt;&gt;"",IF('02 - Produtos e Tributações'!L1231&lt;&gt;"",'02 - Produtos e Tributações'!L1231,IF(L1216=101,0,IF(L1216=102,41,IF(L1216=103,0,IF(L1216=201,0,IF(L1216=202,0,IF(L1216=203,0,IF(L1216=300,41,IF(L1216=400,41,IF(L1216=500,60)))))))))))</f>
        <v>0</v>
      </c>
      <c r="I1216" s="174" t="b">
        <f>IF(B1216&lt;&gt;"",IF('02 - Produtos e Tributações'!K1231&lt;&gt;"",'02 - Produtos e Tributações'!K1231,"0,00"))</f>
        <v>0</v>
      </c>
      <c r="J1216" s="174" t="b">
        <f>IF(B1216&lt;&gt;"",IF('02 - Produtos e Tributações'!N1231&lt;&gt;"",'02 - Produtos e Tributações'!N1231,"0,00"))</f>
        <v>0</v>
      </c>
      <c r="K1216" s="174" t="b">
        <f>IF(B1216&lt;&gt;"",IF('02 - Produtos e Tributações'!J1231&lt;&gt;"",'02 - Produtos e Tributações'!J1231,"null"))</f>
        <v>0</v>
      </c>
      <c r="L1216" s="174" t="b">
        <f>IF(B1216&lt;&gt;"",IF('02 - Produtos e Tributações'!M1231&lt;&gt;"",'02 - Produtos e Tributações'!M1231,"null"))</f>
        <v>0</v>
      </c>
      <c r="M1216" s="170" t="b">
        <f>IF(B1216&lt;&gt;"",IF('02 -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216" s="170" t="str">
        <f t="shared" si="1"/>
        <v/>
      </c>
      <c r="O1216" s="170" t="str">
        <f t="shared" si="4"/>
        <v/>
      </c>
      <c r="P1216" s="170" t="str">
        <f t="shared" si="2"/>
        <v/>
      </c>
      <c r="Q1216" s="125" t="b">
        <f>IF(B1216&lt;&gt;"",IF('02 - Produtos e Tributações'!C1231&lt;&gt;"",'02 - Produtos e Tributações'!C1231,"UN"))</f>
        <v>0</v>
      </c>
      <c r="R1216" s="125"/>
      <c r="S1216" s="125"/>
      <c r="T1216" s="125"/>
      <c r="U1216" s="171" t="str">
        <f t="shared" si="21"/>
        <v/>
      </c>
    </row>
    <row r="1217" ht="15.75" customHeight="1">
      <c r="A1217" s="170" t="b">
        <f>IF('02 - Produtos e Tributações'!B1232 &lt;&gt;"",A1216+1)</f>
        <v>0</v>
      </c>
      <c r="B1217" s="170" t="str">
        <f>IF('02 - Produtos e Tributações'!B1232&lt;&gt;"",'02 - Produtos e Tributações'!U1232,"")</f>
        <v/>
      </c>
      <c r="C1217" s="174" t="b">
        <f>IF(B1217&lt;&gt;"",IF('02 - Produtos e Tributações'!H1232&lt;&gt;"",IF('02 - Produtos e Tributações'!H1232="TERCEIRIZADA","T",IF('02 - Produtos e Tributações'!H1232="PROPRIA","P")), IF(B1217&lt;&gt;"",IF('02 - Produtos e Tributações'!H1232="","T"))))</f>
        <v>0</v>
      </c>
      <c r="D1217" s="174" t="b">
        <f>IF(B1217&lt;&gt;"",IF('02 - Produtos e Tributações'!E1232&lt;&gt;"",'02 - Produtos e Tributações'!E1232,""))</f>
        <v>0</v>
      </c>
      <c r="E1217" s="174" t="b">
        <f>IF(B1217&lt;&gt;"",IF('02 - Produtos e Tributações'!F1232&lt;&gt;"",'02 - Produtos e Tributações'!F1232,""))</f>
        <v>0</v>
      </c>
      <c r="F1217" s="174" t="b">
        <f>IF(B1217&lt;&gt;"",IF(A1217&lt;&gt;"",IF('02 - Produtos e Tributações'!G1232&lt;&gt;"",'02 - Produtos e Tributações'!G1232,"")))</f>
        <v>0</v>
      </c>
      <c r="G1217" s="174" t="b">
        <f>IF(B1217&lt;&gt;"",IF('02 - Produtos e Tributações'!I1232&lt;&gt;"",'02 - Produtos e Tributações'!I1232,IF(K1217=101,0,IF(K1217=102,41,IF(K1217=103,0,IF(K1217=201,0,IF(K1217=202,0,IF(K1217=203,0,IF(K1217=300,41,IF(K1217=400,41,IF(K1217=500,60)))))))))))</f>
        <v>0</v>
      </c>
      <c r="H1217" s="174" t="b">
        <f>IF(B1217&lt;&gt;"",IF('02 - Produtos e Tributações'!L1232&lt;&gt;"",'02 - Produtos e Tributações'!L1232,IF(L1217=101,0,IF(L1217=102,41,IF(L1217=103,0,IF(L1217=201,0,IF(L1217=202,0,IF(L1217=203,0,IF(L1217=300,41,IF(L1217=400,41,IF(L1217=500,60)))))))))))</f>
        <v>0</v>
      </c>
      <c r="I1217" s="174" t="b">
        <f>IF(B1217&lt;&gt;"",IF('02 - Produtos e Tributações'!K1232&lt;&gt;"",'02 - Produtos e Tributações'!K1232,"0,00"))</f>
        <v>0</v>
      </c>
      <c r="J1217" s="174" t="b">
        <f>IF(B1217&lt;&gt;"",IF('02 - Produtos e Tributações'!N1232&lt;&gt;"",'02 - Produtos e Tributações'!N1232,"0,00"))</f>
        <v>0</v>
      </c>
      <c r="K1217" s="174" t="b">
        <f>IF(B1217&lt;&gt;"",IF('02 - Produtos e Tributações'!J1232&lt;&gt;"",'02 - Produtos e Tributações'!J1232,"null"))</f>
        <v>0</v>
      </c>
      <c r="L1217" s="174" t="b">
        <f>IF(B1217&lt;&gt;"",IF('02 - Produtos e Tributações'!M1232&lt;&gt;"",'02 - Produtos e Tributações'!M1232,"null"))</f>
        <v>0</v>
      </c>
      <c r="M1217" s="170" t="b">
        <f>IF(B1217&lt;&gt;"",IF('02 -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217" s="170" t="str">
        <f t="shared" si="1"/>
        <v/>
      </c>
      <c r="O1217" s="170" t="str">
        <f t="shared" si="4"/>
        <v/>
      </c>
      <c r="P1217" s="170" t="str">
        <f t="shared" si="2"/>
        <v/>
      </c>
      <c r="Q1217" s="125" t="b">
        <f>IF(B1217&lt;&gt;"",IF('02 - Produtos e Tributações'!C1232&lt;&gt;"",'02 - Produtos e Tributações'!C1232,"UN"))</f>
        <v>0</v>
      </c>
      <c r="R1217" s="125"/>
      <c r="S1217" s="125"/>
      <c r="T1217" s="125"/>
      <c r="U1217" s="171" t="str">
        <f t="shared" si="21"/>
        <v/>
      </c>
    </row>
    <row r="1218" ht="15.75" customHeight="1">
      <c r="A1218" s="170" t="b">
        <f>IF('02 - Produtos e Tributações'!B1233 &lt;&gt;"",A1217+1)</f>
        <v>0</v>
      </c>
      <c r="B1218" s="170" t="str">
        <f>IF('02 - Produtos e Tributações'!B1233&lt;&gt;"",'02 - Produtos e Tributações'!U1233,"")</f>
        <v/>
      </c>
      <c r="C1218" s="174" t="b">
        <f>IF(B1218&lt;&gt;"",IF('02 - Produtos e Tributações'!H1233&lt;&gt;"",IF('02 - Produtos e Tributações'!H1233="TERCEIRIZADA","T",IF('02 - Produtos e Tributações'!H1233="PROPRIA","P")), IF(B1218&lt;&gt;"",IF('02 - Produtos e Tributações'!H1233="","T"))))</f>
        <v>0</v>
      </c>
      <c r="D1218" s="174" t="b">
        <f>IF(B1218&lt;&gt;"",IF('02 - Produtos e Tributações'!E1233&lt;&gt;"",'02 - Produtos e Tributações'!E1233,""))</f>
        <v>0</v>
      </c>
      <c r="E1218" s="174" t="b">
        <f>IF(B1218&lt;&gt;"",IF('02 - Produtos e Tributações'!F1233&lt;&gt;"",'02 - Produtos e Tributações'!F1233,""))</f>
        <v>0</v>
      </c>
      <c r="F1218" s="174" t="b">
        <f>IF(B1218&lt;&gt;"",IF(A1218&lt;&gt;"",IF('02 - Produtos e Tributações'!G1233&lt;&gt;"",'02 - Produtos e Tributações'!G1233,"")))</f>
        <v>0</v>
      </c>
      <c r="G1218" s="174" t="b">
        <f>IF(B1218&lt;&gt;"",IF('02 - Produtos e Tributações'!I1233&lt;&gt;"",'02 - Produtos e Tributações'!I1233,IF(K1218=101,0,IF(K1218=102,41,IF(K1218=103,0,IF(K1218=201,0,IF(K1218=202,0,IF(K1218=203,0,IF(K1218=300,41,IF(K1218=400,41,IF(K1218=500,60)))))))))))</f>
        <v>0</v>
      </c>
      <c r="H1218" s="174" t="b">
        <f>IF(B1218&lt;&gt;"",IF('02 - Produtos e Tributações'!L1233&lt;&gt;"",'02 - Produtos e Tributações'!L1233,IF(L1218=101,0,IF(L1218=102,41,IF(L1218=103,0,IF(L1218=201,0,IF(L1218=202,0,IF(L1218=203,0,IF(L1218=300,41,IF(L1218=400,41,IF(L1218=500,60)))))))))))</f>
        <v>0</v>
      </c>
      <c r="I1218" s="174" t="b">
        <f>IF(B1218&lt;&gt;"",IF('02 - Produtos e Tributações'!K1233&lt;&gt;"",'02 - Produtos e Tributações'!K1233,"0,00"))</f>
        <v>0</v>
      </c>
      <c r="J1218" s="174" t="b">
        <f>IF(B1218&lt;&gt;"",IF('02 - Produtos e Tributações'!N1233&lt;&gt;"",'02 - Produtos e Tributações'!N1233,"0,00"))</f>
        <v>0</v>
      </c>
      <c r="K1218" s="174" t="b">
        <f>IF(B1218&lt;&gt;"",IF('02 - Produtos e Tributações'!J1233&lt;&gt;"",'02 - Produtos e Tributações'!J1233,"null"))</f>
        <v>0</v>
      </c>
      <c r="L1218" s="174" t="b">
        <f>IF(B1218&lt;&gt;"",IF('02 - Produtos e Tributações'!M1233&lt;&gt;"",'02 - Produtos e Tributações'!M1233,"null"))</f>
        <v>0</v>
      </c>
      <c r="M1218" s="170" t="b">
        <f>IF(B1218&lt;&gt;"",IF('02 -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218" s="170" t="str">
        <f t="shared" si="1"/>
        <v/>
      </c>
      <c r="O1218" s="170" t="str">
        <f t="shared" si="4"/>
        <v/>
      </c>
      <c r="P1218" s="170" t="str">
        <f t="shared" si="2"/>
        <v/>
      </c>
      <c r="Q1218" s="125" t="b">
        <f>IF(B1218&lt;&gt;"",IF('02 - Produtos e Tributações'!C1233&lt;&gt;"",'02 - Produtos e Tributações'!C1233,"UN"))</f>
        <v>0</v>
      </c>
      <c r="R1218" s="125"/>
      <c r="S1218" s="125"/>
      <c r="T1218" s="125"/>
      <c r="U1218" s="171" t="str">
        <f t="shared" si="21"/>
        <v/>
      </c>
    </row>
    <row r="1219" ht="15.75" customHeight="1">
      <c r="A1219" s="170" t="b">
        <f>IF('02 - Produtos e Tributações'!B1234 &lt;&gt;"",A1218+1)</f>
        <v>0</v>
      </c>
      <c r="B1219" s="170" t="str">
        <f>IF('02 - Produtos e Tributações'!B1234&lt;&gt;"",'02 - Produtos e Tributações'!U1234,"")</f>
        <v/>
      </c>
      <c r="C1219" s="174" t="b">
        <f>IF(B1219&lt;&gt;"",IF('02 - Produtos e Tributações'!H1234&lt;&gt;"",IF('02 - Produtos e Tributações'!H1234="TERCEIRIZADA","T",IF('02 - Produtos e Tributações'!H1234="PROPRIA","P")), IF(B1219&lt;&gt;"",IF('02 - Produtos e Tributações'!H1234="","T"))))</f>
        <v>0</v>
      </c>
      <c r="D1219" s="174" t="b">
        <f>IF(B1219&lt;&gt;"",IF('02 - Produtos e Tributações'!E1234&lt;&gt;"",'02 - Produtos e Tributações'!E1234,""))</f>
        <v>0</v>
      </c>
      <c r="E1219" s="174" t="b">
        <f>IF(B1219&lt;&gt;"",IF('02 - Produtos e Tributações'!F1234&lt;&gt;"",'02 - Produtos e Tributações'!F1234,""))</f>
        <v>0</v>
      </c>
      <c r="F1219" s="174" t="b">
        <f>IF(B1219&lt;&gt;"",IF(A1219&lt;&gt;"",IF('02 - Produtos e Tributações'!G1234&lt;&gt;"",'02 - Produtos e Tributações'!G1234,"")))</f>
        <v>0</v>
      </c>
      <c r="G1219" s="174" t="b">
        <f>IF(B1219&lt;&gt;"",IF('02 - Produtos e Tributações'!I1234&lt;&gt;"",'02 - Produtos e Tributações'!I1234,IF(K1219=101,0,IF(K1219=102,41,IF(K1219=103,0,IF(K1219=201,0,IF(K1219=202,0,IF(K1219=203,0,IF(K1219=300,41,IF(K1219=400,41,IF(K1219=500,60)))))))))))</f>
        <v>0</v>
      </c>
      <c r="H1219" s="174" t="b">
        <f>IF(B1219&lt;&gt;"",IF('02 - Produtos e Tributações'!L1234&lt;&gt;"",'02 - Produtos e Tributações'!L1234,IF(L1219=101,0,IF(L1219=102,41,IF(L1219=103,0,IF(L1219=201,0,IF(L1219=202,0,IF(L1219=203,0,IF(L1219=300,41,IF(L1219=400,41,IF(L1219=500,60)))))))))))</f>
        <v>0</v>
      </c>
      <c r="I1219" s="174" t="b">
        <f>IF(B1219&lt;&gt;"",IF('02 - Produtos e Tributações'!K1234&lt;&gt;"",'02 - Produtos e Tributações'!K1234,"0,00"))</f>
        <v>0</v>
      </c>
      <c r="J1219" s="174" t="b">
        <f>IF(B1219&lt;&gt;"",IF('02 - Produtos e Tributações'!N1234&lt;&gt;"",'02 - Produtos e Tributações'!N1234,"0,00"))</f>
        <v>0</v>
      </c>
      <c r="K1219" s="174" t="b">
        <f>IF(B1219&lt;&gt;"",IF('02 - Produtos e Tributações'!J1234&lt;&gt;"",'02 - Produtos e Tributações'!J1234,"null"))</f>
        <v>0</v>
      </c>
      <c r="L1219" s="174" t="b">
        <f>IF(B1219&lt;&gt;"",IF('02 - Produtos e Tributações'!M1234&lt;&gt;"",'02 - Produtos e Tributações'!M1234,"null"))</f>
        <v>0</v>
      </c>
      <c r="M1219" s="170" t="b">
        <f>IF(B1219&lt;&gt;"",IF('02 -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219" s="170" t="str">
        <f t="shared" si="1"/>
        <v/>
      </c>
      <c r="O1219" s="170" t="str">
        <f t="shared" si="4"/>
        <v/>
      </c>
      <c r="P1219" s="170" t="str">
        <f t="shared" si="2"/>
        <v/>
      </c>
      <c r="Q1219" s="125" t="b">
        <f>IF(B1219&lt;&gt;"",IF('02 - Produtos e Tributações'!C1234&lt;&gt;"",'02 - Produtos e Tributações'!C1234,"UN"))</f>
        <v>0</v>
      </c>
      <c r="R1219" s="125"/>
      <c r="S1219" s="125"/>
      <c r="T1219" s="125"/>
      <c r="U1219" s="171" t="str">
        <f t="shared" si="21"/>
        <v/>
      </c>
    </row>
    <row r="1220" ht="15.75" customHeight="1">
      <c r="A1220" s="170" t="b">
        <f>IF('02 - Produtos e Tributações'!B1235 &lt;&gt;"",A1219+1)</f>
        <v>0</v>
      </c>
      <c r="B1220" s="170" t="str">
        <f>IF('02 - Produtos e Tributações'!B1235&lt;&gt;"",'02 - Produtos e Tributações'!U1235,"")</f>
        <v/>
      </c>
      <c r="C1220" s="174" t="b">
        <f>IF(B1220&lt;&gt;"",IF('02 - Produtos e Tributações'!H1235&lt;&gt;"",IF('02 - Produtos e Tributações'!H1235="TERCEIRIZADA","T",IF('02 - Produtos e Tributações'!H1235="PROPRIA","P")), IF(B1220&lt;&gt;"",IF('02 - Produtos e Tributações'!H1235="","T"))))</f>
        <v>0</v>
      </c>
      <c r="D1220" s="174" t="b">
        <f>IF(B1220&lt;&gt;"",IF('02 - Produtos e Tributações'!E1235&lt;&gt;"",'02 - Produtos e Tributações'!E1235,""))</f>
        <v>0</v>
      </c>
      <c r="E1220" s="174" t="b">
        <f>IF(B1220&lt;&gt;"",IF('02 - Produtos e Tributações'!F1235&lt;&gt;"",'02 - Produtos e Tributações'!F1235,""))</f>
        <v>0</v>
      </c>
      <c r="F1220" s="174" t="b">
        <f>IF(B1220&lt;&gt;"",IF(A1220&lt;&gt;"",IF('02 - Produtos e Tributações'!G1235&lt;&gt;"",'02 - Produtos e Tributações'!G1235,"")))</f>
        <v>0</v>
      </c>
      <c r="G1220" s="174" t="b">
        <f>IF(B1220&lt;&gt;"",IF('02 - Produtos e Tributações'!I1235&lt;&gt;"",'02 - Produtos e Tributações'!I1235,IF(K1220=101,0,IF(K1220=102,41,IF(K1220=103,0,IF(K1220=201,0,IF(K1220=202,0,IF(K1220=203,0,IF(K1220=300,41,IF(K1220=400,41,IF(K1220=500,60)))))))))))</f>
        <v>0</v>
      </c>
      <c r="H1220" s="174" t="b">
        <f>IF(B1220&lt;&gt;"",IF('02 - Produtos e Tributações'!L1235&lt;&gt;"",'02 - Produtos e Tributações'!L1235,IF(L1220=101,0,IF(L1220=102,41,IF(L1220=103,0,IF(L1220=201,0,IF(L1220=202,0,IF(L1220=203,0,IF(L1220=300,41,IF(L1220=400,41,IF(L1220=500,60)))))))))))</f>
        <v>0</v>
      </c>
      <c r="I1220" s="174" t="b">
        <f>IF(B1220&lt;&gt;"",IF('02 - Produtos e Tributações'!K1235&lt;&gt;"",'02 - Produtos e Tributações'!K1235,"0,00"))</f>
        <v>0</v>
      </c>
      <c r="J1220" s="174" t="b">
        <f>IF(B1220&lt;&gt;"",IF('02 - Produtos e Tributações'!N1235&lt;&gt;"",'02 - Produtos e Tributações'!N1235,"0,00"))</f>
        <v>0</v>
      </c>
      <c r="K1220" s="174" t="b">
        <f>IF(B1220&lt;&gt;"",IF('02 - Produtos e Tributações'!J1235&lt;&gt;"",'02 - Produtos e Tributações'!J1235,"null"))</f>
        <v>0</v>
      </c>
      <c r="L1220" s="174" t="b">
        <f>IF(B1220&lt;&gt;"",IF('02 - Produtos e Tributações'!M1235&lt;&gt;"",'02 - Produtos e Tributações'!M1235,"null"))</f>
        <v>0</v>
      </c>
      <c r="M1220" s="170" t="b">
        <f>IF(B1220&lt;&gt;"",IF('02 -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220" s="170" t="str">
        <f t="shared" si="1"/>
        <v/>
      </c>
      <c r="O1220" s="170" t="str">
        <f t="shared" si="4"/>
        <v/>
      </c>
      <c r="P1220" s="170" t="str">
        <f t="shared" si="2"/>
        <v/>
      </c>
      <c r="Q1220" s="125" t="b">
        <f>IF(B1220&lt;&gt;"",IF('02 - Produtos e Tributações'!C1235&lt;&gt;"",'02 - Produtos e Tributações'!C1235,"UN"))</f>
        <v>0</v>
      </c>
      <c r="R1220" s="125"/>
      <c r="S1220" s="125"/>
      <c r="T1220" s="125"/>
      <c r="U1220" s="171" t="str">
        <f t="shared" si="21"/>
        <v/>
      </c>
    </row>
    <row r="1221" ht="15.75" customHeight="1">
      <c r="A1221" s="170" t="b">
        <f>IF('02 - Produtos e Tributações'!B1236 &lt;&gt;"",A1220+1)</f>
        <v>0</v>
      </c>
      <c r="B1221" s="170" t="str">
        <f>IF('02 - Produtos e Tributações'!B1236&lt;&gt;"",'02 - Produtos e Tributações'!U1236,"")</f>
        <v/>
      </c>
      <c r="C1221" s="174" t="b">
        <f>IF(B1221&lt;&gt;"",IF('02 - Produtos e Tributações'!H1236&lt;&gt;"",IF('02 - Produtos e Tributações'!H1236="TERCEIRIZADA","T",IF('02 - Produtos e Tributações'!H1236="PROPRIA","P")), IF(B1221&lt;&gt;"",IF('02 - Produtos e Tributações'!H1236="","T"))))</f>
        <v>0</v>
      </c>
      <c r="D1221" s="174" t="b">
        <f>IF(B1221&lt;&gt;"",IF('02 - Produtos e Tributações'!E1236&lt;&gt;"",'02 - Produtos e Tributações'!E1236,""))</f>
        <v>0</v>
      </c>
      <c r="E1221" s="174" t="b">
        <f>IF(B1221&lt;&gt;"",IF('02 - Produtos e Tributações'!F1236&lt;&gt;"",'02 - Produtos e Tributações'!F1236,""))</f>
        <v>0</v>
      </c>
      <c r="F1221" s="174" t="b">
        <f>IF(B1221&lt;&gt;"",IF(A1221&lt;&gt;"",IF('02 - Produtos e Tributações'!G1236&lt;&gt;"",'02 - Produtos e Tributações'!G1236,"")))</f>
        <v>0</v>
      </c>
      <c r="G1221" s="174" t="b">
        <f>IF(B1221&lt;&gt;"",IF('02 - Produtos e Tributações'!I1236&lt;&gt;"",'02 - Produtos e Tributações'!I1236,IF(K1221=101,0,IF(K1221=102,41,IF(K1221=103,0,IF(K1221=201,0,IF(K1221=202,0,IF(K1221=203,0,IF(K1221=300,41,IF(K1221=400,41,IF(K1221=500,60)))))))))))</f>
        <v>0</v>
      </c>
      <c r="H1221" s="174" t="b">
        <f>IF(B1221&lt;&gt;"",IF('02 - Produtos e Tributações'!L1236&lt;&gt;"",'02 - Produtos e Tributações'!L1236,IF(L1221=101,0,IF(L1221=102,41,IF(L1221=103,0,IF(L1221=201,0,IF(L1221=202,0,IF(L1221=203,0,IF(L1221=300,41,IF(L1221=400,41,IF(L1221=500,60)))))))))))</f>
        <v>0</v>
      </c>
      <c r="I1221" s="174" t="b">
        <f>IF(B1221&lt;&gt;"",IF('02 - Produtos e Tributações'!K1236&lt;&gt;"",'02 - Produtos e Tributações'!K1236,"0,00"))</f>
        <v>0</v>
      </c>
      <c r="J1221" s="174" t="b">
        <f>IF(B1221&lt;&gt;"",IF('02 - Produtos e Tributações'!N1236&lt;&gt;"",'02 - Produtos e Tributações'!N1236,"0,00"))</f>
        <v>0</v>
      </c>
      <c r="K1221" s="174" t="b">
        <f>IF(B1221&lt;&gt;"",IF('02 - Produtos e Tributações'!J1236&lt;&gt;"",'02 - Produtos e Tributações'!J1236,"null"))</f>
        <v>0</v>
      </c>
      <c r="L1221" s="174" t="b">
        <f>IF(B1221&lt;&gt;"",IF('02 - Produtos e Tributações'!M1236&lt;&gt;"",'02 - Produtos e Tributações'!M1236,"null"))</f>
        <v>0</v>
      </c>
      <c r="M1221" s="170" t="b">
        <f>IF(B1221&lt;&gt;"",IF('02 -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221" s="170" t="str">
        <f t="shared" si="1"/>
        <v/>
      </c>
      <c r="O1221" s="170" t="str">
        <f t="shared" si="4"/>
        <v/>
      </c>
      <c r="P1221" s="170" t="str">
        <f t="shared" si="2"/>
        <v/>
      </c>
      <c r="Q1221" s="125" t="b">
        <f>IF(B1221&lt;&gt;"",IF('02 - Produtos e Tributações'!C1236&lt;&gt;"",'02 - Produtos e Tributações'!C1236,"UN"))</f>
        <v>0</v>
      </c>
      <c r="R1221" s="125"/>
      <c r="S1221" s="125"/>
      <c r="T1221" s="125"/>
      <c r="U1221" s="171" t="str">
        <f t="shared" si="21"/>
        <v/>
      </c>
    </row>
    <row r="1222" ht="15.75" customHeight="1">
      <c r="A1222" s="170" t="b">
        <f>IF('02 - Produtos e Tributações'!B1237 &lt;&gt;"",A1221+1)</f>
        <v>0</v>
      </c>
      <c r="B1222" s="170" t="str">
        <f>IF('02 - Produtos e Tributações'!B1237&lt;&gt;"",'02 - Produtos e Tributações'!U1237,"")</f>
        <v/>
      </c>
      <c r="C1222" s="174" t="b">
        <f>IF(B1222&lt;&gt;"",IF('02 - Produtos e Tributações'!H1237&lt;&gt;"",IF('02 - Produtos e Tributações'!H1237="TERCEIRIZADA","T",IF('02 - Produtos e Tributações'!H1237="PROPRIA","P")), IF(B1222&lt;&gt;"",IF('02 - Produtos e Tributações'!H1237="","T"))))</f>
        <v>0</v>
      </c>
      <c r="D1222" s="174" t="b">
        <f>IF(B1222&lt;&gt;"",IF('02 - Produtos e Tributações'!E1237&lt;&gt;"",'02 - Produtos e Tributações'!E1237,""))</f>
        <v>0</v>
      </c>
      <c r="E1222" s="174" t="b">
        <f>IF(B1222&lt;&gt;"",IF('02 - Produtos e Tributações'!F1237&lt;&gt;"",'02 - Produtos e Tributações'!F1237,""))</f>
        <v>0</v>
      </c>
      <c r="F1222" s="174" t="b">
        <f>IF(B1222&lt;&gt;"",IF(A1222&lt;&gt;"",IF('02 - Produtos e Tributações'!G1237&lt;&gt;"",'02 - Produtos e Tributações'!G1237,"")))</f>
        <v>0</v>
      </c>
      <c r="G1222" s="174" t="b">
        <f>IF(B1222&lt;&gt;"",IF('02 - Produtos e Tributações'!I1237&lt;&gt;"",'02 - Produtos e Tributações'!I1237,IF(K1222=101,0,IF(K1222=102,41,IF(K1222=103,0,IF(K1222=201,0,IF(K1222=202,0,IF(K1222=203,0,IF(K1222=300,41,IF(K1222=400,41,IF(K1222=500,60)))))))))))</f>
        <v>0</v>
      </c>
      <c r="H1222" s="174" t="b">
        <f>IF(B1222&lt;&gt;"",IF('02 - Produtos e Tributações'!L1237&lt;&gt;"",'02 - Produtos e Tributações'!L1237,IF(L1222=101,0,IF(L1222=102,41,IF(L1222=103,0,IF(L1222=201,0,IF(L1222=202,0,IF(L1222=203,0,IF(L1222=300,41,IF(L1222=400,41,IF(L1222=500,60)))))))))))</f>
        <v>0</v>
      </c>
      <c r="I1222" s="174" t="b">
        <f>IF(B1222&lt;&gt;"",IF('02 - Produtos e Tributações'!K1237&lt;&gt;"",'02 - Produtos e Tributações'!K1237,"0,00"))</f>
        <v>0</v>
      </c>
      <c r="J1222" s="174" t="b">
        <f>IF(B1222&lt;&gt;"",IF('02 - Produtos e Tributações'!N1237&lt;&gt;"",'02 - Produtos e Tributações'!N1237,"0,00"))</f>
        <v>0</v>
      </c>
      <c r="K1222" s="174" t="b">
        <f>IF(B1222&lt;&gt;"",IF('02 - Produtos e Tributações'!J1237&lt;&gt;"",'02 - Produtos e Tributações'!J1237,"null"))</f>
        <v>0</v>
      </c>
      <c r="L1222" s="174" t="b">
        <f>IF(B1222&lt;&gt;"",IF('02 - Produtos e Tributações'!M1237&lt;&gt;"",'02 - Produtos e Tributações'!M1237,"null"))</f>
        <v>0</v>
      </c>
      <c r="M1222" s="170" t="b">
        <f>IF(B1222&lt;&gt;"",IF('02 -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222" s="170" t="str">
        <f t="shared" si="1"/>
        <v/>
      </c>
      <c r="O1222" s="170" t="str">
        <f t="shared" si="4"/>
        <v/>
      </c>
      <c r="P1222" s="170" t="str">
        <f t="shared" si="2"/>
        <v/>
      </c>
      <c r="Q1222" s="125" t="b">
        <f>IF(B1222&lt;&gt;"",IF('02 - Produtos e Tributações'!C1237&lt;&gt;"",'02 - Produtos e Tributações'!C1237,"UN"))</f>
        <v>0</v>
      </c>
      <c r="R1222" s="125"/>
      <c r="S1222" s="125"/>
      <c r="T1222" s="125"/>
      <c r="U1222" s="171" t="str">
        <f t="shared" si="21"/>
        <v/>
      </c>
    </row>
    <row r="1223" ht="15.75" customHeight="1">
      <c r="A1223" s="170" t="b">
        <f>IF('02 - Produtos e Tributações'!B1238 &lt;&gt;"",A1222+1)</f>
        <v>0</v>
      </c>
      <c r="B1223" s="170" t="str">
        <f>IF('02 - Produtos e Tributações'!B1238&lt;&gt;"",'02 - Produtos e Tributações'!U1238,"")</f>
        <v/>
      </c>
      <c r="C1223" s="174" t="b">
        <f>IF(B1223&lt;&gt;"",IF('02 - Produtos e Tributações'!H1238&lt;&gt;"",IF('02 - Produtos e Tributações'!H1238="TERCEIRIZADA","T",IF('02 - Produtos e Tributações'!H1238="PROPRIA","P")), IF(B1223&lt;&gt;"",IF('02 - Produtos e Tributações'!H1238="","T"))))</f>
        <v>0</v>
      </c>
      <c r="D1223" s="174" t="b">
        <f>IF(B1223&lt;&gt;"",IF('02 - Produtos e Tributações'!E1238&lt;&gt;"",'02 - Produtos e Tributações'!E1238,""))</f>
        <v>0</v>
      </c>
      <c r="E1223" s="174" t="b">
        <f>IF(B1223&lt;&gt;"",IF('02 - Produtos e Tributações'!F1238&lt;&gt;"",'02 - Produtos e Tributações'!F1238,""))</f>
        <v>0</v>
      </c>
      <c r="F1223" s="174" t="b">
        <f>IF(B1223&lt;&gt;"",IF(A1223&lt;&gt;"",IF('02 - Produtos e Tributações'!G1238&lt;&gt;"",'02 - Produtos e Tributações'!G1238,"")))</f>
        <v>0</v>
      </c>
      <c r="G1223" s="174" t="b">
        <f>IF(B1223&lt;&gt;"",IF('02 - Produtos e Tributações'!I1238&lt;&gt;"",'02 - Produtos e Tributações'!I1238,IF(K1223=101,0,IF(K1223=102,41,IF(K1223=103,0,IF(K1223=201,0,IF(K1223=202,0,IF(K1223=203,0,IF(K1223=300,41,IF(K1223=400,41,IF(K1223=500,60)))))))))))</f>
        <v>0</v>
      </c>
      <c r="H1223" s="174" t="b">
        <f>IF(B1223&lt;&gt;"",IF('02 - Produtos e Tributações'!L1238&lt;&gt;"",'02 - Produtos e Tributações'!L1238,IF(L1223=101,0,IF(L1223=102,41,IF(L1223=103,0,IF(L1223=201,0,IF(L1223=202,0,IF(L1223=203,0,IF(L1223=300,41,IF(L1223=400,41,IF(L1223=500,60)))))))))))</f>
        <v>0</v>
      </c>
      <c r="I1223" s="174" t="b">
        <f>IF(B1223&lt;&gt;"",IF('02 - Produtos e Tributações'!K1238&lt;&gt;"",'02 - Produtos e Tributações'!K1238,"0,00"))</f>
        <v>0</v>
      </c>
      <c r="J1223" s="174" t="b">
        <f>IF(B1223&lt;&gt;"",IF('02 - Produtos e Tributações'!N1238&lt;&gt;"",'02 - Produtos e Tributações'!N1238,"0,00"))</f>
        <v>0</v>
      </c>
      <c r="K1223" s="174" t="b">
        <f>IF(B1223&lt;&gt;"",IF('02 - Produtos e Tributações'!J1238&lt;&gt;"",'02 - Produtos e Tributações'!J1238,"null"))</f>
        <v>0</v>
      </c>
      <c r="L1223" s="174" t="b">
        <f>IF(B1223&lt;&gt;"",IF('02 - Produtos e Tributações'!M1238&lt;&gt;"",'02 - Produtos e Tributações'!M1238,"null"))</f>
        <v>0</v>
      </c>
      <c r="M1223" s="170" t="b">
        <f>IF(B1223&lt;&gt;"",IF('02 -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223" s="170" t="str">
        <f t="shared" si="1"/>
        <v/>
      </c>
      <c r="O1223" s="170" t="str">
        <f t="shared" si="4"/>
        <v/>
      </c>
      <c r="P1223" s="170" t="str">
        <f t="shared" si="2"/>
        <v/>
      </c>
      <c r="Q1223" s="125" t="b">
        <f>IF(B1223&lt;&gt;"",IF('02 - Produtos e Tributações'!C1238&lt;&gt;"",'02 - Produtos e Tributações'!C1238,"UN"))</f>
        <v>0</v>
      </c>
      <c r="R1223" s="125"/>
      <c r="S1223" s="125"/>
      <c r="T1223" s="125"/>
      <c r="U1223" s="171" t="str">
        <f t="shared" si="21"/>
        <v/>
      </c>
    </row>
    <row r="1224" ht="15.75" customHeight="1">
      <c r="A1224" s="170" t="b">
        <f>IF('02 - Produtos e Tributações'!B1239 &lt;&gt;"",A1223+1)</f>
        <v>0</v>
      </c>
      <c r="B1224" s="170" t="str">
        <f>IF('02 - Produtos e Tributações'!B1239&lt;&gt;"",'02 - Produtos e Tributações'!U1239,"")</f>
        <v/>
      </c>
      <c r="C1224" s="174" t="b">
        <f>IF(B1224&lt;&gt;"",IF('02 - Produtos e Tributações'!H1239&lt;&gt;"",IF('02 - Produtos e Tributações'!H1239="TERCEIRIZADA","T",IF('02 - Produtos e Tributações'!H1239="PROPRIA","P")), IF(B1224&lt;&gt;"",IF('02 - Produtos e Tributações'!H1239="","T"))))</f>
        <v>0</v>
      </c>
      <c r="D1224" s="174" t="b">
        <f>IF(B1224&lt;&gt;"",IF('02 - Produtos e Tributações'!E1239&lt;&gt;"",'02 - Produtos e Tributações'!E1239,""))</f>
        <v>0</v>
      </c>
      <c r="E1224" s="174" t="b">
        <f>IF(B1224&lt;&gt;"",IF('02 - Produtos e Tributações'!F1239&lt;&gt;"",'02 - Produtos e Tributações'!F1239,""))</f>
        <v>0</v>
      </c>
      <c r="F1224" s="174" t="b">
        <f>IF(B1224&lt;&gt;"",IF(A1224&lt;&gt;"",IF('02 - Produtos e Tributações'!G1239&lt;&gt;"",'02 - Produtos e Tributações'!G1239,"")))</f>
        <v>0</v>
      </c>
      <c r="G1224" s="174" t="b">
        <f>IF(B1224&lt;&gt;"",IF('02 - Produtos e Tributações'!I1239&lt;&gt;"",'02 - Produtos e Tributações'!I1239,IF(K1224=101,0,IF(K1224=102,41,IF(K1224=103,0,IF(K1224=201,0,IF(K1224=202,0,IF(K1224=203,0,IF(K1224=300,41,IF(K1224=400,41,IF(K1224=500,60)))))))))))</f>
        <v>0</v>
      </c>
      <c r="H1224" s="174" t="b">
        <f>IF(B1224&lt;&gt;"",IF('02 - Produtos e Tributações'!L1239&lt;&gt;"",'02 - Produtos e Tributações'!L1239,IF(L1224=101,0,IF(L1224=102,41,IF(L1224=103,0,IF(L1224=201,0,IF(L1224=202,0,IF(L1224=203,0,IF(L1224=300,41,IF(L1224=400,41,IF(L1224=500,60)))))))))))</f>
        <v>0</v>
      </c>
      <c r="I1224" s="174" t="b">
        <f>IF(B1224&lt;&gt;"",IF('02 - Produtos e Tributações'!K1239&lt;&gt;"",'02 - Produtos e Tributações'!K1239,"0,00"))</f>
        <v>0</v>
      </c>
      <c r="J1224" s="174" t="b">
        <f>IF(B1224&lt;&gt;"",IF('02 - Produtos e Tributações'!N1239&lt;&gt;"",'02 - Produtos e Tributações'!N1239,"0,00"))</f>
        <v>0</v>
      </c>
      <c r="K1224" s="174" t="b">
        <f>IF(B1224&lt;&gt;"",IF('02 - Produtos e Tributações'!J1239&lt;&gt;"",'02 - Produtos e Tributações'!J1239,"null"))</f>
        <v>0</v>
      </c>
      <c r="L1224" s="174" t="b">
        <f>IF(B1224&lt;&gt;"",IF('02 - Produtos e Tributações'!M1239&lt;&gt;"",'02 - Produtos e Tributações'!M1239,"null"))</f>
        <v>0</v>
      </c>
      <c r="M1224" s="170" t="b">
        <f>IF(B1224&lt;&gt;"",IF('02 -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224" s="170" t="str">
        <f t="shared" si="1"/>
        <v/>
      </c>
      <c r="O1224" s="170" t="str">
        <f t="shared" si="4"/>
        <v/>
      </c>
      <c r="P1224" s="170" t="str">
        <f t="shared" si="2"/>
        <v/>
      </c>
      <c r="Q1224" s="125" t="b">
        <f>IF(B1224&lt;&gt;"",IF('02 - Produtos e Tributações'!C1239&lt;&gt;"",'02 - Produtos e Tributações'!C1239,"UN"))</f>
        <v>0</v>
      </c>
      <c r="R1224" s="125"/>
      <c r="S1224" s="125"/>
      <c r="T1224" s="125"/>
      <c r="U1224" s="171" t="str">
        <f t="shared" si="21"/>
        <v/>
      </c>
    </row>
    <row r="1225" ht="15.75" customHeight="1">
      <c r="A1225" s="170" t="b">
        <f>IF('02 - Produtos e Tributações'!B1240 &lt;&gt;"",A1224+1)</f>
        <v>0</v>
      </c>
      <c r="B1225" s="170" t="str">
        <f>IF('02 - Produtos e Tributações'!B1240&lt;&gt;"",'02 - Produtos e Tributações'!U1240,"")</f>
        <v/>
      </c>
      <c r="C1225" s="174" t="b">
        <f>IF(B1225&lt;&gt;"",IF('02 - Produtos e Tributações'!H1240&lt;&gt;"",IF('02 - Produtos e Tributações'!H1240="TERCEIRIZADA","T",IF('02 - Produtos e Tributações'!H1240="PROPRIA","P")), IF(B1225&lt;&gt;"",IF('02 - Produtos e Tributações'!H1240="","T"))))</f>
        <v>0</v>
      </c>
      <c r="D1225" s="174" t="b">
        <f>IF(B1225&lt;&gt;"",IF('02 - Produtos e Tributações'!E1240&lt;&gt;"",'02 - Produtos e Tributações'!E1240,""))</f>
        <v>0</v>
      </c>
      <c r="E1225" s="174" t="b">
        <f>IF(B1225&lt;&gt;"",IF('02 - Produtos e Tributações'!F1240&lt;&gt;"",'02 - Produtos e Tributações'!F1240,""))</f>
        <v>0</v>
      </c>
      <c r="F1225" s="174" t="b">
        <f>IF(B1225&lt;&gt;"",IF(A1225&lt;&gt;"",IF('02 - Produtos e Tributações'!G1240&lt;&gt;"",'02 - Produtos e Tributações'!G1240,"")))</f>
        <v>0</v>
      </c>
      <c r="G1225" s="174" t="b">
        <f>IF(B1225&lt;&gt;"",IF('02 - Produtos e Tributações'!I1240&lt;&gt;"",'02 - Produtos e Tributações'!I1240,IF(K1225=101,0,IF(K1225=102,41,IF(K1225=103,0,IF(K1225=201,0,IF(K1225=202,0,IF(K1225=203,0,IF(K1225=300,41,IF(K1225=400,41,IF(K1225=500,60)))))))))))</f>
        <v>0</v>
      </c>
      <c r="H1225" s="174" t="b">
        <f>IF(B1225&lt;&gt;"",IF('02 - Produtos e Tributações'!L1240&lt;&gt;"",'02 - Produtos e Tributações'!L1240,IF(L1225=101,0,IF(L1225=102,41,IF(L1225=103,0,IF(L1225=201,0,IF(L1225=202,0,IF(L1225=203,0,IF(L1225=300,41,IF(L1225=400,41,IF(L1225=500,60)))))))))))</f>
        <v>0</v>
      </c>
      <c r="I1225" s="174" t="b">
        <f>IF(B1225&lt;&gt;"",IF('02 - Produtos e Tributações'!K1240&lt;&gt;"",'02 - Produtos e Tributações'!K1240,"0,00"))</f>
        <v>0</v>
      </c>
      <c r="J1225" s="174" t="b">
        <f>IF(B1225&lt;&gt;"",IF('02 - Produtos e Tributações'!N1240&lt;&gt;"",'02 - Produtos e Tributações'!N1240,"0,00"))</f>
        <v>0</v>
      </c>
      <c r="K1225" s="174" t="b">
        <f>IF(B1225&lt;&gt;"",IF('02 - Produtos e Tributações'!J1240&lt;&gt;"",'02 - Produtos e Tributações'!J1240,"null"))</f>
        <v>0</v>
      </c>
      <c r="L1225" s="174" t="b">
        <f>IF(B1225&lt;&gt;"",IF('02 - Produtos e Tributações'!M1240&lt;&gt;"",'02 - Produtos e Tributações'!M1240,"null"))</f>
        <v>0</v>
      </c>
      <c r="M1225" s="170" t="b">
        <f>IF(B1225&lt;&gt;"",IF('02 -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225" s="170" t="str">
        <f t="shared" si="1"/>
        <v/>
      </c>
      <c r="O1225" s="170" t="str">
        <f t="shared" si="4"/>
        <v/>
      </c>
      <c r="P1225" s="170" t="str">
        <f t="shared" si="2"/>
        <v/>
      </c>
      <c r="Q1225" s="125" t="b">
        <f>IF(B1225&lt;&gt;"",IF('02 - Produtos e Tributações'!C1240&lt;&gt;"",'02 - Produtos e Tributações'!C1240,"UN"))</f>
        <v>0</v>
      </c>
      <c r="R1225" s="125"/>
      <c r="S1225" s="125"/>
      <c r="T1225" s="125"/>
      <c r="U1225" s="171" t="str">
        <f t="shared" si="21"/>
        <v/>
      </c>
    </row>
    <row r="1226" ht="15.75" customHeight="1">
      <c r="A1226" s="170" t="b">
        <f>IF('02 - Produtos e Tributações'!B1241 &lt;&gt;"",A1225+1)</f>
        <v>0</v>
      </c>
      <c r="B1226" s="170" t="str">
        <f>IF('02 - Produtos e Tributações'!B1241&lt;&gt;"",'02 - Produtos e Tributações'!U1241,"")</f>
        <v/>
      </c>
      <c r="C1226" s="174" t="b">
        <f>IF(B1226&lt;&gt;"",IF('02 - Produtos e Tributações'!H1241&lt;&gt;"",IF('02 - Produtos e Tributações'!H1241="TERCEIRIZADA","T",IF('02 - Produtos e Tributações'!H1241="PROPRIA","P")), IF(B1226&lt;&gt;"",IF('02 - Produtos e Tributações'!H1241="","T"))))</f>
        <v>0</v>
      </c>
      <c r="D1226" s="174" t="b">
        <f>IF(B1226&lt;&gt;"",IF('02 - Produtos e Tributações'!E1241&lt;&gt;"",'02 - Produtos e Tributações'!E1241,""))</f>
        <v>0</v>
      </c>
      <c r="E1226" s="174" t="b">
        <f>IF(B1226&lt;&gt;"",IF('02 - Produtos e Tributações'!F1241&lt;&gt;"",'02 - Produtos e Tributações'!F1241,""))</f>
        <v>0</v>
      </c>
      <c r="F1226" s="174" t="b">
        <f>IF(B1226&lt;&gt;"",IF(A1226&lt;&gt;"",IF('02 - Produtos e Tributações'!G1241&lt;&gt;"",'02 - Produtos e Tributações'!G1241,"")))</f>
        <v>0</v>
      </c>
      <c r="G1226" s="174" t="b">
        <f>IF(B1226&lt;&gt;"",IF('02 - Produtos e Tributações'!I1241&lt;&gt;"",'02 - Produtos e Tributações'!I1241,IF(K1226=101,0,IF(K1226=102,41,IF(K1226=103,0,IF(K1226=201,0,IF(K1226=202,0,IF(K1226=203,0,IF(K1226=300,41,IF(K1226=400,41,IF(K1226=500,60)))))))))))</f>
        <v>0</v>
      </c>
      <c r="H1226" s="174" t="b">
        <f>IF(B1226&lt;&gt;"",IF('02 - Produtos e Tributações'!L1241&lt;&gt;"",'02 - Produtos e Tributações'!L1241,IF(L1226=101,0,IF(L1226=102,41,IF(L1226=103,0,IF(L1226=201,0,IF(L1226=202,0,IF(L1226=203,0,IF(L1226=300,41,IF(L1226=400,41,IF(L1226=500,60)))))))))))</f>
        <v>0</v>
      </c>
      <c r="I1226" s="174" t="b">
        <f>IF(B1226&lt;&gt;"",IF('02 - Produtos e Tributações'!K1241&lt;&gt;"",'02 - Produtos e Tributações'!K1241,"0,00"))</f>
        <v>0</v>
      </c>
      <c r="J1226" s="174" t="b">
        <f>IF(B1226&lt;&gt;"",IF('02 - Produtos e Tributações'!N1241&lt;&gt;"",'02 - Produtos e Tributações'!N1241,"0,00"))</f>
        <v>0</v>
      </c>
      <c r="K1226" s="174" t="b">
        <f>IF(B1226&lt;&gt;"",IF('02 - Produtos e Tributações'!J1241&lt;&gt;"",'02 - Produtos e Tributações'!J1241,"null"))</f>
        <v>0</v>
      </c>
      <c r="L1226" s="174" t="b">
        <f>IF(B1226&lt;&gt;"",IF('02 - Produtos e Tributações'!M1241&lt;&gt;"",'02 - Produtos e Tributações'!M1241,"null"))</f>
        <v>0</v>
      </c>
      <c r="M1226" s="170" t="b">
        <f>IF(B1226&lt;&gt;"",IF('02 -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226" s="170" t="str">
        <f t="shared" si="1"/>
        <v/>
      </c>
      <c r="O1226" s="170" t="str">
        <f t="shared" si="4"/>
        <v/>
      </c>
      <c r="P1226" s="170" t="str">
        <f t="shared" si="2"/>
        <v/>
      </c>
      <c r="Q1226" s="125" t="b">
        <f>IF(B1226&lt;&gt;"",IF('02 - Produtos e Tributações'!C1241&lt;&gt;"",'02 - Produtos e Tributações'!C1241,"UN"))</f>
        <v>0</v>
      </c>
      <c r="R1226" s="125"/>
      <c r="S1226" s="125"/>
      <c r="T1226" s="125"/>
      <c r="U1226" s="171" t="str">
        <f t="shared" si="21"/>
        <v/>
      </c>
    </row>
    <row r="1227" ht="15.75" customHeight="1">
      <c r="A1227" s="170" t="b">
        <f>IF('02 - Produtos e Tributações'!B1242 &lt;&gt;"",A1226+1)</f>
        <v>0</v>
      </c>
      <c r="B1227" s="170" t="str">
        <f>IF('02 - Produtos e Tributações'!B1242&lt;&gt;"",'02 - Produtos e Tributações'!U1242,"")</f>
        <v/>
      </c>
      <c r="C1227" s="174" t="b">
        <f>IF(B1227&lt;&gt;"",IF('02 - Produtos e Tributações'!H1242&lt;&gt;"",IF('02 - Produtos e Tributações'!H1242="TERCEIRIZADA","T",IF('02 - Produtos e Tributações'!H1242="PROPRIA","P")), IF(B1227&lt;&gt;"",IF('02 - Produtos e Tributações'!H1242="","T"))))</f>
        <v>0</v>
      </c>
      <c r="D1227" s="174" t="b">
        <f>IF(B1227&lt;&gt;"",IF('02 - Produtos e Tributações'!E1242&lt;&gt;"",'02 - Produtos e Tributações'!E1242,""))</f>
        <v>0</v>
      </c>
      <c r="E1227" s="174" t="b">
        <f>IF(B1227&lt;&gt;"",IF('02 - Produtos e Tributações'!F1242&lt;&gt;"",'02 - Produtos e Tributações'!F1242,""))</f>
        <v>0</v>
      </c>
      <c r="F1227" s="174" t="b">
        <f>IF(B1227&lt;&gt;"",IF(A1227&lt;&gt;"",IF('02 - Produtos e Tributações'!G1242&lt;&gt;"",'02 - Produtos e Tributações'!G1242,"")))</f>
        <v>0</v>
      </c>
      <c r="G1227" s="174" t="b">
        <f>IF(B1227&lt;&gt;"",IF('02 - Produtos e Tributações'!I1242&lt;&gt;"",'02 - Produtos e Tributações'!I1242,IF(K1227=101,0,IF(K1227=102,41,IF(K1227=103,0,IF(K1227=201,0,IF(K1227=202,0,IF(K1227=203,0,IF(K1227=300,41,IF(K1227=400,41,IF(K1227=500,60)))))))))))</f>
        <v>0</v>
      </c>
      <c r="H1227" s="174" t="b">
        <f>IF(B1227&lt;&gt;"",IF('02 - Produtos e Tributações'!L1242&lt;&gt;"",'02 - Produtos e Tributações'!L1242,IF(L1227=101,0,IF(L1227=102,41,IF(L1227=103,0,IF(L1227=201,0,IF(L1227=202,0,IF(L1227=203,0,IF(L1227=300,41,IF(L1227=400,41,IF(L1227=500,60)))))))))))</f>
        <v>0</v>
      </c>
      <c r="I1227" s="174" t="b">
        <f>IF(B1227&lt;&gt;"",IF('02 - Produtos e Tributações'!K1242&lt;&gt;"",'02 - Produtos e Tributações'!K1242,"0,00"))</f>
        <v>0</v>
      </c>
      <c r="J1227" s="174" t="b">
        <f>IF(B1227&lt;&gt;"",IF('02 - Produtos e Tributações'!N1242&lt;&gt;"",'02 - Produtos e Tributações'!N1242,"0,00"))</f>
        <v>0</v>
      </c>
      <c r="K1227" s="174" t="b">
        <f>IF(B1227&lt;&gt;"",IF('02 - Produtos e Tributações'!J1242&lt;&gt;"",'02 - Produtos e Tributações'!J1242,"null"))</f>
        <v>0</v>
      </c>
      <c r="L1227" s="174" t="b">
        <f>IF(B1227&lt;&gt;"",IF('02 - Produtos e Tributações'!M1242&lt;&gt;"",'02 - Produtos e Tributações'!M1242,"null"))</f>
        <v>0</v>
      </c>
      <c r="M1227" s="170" t="b">
        <f>IF(B1227&lt;&gt;"",IF('02 -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227" s="170" t="str">
        <f t="shared" si="1"/>
        <v/>
      </c>
      <c r="O1227" s="170" t="str">
        <f t="shared" si="4"/>
        <v/>
      </c>
      <c r="P1227" s="170" t="str">
        <f t="shared" si="2"/>
        <v/>
      </c>
      <c r="Q1227" s="125" t="b">
        <f>IF(B1227&lt;&gt;"",IF('02 - Produtos e Tributações'!C1242&lt;&gt;"",'02 - Produtos e Tributações'!C1242,"UN"))</f>
        <v>0</v>
      </c>
      <c r="R1227" s="125"/>
      <c r="S1227" s="125"/>
      <c r="T1227" s="125"/>
      <c r="U1227" s="171" t="str">
        <f t="shared" si="21"/>
        <v/>
      </c>
    </row>
    <row r="1228" ht="15.75" customHeight="1">
      <c r="A1228" s="170" t="b">
        <f>IF('02 - Produtos e Tributações'!B1243 &lt;&gt;"",A1227+1)</f>
        <v>0</v>
      </c>
      <c r="B1228" s="170" t="str">
        <f>IF('02 - Produtos e Tributações'!B1243&lt;&gt;"",'02 - Produtos e Tributações'!U1243,"")</f>
        <v/>
      </c>
      <c r="C1228" s="174" t="b">
        <f>IF(B1228&lt;&gt;"",IF('02 - Produtos e Tributações'!H1243&lt;&gt;"",IF('02 - Produtos e Tributações'!H1243="TERCEIRIZADA","T",IF('02 - Produtos e Tributações'!H1243="PROPRIA","P")), IF(B1228&lt;&gt;"",IF('02 - Produtos e Tributações'!H1243="","T"))))</f>
        <v>0</v>
      </c>
      <c r="D1228" s="174" t="b">
        <f>IF(B1228&lt;&gt;"",IF('02 - Produtos e Tributações'!E1243&lt;&gt;"",'02 - Produtos e Tributações'!E1243,""))</f>
        <v>0</v>
      </c>
      <c r="E1228" s="174" t="b">
        <f>IF(B1228&lt;&gt;"",IF('02 - Produtos e Tributações'!F1243&lt;&gt;"",'02 - Produtos e Tributações'!F1243,""))</f>
        <v>0</v>
      </c>
      <c r="F1228" s="174" t="b">
        <f>IF(B1228&lt;&gt;"",IF(A1228&lt;&gt;"",IF('02 - Produtos e Tributações'!G1243&lt;&gt;"",'02 - Produtos e Tributações'!G1243,"")))</f>
        <v>0</v>
      </c>
      <c r="G1228" s="174" t="b">
        <f>IF(B1228&lt;&gt;"",IF('02 - Produtos e Tributações'!I1243&lt;&gt;"",'02 - Produtos e Tributações'!I1243,IF(K1228=101,0,IF(K1228=102,41,IF(K1228=103,0,IF(K1228=201,0,IF(K1228=202,0,IF(K1228=203,0,IF(K1228=300,41,IF(K1228=400,41,IF(K1228=500,60)))))))))))</f>
        <v>0</v>
      </c>
      <c r="H1228" s="174" t="b">
        <f>IF(B1228&lt;&gt;"",IF('02 - Produtos e Tributações'!L1243&lt;&gt;"",'02 - Produtos e Tributações'!L1243,IF(L1228=101,0,IF(L1228=102,41,IF(L1228=103,0,IF(L1228=201,0,IF(L1228=202,0,IF(L1228=203,0,IF(L1228=300,41,IF(L1228=400,41,IF(L1228=500,60)))))))))))</f>
        <v>0</v>
      </c>
      <c r="I1228" s="174" t="b">
        <f>IF(B1228&lt;&gt;"",IF('02 - Produtos e Tributações'!K1243&lt;&gt;"",'02 - Produtos e Tributações'!K1243,"0,00"))</f>
        <v>0</v>
      </c>
      <c r="J1228" s="174" t="b">
        <f>IF(B1228&lt;&gt;"",IF('02 - Produtos e Tributações'!N1243&lt;&gt;"",'02 - Produtos e Tributações'!N1243,"0,00"))</f>
        <v>0</v>
      </c>
      <c r="K1228" s="174" t="b">
        <f>IF(B1228&lt;&gt;"",IF('02 - Produtos e Tributações'!J1243&lt;&gt;"",'02 - Produtos e Tributações'!J1243,"null"))</f>
        <v>0</v>
      </c>
      <c r="L1228" s="174" t="b">
        <f>IF(B1228&lt;&gt;"",IF('02 - Produtos e Tributações'!M1243&lt;&gt;"",'02 - Produtos e Tributações'!M1243,"null"))</f>
        <v>0</v>
      </c>
      <c r="M1228" s="170" t="b">
        <f>IF(B1228&lt;&gt;"",IF('02 -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228" s="170" t="str">
        <f t="shared" si="1"/>
        <v/>
      </c>
      <c r="O1228" s="170" t="str">
        <f t="shared" si="4"/>
        <v/>
      </c>
      <c r="P1228" s="170" t="str">
        <f t="shared" si="2"/>
        <v/>
      </c>
      <c r="Q1228" s="125" t="b">
        <f>IF(B1228&lt;&gt;"",IF('02 - Produtos e Tributações'!C1243&lt;&gt;"",'02 - Produtos e Tributações'!C1243,"UN"))</f>
        <v>0</v>
      </c>
      <c r="R1228" s="125"/>
      <c r="S1228" s="125"/>
      <c r="T1228" s="125"/>
      <c r="U1228" s="171" t="str">
        <f t="shared" si="21"/>
        <v/>
      </c>
    </row>
    <row r="1229" ht="15.75" customHeight="1">
      <c r="A1229" s="170" t="b">
        <f>IF('02 - Produtos e Tributações'!B1244 &lt;&gt;"",A1228+1)</f>
        <v>0</v>
      </c>
      <c r="B1229" s="170" t="str">
        <f>IF('02 - Produtos e Tributações'!B1244&lt;&gt;"",'02 - Produtos e Tributações'!U1244,"")</f>
        <v/>
      </c>
      <c r="C1229" s="174" t="b">
        <f>IF(B1229&lt;&gt;"",IF('02 - Produtos e Tributações'!H1244&lt;&gt;"",IF('02 - Produtos e Tributações'!H1244="TERCEIRIZADA","T",IF('02 - Produtos e Tributações'!H1244="PROPRIA","P")), IF(B1229&lt;&gt;"",IF('02 - Produtos e Tributações'!H1244="","T"))))</f>
        <v>0</v>
      </c>
      <c r="D1229" s="174" t="b">
        <f>IF(B1229&lt;&gt;"",IF('02 - Produtos e Tributações'!E1244&lt;&gt;"",'02 - Produtos e Tributações'!E1244,""))</f>
        <v>0</v>
      </c>
      <c r="E1229" s="174" t="b">
        <f>IF(B1229&lt;&gt;"",IF('02 - Produtos e Tributações'!F1244&lt;&gt;"",'02 - Produtos e Tributações'!F1244,""))</f>
        <v>0</v>
      </c>
      <c r="F1229" s="174" t="b">
        <f>IF(B1229&lt;&gt;"",IF(A1229&lt;&gt;"",IF('02 - Produtos e Tributações'!G1244&lt;&gt;"",'02 - Produtos e Tributações'!G1244,"")))</f>
        <v>0</v>
      </c>
      <c r="G1229" s="174" t="b">
        <f>IF(B1229&lt;&gt;"",IF('02 - Produtos e Tributações'!I1244&lt;&gt;"",'02 - Produtos e Tributações'!I1244,IF(K1229=101,0,IF(K1229=102,41,IF(K1229=103,0,IF(K1229=201,0,IF(K1229=202,0,IF(K1229=203,0,IF(K1229=300,41,IF(K1229=400,41,IF(K1229=500,60)))))))))))</f>
        <v>0</v>
      </c>
      <c r="H1229" s="174" t="b">
        <f>IF(B1229&lt;&gt;"",IF('02 - Produtos e Tributações'!L1244&lt;&gt;"",'02 - Produtos e Tributações'!L1244,IF(L1229=101,0,IF(L1229=102,41,IF(L1229=103,0,IF(L1229=201,0,IF(L1229=202,0,IF(L1229=203,0,IF(L1229=300,41,IF(L1229=400,41,IF(L1229=500,60)))))))))))</f>
        <v>0</v>
      </c>
      <c r="I1229" s="174" t="b">
        <f>IF(B1229&lt;&gt;"",IF('02 - Produtos e Tributações'!K1244&lt;&gt;"",'02 - Produtos e Tributações'!K1244,"0,00"))</f>
        <v>0</v>
      </c>
      <c r="J1229" s="174" t="b">
        <f>IF(B1229&lt;&gt;"",IF('02 - Produtos e Tributações'!N1244&lt;&gt;"",'02 - Produtos e Tributações'!N1244,"0,00"))</f>
        <v>0</v>
      </c>
      <c r="K1229" s="174" t="b">
        <f>IF(B1229&lt;&gt;"",IF('02 - Produtos e Tributações'!J1244&lt;&gt;"",'02 - Produtos e Tributações'!J1244,"null"))</f>
        <v>0</v>
      </c>
      <c r="L1229" s="174" t="b">
        <f>IF(B1229&lt;&gt;"",IF('02 - Produtos e Tributações'!M1244&lt;&gt;"",'02 - Produtos e Tributações'!M1244,"null"))</f>
        <v>0</v>
      </c>
      <c r="M1229" s="170" t="b">
        <f>IF(B1229&lt;&gt;"",IF('02 -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229" s="170" t="str">
        <f t="shared" si="1"/>
        <v/>
      </c>
      <c r="O1229" s="170" t="str">
        <f t="shared" si="4"/>
        <v/>
      </c>
      <c r="P1229" s="170" t="str">
        <f t="shared" si="2"/>
        <v/>
      </c>
      <c r="Q1229" s="125" t="b">
        <f>IF(B1229&lt;&gt;"",IF('02 - Produtos e Tributações'!C1244&lt;&gt;"",'02 - Produtos e Tributações'!C1244,"UN"))</f>
        <v>0</v>
      </c>
      <c r="R1229" s="125"/>
      <c r="S1229" s="125"/>
      <c r="T1229" s="125"/>
      <c r="U1229" s="171" t="str">
        <f t="shared" si="21"/>
        <v/>
      </c>
    </row>
    <row r="1230" ht="15.75" customHeight="1">
      <c r="A1230" s="170" t="b">
        <f>IF('02 - Produtos e Tributações'!B1245 &lt;&gt;"",A1229+1)</f>
        <v>0</v>
      </c>
      <c r="B1230" s="170" t="str">
        <f>IF('02 - Produtos e Tributações'!B1245&lt;&gt;"",'02 - Produtos e Tributações'!U1245,"")</f>
        <v/>
      </c>
      <c r="C1230" s="174" t="b">
        <f>IF(B1230&lt;&gt;"",IF('02 - Produtos e Tributações'!H1245&lt;&gt;"",IF('02 - Produtos e Tributações'!H1245="TERCEIRIZADA","T",IF('02 - Produtos e Tributações'!H1245="PROPRIA","P")), IF(B1230&lt;&gt;"",IF('02 - Produtos e Tributações'!H1245="","T"))))</f>
        <v>0</v>
      </c>
      <c r="D1230" s="174" t="b">
        <f>IF(B1230&lt;&gt;"",IF('02 - Produtos e Tributações'!E1245&lt;&gt;"",'02 - Produtos e Tributações'!E1245,""))</f>
        <v>0</v>
      </c>
      <c r="E1230" s="174" t="b">
        <f>IF(B1230&lt;&gt;"",IF('02 - Produtos e Tributações'!F1245&lt;&gt;"",'02 - Produtos e Tributações'!F1245,""))</f>
        <v>0</v>
      </c>
      <c r="F1230" s="174" t="b">
        <f>IF(B1230&lt;&gt;"",IF(A1230&lt;&gt;"",IF('02 - Produtos e Tributações'!G1245&lt;&gt;"",'02 - Produtos e Tributações'!G1245,"")))</f>
        <v>0</v>
      </c>
      <c r="G1230" s="174" t="b">
        <f>IF(B1230&lt;&gt;"",IF('02 - Produtos e Tributações'!I1245&lt;&gt;"",'02 - Produtos e Tributações'!I1245,IF(K1230=101,0,IF(K1230=102,41,IF(K1230=103,0,IF(K1230=201,0,IF(K1230=202,0,IF(K1230=203,0,IF(K1230=300,41,IF(K1230=400,41,IF(K1230=500,60)))))))))))</f>
        <v>0</v>
      </c>
      <c r="H1230" s="174" t="b">
        <f>IF(B1230&lt;&gt;"",IF('02 - Produtos e Tributações'!L1245&lt;&gt;"",'02 - Produtos e Tributações'!L1245,IF(L1230=101,0,IF(L1230=102,41,IF(L1230=103,0,IF(L1230=201,0,IF(L1230=202,0,IF(L1230=203,0,IF(L1230=300,41,IF(L1230=400,41,IF(L1230=500,60)))))))))))</f>
        <v>0</v>
      </c>
      <c r="I1230" s="174" t="b">
        <f>IF(B1230&lt;&gt;"",IF('02 - Produtos e Tributações'!K1245&lt;&gt;"",'02 - Produtos e Tributações'!K1245,"0,00"))</f>
        <v>0</v>
      </c>
      <c r="J1230" s="174" t="b">
        <f>IF(B1230&lt;&gt;"",IF('02 - Produtos e Tributações'!N1245&lt;&gt;"",'02 - Produtos e Tributações'!N1245,"0,00"))</f>
        <v>0</v>
      </c>
      <c r="K1230" s="174" t="b">
        <f>IF(B1230&lt;&gt;"",IF('02 - Produtos e Tributações'!J1245&lt;&gt;"",'02 - Produtos e Tributações'!J1245,"null"))</f>
        <v>0</v>
      </c>
      <c r="L1230" s="174" t="b">
        <f>IF(B1230&lt;&gt;"",IF('02 - Produtos e Tributações'!M1245&lt;&gt;"",'02 - Produtos e Tributações'!M1245,"null"))</f>
        <v>0</v>
      </c>
      <c r="M1230" s="170" t="b">
        <f>IF(B1230&lt;&gt;"",IF('02 -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230" s="170" t="str">
        <f t="shared" si="1"/>
        <v/>
      </c>
      <c r="O1230" s="170" t="str">
        <f t="shared" si="4"/>
        <v/>
      </c>
      <c r="P1230" s="170" t="str">
        <f t="shared" si="2"/>
        <v/>
      </c>
      <c r="Q1230" s="125" t="b">
        <f>IF(B1230&lt;&gt;"",IF('02 - Produtos e Tributações'!C1245&lt;&gt;"",'02 - Produtos e Tributações'!C1245,"UN"))</f>
        <v>0</v>
      </c>
      <c r="R1230" s="125"/>
      <c r="S1230" s="125"/>
      <c r="T1230" s="125"/>
      <c r="U1230" s="171" t="str">
        <f t="shared" si="21"/>
        <v/>
      </c>
    </row>
    <row r="1231" ht="15.75" customHeight="1">
      <c r="A1231" s="170" t="b">
        <f>IF('02 - Produtos e Tributações'!B1246 &lt;&gt;"",A1230+1)</f>
        <v>0</v>
      </c>
      <c r="B1231" s="170" t="str">
        <f>IF('02 - Produtos e Tributações'!B1246&lt;&gt;"",'02 - Produtos e Tributações'!U1246,"")</f>
        <v/>
      </c>
      <c r="C1231" s="174" t="b">
        <f>IF(B1231&lt;&gt;"",IF('02 - Produtos e Tributações'!H1246&lt;&gt;"",IF('02 - Produtos e Tributações'!H1246="TERCEIRIZADA","T",IF('02 - Produtos e Tributações'!H1246="PROPRIA","P")), IF(B1231&lt;&gt;"",IF('02 - Produtos e Tributações'!H1246="","T"))))</f>
        <v>0</v>
      </c>
      <c r="D1231" s="174" t="b">
        <f>IF(B1231&lt;&gt;"",IF('02 - Produtos e Tributações'!E1246&lt;&gt;"",'02 - Produtos e Tributações'!E1246,""))</f>
        <v>0</v>
      </c>
      <c r="E1231" s="174" t="b">
        <f>IF(B1231&lt;&gt;"",IF('02 - Produtos e Tributações'!F1246&lt;&gt;"",'02 - Produtos e Tributações'!F1246,""))</f>
        <v>0</v>
      </c>
      <c r="F1231" s="174" t="b">
        <f>IF(B1231&lt;&gt;"",IF(A1231&lt;&gt;"",IF('02 - Produtos e Tributações'!G1246&lt;&gt;"",'02 - Produtos e Tributações'!G1246,"")))</f>
        <v>0</v>
      </c>
      <c r="G1231" s="174" t="b">
        <f>IF(B1231&lt;&gt;"",IF('02 - Produtos e Tributações'!I1246&lt;&gt;"",'02 - Produtos e Tributações'!I1246,IF(K1231=101,0,IF(K1231=102,41,IF(K1231=103,0,IF(K1231=201,0,IF(K1231=202,0,IF(K1231=203,0,IF(K1231=300,41,IF(K1231=400,41,IF(K1231=500,60)))))))))))</f>
        <v>0</v>
      </c>
      <c r="H1231" s="174" t="b">
        <f>IF(B1231&lt;&gt;"",IF('02 - Produtos e Tributações'!L1246&lt;&gt;"",'02 - Produtos e Tributações'!L1246,IF(L1231=101,0,IF(L1231=102,41,IF(L1231=103,0,IF(L1231=201,0,IF(L1231=202,0,IF(L1231=203,0,IF(L1231=300,41,IF(L1231=400,41,IF(L1231=500,60)))))))))))</f>
        <v>0</v>
      </c>
      <c r="I1231" s="174" t="b">
        <f>IF(B1231&lt;&gt;"",IF('02 - Produtos e Tributações'!K1246&lt;&gt;"",'02 - Produtos e Tributações'!K1246,"0,00"))</f>
        <v>0</v>
      </c>
      <c r="J1231" s="174" t="b">
        <f>IF(B1231&lt;&gt;"",IF('02 - Produtos e Tributações'!N1246&lt;&gt;"",'02 - Produtos e Tributações'!N1246,"0,00"))</f>
        <v>0</v>
      </c>
      <c r="K1231" s="174" t="b">
        <f>IF(B1231&lt;&gt;"",IF('02 - Produtos e Tributações'!J1246&lt;&gt;"",'02 - Produtos e Tributações'!J1246,"null"))</f>
        <v>0</v>
      </c>
      <c r="L1231" s="174" t="b">
        <f>IF(B1231&lt;&gt;"",IF('02 - Produtos e Tributações'!M1246&lt;&gt;"",'02 - Produtos e Tributações'!M1246,"null"))</f>
        <v>0</v>
      </c>
      <c r="M1231" s="170" t="b">
        <f>IF(B1231&lt;&gt;"",IF('02 -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231" s="170" t="str">
        <f t="shared" si="1"/>
        <v/>
      </c>
      <c r="O1231" s="170" t="str">
        <f t="shared" si="4"/>
        <v/>
      </c>
      <c r="P1231" s="170" t="str">
        <f t="shared" si="2"/>
        <v/>
      </c>
      <c r="Q1231" s="125" t="b">
        <f>IF(B1231&lt;&gt;"",IF('02 - Produtos e Tributações'!C1246&lt;&gt;"",'02 - Produtos e Tributações'!C1246,"UN"))</f>
        <v>0</v>
      </c>
      <c r="R1231" s="125"/>
      <c r="S1231" s="125"/>
      <c r="T1231" s="125"/>
      <c r="U1231" s="171" t="str">
        <f t="shared" si="21"/>
        <v/>
      </c>
    </row>
    <row r="1232" ht="15.75" customHeight="1">
      <c r="A1232" s="170" t="b">
        <f>IF('02 - Produtos e Tributações'!B1247 &lt;&gt;"",A1231+1)</f>
        <v>0</v>
      </c>
      <c r="B1232" s="170" t="str">
        <f>IF('02 - Produtos e Tributações'!B1247&lt;&gt;"",'02 - Produtos e Tributações'!U1247,"")</f>
        <v/>
      </c>
      <c r="C1232" s="174" t="b">
        <f>IF(B1232&lt;&gt;"",IF('02 - Produtos e Tributações'!H1247&lt;&gt;"",IF('02 - Produtos e Tributações'!H1247="TERCEIRIZADA","T",IF('02 - Produtos e Tributações'!H1247="PROPRIA","P")), IF(B1232&lt;&gt;"",IF('02 - Produtos e Tributações'!H1247="","T"))))</f>
        <v>0</v>
      </c>
      <c r="D1232" s="174" t="b">
        <f>IF(B1232&lt;&gt;"",IF('02 - Produtos e Tributações'!E1247&lt;&gt;"",'02 - Produtos e Tributações'!E1247,""))</f>
        <v>0</v>
      </c>
      <c r="E1232" s="174" t="b">
        <f>IF(B1232&lt;&gt;"",IF('02 - Produtos e Tributações'!F1247&lt;&gt;"",'02 - Produtos e Tributações'!F1247,""))</f>
        <v>0</v>
      </c>
      <c r="F1232" s="174" t="b">
        <f>IF(B1232&lt;&gt;"",IF(A1232&lt;&gt;"",IF('02 - Produtos e Tributações'!G1247&lt;&gt;"",'02 - Produtos e Tributações'!G1247,"")))</f>
        <v>0</v>
      </c>
      <c r="G1232" s="174" t="b">
        <f>IF(B1232&lt;&gt;"",IF('02 - Produtos e Tributações'!I1247&lt;&gt;"",'02 - Produtos e Tributações'!I1247,IF(K1232=101,0,IF(K1232=102,41,IF(K1232=103,0,IF(K1232=201,0,IF(K1232=202,0,IF(K1232=203,0,IF(K1232=300,41,IF(K1232=400,41,IF(K1232=500,60)))))))))))</f>
        <v>0</v>
      </c>
      <c r="H1232" s="174" t="b">
        <f>IF(B1232&lt;&gt;"",IF('02 - Produtos e Tributações'!L1247&lt;&gt;"",'02 - Produtos e Tributações'!L1247,IF(L1232=101,0,IF(L1232=102,41,IF(L1232=103,0,IF(L1232=201,0,IF(L1232=202,0,IF(L1232=203,0,IF(L1232=300,41,IF(L1232=400,41,IF(L1232=500,60)))))))))))</f>
        <v>0</v>
      </c>
      <c r="I1232" s="174" t="b">
        <f>IF(B1232&lt;&gt;"",IF('02 - Produtos e Tributações'!K1247&lt;&gt;"",'02 - Produtos e Tributações'!K1247,"0,00"))</f>
        <v>0</v>
      </c>
      <c r="J1232" s="174" t="b">
        <f>IF(B1232&lt;&gt;"",IF('02 - Produtos e Tributações'!N1247&lt;&gt;"",'02 - Produtos e Tributações'!N1247,"0,00"))</f>
        <v>0</v>
      </c>
      <c r="K1232" s="174" t="b">
        <f>IF(B1232&lt;&gt;"",IF('02 - Produtos e Tributações'!J1247&lt;&gt;"",'02 - Produtos e Tributações'!J1247,"null"))</f>
        <v>0</v>
      </c>
      <c r="L1232" s="174" t="b">
        <f>IF(B1232&lt;&gt;"",IF('02 - Produtos e Tributações'!M1247&lt;&gt;"",'02 - Produtos e Tributações'!M1247,"null"))</f>
        <v>0</v>
      </c>
      <c r="M1232" s="170" t="b">
        <f>IF(B1232&lt;&gt;"",IF('02 -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232" s="170" t="str">
        <f t="shared" si="1"/>
        <v/>
      </c>
      <c r="O1232" s="170" t="str">
        <f t="shared" si="4"/>
        <v/>
      </c>
      <c r="P1232" s="170" t="str">
        <f t="shared" si="2"/>
        <v/>
      </c>
      <c r="Q1232" s="125" t="b">
        <f>IF(B1232&lt;&gt;"",IF('02 - Produtos e Tributações'!C1247&lt;&gt;"",'02 - Produtos e Tributações'!C1247,"UN"))</f>
        <v>0</v>
      </c>
      <c r="R1232" s="125"/>
      <c r="S1232" s="125"/>
      <c r="T1232" s="125"/>
      <c r="U1232" s="171" t="str">
        <f t="shared" si="21"/>
        <v/>
      </c>
    </row>
    <row r="1233" ht="15.75" customHeight="1">
      <c r="A1233" s="170" t="b">
        <f>IF('02 - Produtos e Tributações'!B1248 &lt;&gt;"",A1232+1)</f>
        <v>0</v>
      </c>
      <c r="B1233" s="170" t="str">
        <f>IF('02 - Produtos e Tributações'!B1248&lt;&gt;"",'02 - Produtos e Tributações'!U1248,"")</f>
        <v/>
      </c>
      <c r="C1233" s="174" t="b">
        <f>IF(B1233&lt;&gt;"",IF('02 - Produtos e Tributações'!H1248&lt;&gt;"",IF('02 - Produtos e Tributações'!H1248="TERCEIRIZADA","T",IF('02 - Produtos e Tributações'!H1248="PROPRIA","P")), IF(B1233&lt;&gt;"",IF('02 - Produtos e Tributações'!H1248="","T"))))</f>
        <v>0</v>
      </c>
      <c r="D1233" s="174" t="b">
        <f>IF(B1233&lt;&gt;"",IF('02 - Produtos e Tributações'!E1248&lt;&gt;"",'02 - Produtos e Tributações'!E1248,""))</f>
        <v>0</v>
      </c>
      <c r="E1233" s="174" t="b">
        <f>IF(B1233&lt;&gt;"",IF('02 - Produtos e Tributações'!F1248&lt;&gt;"",'02 - Produtos e Tributações'!F1248,""))</f>
        <v>0</v>
      </c>
      <c r="F1233" s="174" t="b">
        <f>IF(B1233&lt;&gt;"",IF(A1233&lt;&gt;"",IF('02 - Produtos e Tributações'!G1248&lt;&gt;"",'02 - Produtos e Tributações'!G1248,"")))</f>
        <v>0</v>
      </c>
      <c r="G1233" s="174" t="b">
        <f>IF(B1233&lt;&gt;"",IF('02 - Produtos e Tributações'!I1248&lt;&gt;"",'02 - Produtos e Tributações'!I1248,IF(K1233=101,0,IF(K1233=102,41,IF(K1233=103,0,IF(K1233=201,0,IF(K1233=202,0,IF(K1233=203,0,IF(K1233=300,41,IF(K1233=400,41,IF(K1233=500,60)))))))))))</f>
        <v>0</v>
      </c>
      <c r="H1233" s="174" t="b">
        <f>IF(B1233&lt;&gt;"",IF('02 - Produtos e Tributações'!L1248&lt;&gt;"",'02 - Produtos e Tributações'!L1248,IF(L1233=101,0,IF(L1233=102,41,IF(L1233=103,0,IF(L1233=201,0,IF(L1233=202,0,IF(L1233=203,0,IF(L1233=300,41,IF(L1233=400,41,IF(L1233=500,60)))))))))))</f>
        <v>0</v>
      </c>
      <c r="I1233" s="174" t="b">
        <f>IF(B1233&lt;&gt;"",IF('02 - Produtos e Tributações'!K1248&lt;&gt;"",'02 - Produtos e Tributações'!K1248,"0,00"))</f>
        <v>0</v>
      </c>
      <c r="J1233" s="174" t="b">
        <f>IF(B1233&lt;&gt;"",IF('02 - Produtos e Tributações'!N1248&lt;&gt;"",'02 - Produtos e Tributações'!N1248,"0,00"))</f>
        <v>0</v>
      </c>
      <c r="K1233" s="174" t="b">
        <f>IF(B1233&lt;&gt;"",IF('02 - Produtos e Tributações'!J1248&lt;&gt;"",'02 - Produtos e Tributações'!J1248,"null"))</f>
        <v>0</v>
      </c>
      <c r="L1233" s="174" t="b">
        <f>IF(B1233&lt;&gt;"",IF('02 - Produtos e Tributações'!M1248&lt;&gt;"",'02 - Produtos e Tributações'!M1248,"null"))</f>
        <v>0</v>
      </c>
      <c r="M1233" s="170" t="b">
        <f>IF(B1233&lt;&gt;"",IF('02 -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233" s="170" t="str">
        <f t="shared" si="1"/>
        <v/>
      </c>
      <c r="O1233" s="170" t="str">
        <f t="shared" si="4"/>
        <v/>
      </c>
      <c r="P1233" s="170" t="str">
        <f t="shared" si="2"/>
        <v/>
      </c>
      <c r="Q1233" s="125" t="b">
        <f>IF(B1233&lt;&gt;"",IF('02 - Produtos e Tributações'!C1248&lt;&gt;"",'02 - Produtos e Tributações'!C1248,"UN"))</f>
        <v>0</v>
      </c>
      <c r="R1233" s="125"/>
      <c r="S1233" s="125"/>
      <c r="T1233" s="125"/>
      <c r="U1233" s="171" t="str">
        <f t="shared" si="21"/>
        <v/>
      </c>
    </row>
    <row r="1234" ht="15.75" customHeight="1">
      <c r="A1234" s="170" t="b">
        <f>IF('02 - Produtos e Tributações'!B1249 &lt;&gt;"",A1233+1)</f>
        <v>0</v>
      </c>
      <c r="B1234" s="170" t="str">
        <f>IF('02 - Produtos e Tributações'!B1249&lt;&gt;"",'02 - Produtos e Tributações'!U1249,"")</f>
        <v/>
      </c>
      <c r="C1234" s="174" t="b">
        <f>IF(B1234&lt;&gt;"",IF('02 - Produtos e Tributações'!H1249&lt;&gt;"",IF('02 - Produtos e Tributações'!H1249="TERCEIRIZADA","T",IF('02 - Produtos e Tributações'!H1249="PROPRIA","P")), IF(B1234&lt;&gt;"",IF('02 - Produtos e Tributações'!H1249="","T"))))</f>
        <v>0</v>
      </c>
      <c r="D1234" s="174" t="b">
        <f>IF(B1234&lt;&gt;"",IF('02 - Produtos e Tributações'!E1249&lt;&gt;"",'02 - Produtos e Tributações'!E1249,""))</f>
        <v>0</v>
      </c>
      <c r="E1234" s="174" t="b">
        <f>IF(B1234&lt;&gt;"",IF('02 - Produtos e Tributações'!F1249&lt;&gt;"",'02 - Produtos e Tributações'!F1249,""))</f>
        <v>0</v>
      </c>
      <c r="F1234" s="174" t="b">
        <f>IF(B1234&lt;&gt;"",IF(A1234&lt;&gt;"",IF('02 - Produtos e Tributações'!G1249&lt;&gt;"",'02 - Produtos e Tributações'!G1249,"")))</f>
        <v>0</v>
      </c>
      <c r="G1234" s="174" t="b">
        <f>IF(B1234&lt;&gt;"",IF('02 - Produtos e Tributações'!I1249&lt;&gt;"",'02 - Produtos e Tributações'!I1249,IF(K1234=101,0,IF(K1234=102,41,IF(K1234=103,0,IF(K1234=201,0,IF(K1234=202,0,IF(K1234=203,0,IF(K1234=300,41,IF(K1234=400,41,IF(K1234=500,60)))))))))))</f>
        <v>0</v>
      </c>
      <c r="H1234" s="174" t="b">
        <f>IF(B1234&lt;&gt;"",IF('02 - Produtos e Tributações'!L1249&lt;&gt;"",'02 - Produtos e Tributações'!L1249,IF(L1234=101,0,IF(L1234=102,41,IF(L1234=103,0,IF(L1234=201,0,IF(L1234=202,0,IF(L1234=203,0,IF(L1234=300,41,IF(L1234=400,41,IF(L1234=500,60)))))))))))</f>
        <v>0</v>
      </c>
      <c r="I1234" s="174" t="b">
        <f>IF(B1234&lt;&gt;"",IF('02 - Produtos e Tributações'!K1249&lt;&gt;"",'02 - Produtos e Tributações'!K1249,"0,00"))</f>
        <v>0</v>
      </c>
      <c r="J1234" s="174" t="b">
        <f>IF(B1234&lt;&gt;"",IF('02 - Produtos e Tributações'!N1249&lt;&gt;"",'02 - Produtos e Tributações'!N1249,"0,00"))</f>
        <v>0</v>
      </c>
      <c r="K1234" s="174" t="b">
        <f>IF(B1234&lt;&gt;"",IF('02 - Produtos e Tributações'!J1249&lt;&gt;"",'02 - Produtos e Tributações'!J1249,"null"))</f>
        <v>0</v>
      </c>
      <c r="L1234" s="174" t="b">
        <f>IF(B1234&lt;&gt;"",IF('02 - Produtos e Tributações'!M1249&lt;&gt;"",'02 - Produtos e Tributações'!M1249,"null"))</f>
        <v>0</v>
      </c>
      <c r="M1234" s="170" t="b">
        <f>IF(B1234&lt;&gt;"",IF('02 -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234" s="170" t="str">
        <f t="shared" si="1"/>
        <v/>
      </c>
      <c r="O1234" s="170" t="str">
        <f t="shared" si="4"/>
        <v/>
      </c>
      <c r="P1234" s="170" t="str">
        <f t="shared" si="2"/>
        <v/>
      </c>
      <c r="Q1234" s="125" t="b">
        <f>IF(B1234&lt;&gt;"",IF('02 - Produtos e Tributações'!C1249&lt;&gt;"",'02 - Produtos e Tributações'!C1249,"UN"))</f>
        <v>0</v>
      </c>
      <c r="R1234" s="125"/>
      <c r="S1234" s="125"/>
      <c r="T1234" s="125"/>
      <c r="U1234" s="171" t="str">
        <f t="shared" si="21"/>
        <v/>
      </c>
    </row>
    <row r="1235" ht="15.75" customHeight="1">
      <c r="A1235" s="170" t="b">
        <f>IF('02 - Produtos e Tributações'!B1250 &lt;&gt;"",A1234+1)</f>
        <v>0</v>
      </c>
      <c r="B1235" s="170" t="str">
        <f>IF('02 - Produtos e Tributações'!B1250&lt;&gt;"",'02 - Produtos e Tributações'!U1250,"")</f>
        <v/>
      </c>
      <c r="C1235" s="174" t="b">
        <f>IF(B1235&lt;&gt;"",IF('02 - Produtos e Tributações'!H1250&lt;&gt;"",IF('02 - Produtos e Tributações'!H1250="TERCEIRIZADA","T",IF('02 - Produtos e Tributações'!H1250="PROPRIA","P")), IF(B1235&lt;&gt;"",IF('02 - Produtos e Tributações'!H1250="","T"))))</f>
        <v>0</v>
      </c>
      <c r="D1235" s="174" t="b">
        <f>IF(B1235&lt;&gt;"",IF('02 - Produtos e Tributações'!E1250&lt;&gt;"",'02 - Produtos e Tributações'!E1250,""))</f>
        <v>0</v>
      </c>
      <c r="E1235" s="174" t="b">
        <f>IF(B1235&lt;&gt;"",IF('02 - Produtos e Tributações'!F1250&lt;&gt;"",'02 - Produtos e Tributações'!F1250,""))</f>
        <v>0</v>
      </c>
      <c r="F1235" s="174" t="b">
        <f>IF(B1235&lt;&gt;"",IF(A1235&lt;&gt;"",IF('02 - Produtos e Tributações'!G1250&lt;&gt;"",'02 - Produtos e Tributações'!G1250,"")))</f>
        <v>0</v>
      </c>
      <c r="G1235" s="174" t="b">
        <f>IF(B1235&lt;&gt;"",IF('02 - Produtos e Tributações'!I1250&lt;&gt;"",'02 - Produtos e Tributações'!I1250,IF(K1235=101,0,IF(K1235=102,41,IF(K1235=103,0,IF(K1235=201,0,IF(K1235=202,0,IF(K1235=203,0,IF(K1235=300,41,IF(K1235=400,41,IF(K1235=500,60)))))))))))</f>
        <v>0</v>
      </c>
      <c r="H1235" s="174" t="b">
        <f>IF(B1235&lt;&gt;"",IF('02 - Produtos e Tributações'!L1250&lt;&gt;"",'02 - Produtos e Tributações'!L1250,IF(L1235=101,0,IF(L1235=102,41,IF(L1235=103,0,IF(L1235=201,0,IF(L1235=202,0,IF(L1235=203,0,IF(L1235=300,41,IF(L1235=400,41,IF(L1235=500,60)))))))))))</f>
        <v>0</v>
      </c>
      <c r="I1235" s="174" t="b">
        <f>IF(B1235&lt;&gt;"",IF('02 - Produtos e Tributações'!K1250&lt;&gt;"",'02 - Produtos e Tributações'!K1250,"0,00"))</f>
        <v>0</v>
      </c>
      <c r="J1235" s="174" t="b">
        <f>IF(B1235&lt;&gt;"",IF('02 - Produtos e Tributações'!N1250&lt;&gt;"",'02 - Produtos e Tributações'!N1250,"0,00"))</f>
        <v>0</v>
      </c>
      <c r="K1235" s="174" t="b">
        <f>IF(B1235&lt;&gt;"",IF('02 - Produtos e Tributações'!J1250&lt;&gt;"",'02 - Produtos e Tributações'!J1250,"null"))</f>
        <v>0</v>
      </c>
      <c r="L1235" s="174" t="b">
        <f>IF(B1235&lt;&gt;"",IF('02 - Produtos e Tributações'!M1250&lt;&gt;"",'02 - Produtos e Tributações'!M1250,"null"))</f>
        <v>0</v>
      </c>
      <c r="M1235" s="170" t="b">
        <f>IF(B1235&lt;&gt;"",IF('02 -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235" s="170" t="str">
        <f t="shared" si="1"/>
        <v/>
      </c>
      <c r="O1235" s="170" t="str">
        <f t="shared" si="4"/>
        <v/>
      </c>
      <c r="P1235" s="170" t="str">
        <f t="shared" si="2"/>
        <v/>
      </c>
      <c r="Q1235" s="125" t="b">
        <f>IF(B1235&lt;&gt;"",IF('02 - Produtos e Tributações'!C1250&lt;&gt;"",'02 - Produtos e Tributações'!C1250,"UN"))</f>
        <v>0</v>
      </c>
      <c r="R1235" s="125"/>
      <c r="S1235" s="125"/>
      <c r="T1235" s="125"/>
      <c r="U1235" s="171" t="str">
        <f t="shared" si="21"/>
        <v/>
      </c>
    </row>
    <row r="1236" ht="15.75" customHeight="1">
      <c r="A1236" s="170" t="b">
        <f>IF('02 - Produtos e Tributações'!B1251 &lt;&gt;"",A1235+1)</f>
        <v>0</v>
      </c>
      <c r="B1236" s="170" t="str">
        <f>IF('02 - Produtos e Tributações'!B1251&lt;&gt;"",'02 - Produtos e Tributações'!U1251,"")</f>
        <v/>
      </c>
      <c r="C1236" s="174" t="b">
        <f>IF(B1236&lt;&gt;"",IF('02 - Produtos e Tributações'!H1251&lt;&gt;"",IF('02 - Produtos e Tributações'!H1251="TERCEIRIZADA","T",IF('02 - Produtos e Tributações'!H1251="PROPRIA","P")), IF(B1236&lt;&gt;"",IF('02 - Produtos e Tributações'!H1251="","T"))))</f>
        <v>0</v>
      </c>
      <c r="D1236" s="174" t="b">
        <f>IF(B1236&lt;&gt;"",IF('02 - Produtos e Tributações'!E1251&lt;&gt;"",'02 - Produtos e Tributações'!E1251,""))</f>
        <v>0</v>
      </c>
      <c r="E1236" s="174" t="b">
        <f>IF(B1236&lt;&gt;"",IF('02 - Produtos e Tributações'!F1251&lt;&gt;"",'02 - Produtos e Tributações'!F1251,""))</f>
        <v>0</v>
      </c>
      <c r="F1236" s="174" t="b">
        <f>IF(B1236&lt;&gt;"",IF(A1236&lt;&gt;"",IF('02 - Produtos e Tributações'!G1251&lt;&gt;"",'02 - Produtos e Tributações'!G1251,"")))</f>
        <v>0</v>
      </c>
      <c r="G1236" s="174" t="b">
        <f>IF(B1236&lt;&gt;"",IF('02 - Produtos e Tributações'!I1251&lt;&gt;"",'02 - Produtos e Tributações'!I1251,IF(K1236=101,0,IF(K1236=102,41,IF(K1236=103,0,IF(K1236=201,0,IF(K1236=202,0,IF(K1236=203,0,IF(K1236=300,41,IF(K1236=400,41,IF(K1236=500,60)))))))))))</f>
        <v>0</v>
      </c>
      <c r="H1236" s="174" t="b">
        <f>IF(B1236&lt;&gt;"",IF('02 - Produtos e Tributações'!L1251&lt;&gt;"",'02 - Produtos e Tributações'!L1251,IF(L1236=101,0,IF(L1236=102,41,IF(L1236=103,0,IF(L1236=201,0,IF(L1236=202,0,IF(L1236=203,0,IF(L1236=300,41,IF(L1236=400,41,IF(L1236=500,60)))))))))))</f>
        <v>0</v>
      </c>
      <c r="I1236" s="174" t="b">
        <f>IF(B1236&lt;&gt;"",IF('02 - Produtos e Tributações'!K1251&lt;&gt;"",'02 - Produtos e Tributações'!K1251,"0,00"))</f>
        <v>0</v>
      </c>
      <c r="J1236" s="174" t="b">
        <f>IF(B1236&lt;&gt;"",IF('02 - Produtos e Tributações'!N1251&lt;&gt;"",'02 - Produtos e Tributações'!N1251,"0,00"))</f>
        <v>0</v>
      </c>
      <c r="K1236" s="174" t="b">
        <f>IF(B1236&lt;&gt;"",IF('02 - Produtos e Tributações'!J1251&lt;&gt;"",'02 - Produtos e Tributações'!J1251,"null"))</f>
        <v>0</v>
      </c>
      <c r="L1236" s="174" t="b">
        <f>IF(B1236&lt;&gt;"",IF('02 - Produtos e Tributações'!M1251&lt;&gt;"",'02 - Produtos e Tributações'!M1251,"null"))</f>
        <v>0</v>
      </c>
      <c r="M1236" s="170" t="b">
        <f>IF(B1236&lt;&gt;"",IF('02 -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236" s="170" t="str">
        <f t="shared" si="1"/>
        <v/>
      </c>
      <c r="O1236" s="170" t="str">
        <f t="shared" si="4"/>
        <v/>
      </c>
      <c r="P1236" s="170" t="str">
        <f t="shared" si="2"/>
        <v/>
      </c>
      <c r="Q1236" s="125" t="b">
        <f>IF(B1236&lt;&gt;"",IF('02 - Produtos e Tributações'!C1251&lt;&gt;"",'02 - Produtos e Tributações'!C1251,"UN"))</f>
        <v>0</v>
      </c>
      <c r="R1236" s="125"/>
      <c r="S1236" s="125"/>
      <c r="T1236" s="125"/>
      <c r="U1236" s="171" t="str">
        <f t="shared" si="21"/>
        <v/>
      </c>
    </row>
    <row r="1237" ht="15.75" customHeight="1">
      <c r="A1237" s="170" t="b">
        <f>IF('02 - Produtos e Tributações'!B1252 &lt;&gt;"",A1236+1)</f>
        <v>0</v>
      </c>
      <c r="B1237" s="170" t="str">
        <f>IF('02 - Produtos e Tributações'!B1252&lt;&gt;"",'02 - Produtos e Tributações'!U1252,"")</f>
        <v/>
      </c>
      <c r="C1237" s="174" t="b">
        <f>IF(B1237&lt;&gt;"",IF('02 - Produtos e Tributações'!H1252&lt;&gt;"",IF('02 - Produtos e Tributações'!H1252="TERCEIRIZADA","T",IF('02 - Produtos e Tributações'!H1252="PROPRIA","P")), IF(B1237&lt;&gt;"",IF('02 - Produtos e Tributações'!H1252="","T"))))</f>
        <v>0</v>
      </c>
      <c r="D1237" s="174" t="b">
        <f>IF(B1237&lt;&gt;"",IF('02 - Produtos e Tributações'!E1252&lt;&gt;"",'02 - Produtos e Tributações'!E1252,""))</f>
        <v>0</v>
      </c>
      <c r="E1237" s="174" t="b">
        <f>IF(B1237&lt;&gt;"",IF('02 - Produtos e Tributações'!F1252&lt;&gt;"",'02 - Produtos e Tributações'!F1252,""))</f>
        <v>0</v>
      </c>
      <c r="F1237" s="174" t="b">
        <f>IF(B1237&lt;&gt;"",IF(A1237&lt;&gt;"",IF('02 - Produtos e Tributações'!G1252&lt;&gt;"",'02 - Produtos e Tributações'!G1252,"")))</f>
        <v>0</v>
      </c>
      <c r="G1237" s="174" t="b">
        <f>IF(B1237&lt;&gt;"",IF('02 - Produtos e Tributações'!I1252&lt;&gt;"",'02 - Produtos e Tributações'!I1252,IF(K1237=101,0,IF(K1237=102,41,IF(K1237=103,0,IF(K1237=201,0,IF(K1237=202,0,IF(K1237=203,0,IF(K1237=300,41,IF(K1237=400,41,IF(K1237=500,60)))))))))))</f>
        <v>0</v>
      </c>
      <c r="H1237" s="174" t="b">
        <f>IF(B1237&lt;&gt;"",IF('02 - Produtos e Tributações'!L1252&lt;&gt;"",'02 - Produtos e Tributações'!L1252,IF(L1237=101,0,IF(L1237=102,41,IF(L1237=103,0,IF(L1237=201,0,IF(L1237=202,0,IF(L1237=203,0,IF(L1237=300,41,IF(L1237=400,41,IF(L1237=500,60)))))))))))</f>
        <v>0</v>
      </c>
      <c r="I1237" s="174" t="b">
        <f>IF(B1237&lt;&gt;"",IF('02 - Produtos e Tributações'!K1252&lt;&gt;"",'02 - Produtos e Tributações'!K1252,"0,00"))</f>
        <v>0</v>
      </c>
      <c r="J1237" s="174" t="b">
        <f>IF(B1237&lt;&gt;"",IF('02 - Produtos e Tributações'!N1252&lt;&gt;"",'02 - Produtos e Tributações'!N1252,"0,00"))</f>
        <v>0</v>
      </c>
      <c r="K1237" s="174" t="b">
        <f>IF(B1237&lt;&gt;"",IF('02 - Produtos e Tributações'!J1252&lt;&gt;"",'02 - Produtos e Tributações'!J1252,"null"))</f>
        <v>0</v>
      </c>
      <c r="L1237" s="174" t="b">
        <f>IF(B1237&lt;&gt;"",IF('02 - Produtos e Tributações'!M1252&lt;&gt;"",'02 - Produtos e Tributações'!M1252,"null"))</f>
        <v>0</v>
      </c>
      <c r="M1237" s="170" t="b">
        <f>IF(B1237&lt;&gt;"",IF('02 -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237" s="170" t="str">
        <f t="shared" si="1"/>
        <v/>
      </c>
      <c r="O1237" s="170" t="str">
        <f t="shared" si="4"/>
        <v/>
      </c>
      <c r="P1237" s="170" t="str">
        <f t="shared" si="2"/>
        <v/>
      </c>
      <c r="Q1237" s="125" t="b">
        <f>IF(B1237&lt;&gt;"",IF('02 - Produtos e Tributações'!C1252&lt;&gt;"",'02 - Produtos e Tributações'!C1252,"UN"))</f>
        <v>0</v>
      </c>
      <c r="R1237" s="125"/>
      <c r="S1237" s="125"/>
      <c r="T1237" s="125"/>
      <c r="U1237" s="171" t="str">
        <f t="shared" si="21"/>
        <v/>
      </c>
    </row>
    <row r="1238" ht="15.75" customHeight="1">
      <c r="A1238" s="170" t="b">
        <f>IF('02 - Produtos e Tributações'!B1253 &lt;&gt;"",A1237+1)</f>
        <v>0</v>
      </c>
      <c r="B1238" s="170" t="str">
        <f>IF('02 - Produtos e Tributações'!B1253&lt;&gt;"",'02 - Produtos e Tributações'!U1253,"")</f>
        <v/>
      </c>
      <c r="C1238" s="174" t="b">
        <f>IF(B1238&lt;&gt;"",IF('02 - Produtos e Tributações'!H1253&lt;&gt;"",IF('02 - Produtos e Tributações'!H1253="TERCEIRIZADA","T",IF('02 - Produtos e Tributações'!H1253="PROPRIA","P")), IF(B1238&lt;&gt;"",IF('02 - Produtos e Tributações'!H1253="","T"))))</f>
        <v>0</v>
      </c>
      <c r="D1238" s="174" t="b">
        <f>IF(B1238&lt;&gt;"",IF('02 - Produtos e Tributações'!E1253&lt;&gt;"",'02 - Produtos e Tributações'!E1253,""))</f>
        <v>0</v>
      </c>
      <c r="E1238" s="174" t="b">
        <f>IF(B1238&lt;&gt;"",IF('02 - Produtos e Tributações'!F1253&lt;&gt;"",'02 - Produtos e Tributações'!F1253,""))</f>
        <v>0</v>
      </c>
      <c r="F1238" s="174" t="b">
        <f>IF(B1238&lt;&gt;"",IF(A1238&lt;&gt;"",IF('02 - Produtos e Tributações'!G1253&lt;&gt;"",'02 - Produtos e Tributações'!G1253,"")))</f>
        <v>0</v>
      </c>
      <c r="G1238" s="174" t="b">
        <f>IF(B1238&lt;&gt;"",IF('02 - Produtos e Tributações'!I1253&lt;&gt;"",'02 - Produtos e Tributações'!I1253,IF(K1238=101,0,IF(K1238=102,41,IF(K1238=103,0,IF(K1238=201,0,IF(K1238=202,0,IF(K1238=203,0,IF(K1238=300,41,IF(K1238=400,41,IF(K1238=500,60)))))))))))</f>
        <v>0</v>
      </c>
      <c r="H1238" s="174" t="b">
        <f>IF(B1238&lt;&gt;"",IF('02 - Produtos e Tributações'!L1253&lt;&gt;"",'02 - Produtos e Tributações'!L1253,IF(L1238=101,0,IF(L1238=102,41,IF(L1238=103,0,IF(L1238=201,0,IF(L1238=202,0,IF(L1238=203,0,IF(L1238=300,41,IF(L1238=400,41,IF(L1238=500,60)))))))))))</f>
        <v>0</v>
      </c>
      <c r="I1238" s="174" t="b">
        <f>IF(B1238&lt;&gt;"",IF('02 - Produtos e Tributações'!K1253&lt;&gt;"",'02 - Produtos e Tributações'!K1253,"0,00"))</f>
        <v>0</v>
      </c>
      <c r="J1238" s="174" t="b">
        <f>IF(B1238&lt;&gt;"",IF('02 - Produtos e Tributações'!N1253&lt;&gt;"",'02 - Produtos e Tributações'!N1253,"0,00"))</f>
        <v>0</v>
      </c>
      <c r="K1238" s="174" t="b">
        <f>IF(B1238&lt;&gt;"",IF('02 - Produtos e Tributações'!J1253&lt;&gt;"",'02 - Produtos e Tributações'!J1253,"null"))</f>
        <v>0</v>
      </c>
      <c r="L1238" s="174" t="b">
        <f>IF(B1238&lt;&gt;"",IF('02 - Produtos e Tributações'!M1253&lt;&gt;"",'02 - Produtos e Tributações'!M1253,"null"))</f>
        <v>0</v>
      </c>
      <c r="M1238" s="170" t="b">
        <f>IF(B1238&lt;&gt;"",IF('02 -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238" s="170" t="str">
        <f t="shared" si="1"/>
        <v/>
      </c>
      <c r="O1238" s="170" t="str">
        <f t="shared" si="4"/>
        <v/>
      </c>
      <c r="P1238" s="170" t="str">
        <f t="shared" si="2"/>
        <v/>
      </c>
      <c r="Q1238" s="125" t="b">
        <f>IF(B1238&lt;&gt;"",IF('02 - Produtos e Tributações'!C1253&lt;&gt;"",'02 - Produtos e Tributações'!C1253,"UN"))</f>
        <v>0</v>
      </c>
      <c r="R1238" s="125"/>
      <c r="S1238" s="125"/>
      <c r="T1238" s="125"/>
      <c r="U1238" s="171" t="str">
        <f t="shared" si="21"/>
        <v/>
      </c>
    </row>
    <row r="1239" ht="15.75" customHeight="1">
      <c r="A1239" s="170" t="b">
        <f>IF('02 - Produtos e Tributações'!B1254 &lt;&gt;"",A1238+1)</f>
        <v>0</v>
      </c>
      <c r="B1239" s="170" t="str">
        <f>IF('02 - Produtos e Tributações'!B1254&lt;&gt;"",'02 - Produtos e Tributações'!U1254,"")</f>
        <v/>
      </c>
      <c r="C1239" s="174" t="b">
        <f>IF(B1239&lt;&gt;"",IF('02 - Produtos e Tributações'!H1254&lt;&gt;"",IF('02 - Produtos e Tributações'!H1254="TERCEIRIZADA","T",IF('02 - Produtos e Tributações'!H1254="PROPRIA","P")), IF(B1239&lt;&gt;"",IF('02 - Produtos e Tributações'!H1254="","T"))))</f>
        <v>0</v>
      </c>
      <c r="D1239" s="174" t="b">
        <f>IF(B1239&lt;&gt;"",IF('02 - Produtos e Tributações'!E1254&lt;&gt;"",'02 - Produtos e Tributações'!E1254,""))</f>
        <v>0</v>
      </c>
      <c r="E1239" s="174" t="b">
        <f>IF(B1239&lt;&gt;"",IF('02 - Produtos e Tributações'!F1254&lt;&gt;"",'02 - Produtos e Tributações'!F1254,""))</f>
        <v>0</v>
      </c>
      <c r="F1239" s="174" t="b">
        <f>IF(B1239&lt;&gt;"",IF(A1239&lt;&gt;"",IF('02 - Produtos e Tributações'!G1254&lt;&gt;"",'02 - Produtos e Tributações'!G1254,"")))</f>
        <v>0</v>
      </c>
      <c r="G1239" s="174" t="b">
        <f>IF(B1239&lt;&gt;"",IF('02 - Produtos e Tributações'!I1254&lt;&gt;"",'02 - Produtos e Tributações'!I1254,IF(K1239=101,0,IF(K1239=102,41,IF(K1239=103,0,IF(K1239=201,0,IF(K1239=202,0,IF(K1239=203,0,IF(K1239=300,41,IF(K1239=400,41,IF(K1239=500,60)))))))))))</f>
        <v>0</v>
      </c>
      <c r="H1239" s="174" t="b">
        <f>IF(B1239&lt;&gt;"",IF('02 - Produtos e Tributações'!L1254&lt;&gt;"",'02 - Produtos e Tributações'!L1254,IF(L1239=101,0,IF(L1239=102,41,IF(L1239=103,0,IF(L1239=201,0,IF(L1239=202,0,IF(L1239=203,0,IF(L1239=300,41,IF(L1239=400,41,IF(L1239=500,60)))))))))))</f>
        <v>0</v>
      </c>
      <c r="I1239" s="174" t="b">
        <f>IF(B1239&lt;&gt;"",IF('02 - Produtos e Tributações'!K1254&lt;&gt;"",'02 - Produtos e Tributações'!K1254,"0,00"))</f>
        <v>0</v>
      </c>
      <c r="J1239" s="174" t="b">
        <f>IF(B1239&lt;&gt;"",IF('02 - Produtos e Tributações'!N1254&lt;&gt;"",'02 - Produtos e Tributações'!N1254,"0,00"))</f>
        <v>0</v>
      </c>
      <c r="K1239" s="174" t="b">
        <f>IF(B1239&lt;&gt;"",IF('02 - Produtos e Tributações'!J1254&lt;&gt;"",'02 - Produtos e Tributações'!J1254,"null"))</f>
        <v>0</v>
      </c>
      <c r="L1239" s="174" t="b">
        <f>IF(B1239&lt;&gt;"",IF('02 - Produtos e Tributações'!M1254&lt;&gt;"",'02 - Produtos e Tributações'!M1254,"null"))</f>
        <v>0</v>
      </c>
      <c r="M1239" s="170" t="b">
        <f>IF(B1239&lt;&gt;"",IF('02 -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239" s="170" t="str">
        <f t="shared" si="1"/>
        <v/>
      </c>
      <c r="O1239" s="170" t="str">
        <f t="shared" si="4"/>
        <v/>
      </c>
      <c r="P1239" s="170" t="str">
        <f t="shared" si="2"/>
        <v/>
      </c>
      <c r="Q1239" s="125" t="b">
        <f>IF(B1239&lt;&gt;"",IF('02 - Produtos e Tributações'!C1254&lt;&gt;"",'02 - Produtos e Tributações'!C1254,"UN"))</f>
        <v>0</v>
      </c>
      <c r="R1239" s="125"/>
      <c r="S1239" s="125"/>
      <c r="T1239" s="125"/>
      <c r="U1239" s="171" t="str">
        <f t="shared" si="21"/>
        <v/>
      </c>
    </row>
    <row r="1240" ht="15.75" customHeight="1">
      <c r="A1240" s="170" t="b">
        <f>IF('02 - Produtos e Tributações'!B1255 &lt;&gt;"",A1239+1)</f>
        <v>0</v>
      </c>
      <c r="B1240" s="170" t="str">
        <f>IF('02 - Produtos e Tributações'!B1255&lt;&gt;"",'02 - Produtos e Tributações'!U1255,"")</f>
        <v/>
      </c>
      <c r="C1240" s="174" t="b">
        <f>IF(B1240&lt;&gt;"",IF('02 - Produtos e Tributações'!H1255&lt;&gt;"",IF('02 - Produtos e Tributações'!H1255="TERCEIRIZADA","T",IF('02 - Produtos e Tributações'!H1255="PROPRIA","P")), IF(B1240&lt;&gt;"",IF('02 - Produtos e Tributações'!H1255="","T"))))</f>
        <v>0</v>
      </c>
      <c r="D1240" s="174" t="b">
        <f>IF(B1240&lt;&gt;"",IF('02 - Produtos e Tributações'!E1255&lt;&gt;"",'02 - Produtos e Tributações'!E1255,""))</f>
        <v>0</v>
      </c>
      <c r="E1240" s="174" t="b">
        <f>IF(B1240&lt;&gt;"",IF('02 - Produtos e Tributações'!F1255&lt;&gt;"",'02 - Produtos e Tributações'!F1255,""))</f>
        <v>0</v>
      </c>
      <c r="F1240" s="174" t="b">
        <f>IF(B1240&lt;&gt;"",IF(A1240&lt;&gt;"",IF('02 - Produtos e Tributações'!G1255&lt;&gt;"",'02 - Produtos e Tributações'!G1255,"")))</f>
        <v>0</v>
      </c>
      <c r="G1240" s="174" t="b">
        <f>IF(B1240&lt;&gt;"",IF('02 - Produtos e Tributações'!I1255&lt;&gt;"",'02 - Produtos e Tributações'!I1255,IF(K1240=101,0,IF(K1240=102,41,IF(K1240=103,0,IF(K1240=201,0,IF(K1240=202,0,IF(K1240=203,0,IF(K1240=300,41,IF(K1240=400,41,IF(K1240=500,60)))))))))))</f>
        <v>0</v>
      </c>
      <c r="H1240" s="174" t="b">
        <f>IF(B1240&lt;&gt;"",IF('02 - Produtos e Tributações'!L1255&lt;&gt;"",'02 - Produtos e Tributações'!L1255,IF(L1240=101,0,IF(L1240=102,41,IF(L1240=103,0,IF(L1240=201,0,IF(L1240=202,0,IF(L1240=203,0,IF(L1240=300,41,IF(L1240=400,41,IF(L1240=500,60)))))))))))</f>
        <v>0</v>
      </c>
      <c r="I1240" s="174" t="b">
        <f>IF(B1240&lt;&gt;"",IF('02 - Produtos e Tributações'!K1255&lt;&gt;"",'02 - Produtos e Tributações'!K1255,"0,00"))</f>
        <v>0</v>
      </c>
      <c r="J1240" s="174" t="b">
        <f>IF(B1240&lt;&gt;"",IF('02 - Produtos e Tributações'!N1255&lt;&gt;"",'02 - Produtos e Tributações'!N1255,"0,00"))</f>
        <v>0</v>
      </c>
      <c r="K1240" s="174" t="b">
        <f>IF(B1240&lt;&gt;"",IF('02 - Produtos e Tributações'!J1255&lt;&gt;"",'02 - Produtos e Tributações'!J1255,"null"))</f>
        <v>0</v>
      </c>
      <c r="L1240" s="174" t="b">
        <f>IF(B1240&lt;&gt;"",IF('02 - Produtos e Tributações'!M1255&lt;&gt;"",'02 - Produtos e Tributações'!M1255,"null"))</f>
        <v>0</v>
      </c>
      <c r="M1240" s="170" t="b">
        <f>IF(B1240&lt;&gt;"",IF('02 -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240" s="170" t="str">
        <f t="shared" si="1"/>
        <v/>
      </c>
      <c r="O1240" s="170" t="str">
        <f t="shared" si="4"/>
        <v/>
      </c>
      <c r="P1240" s="170" t="str">
        <f t="shared" si="2"/>
        <v/>
      </c>
      <c r="Q1240" s="125" t="b">
        <f>IF(B1240&lt;&gt;"",IF('02 - Produtos e Tributações'!C1255&lt;&gt;"",'02 - Produtos e Tributações'!C1255,"UN"))</f>
        <v>0</v>
      </c>
      <c r="R1240" s="125"/>
      <c r="S1240" s="125"/>
      <c r="T1240" s="125"/>
      <c r="U1240" s="171" t="str">
        <f t="shared" si="21"/>
        <v/>
      </c>
    </row>
    <row r="1241" ht="15.75" customHeight="1">
      <c r="A1241" s="170" t="b">
        <f>IF('02 - Produtos e Tributações'!B1256 &lt;&gt;"",A1240+1)</f>
        <v>0</v>
      </c>
      <c r="B1241" s="170" t="str">
        <f>IF('02 - Produtos e Tributações'!B1256&lt;&gt;"",'02 - Produtos e Tributações'!U1256,"")</f>
        <v/>
      </c>
      <c r="C1241" s="174" t="b">
        <f>IF(B1241&lt;&gt;"",IF('02 - Produtos e Tributações'!H1256&lt;&gt;"",IF('02 - Produtos e Tributações'!H1256="TERCEIRIZADA","T",IF('02 - Produtos e Tributações'!H1256="PROPRIA","P")), IF(B1241&lt;&gt;"",IF('02 - Produtos e Tributações'!H1256="","T"))))</f>
        <v>0</v>
      </c>
      <c r="D1241" s="174" t="b">
        <f>IF(B1241&lt;&gt;"",IF('02 - Produtos e Tributações'!E1256&lt;&gt;"",'02 - Produtos e Tributações'!E1256,""))</f>
        <v>0</v>
      </c>
      <c r="E1241" s="174" t="b">
        <f>IF(B1241&lt;&gt;"",IF('02 - Produtos e Tributações'!F1256&lt;&gt;"",'02 - Produtos e Tributações'!F1256,""))</f>
        <v>0</v>
      </c>
      <c r="F1241" s="174" t="b">
        <f>IF(B1241&lt;&gt;"",IF(A1241&lt;&gt;"",IF('02 - Produtos e Tributações'!G1256&lt;&gt;"",'02 - Produtos e Tributações'!G1256,"")))</f>
        <v>0</v>
      </c>
      <c r="G1241" s="174" t="b">
        <f>IF(B1241&lt;&gt;"",IF('02 - Produtos e Tributações'!I1256&lt;&gt;"",'02 - Produtos e Tributações'!I1256,IF(K1241=101,0,IF(K1241=102,41,IF(K1241=103,0,IF(K1241=201,0,IF(K1241=202,0,IF(K1241=203,0,IF(K1241=300,41,IF(K1241=400,41,IF(K1241=500,60)))))))))))</f>
        <v>0</v>
      </c>
      <c r="H1241" s="174" t="b">
        <f>IF(B1241&lt;&gt;"",IF('02 - Produtos e Tributações'!L1256&lt;&gt;"",'02 - Produtos e Tributações'!L1256,IF(L1241=101,0,IF(L1241=102,41,IF(L1241=103,0,IF(L1241=201,0,IF(L1241=202,0,IF(L1241=203,0,IF(L1241=300,41,IF(L1241=400,41,IF(L1241=500,60)))))))))))</f>
        <v>0</v>
      </c>
      <c r="I1241" s="174" t="b">
        <f>IF(B1241&lt;&gt;"",IF('02 - Produtos e Tributações'!K1256&lt;&gt;"",'02 - Produtos e Tributações'!K1256,"0,00"))</f>
        <v>0</v>
      </c>
      <c r="J1241" s="174" t="b">
        <f>IF(B1241&lt;&gt;"",IF('02 - Produtos e Tributações'!N1256&lt;&gt;"",'02 - Produtos e Tributações'!N1256,"0,00"))</f>
        <v>0</v>
      </c>
      <c r="K1241" s="174" t="b">
        <f>IF(B1241&lt;&gt;"",IF('02 - Produtos e Tributações'!J1256&lt;&gt;"",'02 - Produtos e Tributações'!J1256,"null"))</f>
        <v>0</v>
      </c>
      <c r="L1241" s="174" t="b">
        <f>IF(B1241&lt;&gt;"",IF('02 - Produtos e Tributações'!M1256&lt;&gt;"",'02 - Produtos e Tributações'!M1256,"null"))</f>
        <v>0</v>
      </c>
      <c r="M1241" s="170" t="b">
        <f>IF(B1241&lt;&gt;"",IF('02 -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241" s="170" t="str">
        <f t="shared" si="1"/>
        <v/>
      </c>
      <c r="O1241" s="170" t="str">
        <f t="shared" si="4"/>
        <v/>
      </c>
      <c r="P1241" s="170" t="str">
        <f t="shared" si="2"/>
        <v/>
      </c>
      <c r="Q1241" s="125" t="b">
        <f>IF(B1241&lt;&gt;"",IF('02 - Produtos e Tributações'!C1256&lt;&gt;"",'02 - Produtos e Tributações'!C1256,"UN"))</f>
        <v>0</v>
      </c>
      <c r="R1241" s="125"/>
      <c r="S1241" s="125"/>
      <c r="T1241" s="125"/>
      <c r="U1241" s="171" t="str">
        <f t="shared" si="21"/>
        <v/>
      </c>
    </row>
    <row r="1242" ht="15.75" customHeight="1">
      <c r="A1242" s="170" t="b">
        <f>IF('02 - Produtos e Tributações'!B1257 &lt;&gt;"",A1241+1)</f>
        <v>0</v>
      </c>
      <c r="B1242" s="170" t="str">
        <f>IF('02 - Produtos e Tributações'!B1257&lt;&gt;"",'02 - Produtos e Tributações'!U1257,"")</f>
        <v/>
      </c>
      <c r="C1242" s="174" t="b">
        <f>IF(B1242&lt;&gt;"",IF('02 - Produtos e Tributações'!H1257&lt;&gt;"",IF('02 - Produtos e Tributações'!H1257="TERCEIRIZADA","T",IF('02 - Produtos e Tributações'!H1257="PROPRIA","P")), IF(B1242&lt;&gt;"",IF('02 - Produtos e Tributações'!H1257="","T"))))</f>
        <v>0</v>
      </c>
      <c r="D1242" s="174" t="b">
        <f>IF(B1242&lt;&gt;"",IF('02 - Produtos e Tributações'!E1257&lt;&gt;"",'02 - Produtos e Tributações'!E1257,""))</f>
        <v>0</v>
      </c>
      <c r="E1242" s="174" t="b">
        <f>IF(B1242&lt;&gt;"",IF('02 - Produtos e Tributações'!F1257&lt;&gt;"",'02 - Produtos e Tributações'!F1257,""))</f>
        <v>0</v>
      </c>
      <c r="F1242" s="174" t="b">
        <f>IF(B1242&lt;&gt;"",IF(A1242&lt;&gt;"",IF('02 - Produtos e Tributações'!G1257&lt;&gt;"",'02 - Produtos e Tributações'!G1257,"")))</f>
        <v>0</v>
      </c>
      <c r="G1242" s="174" t="b">
        <f>IF(B1242&lt;&gt;"",IF('02 - Produtos e Tributações'!I1257&lt;&gt;"",'02 - Produtos e Tributações'!I1257,IF(K1242=101,0,IF(K1242=102,41,IF(K1242=103,0,IF(K1242=201,0,IF(K1242=202,0,IF(K1242=203,0,IF(K1242=300,41,IF(K1242=400,41,IF(K1242=500,60)))))))))))</f>
        <v>0</v>
      </c>
      <c r="H1242" s="174" t="b">
        <f>IF(B1242&lt;&gt;"",IF('02 - Produtos e Tributações'!L1257&lt;&gt;"",'02 - Produtos e Tributações'!L1257,IF(L1242=101,0,IF(L1242=102,41,IF(L1242=103,0,IF(L1242=201,0,IF(L1242=202,0,IF(L1242=203,0,IF(L1242=300,41,IF(L1242=400,41,IF(L1242=500,60)))))))))))</f>
        <v>0</v>
      </c>
      <c r="I1242" s="174" t="b">
        <f>IF(B1242&lt;&gt;"",IF('02 - Produtos e Tributações'!K1257&lt;&gt;"",'02 - Produtos e Tributações'!K1257,"0,00"))</f>
        <v>0</v>
      </c>
      <c r="J1242" s="174" t="b">
        <f>IF(B1242&lt;&gt;"",IF('02 - Produtos e Tributações'!N1257&lt;&gt;"",'02 - Produtos e Tributações'!N1257,"0,00"))</f>
        <v>0</v>
      </c>
      <c r="K1242" s="174" t="b">
        <f>IF(B1242&lt;&gt;"",IF('02 - Produtos e Tributações'!J1257&lt;&gt;"",'02 - Produtos e Tributações'!J1257,"null"))</f>
        <v>0</v>
      </c>
      <c r="L1242" s="174" t="b">
        <f>IF(B1242&lt;&gt;"",IF('02 - Produtos e Tributações'!M1257&lt;&gt;"",'02 - Produtos e Tributações'!M1257,"null"))</f>
        <v>0</v>
      </c>
      <c r="M1242" s="170" t="b">
        <f>IF(B1242&lt;&gt;"",IF('02 -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242" s="170" t="str">
        <f t="shared" si="1"/>
        <v/>
      </c>
      <c r="O1242" s="170" t="str">
        <f t="shared" si="4"/>
        <v/>
      </c>
      <c r="P1242" s="170" t="str">
        <f t="shared" si="2"/>
        <v/>
      </c>
      <c r="Q1242" s="125" t="b">
        <f>IF(B1242&lt;&gt;"",IF('02 - Produtos e Tributações'!C1257&lt;&gt;"",'02 - Produtos e Tributações'!C1257,"UN"))</f>
        <v>0</v>
      </c>
      <c r="R1242" s="125"/>
      <c r="S1242" s="125"/>
      <c r="T1242" s="125"/>
      <c r="U1242" s="171" t="str">
        <f t="shared" si="21"/>
        <v/>
      </c>
    </row>
    <row r="1243" ht="15.75" customHeight="1">
      <c r="A1243" s="170" t="b">
        <f>IF('02 - Produtos e Tributações'!B1258 &lt;&gt;"",A1242+1)</f>
        <v>0</v>
      </c>
      <c r="B1243" s="170" t="str">
        <f>IF('02 - Produtos e Tributações'!B1258&lt;&gt;"",'02 - Produtos e Tributações'!U1258,"")</f>
        <v/>
      </c>
      <c r="C1243" s="174" t="b">
        <f>IF(B1243&lt;&gt;"",IF('02 - Produtos e Tributações'!H1258&lt;&gt;"",IF('02 - Produtos e Tributações'!H1258="TERCEIRIZADA","T",IF('02 - Produtos e Tributações'!H1258="PROPRIA","P")), IF(B1243&lt;&gt;"",IF('02 - Produtos e Tributações'!H1258="","T"))))</f>
        <v>0</v>
      </c>
      <c r="D1243" s="174" t="b">
        <f>IF(B1243&lt;&gt;"",IF('02 - Produtos e Tributações'!E1258&lt;&gt;"",'02 - Produtos e Tributações'!E1258,""))</f>
        <v>0</v>
      </c>
      <c r="E1243" s="174" t="b">
        <f>IF(B1243&lt;&gt;"",IF('02 - Produtos e Tributações'!F1258&lt;&gt;"",'02 - Produtos e Tributações'!F1258,""))</f>
        <v>0</v>
      </c>
      <c r="F1243" s="174" t="b">
        <f>IF(B1243&lt;&gt;"",IF(A1243&lt;&gt;"",IF('02 - Produtos e Tributações'!G1258&lt;&gt;"",'02 - Produtos e Tributações'!G1258,"")))</f>
        <v>0</v>
      </c>
      <c r="G1243" s="174" t="b">
        <f>IF(B1243&lt;&gt;"",IF('02 - Produtos e Tributações'!I1258&lt;&gt;"",'02 - Produtos e Tributações'!I1258,IF(K1243=101,0,IF(K1243=102,41,IF(K1243=103,0,IF(K1243=201,0,IF(K1243=202,0,IF(K1243=203,0,IF(K1243=300,41,IF(K1243=400,41,IF(K1243=500,60)))))))))))</f>
        <v>0</v>
      </c>
      <c r="H1243" s="174" t="b">
        <f>IF(B1243&lt;&gt;"",IF('02 - Produtos e Tributações'!L1258&lt;&gt;"",'02 - Produtos e Tributações'!L1258,IF(L1243=101,0,IF(L1243=102,41,IF(L1243=103,0,IF(L1243=201,0,IF(L1243=202,0,IF(L1243=203,0,IF(L1243=300,41,IF(L1243=400,41,IF(L1243=500,60)))))))))))</f>
        <v>0</v>
      </c>
      <c r="I1243" s="174" t="b">
        <f>IF(B1243&lt;&gt;"",IF('02 - Produtos e Tributações'!K1258&lt;&gt;"",'02 - Produtos e Tributações'!K1258,"0,00"))</f>
        <v>0</v>
      </c>
      <c r="J1243" s="174" t="b">
        <f>IF(B1243&lt;&gt;"",IF('02 - Produtos e Tributações'!N1258&lt;&gt;"",'02 - Produtos e Tributações'!N1258,"0,00"))</f>
        <v>0</v>
      </c>
      <c r="K1243" s="174" t="b">
        <f>IF(B1243&lt;&gt;"",IF('02 - Produtos e Tributações'!J1258&lt;&gt;"",'02 - Produtos e Tributações'!J1258,"null"))</f>
        <v>0</v>
      </c>
      <c r="L1243" s="174" t="b">
        <f>IF(B1243&lt;&gt;"",IF('02 - Produtos e Tributações'!M1258&lt;&gt;"",'02 - Produtos e Tributações'!M1258,"null"))</f>
        <v>0</v>
      </c>
      <c r="M1243" s="170" t="b">
        <f>IF(B1243&lt;&gt;"",IF('02 -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243" s="170" t="str">
        <f t="shared" si="1"/>
        <v/>
      </c>
      <c r="O1243" s="170" t="str">
        <f t="shared" si="4"/>
        <v/>
      </c>
      <c r="P1243" s="170" t="str">
        <f t="shared" si="2"/>
        <v/>
      </c>
      <c r="Q1243" s="125" t="b">
        <f>IF(B1243&lt;&gt;"",IF('02 - Produtos e Tributações'!C1258&lt;&gt;"",'02 - Produtos e Tributações'!C1258,"UN"))</f>
        <v>0</v>
      </c>
      <c r="R1243" s="125"/>
      <c r="S1243" s="125"/>
      <c r="T1243" s="125"/>
      <c r="U1243" s="171" t="str">
        <f t="shared" si="21"/>
        <v/>
      </c>
    </row>
    <row r="1244" ht="15.75" customHeight="1">
      <c r="A1244" s="170" t="b">
        <f>IF('02 - Produtos e Tributações'!B1259 &lt;&gt;"",A1243+1)</f>
        <v>0</v>
      </c>
      <c r="B1244" s="170" t="str">
        <f>IF('02 - Produtos e Tributações'!B1259&lt;&gt;"",'02 - Produtos e Tributações'!U1259,"")</f>
        <v/>
      </c>
      <c r="C1244" s="174" t="b">
        <f>IF(B1244&lt;&gt;"",IF('02 - Produtos e Tributações'!H1259&lt;&gt;"",IF('02 - Produtos e Tributações'!H1259="TERCEIRIZADA","T",IF('02 - Produtos e Tributações'!H1259="PROPRIA","P")), IF(B1244&lt;&gt;"",IF('02 - Produtos e Tributações'!H1259="","T"))))</f>
        <v>0</v>
      </c>
      <c r="D1244" s="174" t="b">
        <f>IF(B1244&lt;&gt;"",IF('02 - Produtos e Tributações'!E1259&lt;&gt;"",'02 - Produtos e Tributações'!E1259,""))</f>
        <v>0</v>
      </c>
      <c r="E1244" s="174" t="b">
        <f>IF(B1244&lt;&gt;"",IF('02 - Produtos e Tributações'!F1259&lt;&gt;"",'02 - Produtos e Tributações'!F1259,""))</f>
        <v>0</v>
      </c>
      <c r="F1244" s="174" t="b">
        <f>IF(B1244&lt;&gt;"",IF(A1244&lt;&gt;"",IF('02 - Produtos e Tributações'!G1259&lt;&gt;"",'02 - Produtos e Tributações'!G1259,"")))</f>
        <v>0</v>
      </c>
      <c r="G1244" s="174" t="b">
        <f>IF(B1244&lt;&gt;"",IF('02 - Produtos e Tributações'!I1259&lt;&gt;"",'02 - Produtos e Tributações'!I1259,IF(K1244=101,0,IF(K1244=102,41,IF(K1244=103,0,IF(K1244=201,0,IF(K1244=202,0,IF(K1244=203,0,IF(K1244=300,41,IF(K1244=400,41,IF(K1244=500,60)))))))))))</f>
        <v>0</v>
      </c>
      <c r="H1244" s="174" t="b">
        <f>IF(B1244&lt;&gt;"",IF('02 - Produtos e Tributações'!L1259&lt;&gt;"",'02 - Produtos e Tributações'!L1259,IF(L1244=101,0,IF(L1244=102,41,IF(L1244=103,0,IF(L1244=201,0,IF(L1244=202,0,IF(L1244=203,0,IF(L1244=300,41,IF(L1244=400,41,IF(L1244=500,60)))))))))))</f>
        <v>0</v>
      </c>
      <c r="I1244" s="174" t="b">
        <f>IF(B1244&lt;&gt;"",IF('02 - Produtos e Tributações'!K1259&lt;&gt;"",'02 - Produtos e Tributações'!K1259,"0,00"))</f>
        <v>0</v>
      </c>
      <c r="J1244" s="174" t="b">
        <f>IF(B1244&lt;&gt;"",IF('02 - Produtos e Tributações'!N1259&lt;&gt;"",'02 - Produtos e Tributações'!N1259,"0,00"))</f>
        <v>0</v>
      </c>
      <c r="K1244" s="174" t="b">
        <f>IF(B1244&lt;&gt;"",IF('02 - Produtos e Tributações'!J1259&lt;&gt;"",'02 - Produtos e Tributações'!J1259,"null"))</f>
        <v>0</v>
      </c>
      <c r="L1244" s="174" t="b">
        <f>IF(B1244&lt;&gt;"",IF('02 - Produtos e Tributações'!M1259&lt;&gt;"",'02 - Produtos e Tributações'!M1259,"null"))</f>
        <v>0</v>
      </c>
      <c r="M1244" s="170" t="b">
        <f>IF(B1244&lt;&gt;"",IF('02 -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244" s="170" t="str">
        <f t="shared" si="1"/>
        <v/>
      </c>
      <c r="O1244" s="170" t="str">
        <f t="shared" si="4"/>
        <v/>
      </c>
      <c r="P1244" s="170" t="str">
        <f t="shared" si="2"/>
        <v/>
      </c>
      <c r="Q1244" s="125" t="b">
        <f>IF(B1244&lt;&gt;"",IF('02 - Produtos e Tributações'!C1259&lt;&gt;"",'02 - Produtos e Tributações'!C1259,"UN"))</f>
        <v>0</v>
      </c>
      <c r="R1244" s="125"/>
      <c r="S1244" s="125"/>
      <c r="T1244" s="125"/>
      <c r="U1244" s="171" t="str">
        <f t="shared" si="21"/>
        <v/>
      </c>
    </row>
    <row r="1245" ht="15.75" customHeight="1">
      <c r="A1245" s="170" t="b">
        <f>IF('02 - Produtos e Tributações'!B1260 &lt;&gt;"",A1244+1)</f>
        <v>0</v>
      </c>
      <c r="B1245" s="170" t="str">
        <f>IF('02 - Produtos e Tributações'!B1260&lt;&gt;"",'02 - Produtos e Tributações'!U1260,"")</f>
        <v/>
      </c>
      <c r="C1245" s="174" t="b">
        <f>IF(B1245&lt;&gt;"",IF('02 - Produtos e Tributações'!H1260&lt;&gt;"",IF('02 - Produtos e Tributações'!H1260="TERCEIRIZADA","T",IF('02 - Produtos e Tributações'!H1260="PROPRIA","P")), IF(B1245&lt;&gt;"",IF('02 - Produtos e Tributações'!H1260="","T"))))</f>
        <v>0</v>
      </c>
      <c r="D1245" s="174" t="b">
        <f>IF(B1245&lt;&gt;"",IF('02 - Produtos e Tributações'!E1260&lt;&gt;"",'02 - Produtos e Tributações'!E1260,""))</f>
        <v>0</v>
      </c>
      <c r="E1245" s="174" t="b">
        <f>IF(B1245&lt;&gt;"",IF('02 - Produtos e Tributações'!F1260&lt;&gt;"",'02 - Produtos e Tributações'!F1260,""))</f>
        <v>0</v>
      </c>
      <c r="F1245" s="174" t="b">
        <f>IF(B1245&lt;&gt;"",IF(A1245&lt;&gt;"",IF('02 - Produtos e Tributações'!G1260&lt;&gt;"",'02 - Produtos e Tributações'!G1260,"")))</f>
        <v>0</v>
      </c>
      <c r="G1245" s="174" t="b">
        <f>IF(B1245&lt;&gt;"",IF('02 - Produtos e Tributações'!I1260&lt;&gt;"",'02 - Produtos e Tributações'!I1260,IF(K1245=101,0,IF(K1245=102,41,IF(K1245=103,0,IF(K1245=201,0,IF(K1245=202,0,IF(K1245=203,0,IF(K1245=300,41,IF(K1245=400,41,IF(K1245=500,60)))))))))))</f>
        <v>0</v>
      </c>
      <c r="H1245" s="174" t="b">
        <f>IF(B1245&lt;&gt;"",IF('02 - Produtos e Tributações'!L1260&lt;&gt;"",'02 - Produtos e Tributações'!L1260,IF(L1245=101,0,IF(L1245=102,41,IF(L1245=103,0,IF(L1245=201,0,IF(L1245=202,0,IF(L1245=203,0,IF(L1245=300,41,IF(L1245=400,41,IF(L1245=500,60)))))))))))</f>
        <v>0</v>
      </c>
      <c r="I1245" s="174" t="b">
        <f>IF(B1245&lt;&gt;"",IF('02 - Produtos e Tributações'!K1260&lt;&gt;"",'02 - Produtos e Tributações'!K1260,"0,00"))</f>
        <v>0</v>
      </c>
      <c r="J1245" s="174" t="b">
        <f>IF(B1245&lt;&gt;"",IF('02 - Produtos e Tributações'!N1260&lt;&gt;"",'02 - Produtos e Tributações'!N1260,"0,00"))</f>
        <v>0</v>
      </c>
      <c r="K1245" s="174" t="b">
        <f>IF(B1245&lt;&gt;"",IF('02 - Produtos e Tributações'!J1260&lt;&gt;"",'02 - Produtos e Tributações'!J1260,"null"))</f>
        <v>0</v>
      </c>
      <c r="L1245" s="174" t="b">
        <f>IF(B1245&lt;&gt;"",IF('02 - Produtos e Tributações'!M1260&lt;&gt;"",'02 - Produtos e Tributações'!M1260,"null"))</f>
        <v>0</v>
      </c>
      <c r="M1245" s="170" t="b">
        <f>IF(B1245&lt;&gt;"",IF('02 -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245" s="170" t="str">
        <f t="shared" si="1"/>
        <v/>
      </c>
      <c r="O1245" s="170" t="str">
        <f t="shared" si="4"/>
        <v/>
      </c>
      <c r="P1245" s="170" t="str">
        <f t="shared" si="2"/>
        <v/>
      </c>
      <c r="Q1245" s="125" t="b">
        <f>IF(B1245&lt;&gt;"",IF('02 - Produtos e Tributações'!C1260&lt;&gt;"",'02 - Produtos e Tributações'!C1260,"UN"))</f>
        <v>0</v>
      </c>
      <c r="R1245" s="125"/>
      <c r="S1245" s="125"/>
      <c r="T1245" s="125"/>
      <c r="U1245" s="171" t="str">
        <f t="shared" si="21"/>
        <v/>
      </c>
    </row>
    <row r="1246" ht="15.75" customHeight="1">
      <c r="A1246" s="170" t="b">
        <f>IF('02 - Produtos e Tributações'!B1261 &lt;&gt;"",A1245+1)</f>
        <v>0</v>
      </c>
      <c r="B1246" s="170" t="str">
        <f>IF('02 - Produtos e Tributações'!B1261&lt;&gt;"",'02 - Produtos e Tributações'!U1261,"")</f>
        <v/>
      </c>
      <c r="C1246" s="174" t="b">
        <f>IF(B1246&lt;&gt;"",IF('02 - Produtos e Tributações'!H1261&lt;&gt;"",IF('02 - Produtos e Tributações'!H1261="TERCEIRIZADA","T",IF('02 - Produtos e Tributações'!H1261="PROPRIA","P")), IF(B1246&lt;&gt;"",IF('02 - Produtos e Tributações'!H1261="","T"))))</f>
        <v>0</v>
      </c>
      <c r="D1246" s="174" t="b">
        <f>IF(B1246&lt;&gt;"",IF('02 - Produtos e Tributações'!E1261&lt;&gt;"",'02 - Produtos e Tributações'!E1261,""))</f>
        <v>0</v>
      </c>
      <c r="E1246" s="174" t="b">
        <f>IF(B1246&lt;&gt;"",IF('02 - Produtos e Tributações'!F1261&lt;&gt;"",'02 - Produtos e Tributações'!F1261,""))</f>
        <v>0</v>
      </c>
      <c r="F1246" s="174" t="b">
        <f>IF(B1246&lt;&gt;"",IF(A1246&lt;&gt;"",IF('02 - Produtos e Tributações'!G1261&lt;&gt;"",'02 - Produtos e Tributações'!G1261,"")))</f>
        <v>0</v>
      </c>
      <c r="G1246" s="174" t="b">
        <f>IF(B1246&lt;&gt;"",IF('02 - Produtos e Tributações'!I1261&lt;&gt;"",'02 - Produtos e Tributações'!I1261,IF(K1246=101,0,IF(K1246=102,41,IF(K1246=103,0,IF(K1246=201,0,IF(K1246=202,0,IF(K1246=203,0,IF(K1246=300,41,IF(K1246=400,41,IF(K1246=500,60)))))))))))</f>
        <v>0</v>
      </c>
      <c r="H1246" s="174" t="b">
        <f>IF(B1246&lt;&gt;"",IF('02 - Produtos e Tributações'!L1261&lt;&gt;"",'02 - Produtos e Tributações'!L1261,IF(L1246=101,0,IF(L1246=102,41,IF(L1246=103,0,IF(L1246=201,0,IF(L1246=202,0,IF(L1246=203,0,IF(L1246=300,41,IF(L1246=400,41,IF(L1246=500,60)))))))))))</f>
        <v>0</v>
      </c>
      <c r="I1246" s="174" t="b">
        <f>IF(B1246&lt;&gt;"",IF('02 - Produtos e Tributações'!K1261&lt;&gt;"",'02 - Produtos e Tributações'!K1261,"0,00"))</f>
        <v>0</v>
      </c>
      <c r="J1246" s="174" t="b">
        <f>IF(B1246&lt;&gt;"",IF('02 - Produtos e Tributações'!N1261&lt;&gt;"",'02 - Produtos e Tributações'!N1261,"0,00"))</f>
        <v>0</v>
      </c>
      <c r="K1246" s="174" t="b">
        <f>IF(B1246&lt;&gt;"",IF('02 - Produtos e Tributações'!J1261&lt;&gt;"",'02 - Produtos e Tributações'!J1261,"null"))</f>
        <v>0</v>
      </c>
      <c r="L1246" s="174" t="b">
        <f>IF(B1246&lt;&gt;"",IF('02 - Produtos e Tributações'!M1261&lt;&gt;"",'02 - Produtos e Tributações'!M1261,"null"))</f>
        <v>0</v>
      </c>
      <c r="M1246" s="170" t="b">
        <f>IF(B1246&lt;&gt;"",IF('02 -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246" s="170" t="str">
        <f t="shared" si="1"/>
        <v/>
      </c>
      <c r="O1246" s="170" t="str">
        <f t="shared" si="4"/>
        <v/>
      </c>
      <c r="P1246" s="170" t="str">
        <f t="shared" si="2"/>
        <v/>
      </c>
      <c r="Q1246" s="125" t="b">
        <f>IF(B1246&lt;&gt;"",IF('02 - Produtos e Tributações'!C1261&lt;&gt;"",'02 - Produtos e Tributações'!C1261,"UN"))</f>
        <v>0</v>
      </c>
      <c r="R1246" s="125"/>
      <c r="S1246" s="125"/>
      <c r="T1246" s="125"/>
      <c r="U1246" s="171" t="str">
        <f t="shared" si="21"/>
        <v/>
      </c>
    </row>
    <row r="1247" ht="15.75" customHeight="1">
      <c r="A1247" s="170" t="b">
        <f>IF('02 - Produtos e Tributações'!B1262 &lt;&gt;"",A1246+1)</f>
        <v>0</v>
      </c>
      <c r="B1247" s="170" t="str">
        <f>IF('02 - Produtos e Tributações'!B1262&lt;&gt;"",'02 - Produtos e Tributações'!U1262,"")</f>
        <v/>
      </c>
      <c r="C1247" s="174" t="b">
        <f>IF(B1247&lt;&gt;"",IF('02 - Produtos e Tributações'!H1262&lt;&gt;"",IF('02 - Produtos e Tributações'!H1262="TERCEIRIZADA","T",IF('02 - Produtos e Tributações'!H1262="PROPRIA","P")), IF(B1247&lt;&gt;"",IF('02 - Produtos e Tributações'!H1262="","T"))))</f>
        <v>0</v>
      </c>
      <c r="D1247" s="174" t="b">
        <f>IF(B1247&lt;&gt;"",IF('02 - Produtos e Tributações'!E1262&lt;&gt;"",'02 - Produtos e Tributações'!E1262,""))</f>
        <v>0</v>
      </c>
      <c r="E1247" s="174" t="b">
        <f>IF(B1247&lt;&gt;"",IF('02 - Produtos e Tributações'!F1262&lt;&gt;"",'02 - Produtos e Tributações'!F1262,""))</f>
        <v>0</v>
      </c>
      <c r="F1247" s="174" t="b">
        <f>IF(B1247&lt;&gt;"",IF(A1247&lt;&gt;"",IF('02 - Produtos e Tributações'!G1262&lt;&gt;"",'02 - Produtos e Tributações'!G1262,"")))</f>
        <v>0</v>
      </c>
      <c r="G1247" s="174" t="b">
        <f>IF(B1247&lt;&gt;"",IF('02 - Produtos e Tributações'!I1262&lt;&gt;"",'02 - Produtos e Tributações'!I1262,IF(K1247=101,0,IF(K1247=102,41,IF(K1247=103,0,IF(K1247=201,0,IF(K1247=202,0,IF(K1247=203,0,IF(K1247=300,41,IF(K1247=400,41,IF(K1247=500,60)))))))))))</f>
        <v>0</v>
      </c>
      <c r="H1247" s="174" t="b">
        <f>IF(B1247&lt;&gt;"",IF('02 - Produtos e Tributações'!L1262&lt;&gt;"",'02 - Produtos e Tributações'!L1262,IF(L1247=101,0,IF(L1247=102,41,IF(L1247=103,0,IF(L1247=201,0,IF(L1247=202,0,IF(L1247=203,0,IF(L1247=300,41,IF(L1247=400,41,IF(L1247=500,60)))))))))))</f>
        <v>0</v>
      </c>
      <c r="I1247" s="174" t="b">
        <f>IF(B1247&lt;&gt;"",IF('02 - Produtos e Tributações'!K1262&lt;&gt;"",'02 - Produtos e Tributações'!K1262,"0,00"))</f>
        <v>0</v>
      </c>
      <c r="J1247" s="174" t="b">
        <f>IF(B1247&lt;&gt;"",IF('02 - Produtos e Tributações'!N1262&lt;&gt;"",'02 - Produtos e Tributações'!N1262,"0,00"))</f>
        <v>0</v>
      </c>
      <c r="K1247" s="174" t="b">
        <f>IF(B1247&lt;&gt;"",IF('02 - Produtos e Tributações'!J1262&lt;&gt;"",'02 - Produtos e Tributações'!J1262,"null"))</f>
        <v>0</v>
      </c>
      <c r="L1247" s="174" t="b">
        <f>IF(B1247&lt;&gt;"",IF('02 - Produtos e Tributações'!M1262&lt;&gt;"",'02 - Produtos e Tributações'!M1262,"null"))</f>
        <v>0</v>
      </c>
      <c r="M1247" s="170" t="b">
        <f>IF(B1247&lt;&gt;"",IF('02 -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247" s="170" t="str">
        <f t="shared" si="1"/>
        <v/>
      </c>
      <c r="O1247" s="170" t="str">
        <f t="shared" si="4"/>
        <v/>
      </c>
      <c r="P1247" s="170" t="str">
        <f t="shared" si="2"/>
        <v/>
      </c>
      <c r="Q1247" s="125" t="b">
        <f>IF(B1247&lt;&gt;"",IF('02 - Produtos e Tributações'!C1262&lt;&gt;"",'02 - Produtos e Tributações'!C1262,"UN"))</f>
        <v>0</v>
      </c>
      <c r="R1247" s="125"/>
      <c r="S1247" s="125"/>
      <c r="T1247" s="125"/>
      <c r="U1247" s="171" t="str">
        <f t="shared" si="21"/>
        <v/>
      </c>
    </row>
    <row r="1248" ht="15.75" customHeight="1">
      <c r="A1248" s="170" t="b">
        <f>IF('02 - Produtos e Tributações'!B1263 &lt;&gt;"",A1247+1)</f>
        <v>0</v>
      </c>
      <c r="B1248" s="170" t="str">
        <f>IF('02 - Produtos e Tributações'!B1263&lt;&gt;"",'02 - Produtos e Tributações'!U1263,"")</f>
        <v/>
      </c>
      <c r="C1248" s="174" t="b">
        <f>IF(B1248&lt;&gt;"",IF('02 - Produtos e Tributações'!H1263&lt;&gt;"",IF('02 - Produtos e Tributações'!H1263="TERCEIRIZADA","T",IF('02 - Produtos e Tributações'!H1263="PROPRIA","P")), IF(B1248&lt;&gt;"",IF('02 - Produtos e Tributações'!H1263="","T"))))</f>
        <v>0</v>
      </c>
      <c r="D1248" s="174" t="b">
        <f>IF(B1248&lt;&gt;"",IF('02 - Produtos e Tributações'!E1263&lt;&gt;"",'02 - Produtos e Tributações'!E1263,""))</f>
        <v>0</v>
      </c>
      <c r="E1248" s="174" t="b">
        <f>IF(B1248&lt;&gt;"",IF('02 - Produtos e Tributações'!F1263&lt;&gt;"",'02 - Produtos e Tributações'!F1263,""))</f>
        <v>0</v>
      </c>
      <c r="F1248" s="174" t="b">
        <f>IF(B1248&lt;&gt;"",IF(A1248&lt;&gt;"",IF('02 - Produtos e Tributações'!G1263&lt;&gt;"",'02 - Produtos e Tributações'!G1263,"")))</f>
        <v>0</v>
      </c>
      <c r="G1248" s="174" t="b">
        <f>IF(B1248&lt;&gt;"",IF('02 - Produtos e Tributações'!I1263&lt;&gt;"",'02 - Produtos e Tributações'!I1263,IF(K1248=101,0,IF(K1248=102,41,IF(K1248=103,0,IF(K1248=201,0,IF(K1248=202,0,IF(K1248=203,0,IF(K1248=300,41,IF(K1248=400,41,IF(K1248=500,60)))))))))))</f>
        <v>0</v>
      </c>
      <c r="H1248" s="174" t="b">
        <f>IF(B1248&lt;&gt;"",IF('02 - Produtos e Tributações'!L1263&lt;&gt;"",'02 - Produtos e Tributações'!L1263,IF(L1248=101,0,IF(L1248=102,41,IF(L1248=103,0,IF(L1248=201,0,IF(L1248=202,0,IF(L1248=203,0,IF(L1248=300,41,IF(L1248=400,41,IF(L1248=500,60)))))))))))</f>
        <v>0</v>
      </c>
      <c r="I1248" s="174" t="b">
        <f>IF(B1248&lt;&gt;"",IF('02 - Produtos e Tributações'!K1263&lt;&gt;"",'02 - Produtos e Tributações'!K1263,"0,00"))</f>
        <v>0</v>
      </c>
      <c r="J1248" s="174" t="b">
        <f>IF(B1248&lt;&gt;"",IF('02 - Produtos e Tributações'!N1263&lt;&gt;"",'02 - Produtos e Tributações'!N1263,"0,00"))</f>
        <v>0</v>
      </c>
      <c r="K1248" s="174" t="b">
        <f>IF(B1248&lt;&gt;"",IF('02 - Produtos e Tributações'!J1263&lt;&gt;"",'02 - Produtos e Tributações'!J1263,"null"))</f>
        <v>0</v>
      </c>
      <c r="L1248" s="174" t="b">
        <f>IF(B1248&lt;&gt;"",IF('02 - Produtos e Tributações'!M1263&lt;&gt;"",'02 - Produtos e Tributações'!M1263,"null"))</f>
        <v>0</v>
      </c>
      <c r="M1248" s="170" t="b">
        <f>IF(B1248&lt;&gt;"",IF('02 -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248" s="170" t="str">
        <f t="shared" si="1"/>
        <v/>
      </c>
      <c r="O1248" s="170" t="str">
        <f t="shared" si="4"/>
        <v/>
      </c>
      <c r="P1248" s="170" t="str">
        <f t="shared" si="2"/>
        <v/>
      </c>
      <c r="Q1248" s="125" t="b">
        <f>IF(B1248&lt;&gt;"",IF('02 - Produtos e Tributações'!C1263&lt;&gt;"",'02 - Produtos e Tributações'!C1263,"UN"))</f>
        <v>0</v>
      </c>
      <c r="R1248" s="125"/>
      <c r="S1248" s="125"/>
      <c r="T1248" s="125"/>
      <c r="U1248" s="171" t="str">
        <f t="shared" si="21"/>
        <v/>
      </c>
    </row>
    <row r="1249" ht="15.75" customHeight="1">
      <c r="A1249" s="170" t="b">
        <f>IF('02 - Produtos e Tributações'!B1264 &lt;&gt;"",A1248+1)</f>
        <v>0</v>
      </c>
      <c r="B1249" s="170" t="str">
        <f>IF('02 - Produtos e Tributações'!B1264&lt;&gt;"",'02 - Produtos e Tributações'!U1264,"")</f>
        <v/>
      </c>
      <c r="C1249" s="174" t="b">
        <f>IF(B1249&lt;&gt;"",IF('02 - Produtos e Tributações'!H1264&lt;&gt;"",IF('02 - Produtos e Tributações'!H1264="TERCEIRIZADA","T",IF('02 - Produtos e Tributações'!H1264="PROPRIA","P")), IF(B1249&lt;&gt;"",IF('02 - Produtos e Tributações'!H1264="","T"))))</f>
        <v>0</v>
      </c>
      <c r="D1249" s="174" t="b">
        <f>IF(B1249&lt;&gt;"",IF('02 - Produtos e Tributações'!E1264&lt;&gt;"",'02 - Produtos e Tributações'!E1264,""))</f>
        <v>0</v>
      </c>
      <c r="E1249" s="174" t="b">
        <f>IF(B1249&lt;&gt;"",IF('02 - Produtos e Tributações'!F1264&lt;&gt;"",'02 - Produtos e Tributações'!F1264,""))</f>
        <v>0</v>
      </c>
      <c r="F1249" s="174" t="b">
        <f>IF(B1249&lt;&gt;"",IF(A1249&lt;&gt;"",IF('02 - Produtos e Tributações'!G1264&lt;&gt;"",'02 - Produtos e Tributações'!G1264,"")))</f>
        <v>0</v>
      </c>
      <c r="G1249" s="174" t="b">
        <f>IF(B1249&lt;&gt;"",IF('02 - Produtos e Tributações'!I1264&lt;&gt;"",'02 - Produtos e Tributações'!I1264,IF(K1249=101,0,IF(K1249=102,41,IF(K1249=103,0,IF(K1249=201,0,IF(K1249=202,0,IF(K1249=203,0,IF(K1249=300,41,IF(K1249=400,41,IF(K1249=500,60)))))))))))</f>
        <v>0</v>
      </c>
      <c r="H1249" s="174" t="b">
        <f>IF(B1249&lt;&gt;"",IF('02 - Produtos e Tributações'!L1264&lt;&gt;"",'02 - Produtos e Tributações'!L1264,IF(L1249=101,0,IF(L1249=102,41,IF(L1249=103,0,IF(L1249=201,0,IF(L1249=202,0,IF(L1249=203,0,IF(L1249=300,41,IF(L1249=400,41,IF(L1249=500,60)))))))))))</f>
        <v>0</v>
      </c>
      <c r="I1249" s="174" t="b">
        <f>IF(B1249&lt;&gt;"",IF('02 - Produtos e Tributações'!K1264&lt;&gt;"",'02 - Produtos e Tributações'!K1264,"0,00"))</f>
        <v>0</v>
      </c>
      <c r="J1249" s="174" t="b">
        <f>IF(B1249&lt;&gt;"",IF('02 - Produtos e Tributações'!N1264&lt;&gt;"",'02 - Produtos e Tributações'!N1264,"0,00"))</f>
        <v>0</v>
      </c>
      <c r="K1249" s="174" t="b">
        <f>IF(B1249&lt;&gt;"",IF('02 - Produtos e Tributações'!J1264&lt;&gt;"",'02 - Produtos e Tributações'!J1264,"null"))</f>
        <v>0</v>
      </c>
      <c r="L1249" s="174" t="b">
        <f>IF(B1249&lt;&gt;"",IF('02 - Produtos e Tributações'!M1264&lt;&gt;"",'02 - Produtos e Tributações'!M1264,"null"))</f>
        <v>0</v>
      </c>
      <c r="M1249" s="170" t="b">
        <f>IF(B1249&lt;&gt;"",IF('02 -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249" s="170" t="str">
        <f t="shared" si="1"/>
        <v/>
      </c>
      <c r="O1249" s="170" t="str">
        <f t="shared" si="4"/>
        <v/>
      </c>
      <c r="P1249" s="170" t="str">
        <f t="shared" si="2"/>
        <v/>
      </c>
      <c r="Q1249" s="125" t="b">
        <f>IF(B1249&lt;&gt;"",IF('02 - Produtos e Tributações'!C1264&lt;&gt;"",'02 - Produtos e Tributações'!C1264,"UN"))</f>
        <v>0</v>
      </c>
      <c r="R1249" s="125"/>
      <c r="S1249" s="125"/>
      <c r="T1249" s="125"/>
      <c r="U1249" s="171" t="str">
        <f t="shared" si="21"/>
        <v/>
      </c>
    </row>
    <row r="1250" ht="15.75" customHeight="1">
      <c r="A1250" s="170" t="b">
        <f>IF('02 - Produtos e Tributações'!B1265 &lt;&gt;"",A1249+1)</f>
        <v>0</v>
      </c>
      <c r="B1250" s="170" t="str">
        <f>IF('02 - Produtos e Tributações'!B1265&lt;&gt;"",'02 - Produtos e Tributações'!U1265,"")</f>
        <v/>
      </c>
      <c r="C1250" s="174" t="b">
        <f>IF(B1250&lt;&gt;"",IF('02 - Produtos e Tributações'!H1265&lt;&gt;"",IF('02 - Produtos e Tributações'!H1265="TERCEIRIZADA","T",IF('02 - Produtos e Tributações'!H1265="PROPRIA","P")), IF(B1250&lt;&gt;"",IF('02 - Produtos e Tributações'!H1265="","T"))))</f>
        <v>0</v>
      </c>
      <c r="D1250" s="174" t="b">
        <f>IF(B1250&lt;&gt;"",IF('02 - Produtos e Tributações'!E1265&lt;&gt;"",'02 - Produtos e Tributações'!E1265,""))</f>
        <v>0</v>
      </c>
      <c r="E1250" s="174" t="b">
        <f>IF(B1250&lt;&gt;"",IF('02 - Produtos e Tributações'!F1265&lt;&gt;"",'02 - Produtos e Tributações'!F1265,""))</f>
        <v>0</v>
      </c>
      <c r="F1250" s="174" t="b">
        <f>IF(B1250&lt;&gt;"",IF(A1250&lt;&gt;"",IF('02 - Produtos e Tributações'!G1265&lt;&gt;"",'02 - Produtos e Tributações'!G1265,"")))</f>
        <v>0</v>
      </c>
      <c r="G1250" s="174" t="b">
        <f>IF(B1250&lt;&gt;"",IF('02 - Produtos e Tributações'!I1265&lt;&gt;"",'02 - Produtos e Tributações'!I1265,IF(K1250=101,0,IF(K1250=102,41,IF(K1250=103,0,IF(K1250=201,0,IF(K1250=202,0,IF(K1250=203,0,IF(K1250=300,41,IF(K1250=400,41,IF(K1250=500,60)))))))))))</f>
        <v>0</v>
      </c>
      <c r="H1250" s="174" t="b">
        <f>IF(B1250&lt;&gt;"",IF('02 - Produtos e Tributações'!L1265&lt;&gt;"",'02 - Produtos e Tributações'!L1265,IF(L1250=101,0,IF(L1250=102,41,IF(L1250=103,0,IF(L1250=201,0,IF(L1250=202,0,IF(L1250=203,0,IF(L1250=300,41,IF(L1250=400,41,IF(L1250=500,60)))))))))))</f>
        <v>0</v>
      </c>
      <c r="I1250" s="174" t="b">
        <f>IF(B1250&lt;&gt;"",IF('02 - Produtos e Tributações'!K1265&lt;&gt;"",'02 - Produtos e Tributações'!K1265,"0,00"))</f>
        <v>0</v>
      </c>
      <c r="J1250" s="174" t="b">
        <f>IF(B1250&lt;&gt;"",IF('02 - Produtos e Tributações'!N1265&lt;&gt;"",'02 - Produtos e Tributações'!N1265,"0,00"))</f>
        <v>0</v>
      </c>
      <c r="K1250" s="174" t="b">
        <f>IF(B1250&lt;&gt;"",IF('02 - Produtos e Tributações'!J1265&lt;&gt;"",'02 - Produtos e Tributações'!J1265,"null"))</f>
        <v>0</v>
      </c>
      <c r="L1250" s="174" t="b">
        <f>IF(B1250&lt;&gt;"",IF('02 - Produtos e Tributações'!M1265&lt;&gt;"",'02 - Produtos e Tributações'!M1265,"null"))</f>
        <v>0</v>
      </c>
      <c r="M1250" s="170" t="b">
        <f>IF(B1250&lt;&gt;"",IF('02 -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250" s="170" t="str">
        <f t="shared" si="1"/>
        <v/>
      </c>
      <c r="O1250" s="170" t="str">
        <f t="shared" si="4"/>
        <v/>
      </c>
      <c r="P1250" s="170" t="str">
        <f t="shared" si="2"/>
        <v/>
      </c>
      <c r="Q1250" s="125" t="b">
        <f>IF(B1250&lt;&gt;"",IF('02 - Produtos e Tributações'!C1265&lt;&gt;"",'02 - Produtos e Tributações'!C1265,"UN"))</f>
        <v>0</v>
      </c>
      <c r="R1250" s="125"/>
      <c r="S1250" s="125"/>
      <c r="T1250" s="125"/>
      <c r="U1250" s="171" t="str">
        <f t="shared" si="21"/>
        <v/>
      </c>
    </row>
    <row r="1251" ht="15.75" customHeight="1">
      <c r="A1251" s="170" t="b">
        <f>IF('02 - Produtos e Tributações'!B1266 &lt;&gt;"",A1250+1)</f>
        <v>0</v>
      </c>
      <c r="B1251" s="170" t="str">
        <f>IF('02 - Produtos e Tributações'!B1266&lt;&gt;"",'02 - Produtos e Tributações'!U1266,"")</f>
        <v/>
      </c>
      <c r="C1251" s="174" t="b">
        <f>IF(B1251&lt;&gt;"",IF('02 - Produtos e Tributações'!H1266&lt;&gt;"",IF('02 - Produtos e Tributações'!H1266="TERCEIRIZADA","T",IF('02 - Produtos e Tributações'!H1266="PROPRIA","P")), IF(B1251&lt;&gt;"",IF('02 - Produtos e Tributações'!H1266="","T"))))</f>
        <v>0</v>
      </c>
      <c r="D1251" s="174" t="b">
        <f>IF(B1251&lt;&gt;"",IF('02 - Produtos e Tributações'!E1266&lt;&gt;"",'02 - Produtos e Tributações'!E1266,""))</f>
        <v>0</v>
      </c>
      <c r="E1251" s="174" t="b">
        <f>IF(B1251&lt;&gt;"",IF('02 - Produtos e Tributações'!F1266&lt;&gt;"",'02 - Produtos e Tributações'!F1266,""))</f>
        <v>0</v>
      </c>
      <c r="F1251" s="174" t="b">
        <f>IF(B1251&lt;&gt;"",IF(A1251&lt;&gt;"",IF('02 - Produtos e Tributações'!G1266&lt;&gt;"",'02 - Produtos e Tributações'!G1266,"")))</f>
        <v>0</v>
      </c>
      <c r="G1251" s="174" t="b">
        <f>IF(B1251&lt;&gt;"",IF('02 - Produtos e Tributações'!I1266&lt;&gt;"",'02 - Produtos e Tributações'!I1266,IF(K1251=101,0,IF(K1251=102,41,IF(K1251=103,0,IF(K1251=201,0,IF(K1251=202,0,IF(K1251=203,0,IF(K1251=300,41,IF(K1251=400,41,IF(K1251=500,60)))))))))))</f>
        <v>0</v>
      </c>
      <c r="H1251" s="174" t="b">
        <f>IF(B1251&lt;&gt;"",IF('02 - Produtos e Tributações'!L1266&lt;&gt;"",'02 - Produtos e Tributações'!L1266,IF(L1251=101,0,IF(L1251=102,41,IF(L1251=103,0,IF(L1251=201,0,IF(L1251=202,0,IF(L1251=203,0,IF(L1251=300,41,IF(L1251=400,41,IF(L1251=500,60)))))))))))</f>
        <v>0</v>
      </c>
      <c r="I1251" s="174" t="b">
        <f>IF(B1251&lt;&gt;"",IF('02 - Produtos e Tributações'!K1266&lt;&gt;"",'02 - Produtos e Tributações'!K1266,"0,00"))</f>
        <v>0</v>
      </c>
      <c r="J1251" s="174" t="b">
        <f>IF(B1251&lt;&gt;"",IF('02 - Produtos e Tributações'!N1266&lt;&gt;"",'02 - Produtos e Tributações'!N1266,"0,00"))</f>
        <v>0</v>
      </c>
      <c r="K1251" s="174" t="b">
        <f>IF(B1251&lt;&gt;"",IF('02 - Produtos e Tributações'!J1266&lt;&gt;"",'02 - Produtos e Tributações'!J1266,"null"))</f>
        <v>0</v>
      </c>
      <c r="L1251" s="174" t="b">
        <f>IF(B1251&lt;&gt;"",IF('02 - Produtos e Tributações'!M1266&lt;&gt;"",'02 - Produtos e Tributações'!M1266,"null"))</f>
        <v>0</v>
      </c>
      <c r="M1251" s="170" t="b">
        <f>IF(B1251&lt;&gt;"",IF('02 -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251" s="170" t="str">
        <f t="shared" si="1"/>
        <v/>
      </c>
      <c r="O1251" s="170" t="str">
        <f t="shared" si="4"/>
        <v/>
      </c>
      <c r="P1251" s="170" t="str">
        <f t="shared" si="2"/>
        <v/>
      </c>
      <c r="Q1251" s="125" t="b">
        <f>IF(B1251&lt;&gt;"",IF('02 - Produtos e Tributações'!C1266&lt;&gt;"",'02 - Produtos e Tributações'!C1266,"UN"))</f>
        <v>0</v>
      </c>
      <c r="R1251" s="125"/>
      <c r="S1251" s="125"/>
      <c r="T1251" s="125"/>
      <c r="U1251" s="171" t="str">
        <f t="shared" si="21"/>
        <v/>
      </c>
    </row>
    <row r="1252" ht="15.75" customHeight="1">
      <c r="A1252" s="170" t="b">
        <f>IF('02 - Produtos e Tributações'!B1267 &lt;&gt;"",A1251+1)</f>
        <v>0</v>
      </c>
      <c r="B1252" s="170" t="str">
        <f>IF('02 - Produtos e Tributações'!B1267&lt;&gt;"",'02 - Produtos e Tributações'!U1267,"")</f>
        <v/>
      </c>
      <c r="C1252" s="174" t="b">
        <f>IF(B1252&lt;&gt;"",IF('02 - Produtos e Tributações'!H1267&lt;&gt;"",IF('02 - Produtos e Tributações'!H1267="TERCEIRIZADA","T",IF('02 - Produtos e Tributações'!H1267="PROPRIA","P")), IF(B1252&lt;&gt;"",IF('02 - Produtos e Tributações'!H1267="","T"))))</f>
        <v>0</v>
      </c>
      <c r="D1252" s="174" t="b">
        <f>IF(B1252&lt;&gt;"",IF('02 - Produtos e Tributações'!E1267&lt;&gt;"",'02 - Produtos e Tributações'!E1267,""))</f>
        <v>0</v>
      </c>
      <c r="E1252" s="174" t="b">
        <f>IF(B1252&lt;&gt;"",IF('02 - Produtos e Tributações'!F1267&lt;&gt;"",'02 - Produtos e Tributações'!F1267,""))</f>
        <v>0</v>
      </c>
      <c r="F1252" s="174" t="b">
        <f>IF(B1252&lt;&gt;"",IF(A1252&lt;&gt;"",IF('02 - Produtos e Tributações'!G1267&lt;&gt;"",'02 - Produtos e Tributações'!G1267,"")))</f>
        <v>0</v>
      </c>
      <c r="G1252" s="174" t="b">
        <f>IF(B1252&lt;&gt;"",IF('02 - Produtos e Tributações'!I1267&lt;&gt;"",'02 - Produtos e Tributações'!I1267,IF(K1252=101,0,IF(K1252=102,41,IF(K1252=103,0,IF(K1252=201,0,IF(K1252=202,0,IF(K1252=203,0,IF(K1252=300,41,IF(K1252=400,41,IF(K1252=500,60)))))))))))</f>
        <v>0</v>
      </c>
      <c r="H1252" s="174" t="b">
        <f>IF(B1252&lt;&gt;"",IF('02 - Produtos e Tributações'!L1267&lt;&gt;"",'02 - Produtos e Tributações'!L1267,IF(L1252=101,0,IF(L1252=102,41,IF(L1252=103,0,IF(L1252=201,0,IF(L1252=202,0,IF(L1252=203,0,IF(L1252=300,41,IF(L1252=400,41,IF(L1252=500,60)))))))))))</f>
        <v>0</v>
      </c>
      <c r="I1252" s="174" t="b">
        <f>IF(B1252&lt;&gt;"",IF('02 - Produtos e Tributações'!K1267&lt;&gt;"",'02 - Produtos e Tributações'!K1267,"0,00"))</f>
        <v>0</v>
      </c>
      <c r="J1252" s="174" t="b">
        <f>IF(B1252&lt;&gt;"",IF('02 - Produtos e Tributações'!N1267&lt;&gt;"",'02 - Produtos e Tributações'!N1267,"0,00"))</f>
        <v>0</v>
      </c>
      <c r="K1252" s="174" t="b">
        <f>IF(B1252&lt;&gt;"",IF('02 - Produtos e Tributações'!J1267&lt;&gt;"",'02 - Produtos e Tributações'!J1267,"null"))</f>
        <v>0</v>
      </c>
      <c r="L1252" s="174" t="b">
        <f>IF(B1252&lt;&gt;"",IF('02 - Produtos e Tributações'!M1267&lt;&gt;"",'02 - Produtos e Tributações'!M1267,"null"))</f>
        <v>0</v>
      </c>
      <c r="M1252" s="170" t="b">
        <f>IF(B1252&lt;&gt;"",IF('02 -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252" s="170" t="str">
        <f t="shared" si="1"/>
        <v/>
      </c>
      <c r="O1252" s="170" t="str">
        <f t="shared" si="4"/>
        <v/>
      </c>
      <c r="P1252" s="170" t="str">
        <f t="shared" si="2"/>
        <v/>
      </c>
      <c r="Q1252" s="125" t="b">
        <f>IF(B1252&lt;&gt;"",IF('02 - Produtos e Tributações'!C1267&lt;&gt;"",'02 - Produtos e Tributações'!C1267,"UN"))</f>
        <v>0</v>
      </c>
      <c r="R1252" s="125"/>
      <c r="S1252" s="125"/>
      <c r="T1252" s="125"/>
      <c r="U1252" s="171" t="str">
        <f t="shared" si="21"/>
        <v/>
      </c>
    </row>
    <row r="1253" ht="15.75" customHeight="1">
      <c r="A1253" s="170" t="b">
        <f>IF('02 - Produtos e Tributações'!B1268 &lt;&gt;"",A1252+1)</f>
        <v>0</v>
      </c>
      <c r="B1253" s="170" t="str">
        <f>IF('02 - Produtos e Tributações'!B1268&lt;&gt;"",'02 - Produtos e Tributações'!U1268,"")</f>
        <v/>
      </c>
      <c r="C1253" s="174" t="b">
        <f>IF(B1253&lt;&gt;"",IF('02 - Produtos e Tributações'!H1268&lt;&gt;"",IF('02 - Produtos e Tributações'!H1268="TERCEIRIZADA","T",IF('02 - Produtos e Tributações'!H1268="PROPRIA","P")), IF(B1253&lt;&gt;"",IF('02 - Produtos e Tributações'!H1268="","T"))))</f>
        <v>0</v>
      </c>
      <c r="D1253" s="174" t="b">
        <f>IF(B1253&lt;&gt;"",IF('02 - Produtos e Tributações'!E1268&lt;&gt;"",'02 - Produtos e Tributações'!E1268,""))</f>
        <v>0</v>
      </c>
      <c r="E1253" s="174" t="b">
        <f>IF(B1253&lt;&gt;"",IF('02 - Produtos e Tributações'!F1268&lt;&gt;"",'02 - Produtos e Tributações'!F1268,""))</f>
        <v>0</v>
      </c>
      <c r="F1253" s="174" t="b">
        <f>IF(B1253&lt;&gt;"",IF(A1253&lt;&gt;"",IF('02 - Produtos e Tributações'!G1268&lt;&gt;"",'02 - Produtos e Tributações'!G1268,"")))</f>
        <v>0</v>
      </c>
      <c r="G1253" s="174" t="b">
        <f>IF(B1253&lt;&gt;"",IF('02 - Produtos e Tributações'!I1268&lt;&gt;"",'02 - Produtos e Tributações'!I1268,IF(K1253=101,0,IF(K1253=102,41,IF(K1253=103,0,IF(K1253=201,0,IF(K1253=202,0,IF(K1253=203,0,IF(K1253=300,41,IF(K1253=400,41,IF(K1253=500,60)))))))))))</f>
        <v>0</v>
      </c>
      <c r="H1253" s="174" t="b">
        <f>IF(B1253&lt;&gt;"",IF('02 - Produtos e Tributações'!L1268&lt;&gt;"",'02 - Produtos e Tributações'!L1268,IF(L1253=101,0,IF(L1253=102,41,IF(L1253=103,0,IF(L1253=201,0,IF(L1253=202,0,IF(L1253=203,0,IF(L1253=300,41,IF(L1253=400,41,IF(L1253=500,60)))))))))))</f>
        <v>0</v>
      </c>
      <c r="I1253" s="174" t="b">
        <f>IF(B1253&lt;&gt;"",IF('02 - Produtos e Tributações'!K1268&lt;&gt;"",'02 - Produtos e Tributações'!K1268,"0,00"))</f>
        <v>0</v>
      </c>
      <c r="J1253" s="174" t="b">
        <f>IF(B1253&lt;&gt;"",IF('02 - Produtos e Tributações'!N1268&lt;&gt;"",'02 - Produtos e Tributações'!N1268,"0,00"))</f>
        <v>0</v>
      </c>
      <c r="K1253" s="174" t="b">
        <f>IF(B1253&lt;&gt;"",IF('02 - Produtos e Tributações'!J1268&lt;&gt;"",'02 - Produtos e Tributações'!J1268,"null"))</f>
        <v>0</v>
      </c>
      <c r="L1253" s="174" t="b">
        <f>IF(B1253&lt;&gt;"",IF('02 - Produtos e Tributações'!M1268&lt;&gt;"",'02 - Produtos e Tributações'!M1268,"null"))</f>
        <v>0</v>
      </c>
      <c r="M1253" s="170" t="b">
        <f>IF(B1253&lt;&gt;"",IF('02 -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253" s="170" t="str">
        <f t="shared" si="1"/>
        <v/>
      </c>
      <c r="O1253" s="170" t="str">
        <f t="shared" si="4"/>
        <v/>
      </c>
      <c r="P1253" s="170" t="str">
        <f t="shared" si="2"/>
        <v/>
      </c>
      <c r="Q1253" s="125" t="b">
        <f>IF(B1253&lt;&gt;"",IF('02 - Produtos e Tributações'!C1268&lt;&gt;"",'02 - Produtos e Tributações'!C1268,"UN"))</f>
        <v>0</v>
      </c>
      <c r="R1253" s="125"/>
      <c r="S1253" s="125"/>
      <c r="T1253" s="125"/>
      <c r="U1253" s="171" t="str">
        <f t="shared" si="21"/>
        <v/>
      </c>
    </row>
    <row r="1254" ht="15.75" customHeight="1">
      <c r="A1254" s="170" t="b">
        <f>IF('02 - Produtos e Tributações'!B1269 &lt;&gt;"",A1253+1)</f>
        <v>0</v>
      </c>
      <c r="B1254" s="170" t="str">
        <f>IF('02 - Produtos e Tributações'!B1269&lt;&gt;"",'02 - Produtos e Tributações'!U1269,"")</f>
        <v/>
      </c>
      <c r="C1254" s="174" t="b">
        <f>IF(B1254&lt;&gt;"",IF('02 - Produtos e Tributações'!H1269&lt;&gt;"",IF('02 - Produtos e Tributações'!H1269="TERCEIRIZADA","T",IF('02 - Produtos e Tributações'!H1269="PROPRIA","P")), IF(B1254&lt;&gt;"",IF('02 - Produtos e Tributações'!H1269="","T"))))</f>
        <v>0</v>
      </c>
      <c r="D1254" s="174" t="b">
        <f>IF(B1254&lt;&gt;"",IF('02 - Produtos e Tributações'!E1269&lt;&gt;"",'02 - Produtos e Tributações'!E1269,""))</f>
        <v>0</v>
      </c>
      <c r="E1254" s="174" t="b">
        <f>IF(B1254&lt;&gt;"",IF('02 - Produtos e Tributações'!F1269&lt;&gt;"",'02 - Produtos e Tributações'!F1269,""))</f>
        <v>0</v>
      </c>
      <c r="F1254" s="174" t="b">
        <f>IF(B1254&lt;&gt;"",IF(A1254&lt;&gt;"",IF('02 - Produtos e Tributações'!G1269&lt;&gt;"",'02 - Produtos e Tributações'!G1269,"")))</f>
        <v>0</v>
      </c>
      <c r="G1254" s="174" t="b">
        <f>IF(B1254&lt;&gt;"",IF('02 - Produtos e Tributações'!I1269&lt;&gt;"",'02 - Produtos e Tributações'!I1269,IF(K1254=101,0,IF(K1254=102,41,IF(K1254=103,0,IF(K1254=201,0,IF(K1254=202,0,IF(K1254=203,0,IF(K1254=300,41,IF(K1254=400,41,IF(K1254=500,60)))))))))))</f>
        <v>0</v>
      </c>
      <c r="H1254" s="174" t="b">
        <f>IF(B1254&lt;&gt;"",IF('02 - Produtos e Tributações'!L1269&lt;&gt;"",'02 - Produtos e Tributações'!L1269,IF(L1254=101,0,IF(L1254=102,41,IF(L1254=103,0,IF(L1254=201,0,IF(L1254=202,0,IF(L1254=203,0,IF(L1254=300,41,IF(L1254=400,41,IF(L1254=500,60)))))))))))</f>
        <v>0</v>
      </c>
      <c r="I1254" s="174" t="b">
        <f>IF(B1254&lt;&gt;"",IF('02 - Produtos e Tributações'!K1269&lt;&gt;"",'02 - Produtos e Tributações'!K1269,"0,00"))</f>
        <v>0</v>
      </c>
      <c r="J1254" s="174" t="b">
        <f>IF(B1254&lt;&gt;"",IF('02 - Produtos e Tributações'!N1269&lt;&gt;"",'02 - Produtos e Tributações'!N1269,"0,00"))</f>
        <v>0</v>
      </c>
      <c r="K1254" s="174" t="b">
        <f>IF(B1254&lt;&gt;"",IF('02 - Produtos e Tributações'!J1269&lt;&gt;"",'02 - Produtos e Tributações'!J1269,"null"))</f>
        <v>0</v>
      </c>
      <c r="L1254" s="174" t="b">
        <f>IF(B1254&lt;&gt;"",IF('02 - Produtos e Tributações'!M1269&lt;&gt;"",'02 - Produtos e Tributações'!M1269,"null"))</f>
        <v>0</v>
      </c>
      <c r="M1254" s="170" t="b">
        <f>IF(B1254&lt;&gt;"",IF('02 -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254" s="170" t="str">
        <f t="shared" si="1"/>
        <v/>
      </c>
      <c r="O1254" s="170" t="str">
        <f t="shared" si="4"/>
        <v/>
      </c>
      <c r="P1254" s="170" t="str">
        <f t="shared" si="2"/>
        <v/>
      </c>
      <c r="Q1254" s="125" t="b">
        <f>IF(B1254&lt;&gt;"",IF('02 - Produtos e Tributações'!C1269&lt;&gt;"",'02 - Produtos e Tributações'!C1269,"UN"))</f>
        <v>0</v>
      </c>
      <c r="R1254" s="125"/>
      <c r="S1254" s="125"/>
      <c r="T1254" s="125"/>
      <c r="U1254" s="171" t="str">
        <f t="shared" si="21"/>
        <v/>
      </c>
    </row>
    <row r="1255" ht="15.75" customHeight="1">
      <c r="A1255" s="170" t="b">
        <f>IF('02 - Produtos e Tributações'!B1270 &lt;&gt;"",A1254+1)</f>
        <v>0</v>
      </c>
      <c r="B1255" s="170" t="str">
        <f>IF('02 - Produtos e Tributações'!B1270&lt;&gt;"",'02 - Produtos e Tributações'!U1270,"")</f>
        <v/>
      </c>
      <c r="C1255" s="174" t="b">
        <f>IF(B1255&lt;&gt;"",IF('02 - Produtos e Tributações'!H1270&lt;&gt;"",IF('02 - Produtos e Tributações'!H1270="TERCEIRIZADA","T",IF('02 - Produtos e Tributações'!H1270="PROPRIA","P")), IF(B1255&lt;&gt;"",IF('02 - Produtos e Tributações'!H1270="","T"))))</f>
        <v>0</v>
      </c>
      <c r="D1255" s="174" t="b">
        <f>IF(B1255&lt;&gt;"",IF('02 - Produtos e Tributações'!E1270&lt;&gt;"",'02 - Produtos e Tributações'!E1270,""))</f>
        <v>0</v>
      </c>
      <c r="E1255" s="174" t="b">
        <f>IF(B1255&lt;&gt;"",IF('02 - Produtos e Tributações'!F1270&lt;&gt;"",'02 - Produtos e Tributações'!F1270,""))</f>
        <v>0</v>
      </c>
      <c r="F1255" s="174" t="b">
        <f>IF(B1255&lt;&gt;"",IF(A1255&lt;&gt;"",IF('02 - Produtos e Tributações'!G1270&lt;&gt;"",'02 - Produtos e Tributações'!G1270,"")))</f>
        <v>0</v>
      </c>
      <c r="G1255" s="174" t="b">
        <f>IF(B1255&lt;&gt;"",IF('02 - Produtos e Tributações'!I1270&lt;&gt;"",'02 - Produtos e Tributações'!I1270,IF(K1255=101,0,IF(K1255=102,41,IF(K1255=103,0,IF(K1255=201,0,IF(K1255=202,0,IF(K1255=203,0,IF(K1255=300,41,IF(K1255=400,41,IF(K1255=500,60)))))))))))</f>
        <v>0</v>
      </c>
      <c r="H1255" s="174" t="b">
        <f>IF(B1255&lt;&gt;"",IF('02 - Produtos e Tributações'!L1270&lt;&gt;"",'02 - Produtos e Tributações'!L1270,IF(L1255=101,0,IF(L1255=102,41,IF(L1255=103,0,IF(L1255=201,0,IF(L1255=202,0,IF(L1255=203,0,IF(L1255=300,41,IF(L1255=400,41,IF(L1255=500,60)))))))))))</f>
        <v>0</v>
      </c>
      <c r="I1255" s="174" t="b">
        <f>IF(B1255&lt;&gt;"",IF('02 - Produtos e Tributações'!K1270&lt;&gt;"",'02 - Produtos e Tributações'!K1270,"0,00"))</f>
        <v>0</v>
      </c>
      <c r="J1255" s="174" t="b">
        <f>IF(B1255&lt;&gt;"",IF('02 - Produtos e Tributações'!N1270&lt;&gt;"",'02 - Produtos e Tributações'!N1270,"0,00"))</f>
        <v>0</v>
      </c>
      <c r="K1255" s="174" t="b">
        <f>IF(B1255&lt;&gt;"",IF('02 - Produtos e Tributações'!J1270&lt;&gt;"",'02 - Produtos e Tributações'!J1270,"null"))</f>
        <v>0</v>
      </c>
      <c r="L1255" s="174" t="b">
        <f>IF(B1255&lt;&gt;"",IF('02 - Produtos e Tributações'!M1270&lt;&gt;"",'02 - Produtos e Tributações'!M1270,"null"))</f>
        <v>0</v>
      </c>
      <c r="M1255" s="170" t="b">
        <f>IF(B1255&lt;&gt;"",IF('02 -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255" s="170" t="str">
        <f t="shared" si="1"/>
        <v/>
      </c>
      <c r="O1255" s="170" t="str">
        <f t="shared" si="4"/>
        <v/>
      </c>
      <c r="P1255" s="170" t="str">
        <f t="shared" si="2"/>
        <v/>
      </c>
      <c r="Q1255" s="125" t="b">
        <f>IF(B1255&lt;&gt;"",IF('02 - Produtos e Tributações'!C1270&lt;&gt;"",'02 - Produtos e Tributações'!C1270,"UN"))</f>
        <v>0</v>
      </c>
      <c r="R1255" s="125"/>
      <c r="S1255" s="125"/>
      <c r="T1255" s="125"/>
      <c r="U1255" s="171" t="str">
        <f t="shared" si="21"/>
        <v/>
      </c>
    </row>
    <row r="1256" ht="15.75" customHeight="1">
      <c r="A1256" s="170" t="b">
        <f>IF('02 - Produtos e Tributações'!B1271 &lt;&gt;"",A1255+1)</f>
        <v>0</v>
      </c>
      <c r="B1256" s="170" t="str">
        <f>IF('02 - Produtos e Tributações'!B1271&lt;&gt;"",'02 - Produtos e Tributações'!U1271,"")</f>
        <v/>
      </c>
      <c r="C1256" s="174" t="b">
        <f>IF(B1256&lt;&gt;"",IF('02 - Produtos e Tributações'!H1271&lt;&gt;"",IF('02 - Produtos e Tributações'!H1271="TERCEIRIZADA","T",IF('02 - Produtos e Tributações'!H1271="PROPRIA","P")), IF(B1256&lt;&gt;"",IF('02 - Produtos e Tributações'!H1271="","T"))))</f>
        <v>0</v>
      </c>
      <c r="D1256" s="174" t="b">
        <f>IF(B1256&lt;&gt;"",IF('02 - Produtos e Tributações'!E1271&lt;&gt;"",'02 - Produtos e Tributações'!E1271,""))</f>
        <v>0</v>
      </c>
      <c r="E1256" s="174" t="b">
        <f>IF(B1256&lt;&gt;"",IF('02 - Produtos e Tributações'!F1271&lt;&gt;"",'02 - Produtos e Tributações'!F1271,""))</f>
        <v>0</v>
      </c>
      <c r="F1256" s="174" t="b">
        <f>IF(B1256&lt;&gt;"",IF(A1256&lt;&gt;"",IF('02 - Produtos e Tributações'!G1271&lt;&gt;"",'02 - Produtos e Tributações'!G1271,"")))</f>
        <v>0</v>
      </c>
      <c r="G1256" s="174" t="b">
        <f>IF(B1256&lt;&gt;"",IF('02 - Produtos e Tributações'!I1271&lt;&gt;"",'02 - Produtos e Tributações'!I1271,IF(K1256=101,0,IF(K1256=102,41,IF(K1256=103,0,IF(K1256=201,0,IF(K1256=202,0,IF(K1256=203,0,IF(K1256=300,41,IF(K1256=400,41,IF(K1256=500,60)))))))))))</f>
        <v>0</v>
      </c>
      <c r="H1256" s="174" t="b">
        <f>IF(B1256&lt;&gt;"",IF('02 - Produtos e Tributações'!L1271&lt;&gt;"",'02 - Produtos e Tributações'!L1271,IF(L1256=101,0,IF(L1256=102,41,IF(L1256=103,0,IF(L1256=201,0,IF(L1256=202,0,IF(L1256=203,0,IF(L1256=300,41,IF(L1256=400,41,IF(L1256=500,60)))))))))))</f>
        <v>0</v>
      </c>
      <c r="I1256" s="174" t="b">
        <f>IF(B1256&lt;&gt;"",IF('02 - Produtos e Tributações'!K1271&lt;&gt;"",'02 - Produtos e Tributações'!K1271,"0,00"))</f>
        <v>0</v>
      </c>
      <c r="J1256" s="174" t="b">
        <f>IF(B1256&lt;&gt;"",IF('02 - Produtos e Tributações'!N1271&lt;&gt;"",'02 - Produtos e Tributações'!N1271,"0,00"))</f>
        <v>0</v>
      </c>
      <c r="K1256" s="174" t="b">
        <f>IF(B1256&lt;&gt;"",IF('02 - Produtos e Tributações'!J1271&lt;&gt;"",'02 - Produtos e Tributações'!J1271,"null"))</f>
        <v>0</v>
      </c>
      <c r="L1256" s="174" t="b">
        <f>IF(B1256&lt;&gt;"",IF('02 - Produtos e Tributações'!M1271&lt;&gt;"",'02 - Produtos e Tributações'!M1271,"null"))</f>
        <v>0</v>
      </c>
      <c r="M1256" s="170" t="b">
        <f>IF(B1256&lt;&gt;"",IF('02 -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256" s="170" t="str">
        <f t="shared" si="1"/>
        <v/>
      </c>
      <c r="O1256" s="170" t="str">
        <f t="shared" si="4"/>
        <v/>
      </c>
      <c r="P1256" s="170" t="str">
        <f t="shared" si="2"/>
        <v/>
      </c>
      <c r="Q1256" s="125" t="b">
        <f>IF(B1256&lt;&gt;"",IF('02 - Produtos e Tributações'!C1271&lt;&gt;"",'02 - Produtos e Tributações'!C1271,"UN"))</f>
        <v>0</v>
      </c>
      <c r="R1256" s="125"/>
      <c r="S1256" s="125"/>
      <c r="T1256" s="125"/>
      <c r="U1256" s="171" t="str">
        <f t="shared" si="21"/>
        <v/>
      </c>
    </row>
    <row r="1257" ht="15.75" customHeight="1">
      <c r="A1257" s="170" t="b">
        <f>IF('02 - Produtos e Tributações'!B1272 &lt;&gt;"",A1256+1)</f>
        <v>0</v>
      </c>
      <c r="B1257" s="170" t="str">
        <f>IF('02 - Produtos e Tributações'!B1272&lt;&gt;"",'02 - Produtos e Tributações'!U1272,"")</f>
        <v/>
      </c>
      <c r="C1257" s="174" t="b">
        <f>IF(B1257&lt;&gt;"",IF('02 - Produtos e Tributações'!H1272&lt;&gt;"",IF('02 - Produtos e Tributações'!H1272="TERCEIRIZADA","T",IF('02 - Produtos e Tributações'!H1272="PROPRIA","P")), IF(B1257&lt;&gt;"",IF('02 - Produtos e Tributações'!H1272="","T"))))</f>
        <v>0</v>
      </c>
      <c r="D1257" s="174" t="b">
        <f>IF(B1257&lt;&gt;"",IF('02 - Produtos e Tributações'!E1272&lt;&gt;"",'02 - Produtos e Tributações'!E1272,""))</f>
        <v>0</v>
      </c>
      <c r="E1257" s="174" t="b">
        <f>IF(B1257&lt;&gt;"",IF('02 - Produtos e Tributações'!F1272&lt;&gt;"",'02 - Produtos e Tributações'!F1272,""))</f>
        <v>0</v>
      </c>
      <c r="F1257" s="174" t="b">
        <f>IF(B1257&lt;&gt;"",IF(A1257&lt;&gt;"",IF('02 - Produtos e Tributações'!G1272&lt;&gt;"",'02 - Produtos e Tributações'!G1272,"")))</f>
        <v>0</v>
      </c>
      <c r="G1257" s="174" t="b">
        <f>IF(B1257&lt;&gt;"",IF('02 - Produtos e Tributações'!I1272&lt;&gt;"",'02 - Produtos e Tributações'!I1272,IF(K1257=101,0,IF(K1257=102,41,IF(K1257=103,0,IF(K1257=201,0,IF(K1257=202,0,IF(K1257=203,0,IF(K1257=300,41,IF(K1257=400,41,IF(K1257=500,60)))))))))))</f>
        <v>0</v>
      </c>
      <c r="H1257" s="174" t="b">
        <f>IF(B1257&lt;&gt;"",IF('02 - Produtos e Tributações'!L1272&lt;&gt;"",'02 - Produtos e Tributações'!L1272,IF(L1257=101,0,IF(L1257=102,41,IF(L1257=103,0,IF(L1257=201,0,IF(L1257=202,0,IF(L1257=203,0,IF(L1257=300,41,IF(L1257=400,41,IF(L1257=500,60)))))))))))</f>
        <v>0</v>
      </c>
      <c r="I1257" s="174" t="b">
        <f>IF(B1257&lt;&gt;"",IF('02 - Produtos e Tributações'!K1272&lt;&gt;"",'02 - Produtos e Tributações'!K1272,"0,00"))</f>
        <v>0</v>
      </c>
      <c r="J1257" s="174" t="b">
        <f>IF(B1257&lt;&gt;"",IF('02 - Produtos e Tributações'!N1272&lt;&gt;"",'02 - Produtos e Tributações'!N1272,"0,00"))</f>
        <v>0</v>
      </c>
      <c r="K1257" s="174" t="b">
        <f>IF(B1257&lt;&gt;"",IF('02 - Produtos e Tributações'!J1272&lt;&gt;"",'02 - Produtos e Tributações'!J1272,"null"))</f>
        <v>0</v>
      </c>
      <c r="L1257" s="174" t="b">
        <f>IF(B1257&lt;&gt;"",IF('02 - Produtos e Tributações'!M1272&lt;&gt;"",'02 - Produtos e Tributações'!M1272,"null"))</f>
        <v>0</v>
      </c>
      <c r="M1257" s="170" t="b">
        <f>IF(B1257&lt;&gt;"",IF('02 -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257" s="170" t="str">
        <f t="shared" si="1"/>
        <v/>
      </c>
      <c r="O1257" s="170" t="str">
        <f t="shared" si="4"/>
        <v/>
      </c>
      <c r="P1257" s="170" t="str">
        <f t="shared" si="2"/>
        <v/>
      </c>
      <c r="Q1257" s="125" t="b">
        <f>IF(B1257&lt;&gt;"",IF('02 - Produtos e Tributações'!C1272&lt;&gt;"",'02 - Produtos e Tributações'!C1272,"UN"))</f>
        <v>0</v>
      </c>
      <c r="R1257" s="125"/>
      <c r="S1257" s="125"/>
      <c r="T1257" s="125"/>
      <c r="U1257" s="171" t="str">
        <f t="shared" si="21"/>
        <v/>
      </c>
    </row>
    <row r="1258" ht="15.75" customHeight="1">
      <c r="A1258" s="170" t="b">
        <f>IF('02 - Produtos e Tributações'!B1273 &lt;&gt;"",A1257+1)</f>
        <v>0</v>
      </c>
      <c r="B1258" s="170" t="str">
        <f>IF('02 - Produtos e Tributações'!B1273&lt;&gt;"",'02 - Produtos e Tributações'!U1273,"")</f>
        <v/>
      </c>
      <c r="C1258" s="174" t="b">
        <f>IF(B1258&lt;&gt;"",IF('02 - Produtos e Tributações'!H1273&lt;&gt;"",IF('02 - Produtos e Tributações'!H1273="TERCEIRIZADA","T",IF('02 - Produtos e Tributações'!H1273="PROPRIA","P")), IF(B1258&lt;&gt;"",IF('02 - Produtos e Tributações'!H1273="","T"))))</f>
        <v>0</v>
      </c>
      <c r="D1258" s="174" t="b">
        <f>IF(B1258&lt;&gt;"",IF('02 - Produtos e Tributações'!E1273&lt;&gt;"",'02 - Produtos e Tributações'!E1273,""))</f>
        <v>0</v>
      </c>
      <c r="E1258" s="174" t="b">
        <f>IF(B1258&lt;&gt;"",IF('02 - Produtos e Tributações'!F1273&lt;&gt;"",'02 - Produtos e Tributações'!F1273,""))</f>
        <v>0</v>
      </c>
      <c r="F1258" s="174" t="b">
        <f>IF(B1258&lt;&gt;"",IF(A1258&lt;&gt;"",IF('02 - Produtos e Tributações'!G1273&lt;&gt;"",'02 - Produtos e Tributações'!G1273,"")))</f>
        <v>0</v>
      </c>
      <c r="G1258" s="174" t="b">
        <f>IF(B1258&lt;&gt;"",IF('02 - Produtos e Tributações'!I1273&lt;&gt;"",'02 - Produtos e Tributações'!I1273,IF(K1258=101,0,IF(K1258=102,41,IF(K1258=103,0,IF(K1258=201,0,IF(K1258=202,0,IF(K1258=203,0,IF(K1258=300,41,IF(K1258=400,41,IF(K1258=500,60)))))))))))</f>
        <v>0</v>
      </c>
      <c r="H1258" s="174" t="b">
        <f>IF(B1258&lt;&gt;"",IF('02 - Produtos e Tributações'!L1273&lt;&gt;"",'02 - Produtos e Tributações'!L1273,IF(L1258=101,0,IF(L1258=102,41,IF(L1258=103,0,IF(L1258=201,0,IF(L1258=202,0,IF(L1258=203,0,IF(L1258=300,41,IF(L1258=400,41,IF(L1258=500,60)))))))))))</f>
        <v>0</v>
      </c>
      <c r="I1258" s="174" t="b">
        <f>IF(B1258&lt;&gt;"",IF('02 - Produtos e Tributações'!K1273&lt;&gt;"",'02 - Produtos e Tributações'!K1273,"0,00"))</f>
        <v>0</v>
      </c>
      <c r="J1258" s="174" t="b">
        <f>IF(B1258&lt;&gt;"",IF('02 - Produtos e Tributações'!N1273&lt;&gt;"",'02 - Produtos e Tributações'!N1273,"0,00"))</f>
        <v>0</v>
      </c>
      <c r="K1258" s="174" t="b">
        <f>IF(B1258&lt;&gt;"",IF('02 - Produtos e Tributações'!J1273&lt;&gt;"",'02 - Produtos e Tributações'!J1273,"null"))</f>
        <v>0</v>
      </c>
      <c r="L1258" s="174" t="b">
        <f>IF(B1258&lt;&gt;"",IF('02 - Produtos e Tributações'!M1273&lt;&gt;"",'02 - Produtos e Tributações'!M1273,"null"))</f>
        <v>0</v>
      </c>
      <c r="M1258" s="170" t="b">
        <f>IF(B1258&lt;&gt;"",IF('02 -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258" s="170" t="str">
        <f t="shared" si="1"/>
        <v/>
      </c>
      <c r="O1258" s="170" t="str">
        <f t="shared" si="4"/>
        <v/>
      </c>
      <c r="P1258" s="170" t="str">
        <f t="shared" si="2"/>
        <v/>
      </c>
      <c r="Q1258" s="125" t="b">
        <f>IF(B1258&lt;&gt;"",IF('02 - Produtos e Tributações'!C1273&lt;&gt;"",'02 - Produtos e Tributações'!C1273,"UN"))</f>
        <v>0</v>
      </c>
      <c r="R1258" s="125"/>
      <c r="S1258" s="125"/>
      <c r="T1258" s="125"/>
      <c r="U1258" s="171" t="str">
        <f t="shared" si="21"/>
        <v/>
      </c>
    </row>
    <row r="1259" ht="15.75" customHeight="1">
      <c r="A1259" s="170" t="b">
        <f>IF('02 - Produtos e Tributações'!B1274 &lt;&gt;"",A1258+1)</f>
        <v>0</v>
      </c>
      <c r="B1259" s="170" t="str">
        <f>IF('02 - Produtos e Tributações'!B1274&lt;&gt;"",'02 - Produtos e Tributações'!U1274,"")</f>
        <v/>
      </c>
      <c r="C1259" s="174" t="b">
        <f>IF(B1259&lt;&gt;"",IF('02 - Produtos e Tributações'!H1274&lt;&gt;"",IF('02 - Produtos e Tributações'!H1274="TERCEIRIZADA","T",IF('02 - Produtos e Tributações'!H1274="PROPRIA","P")), IF(B1259&lt;&gt;"",IF('02 - Produtos e Tributações'!H1274="","T"))))</f>
        <v>0</v>
      </c>
      <c r="D1259" s="174" t="b">
        <f>IF(B1259&lt;&gt;"",IF('02 - Produtos e Tributações'!E1274&lt;&gt;"",'02 - Produtos e Tributações'!E1274,""))</f>
        <v>0</v>
      </c>
      <c r="E1259" s="174" t="b">
        <f>IF(B1259&lt;&gt;"",IF('02 - Produtos e Tributações'!F1274&lt;&gt;"",'02 - Produtos e Tributações'!F1274,""))</f>
        <v>0</v>
      </c>
      <c r="F1259" s="174" t="b">
        <f>IF(B1259&lt;&gt;"",IF(A1259&lt;&gt;"",IF('02 - Produtos e Tributações'!G1274&lt;&gt;"",'02 - Produtos e Tributações'!G1274,"")))</f>
        <v>0</v>
      </c>
      <c r="G1259" s="174" t="b">
        <f>IF(B1259&lt;&gt;"",IF('02 - Produtos e Tributações'!I1274&lt;&gt;"",'02 - Produtos e Tributações'!I1274,IF(K1259=101,0,IF(K1259=102,41,IF(K1259=103,0,IF(K1259=201,0,IF(K1259=202,0,IF(K1259=203,0,IF(K1259=300,41,IF(K1259=400,41,IF(K1259=500,60)))))))))))</f>
        <v>0</v>
      </c>
      <c r="H1259" s="174" t="b">
        <f>IF(B1259&lt;&gt;"",IF('02 - Produtos e Tributações'!L1274&lt;&gt;"",'02 - Produtos e Tributações'!L1274,IF(L1259=101,0,IF(L1259=102,41,IF(L1259=103,0,IF(L1259=201,0,IF(L1259=202,0,IF(L1259=203,0,IF(L1259=300,41,IF(L1259=400,41,IF(L1259=500,60)))))))))))</f>
        <v>0</v>
      </c>
      <c r="I1259" s="174" t="b">
        <f>IF(B1259&lt;&gt;"",IF('02 - Produtos e Tributações'!K1274&lt;&gt;"",'02 - Produtos e Tributações'!K1274,"0,00"))</f>
        <v>0</v>
      </c>
      <c r="J1259" s="174" t="b">
        <f>IF(B1259&lt;&gt;"",IF('02 - Produtos e Tributações'!N1274&lt;&gt;"",'02 - Produtos e Tributações'!N1274,"0,00"))</f>
        <v>0</v>
      </c>
      <c r="K1259" s="174" t="b">
        <f>IF(B1259&lt;&gt;"",IF('02 - Produtos e Tributações'!J1274&lt;&gt;"",'02 - Produtos e Tributações'!J1274,"null"))</f>
        <v>0</v>
      </c>
      <c r="L1259" s="174" t="b">
        <f>IF(B1259&lt;&gt;"",IF('02 - Produtos e Tributações'!M1274&lt;&gt;"",'02 - Produtos e Tributações'!M1274,"null"))</f>
        <v>0</v>
      </c>
      <c r="M1259" s="170" t="b">
        <f>IF(B1259&lt;&gt;"",IF('02 -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259" s="170" t="str">
        <f t="shared" si="1"/>
        <v/>
      </c>
      <c r="O1259" s="170" t="str">
        <f t="shared" si="4"/>
        <v/>
      </c>
      <c r="P1259" s="170" t="str">
        <f t="shared" si="2"/>
        <v/>
      </c>
      <c r="Q1259" s="125" t="b">
        <f>IF(B1259&lt;&gt;"",IF('02 - Produtos e Tributações'!C1274&lt;&gt;"",'02 - Produtos e Tributações'!C1274,"UN"))</f>
        <v>0</v>
      </c>
      <c r="R1259" s="125"/>
      <c r="S1259" s="125"/>
      <c r="T1259" s="125"/>
      <c r="U1259" s="171" t="str">
        <f t="shared" si="21"/>
        <v/>
      </c>
    </row>
    <row r="1260" ht="15.75" customHeight="1">
      <c r="A1260" s="170" t="b">
        <f>IF('02 - Produtos e Tributações'!B1275 &lt;&gt;"",A1259+1)</f>
        <v>0</v>
      </c>
      <c r="B1260" s="170" t="str">
        <f>IF('02 - Produtos e Tributações'!B1275&lt;&gt;"",'02 - Produtos e Tributações'!U1275,"")</f>
        <v/>
      </c>
      <c r="C1260" s="174" t="b">
        <f>IF(B1260&lt;&gt;"",IF('02 - Produtos e Tributações'!H1275&lt;&gt;"",IF('02 - Produtos e Tributações'!H1275="TERCEIRIZADA","T",IF('02 - Produtos e Tributações'!H1275="PROPRIA","P")), IF(B1260&lt;&gt;"",IF('02 - Produtos e Tributações'!H1275="","T"))))</f>
        <v>0</v>
      </c>
      <c r="D1260" s="174" t="b">
        <f>IF(B1260&lt;&gt;"",IF('02 - Produtos e Tributações'!E1275&lt;&gt;"",'02 - Produtos e Tributações'!E1275,""))</f>
        <v>0</v>
      </c>
      <c r="E1260" s="174" t="b">
        <f>IF(B1260&lt;&gt;"",IF('02 - Produtos e Tributações'!F1275&lt;&gt;"",'02 - Produtos e Tributações'!F1275,""))</f>
        <v>0</v>
      </c>
      <c r="F1260" s="174" t="b">
        <f>IF(B1260&lt;&gt;"",IF(A1260&lt;&gt;"",IF('02 - Produtos e Tributações'!G1275&lt;&gt;"",'02 - Produtos e Tributações'!G1275,"")))</f>
        <v>0</v>
      </c>
      <c r="G1260" s="174" t="b">
        <f>IF(B1260&lt;&gt;"",IF('02 - Produtos e Tributações'!I1275&lt;&gt;"",'02 - Produtos e Tributações'!I1275,IF(K1260=101,0,IF(K1260=102,41,IF(K1260=103,0,IF(K1260=201,0,IF(K1260=202,0,IF(K1260=203,0,IF(K1260=300,41,IF(K1260=400,41,IF(K1260=500,60)))))))))))</f>
        <v>0</v>
      </c>
      <c r="H1260" s="174" t="b">
        <f>IF(B1260&lt;&gt;"",IF('02 - Produtos e Tributações'!L1275&lt;&gt;"",'02 - Produtos e Tributações'!L1275,IF(L1260=101,0,IF(L1260=102,41,IF(L1260=103,0,IF(L1260=201,0,IF(L1260=202,0,IF(L1260=203,0,IF(L1260=300,41,IF(L1260=400,41,IF(L1260=500,60)))))))))))</f>
        <v>0</v>
      </c>
      <c r="I1260" s="174" t="b">
        <f>IF(B1260&lt;&gt;"",IF('02 - Produtos e Tributações'!K1275&lt;&gt;"",'02 - Produtos e Tributações'!K1275,"0,00"))</f>
        <v>0</v>
      </c>
      <c r="J1260" s="174" t="b">
        <f>IF(B1260&lt;&gt;"",IF('02 - Produtos e Tributações'!N1275&lt;&gt;"",'02 - Produtos e Tributações'!N1275,"0,00"))</f>
        <v>0</v>
      </c>
      <c r="K1260" s="174" t="b">
        <f>IF(B1260&lt;&gt;"",IF('02 - Produtos e Tributações'!J1275&lt;&gt;"",'02 - Produtos e Tributações'!J1275,"null"))</f>
        <v>0</v>
      </c>
      <c r="L1260" s="174" t="b">
        <f>IF(B1260&lt;&gt;"",IF('02 - Produtos e Tributações'!M1275&lt;&gt;"",'02 - Produtos e Tributações'!M1275,"null"))</f>
        <v>0</v>
      </c>
      <c r="M1260" s="170" t="b">
        <f>IF(B1260&lt;&gt;"",IF('02 -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260" s="170" t="str">
        <f t="shared" si="1"/>
        <v/>
      </c>
      <c r="O1260" s="170" t="str">
        <f t="shared" si="4"/>
        <v/>
      </c>
      <c r="P1260" s="170" t="str">
        <f t="shared" si="2"/>
        <v/>
      </c>
      <c r="Q1260" s="125" t="b">
        <f>IF(B1260&lt;&gt;"",IF('02 - Produtos e Tributações'!C1275&lt;&gt;"",'02 - Produtos e Tributações'!C1275,"UN"))</f>
        <v>0</v>
      </c>
      <c r="R1260" s="125"/>
      <c r="S1260" s="125"/>
      <c r="T1260" s="125"/>
      <c r="U1260" s="171" t="str">
        <f t="shared" si="21"/>
        <v/>
      </c>
    </row>
    <row r="1261" ht="15.75" customHeight="1">
      <c r="A1261" s="170" t="b">
        <f>IF('02 - Produtos e Tributações'!B1276 &lt;&gt;"",A1260+1)</f>
        <v>0</v>
      </c>
      <c r="B1261" s="170" t="str">
        <f>IF('02 - Produtos e Tributações'!B1276&lt;&gt;"",'02 - Produtos e Tributações'!U1276,"")</f>
        <v/>
      </c>
      <c r="C1261" s="174" t="b">
        <f>IF(B1261&lt;&gt;"",IF('02 - Produtos e Tributações'!H1276&lt;&gt;"",IF('02 - Produtos e Tributações'!H1276="TERCEIRIZADA","T",IF('02 - Produtos e Tributações'!H1276="PROPRIA","P")), IF(B1261&lt;&gt;"",IF('02 - Produtos e Tributações'!H1276="","T"))))</f>
        <v>0</v>
      </c>
      <c r="D1261" s="174" t="b">
        <f>IF(B1261&lt;&gt;"",IF('02 - Produtos e Tributações'!E1276&lt;&gt;"",'02 - Produtos e Tributações'!E1276,""))</f>
        <v>0</v>
      </c>
      <c r="E1261" s="174" t="b">
        <f>IF(B1261&lt;&gt;"",IF('02 - Produtos e Tributações'!F1276&lt;&gt;"",'02 - Produtos e Tributações'!F1276,""))</f>
        <v>0</v>
      </c>
      <c r="F1261" s="174" t="b">
        <f>IF(B1261&lt;&gt;"",IF(A1261&lt;&gt;"",IF('02 - Produtos e Tributações'!G1276&lt;&gt;"",'02 - Produtos e Tributações'!G1276,"")))</f>
        <v>0</v>
      </c>
      <c r="G1261" s="174" t="b">
        <f>IF(B1261&lt;&gt;"",IF('02 - Produtos e Tributações'!I1276&lt;&gt;"",'02 - Produtos e Tributações'!I1276,IF(K1261=101,0,IF(K1261=102,41,IF(K1261=103,0,IF(K1261=201,0,IF(K1261=202,0,IF(K1261=203,0,IF(K1261=300,41,IF(K1261=400,41,IF(K1261=500,60)))))))))))</f>
        <v>0</v>
      </c>
      <c r="H1261" s="174" t="b">
        <f>IF(B1261&lt;&gt;"",IF('02 - Produtos e Tributações'!L1276&lt;&gt;"",'02 - Produtos e Tributações'!L1276,IF(L1261=101,0,IF(L1261=102,41,IF(L1261=103,0,IF(L1261=201,0,IF(L1261=202,0,IF(L1261=203,0,IF(L1261=300,41,IF(L1261=400,41,IF(L1261=500,60)))))))))))</f>
        <v>0</v>
      </c>
      <c r="I1261" s="174" t="b">
        <f>IF(B1261&lt;&gt;"",IF('02 - Produtos e Tributações'!K1276&lt;&gt;"",'02 - Produtos e Tributações'!K1276,"0,00"))</f>
        <v>0</v>
      </c>
      <c r="J1261" s="174" t="b">
        <f>IF(B1261&lt;&gt;"",IF('02 - Produtos e Tributações'!N1276&lt;&gt;"",'02 - Produtos e Tributações'!N1276,"0,00"))</f>
        <v>0</v>
      </c>
      <c r="K1261" s="174" t="b">
        <f>IF(B1261&lt;&gt;"",IF('02 - Produtos e Tributações'!J1276&lt;&gt;"",'02 - Produtos e Tributações'!J1276,"null"))</f>
        <v>0</v>
      </c>
      <c r="L1261" s="174" t="b">
        <f>IF(B1261&lt;&gt;"",IF('02 - Produtos e Tributações'!M1276&lt;&gt;"",'02 - Produtos e Tributações'!M1276,"null"))</f>
        <v>0</v>
      </c>
      <c r="M1261" s="170" t="b">
        <f>IF(B1261&lt;&gt;"",IF('02 -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261" s="170" t="str">
        <f t="shared" si="1"/>
        <v/>
      </c>
      <c r="O1261" s="170" t="str">
        <f t="shared" si="4"/>
        <v/>
      </c>
      <c r="P1261" s="170" t="str">
        <f t="shared" si="2"/>
        <v/>
      </c>
      <c r="Q1261" s="125" t="b">
        <f>IF(B1261&lt;&gt;"",IF('02 - Produtos e Tributações'!C1276&lt;&gt;"",'02 - Produtos e Tributações'!C1276,"UN"))</f>
        <v>0</v>
      </c>
      <c r="R1261" s="125"/>
      <c r="S1261" s="125"/>
      <c r="T1261" s="125"/>
      <c r="U1261" s="171" t="str">
        <f t="shared" si="21"/>
        <v/>
      </c>
    </row>
    <row r="1262" ht="15.75" customHeight="1">
      <c r="A1262" s="170" t="b">
        <f>IF('02 - Produtos e Tributações'!B1277 &lt;&gt;"",A1261+1)</f>
        <v>0</v>
      </c>
      <c r="B1262" s="170" t="str">
        <f>IF('02 - Produtos e Tributações'!B1277&lt;&gt;"",'02 - Produtos e Tributações'!U1277,"")</f>
        <v/>
      </c>
      <c r="C1262" s="174" t="b">
        <f>IF(B1262&lt;&gt;"",IF('02 - Produtos e Tributações'!H1277&lt;&gt;"",IF('02 - Produtos e Tributações'!H1277="TERCEIRIZADA","T",IF('02 - Produtos e Tributações'!H1277="PROPRIA","P")), IF(B1262&lt;&gt;"",IF('02 - Produtos e Tributações'!H1277="","T"))))</f>
        <v>0</v>
      </c>
      <c r="D1262" s="174" t="b">
        <f>IF(B1262&lt;&gt;"",IF('02 - Produtos e Tributações'!E1277&lt;&gt;"",'02 - Produtos e Tributações'!E1277,""))</f>
        <v>0</v>
      </c>
      <c r="E1262" s="174" t="b">
        <f>IF(B1262&lt;&gt;"",IF('02 - Produtos e Tributações'!F1277&lt;&gt;"",'02 - Produtos e Tributações'!F1277,""))</f>
        <v>0</v>
      </c>
      <c r="F1262" s="174" t="b">
        <f>IF(B1262&lt;&gt;"",IF(A1262&lt;&gt;"",IF('02 - Produtos e Tributações'!G1277&lt;&gt;"",'02 - Produtos e Tributações'!G1277,"")))</f>
        <v>0</v>
      </c>
      <c r="G1262" s="174" t="b">
        <f>IF(B1262&lt;&gt;"",IF('02 - Produtos e Tributações'!I1277&lt;&gt;"",'02 - Produtos e Tributações'!I1277,IF(K1262=101,0,IF(K1262=102,41,IF(K1262=103,0,IF(K1262=201,0,IF(K1262=202,0,IF(K1262=203,0,IF(K1262=300,41,IF(K1262=400,41,IF(K1262=500,60)))))))))))</f>
        <v>0</v>
      </c>
      <c r="H1262" s="174" t="b">
        <f>IF(B1262&lt;&gt;"",IF('02 - Produtos e Tributações'!L1277&lt;&gt;"",'02 - Produtos e Tributações'!L1277,IF(L1262=101,0,IF(L1262=102,41,IF(L1262=103,0,IF(L1262=201,0,IF(L1262=202,0,IF(L1262=203,0,IF(L1262=300,41,IF(L1262=400,41,IF(L1262=500,60)))))))))))</f>
        <v>0</v>
      </c>
      <c r="I1262" s="174" t="b">
        <f>IF(B1262&lt;&gt;"",IF('02 - Produtos e Tributações'!K1277&lt;&gt;"",'02 - Produtos e Tributações'!K1277,"0,00"))</f>
        <v>0</v>
      </c>
      <c r="J1262" s="174" t="b">
        <f>IF(B1262&lt;&gt;"",IF('02 - Produtos e Tributações'!N1277&lt;&gt;"",'02 - Produtos e Tributações'!N1277,"0,00"))</f>
        <v>0</v>
      </c>
      <c r="K1262" s="174" t="b">
        <f>IF(B1262&lt;&gt;"",IF('02 - Produtos e Tributações'!J1277&lt;&gt;"",'02 - Produtos e Tributações'!J1277,"null"))</f>
        <v>0</v>
      </c>
      <c r="L1262" s="174" t="b">
        <f>IF(B1262&lt;&gt;"",IF('02 - Produtos e Tributações'!M1277&lt;&gt;"",'02 - Produtos e Tributações'!M1277,"null"))</f>
        <v>0</v>
      </c>
      <c r="M1262" s="170" t="b">
        <f>IF(B1262&lt;&gt;"",IF('02 -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262" s="170" t="str">
        <f t="shared" si="1"/>
        <v/>
      </c>
      <c r="O1262" s="170" t="str">
        <f t="shared" si="4"/>
        <v/>
      </c>
      <c r="P1262" s="170" t="str">
        <f t="shared" si="2"/>
        <v/>
      </c>
      <c r="Q1262" s="125" t="b">
        <f>IF(B1262&lt;&gt;"",IF('02 - Produtos e Tributações'!C1277&lt;&gt;"",'02 - Produtos e Tributações'!C1277,"UN"))</f>
        <v>0</v>
      </c>
      <c r="R1262" s="125"/>
      <c r="S1262" s="125"/>
      <c r="T1262" s="125"/>
      <c r="U1262" s="171" t="str">
        <f t="shared" si="21"/>
        <v/>
      </c>
    </row>
    <row r="1263" ht="15.75" customHeight="1">
      <c r="A1263" s="170" t="b">
        <f>IF('02 - Produtos e Tributações'!B1278 &lt;&gt;"",A1262+1)</f>
        <v>0</v>
      </c>
      <c r="B1263" s="170" t="str">
        <f>IF('02 - Produtos e Tributações'!B1278&lt;&gt;"",'02 - Produtos e Tributações'!U1278,"")</f>
        <v/>
      </c>
      <c r="C1263" s="174" t="b">
        <f>IF(B1263&lt;&gt;"",IF('02 - Produtos e Tributações'!H1278&lt;&gt;"",IF('02 - Produtos e Tributações'!H1278="TERCEIRIZADA","T",IF('02 - Produtos e Tributações'!H1278="PROPRIA","P")), IF(B1263&lt;&gt;"",IF('02 - Produtos e Tributações'!H1278="","T"))))</f>
        <v>0</v>
      </c>
      <c r="D1263" s="174" t="b">
        <f>IF(B1263&lt;&gt;"",IF('02 - Produtos e Tributações'!E1278&lt;&gt;"",'02 - Produtos e Tributações'!E1278,""))</f>
        <v>0</v>
      </c>
      <c r="E1263" s="174" t="b">
        <f>IF(B1263&lt;&gt;"",IF('02 - Produtos e Tributações'!F1278&lt;&gt;"",'02 - Produtos e Tributações'!F1278,""))</f>
        <v>0</v>
      </c>
      <c r="F1263" s="174" t="b">
        <f>IF(B1263&lt;&gt;"",IF(A1263&lt;&gt;"",IF('02 - Produtos e Tributações'!G1278&lt;&gt;"",'02 - Produtos e Tributações'!G1278,"")))</f>
        <v>0</v>
      </c>
      <c r="G1263" s="174" t="b">
        <f>IF(B1263&lt;&gt;"",IF('02 - Produtos e Tributações'!I1278&lt;&gt;"",'02 - Produtos e Tributações'!I1278,IF(K1263=101,0,IF(K1263=102,41,IF(K1263=103,0,IF(K1263=201,0,IF(K1263=202,0,IF(K1263=203,0,IF(K1263=300,41,IF(K1263=400,41,IF(K1263=500,60)))))))))))</f>
        <v>0</v>
      </c>
      <c r="H1263" s="174" t="b">
        <f>IF(B1263&lt;&gt;"",IF('02 - Produtos e Tributações'!L1278&lt;&gt;"",'02 - Produtos e Tributações'!L1278,IF(L1263=101,0,IF(L1263=102,41,IF(L1263=103,0,IF(L1263=201,0,IF(L1263=202,0,IF(L1263=203,0,IF(L1263=300,41,IF(L1263=400,41,IF(L1263=500,60)))))))))))</f>
        <v>0</v>
      </c>
      <c r="I1263" s="174" t="b">
        <f>IF(B1263&lt;&gt;"",IF('02 - Produtos e Tributações'!K1278&lt;&gt;"",'02 - Produtos e Tributações'!K1278,"0,00"))</f>
        <v>0</v>
      </c>
      <c r="J1263" s="174" t="b">
        <f>IF(B1263&lt;&gt;"",IF('02 - Produtos e Tributações'!N1278&lt;&gt;"",'02 - Produtos e Tributações'!N1278,"0,00"))</f>
        <v>0</v>
      </c>
      <c r="K1263" s="174" t="b">
        <f>IF(B1263&lt;&gt;"",IF('02 - Produtos e Tributações'!J1278&lt;&gt;"",'02 - Produtos e Tributações'!J1278,"null"))</f>
        <v>0</v>
      </c>
      <c r="L1263" s="174" t="b">
        <f>IF(B1263&lt;&gt;"",IF('02 - Produtos e Tributações'!M1278&lt;&gt;"",'02 - Produtos e Tributações'!M1278,"null"))</f>
        <v>0</v>
      </c>
      <c r="M1263" s="170" t="b">
        <f>IF(B1263&lt;&gt;"",IF('02 -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263" s="170" t="str">
        <f t="shared" si="1"/>
        <v/>
      </c>
      <c r="O1263" s="170" t="str">
        <f t="shared" si="4"/>
        <v/>
      </c>
      <c r="P1263" s="170" t="str">
        <f t="shared" si="2"/>
        <v/>
      </c>
      <c r="Q1263" s="125" t="b">
        <f>IF(B1263&lt;&gt;"",IF('02 - Produtos e Tributações'!C1278&lt;&gt;"",'02 - Produtos e Tributações'!C1278,"UN"))</f>
        <v>0</v>
      </c>
      <c r="R1263" s="125"/>
      <c r="S1263" s="125"/>
      <c r="T1263" s="125"/>
      <c r="U1263" s="171" t="str">
        <f t="shared" si="21"/>
        <v/>
      </c>
    </row>
    <row r="1264" ht="15.75" customHeight="1">
      <c r="A1264" s="170" t="b">
        <f>IF('02 - Produtos e Tributações'!B1279 &lt;&gt;"",A1263+1)</f>
        <v>0</v>
      </c>
      <c r="B1264" s="170" t="str">
        <f>IF('02 - Produtos e Tributações'!B1279&lt;&gt;"",'02 - Produtos e Tributações'!U1279,"")</f>
        <v/>
      </c>
      <c r="C1264" s="174" t="b">
        <f>IF(B1264&lt;&gt;"",IF('02 - Produtos e Tributações'!H1279&lt;&gt;"",IF('02 - Produtos e Tributações'!H1279="TERCEIRIZADA","T",IF('02 - Produtos e Tributações'!H1279="PROPRIA","P")), IF(B1264&lt;&gt;"",IF('02 - Produtos e Tributações'!H1279="","T"))))</f>
        <v>0</v>
      </c>
      <c r="D1264" s="174" t="b">
        <f>IF(B1264&lt;&gt;"",IF('02 - Produtos e Tributações'!E1279&lt;&gt;"",'02 - Produtos e Tributações'!E1279,""))</f>
        <v>0</v>
      </c>
      <c r="E1264" s="174" t="b">
        <f>IF(B1264&lt;&gt;"",IF('02 - Produtos e Tributações'!F1279&lt;&gt;"",'02 - Produtos e Tributações'!F1279,""))</f>
        <v>0</v>
      </c>
      <c r="F1264" s="174" t="b">
        <f>IF(B1264&lt;&gt;"",IF(A1264&lt;&gt;"",IF('02 - Produtos e Tributações'!G1279&lt;&gt;"",'02 - Produtos e Tributações'!G1279,"")))</f>
        <v>0</v>
      </c>
      <c r="G1264" s="174" t="b">
        <f>IF(B1264&lt;&gt;"",IF('02 - Produtos e Tributações'!I1279&lt;&gt;"",'02 - Produtos e Tributações'!I1279,IF(K1264=101,0,IF(K1264=102,41,IF(K1264=103,0,IF(K1264=201,0,IF(K1264=202,0,IF(K1264=203,0,IF(K1264=300,41,IF(K1264=400,41,IF(K1264=500,60)))))))))))</f>
        <v>0</v>
      </c>
      <c r="H1264" s="174" t="b">
        <f>IF(B1264&lt;&gt;"",IF('02 - Produtos e Tributações'!L1279&lt;&gt;"",'02 - Produtos e Tributações'!L1279,IF(L1264=101,0,IF(L1264=102,41,IF(L1264=103,0,IF(L1264=201,0,IF(L1264=202,0,IF(L1264=203,0,IF(L1264=300,41,IF(L1264=400,41,IF(L1264=500,60)))))))))))</f>
        <v>0</v>
      </c>
      <c r="I1264" s="174" t="b">
        <f>IF(B1264&lt;&gt;"",IF('02 - Produtos e Tributações'!K1279&lt;&gt;"",'02 - Produtos e Tributações'!K1279,"0,00"))</f>
        <v>0</v>
      </c>
      <c r="J1264" s="174" t="b">
        <f>IF(B1264&lt;&gt;"",IF('02 - Produtos e Tributações'!N1279&lt;&gt;"",'02 - Produtos e Tributações'!N1279,"0,00"))</f>
        <v>0</v>
      </c>
      <c r="K1264" s="174" t="b">
        <f>IF(B1264&lt;&gt;"",IF('02 - Produtos e Tributações'!J1279&lt;&gt;"",'02 - Produtos e Tributações'!J1279,"null"))</f>
        <v>0</v>
      </c>
      <c r="L1264" s="174" t="b">
        <f>IF(B1264&lt;&gt;"",IF('02 - Produtos e Tributações'!M1279&lt;&gt;"",'02 - Produtos e Tributações'!M1279,"null"))</f>
        <v>0</v>
      </c>
      <c r="M1264" s="170" t="b">
        <f>IF(B1264&lt;&gt;"",IF('02 -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264" s="170" t="str">
        <f t="shared" si="1"/>
        <v/>
      </c>
      <c r="O1264" s="170" t="str">
        <f t="shared" si="4"/>
        <v/>
      </c>
      <c r="P1264" s="170" t="str">
        <f t="shared" si="2"/>
        <v/>
      </c>
      <c r="Q1264" s="125" t="b">
        <f>IF(B1264&lt;&gt;"",IF('02 - Produtos e Tributações'!C1279&lt;&gt;"",'02 - Produtos e Tributações'!C1279,"UN"))</f>
        <v>0</v>
      </c>
      <c r="R1264" s="125"/>
      <c r="S1264" s="125"/>
      <c r="T1264" s="125"/>
      <c r="U1264" s="171" t="str">
        <f t="shared" si="21"/>
        <v/>
      </c>
    </row>
    <row r="1265" ht="15.75" customHeight="1">
      <c r="A1265" s="170" t="b">
        <f>IF('02 - Produtos e Tributações'!B1280 &lt;&gt;"",A1264+1)</f>
        <v>0</v>
      </c>
      <c r="B1265" s="170" t="str">
        <f>IF('02 - Produtos e Tributações'!B1280&lt;&gt;"",'02 - Produtos e Tributações'!U1280,"")</f>
        <v/>
      </c>
      <c r="C1265" s="174" t="b">
        <f>IF(B1265&lt;&gt;"",IF('02 - Produtos e Tributações'!H1280&lt;&gt;"",IF('02 - Produtos e Tributações'!H1280="TERCEIRIZADA","T",IF('02 - Produtos e Tributações'!H1280="PROPRIA","P")), IF(B1265&lt;&gt;"",IF('02 - Produtos e Tributações'!H1280="","T"))))</f>
        <v>0</v>
      </c>
      <c r="D1265" s="174" t="b">
        <f>IF(B1265&lt;&gt;"",IF('02 - Produtos e Tributações'!E1280&lt;&gt;"",'02 - Produtos e Tributações'!E1280,""))</f>
        <v>0</v>
      </c>
      <c r="E1265" s="174" t="b">
        <f>IF(B1265&lt;&gt;"",IF('02 - Produtos e Tributações'!F1280&lt;&gt;"",'02 - Produtos e Tributações'!F1280,""))</f>
        <v>0</v>
      </c>
      <c r="F1265" s="174" t="b">
        <f>IF(B1265&lt;&gt;"",IF(A1265&lt;&gt;"",IF('02 - Produtos e Tributações'!G1280&lt;&gt;"",'02 - Produtos e Tributações'!G1280,"")))</f>
        <v>0</v>
      </c>
      <c r="G1265" s="174" t="b">
        <f>IF(B1265&lt;&gt;"",IF('02 - Produtos e Tributações'!I1280&lt;&gt;"",'02 - Produtos e Tributações'!I1280,IF(K1265=101,0,IF(K1265=102,41,IF(K1265=103,0,IF(K1265=201,0,IF(K1265=202,0,IF(K1265=203,0,IF(K1265=300,41,IF(K1265=400,41,IF(K1265=500,60)))))))))))</f>
        <v>0</v>
      </c>
      <c r="H1265" s="174" t="b">
        <f>IF(B1265&lt;&gt;"",IF('02 - Produtos e Tributações'!L1280&lt;&gt;"",'02 - Produtos e Tributações'!L1280,IF(L1265=101,0,IF(L1265=102,41,IF(L1265=103,0,IF(L1265=201,0,IF(L1265=202,0,IF(L1265=203,0,IF(L1265=300,41,IF(L1265=400,41,IF(L1265=500,60)))))))))))</f>
        <v>0</v>
      </c>
      <c r="I1265" s="174" t="b">
        <f>IF(B1265&lt;&gt;"",IF('02 - Produtos e Tributações'!K1280&lt;&gt;"",'02 - Produtos e Tributações'!K1280,"0,00"))</f>
        <v>0</v>
      </c>
      <c r="J1265" s="174" t="b">
        <f>IF(B1265&lt;&gt;"",IF('02 - Produtos e Tributações'!N1280&lt;&gt;"",'02 - Produtos e Tributações'!N1280,"0,00"))</f>
        <v>0</v>
      </c>
      <c r="K1265" s="174" t="b">
        <f>IF(B1265&lt;&gt;"",IF('02 - Produtos e Tributações'!J1280&lt;&gt;"",'02 - Produtos e Tributações'!J1280,"null"))</f>
        <v>0</v>
      </c>
      <c r="L1265" s="174" t="b">
        <f>IF(B1265&lt;&gt;"",IF('02 - Produtos e Tributações'!M1280&lt;&gt;"",'02 - Produtos e Tributações'!M1280,"null"))</f>
        <v>0</v>
      </c>
      <c r="M1265" s="170" t="b">
        <f>IF(B1265&lt;&gt;"",IF('02 -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265" s="170" t="str">
        <f t="shared" si="1"/>
        <v/>
      </c>
      <c r="O1265" s="170" t="str">
        <f t="shared" si="4"/>
        <v/>
      </c>
      <c r="P1265" s="170" t="str">
        <f t="shared" si="2"/>
        <v/>
      </c>
      <c r="Q1265" s="125" t="b">
        <f>IF(B1265&lt;&gt;"",IF('02 - Produtos e Tributações'!C1280&lt;&gt;"",'02 - Produtos e Tributações'!C1280,"UN"))</f>
        <v>0</v>
      </c>
      <c r="R1265" s="125"/>
      <c r="S1265" s="125"/>
      <c r="T1265" s="125"/>
      <c r="U1265" s="171" t="str">
        <f t="shared" si="21"/>
        <v/>
      </c>
    </row>
    <row r="1266" ht="15.75" customHeight="1">
      <c r="A1266" s="170" t="b">
        <f>IF('02 - Produtos e Tributações'!B1281 &lt;&gt;"",A1265+1)</f>
        <v>0</v>
      </c>
      <c r="B1266" s="170" t="str">
        <f>IF('02 - Produtos e Tributações'!B1281&lt;&gt;"",'02 - Produtos e Tributações'!U1281,"")</f>
        <v/>
      </c>
      <c r="C1266" s="174" t="b">
        <f>IF(B1266&lt;&gt;"",IF('02 - Produtos e Tributações'!H1281&lt;&gt;"",IF('02 - Produtos e Tributações'!H1281="TERCEIRIZADA","T",IF('02 - Produtos e Tributações'!H1281="PROPRIA","P")), IF(B1266&lt;&gt;"",IF('02 - Produtos e Tributações'!H1281="","T"))))</f>
        <v>0</v>
      </c>
      <c r="D1266" s="174" t="b">
        <f>IF(B1266&lt;&gt;"",IF('02 - Produtos e Tributações'!E1281&lt;&gt;"",'02 - Produtos e Tributações'!E1281,""))</f>
        <v>0</v>
      </c>
      <c r="E1266" s="174" t="b">
        <f>IF(B1266&lt;&gt;"",IF('02 - Produtos e Tributações'!F1281&lt;&gt;"",'02 - Produtos e Tributações'!F1281,""))</f>
        <v>0</v>
      </c>
      <c r="F1266" s="174" t="b">
        <f>IF(B1266&lt;&gt;"",IF(A1266&lt;&gt;"",IF('02 - Produtos e Tributações'!G1281&lt;&gt;"",'02 - Produtos e Tributações'!G1281,"")))</f>
        <v>0</v>
      </c>
      <c r="G1266" s="174" t="b">
        <f>IF(B1266&lt;&gt;"",IF('02 - Produtos e Tributações'!I1281&lt;&gt;"",'02 - Produtos e Tributações'!I1281,IF(K1266=101,0,IF(K1266=102,41,IF(K1266=103,0,IF(K1266=201,0,IF(K1266=202,0,IF(K1266=203,0,IF(K1266=300,41,IF(K1266=400,41,IF(K1266=500,60)))))))))))</f>
        <v>0</v>
      </c>
      <c r="H1266" s="174" t="b">
        <f>IF(B1266&lt;&gt;"",IF('02 - Produtos e Tributações'!L1281&lt;&gt;"",'02 - Produtos e Tributações'!L1281,IF(L1266=101,0,IF(L1266=102,41,IF(L1266=103,0,IF(L1266=201,0,IF(L1266=202,0,IF(L1266=203,0,IF(L1266=300,41,IF(L1266=400,41,IF(L1266=500,60)))))))))))</f>
        <v>0</v>
      </c>
      <c r="I1266" s="174" t="b">
        <f>IF(B1266&lt;&gt;"",IF('02 - Produtos e Tributações'!K1281&lt;&gt;"",'02 - Produtos e Tributações'!K1281,"0,00"))</f>
        <v>0</v>
      </c>
      <c r="J1266" s="174" t="b">
        <f>IF(B1266&lt;&gt;"",IF('02 - Produtos e Tributações'!N1281&lt;&gt;"",'02 - Produtos e Tributações'!N1281,"0,00"))</f>
        <v>0</v>
      </c>
      <c r="K1266" s="174" t="b">
        <f>IF(B1266&lt;&gt;"",IF('02 - Produtos e Tributações'!J1281&lt;&gt;"",'02 - Produtos e Tributações'!J1281,"null"))</f>
        <v>0</v>
      </c>
      <c r="L1266" s="174" t="b">
        <f>IF(B1266&lt;&gt;"",IF('02 - Produtos e Tributações'!M1281&lt;&gt;"",'02 - Produtos e Tributações'!M1281,"null"))</f>
        <v>0</v>
      </c>
      <c r="M1266" s="170" t="b">
        <f>IF(B1266&lt;&gt;"",IF('02 -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266" s="170" t="str">
        <f t="shared" si="1"/>
        <v/>
      </c>
      <c r="O1266" s="170" t="str">
        <f t="shared" si="4"/>
        <v/>
      </c>
      <c r="P1266" s="170" t="str">
        <f t="shared" si="2"/>
        <v/>
      </c>
      <c r="Q1266" s="125" t="b">
        <f>IF(B1266&lt;&gt;"",IF('02 - Produtos e Tributações'!C1281&lt;&gt;"",'02 - Produtos e Tributações'!C1281,"UN"))</f>
        <v>0</v>
      </c>
      <c r="R1266" s="125"/>
      <c r="S1266" s="125"/>
      <c r="T1266" s="125"/>
      <c r="U1266" s="171" t="str">
        <f t="shared" si="21"/>
        <v/>
      </c>
    </row>
    <row r="1267" ht="15.75" customHeight="1">
      <c r="A1267" s="170" t="b">
        <f>IF('02 - Produtos e Tributações'!B1282 &lt;&gt;"",A1266+1)</f>
        <v>0</v>
      </c>
      <c r="B1267" s="170" t="str">
        <f>IF('02 - Produtos e Tributações'!B1282&lt;&gt;"",'02 - Produtos e Tributações'!U1282,"")</f>
        <v/>
      </c>
      <c r="C1267" s="174" t="b">
        <f>IF(B1267&lt;&gt;"",IF('02 - Produtos e Tributações'!H1282&lt;&gt;"",IF('02 - Produtos e Tributações'!H1282="TERCEIRIZADA","T",IF('02 - Produtos e Tributações'!H1282="PROPRIA","P")), IF(B1267&lt;&gt;"",IF('02 - Produtos e Tributações'!H1282="","T"))))</f>
        <v>0</v>
      </c>
      <c r="D1267" s="174" t="b">
        <f>IF(B1267&lt;&gt;"",IF('02 - Produtos e Tributações'!E1282&lt;&gt;"",'02 - Produtos e Tributações'!E1282,""))</f>
        <v>0</v>
      </c>
      <c r="E1267" s="174" t="b">
        <f>IF(B1267&lt;&gt;"",IF('02 - Produtos e Tributações'!F1282&lt;&gt;"",'02 - Produtos e Tributações'!F1282,""))</f>
        <v>0</v>
      </c>
      <c r="F1267" s="174" t="b">
        <f>IF(B1267&lt;&gt;"",IF(A1267&lt;&gt;"",IF('02 - Produtos e Tributações'!G1282&lt;&gt;"",'02 - Produtos e Tributações'!G1282,"")))</f>
        <v>0</v>
      </c>
      <c r="G1267" s="174" t="b">
        <f>IF(B1267&lt;&gt;"",IF('02 - Produtos e Tributações'!I1282&lt;&gt;"",'02 - Produtos e Tributações'!I1282,IF(K1267=101,0,IF(K1267=102,41,IF(K1267=103,0,IF(K1267=201,0,IF(K1267=202,0,IF(K1267=203,0,IF(K1267=300,41,IF(K1267=400,41,IF(K1267=500,60)))))))))))</f>
        <v>0</v>
      </c>
      <c r="H1267" s="174" t="b">
        <f>IF(B1267&lt;&gt;"",IF('02 - Produtos e Tributações'!L1282&lt;&gt;"",'02 - Produtos e Tributações'!L1282,IF(L1267=101,0,IF(L1267=102,41,IF(L1267=103,0,IF(L1267=201,0,IF(L1267=202,0,IF(L1267=203,0,IF(L1267=300,41,IF(L1267=400,41,IF(L1267=500,60)))))))))))</f>
        <v>0</v>
      </c>
      <c r="I1267" s="174" t="b">
        <f>IF(B1267&lt;&gt;"",IF('02 - Produtos e Tributações'!K1282&lt;&gt;"",'02 - Produtos e Tributações'!K1282,"0,00"))</f>
        <v>0</v>
      </c>
      <c r="J1267" s="174" t="b">
        <f>IF(B1267&lt;&gt;"",IF('02 - Produtos e Tributações'!N1282&lt;&gt;"",'02 - Produtos e Tributações'!N1282,"0,00"))</f>
        <v>0</v>
      </c>
      <c r="K1267" s="174" t="b">
        <f>IF(B1267&lt;&gt;"",IF('02 - Produtos e Tributações'!J1282&lt;&gt;"",'02 - Produtos e Tributações'!J1282,"null"))</f>
        <v>0</v>
      </c>
      <c r="L1267" s="174" t="b">
        <f>IF(B1267&lt;&gt;"",IF('02 - Produtos e Tributações'!M1282&lt;&gt;"",'02 - Produtos e Tributações'!M1282,"null"))</f>
        <v>0</v>
      </c>
      <c r="M1267" s="170" t="b">
        <f>IF(B1267&lt;&gt;"",IF('02 -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267" s="170" t="str">
        <f t="shared" si="1"/>
        <v/>
      </c>
      <c r="O1267" s="170" t="str">
        <f t="shared" si="4"/>
        <v/>
      </c>
      <c r="P1267" s="170" t="str">
        <f t="shared" si="2"/>
        <v/>
      </c>
      <c r="Q1267" s="125" t="b">
        <f>IF(B1267&lt;&gt;"",IF('02 - Produtos e Tributações'!C1282&lt;&gt;"",'02 - Produtos e Tributações'!C1282,"UN"))</f>
        <v>0</v>
      </c>
      <c r="R1267" s="125"/>
      <c r="S1267" s="125"/>
      <c r="T1267" s="125"/>
      <c r="U1267" s="171" t="str">
        <f t="shared" si="21"/>
        <v/>
      </c>
    </row>
    <row r="1268" ht="15.75" customHeight="1">
      <c r="A1268" s="170" t="b">
        <f>IF('02 - Produtos e Tributações'!B1283 &lt;&gt;"",A1267+1)</f>
        <v>0</v>
      </c>
      <c r="B1268" s="170" t="str">
        <f>IF('02 - Produtos e Tributações'!B1283&lt;&gt;"",'02 - Produtos e Tributações'!U1283,"")</f>
        <v/>
      </c>
      <c r="C1268" s="174" t="b">
        <f>IF(B1268&lt;&gt;"",IF('02 - Produtos e Tributações'!H1283&lt;&gt;"",IF('02 - Produtos e Tributações'!H1283="TERCEIRIZADA","T",IF('02 - Produtos e Tributações'!H1283="PROPRIA","P")), IF(B1268&lt;&gt;"",IF('02 - Produtos e Tributações'!H1283="","T"))))</f>
        <v>0</v>
      </c>
      <c r="D1268" s="174" t="b">
        <f>IF(B1268&lt;&gt;"",IF('02 - Produtos e Tributações'!E1283&lt;&gt;"",'02 - Produtos e Tributações'!E1283,""))</f>
        <v>0</v>
      </c>
      <c r="E1268" s="174" t="b">
        <f>IF(B1268&lt;&gt;"",IF('02 - Produtos e Tributações'!F1283&lt;&gt;"",'02 - Produtos e Tributações'!F1283,""))</f>
        <v>0</v>
      </c>
      <c r="F1268" s="174" t="b">
        <f>IF(B1268&lt;&gt;"",IF(A1268&lt;&gt;"",IF('02 - Produtos e Tributações'!G1283&lt;&gt;"",'02 - Produtos e Tributações'!G1283,"")))</f>
        <v>0</v>
      </c>
      <c r="G1268" s="174" t="b">
        <f>IF(B1268&lt;&gt;"",IF('02 - Produtos e Tributações'!I1283&lt;&gt;"",'02 - Produtos e Tributações'!I1283,IF(K1268=101,0,IF(K1268=102,41,IF(K1268=103,0,IF(K1268=201,0,IF(K1268=202,0,IF(K1268=203,0,IF(K1268=300,41,IF(K1268=400,41,IF(K1268=500,60)))))))))))</f>
        <v>0</v>
      </c>
      <c r="H1268" s="174" t="b">
        <f>IF(B1268&lt;&gt;"",IF('02 - Produtos e Tributações'!L1283&lt;&gt;"",'02 - Produtos e Tributações'!L1283,IF(L1268=101,0,IF(L1268=102,41,IF(L1268=103,0,IF(L1268=201,0,IF(L1268=202,0,IF(L1268=203,0,IF(L1268=300,41,IF(L1268=400,41,IF(L1268=500,60)))))))))))</f>
        <v>0</v>
      </c>
      <c r="I1268" s="174" t="b">
        <f>IF(B1268&lt;&gt;"",IF('02 - Produtos e Tributações'!K1283&lt;&gt;"",'02 - Produtos e Tributações'!K1283,"0,00"))</f>
        <v>0</v>
      </c>
      <c r="J1268" s="174" t="b">
        <f>IF(B1268&lt;&gt;"",IF('02 - Produtos e Tributações'!N1283&lt;&gt;"",'02 - Produtos e Tributações'!N1283,"0,00"))</f>
        <v>0</v>
      </c>
      <c r="K1268" s="174" t="b">
        <f>IF(B1268&lt;&gt;"",IF('02 - Produtos e Tributações'!J1283&lt;&gt;"",'02 - Produtos e Tributações'!J1283,"null"))</f>
        <v>0</v>
      </c>
      <c r="L1268" s="174" t="b">
        <f>IF(B1268&lt;&gt;"",IF('02 - Produtos e Tributações'!M1283&lt;&gt;"",'02 - Produtos e Tributações'!M1283,"null"))</f>
        <v>0</v>
      </c>
      <c r="M1268" s="170" t="b">
        <f>IF(B1268&lt;&gt;"",IF('02 -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268" s="170" t="str">
        <f t="shared" si="1"/>
        <v/>
      </c>
      <c r="O1268" s="170" t="str">
        <f t="shared" si="4"/>
        <v/>
      </c>
      <c r="P1268" s="170" t="str">
        <f t="shared" si="2"/>
        <v/>
      </c>
      <c r="Q1268" s="125" t="b">
        <f>IF(B1268&lt;&gt;"",IF('02 - Produtos e Tributações'!C1283&lt;&gt;"",'02 - Produtos e Tributações'!C1283,"UN"))</f>
        <v>0</v>
      </c>
      <c r="R1268" s="125"/>
      <c r="S1268" s="125"/>
      <c r="T1268" s="125"/>
      <c r="U1268" s="171" t="str">
        <f t="shared" si="21"/>
        <v/>
      </c>
    </row>
    <row r="1269" ht="15.75" customHeight="1">
      <c r="A1269" s="170" t="b">
        <f>IF('02 - Produtos e Tributações'!B1284 &lt;&gt;"",A1268+1)</f>
        <v>0</v>
      </c>
      <c r="B1269" s="170" t="str">
        <f>IF('02 - Produtos e Tributações'!B1284&lt;&gt;"",'02 - Produtos e Tributações'!U1284,"")</f>
        <v/>
      </c>
      <c r="C1269" s="174" t="b">
        <f>IF(B1269&lt;&gt;"",IF('02 - Produtos e Tributações'!H1284&lt;&gt;"",IF('02 - Produtos e Tributações'!H1284="TERCEIRIZADA","T",IF('02 - Produtos e Tributações'!H1284="PROPRIA","P")), IF(B1269&lt;&gt;"",IF('02 - Produtos e Tributações'!H1284="","T"))))</f>
        <v>0</v>
      </c>
      <c r="D1269" s="174" t="b">
        <f>IF(B1269&lt;&gt;"",IF('02 - Produtos e Tributações'!E1284&lt;&gt;"",'02 - Produtos e Tributações'!E1284,""))</f>
        <v>0</v>
      </c>
      <c r="E1269" s="174" t="b">
        <f>IF(B1269&lt;&gt;"",IF('02 - Produtos e Tributações'!F1284&lt;&gt;"",'02 - Produtos e Tributações'!F1284,""))</f>
        <v>0</v>
      </c>
      <c r="F1269" s="174" t="b">
        <f>IF(B1269&lt;&gt;"",IF(A1269&lt;&gt;"",IF('02 - Produtos e Tributações'!G1284&lt;&gt;"",'02 - Produtos e Tributações'!G1284,"")))</f>
        <v>0</v>
      </c>
      <c r="G1269" s="174" t="b">
        <f>IF(B1269&lt;&gt;"",IF('02 - Produtos e Tributações'!I1284&lt;&gt;"",'02 - Produtos e Tributações'!I1284,IF(K1269=101,0,IF(K1269=102,41,IF(K1269=103,0,IF(K1269=201,0,IF(K1269=202,0,IF(K1269=203,0,IF(K1269=300,41,IF(K1269=400,41,IF(K1269=500,60)))))))))))</f>
        <v>0</v>
      </c>
      <c r="H1269" s="174" t="b">
        <f>IF(B1269&lt;&gt;"",IF('02 - Produtos e Tributações'!L1284&lt;&gt;"",'02 - Produtos e Tributações'!L1284,IF(L1269=101,0,IF(L1269=102,41,IF(L1269=103,0,IF(L1269=201,0,IF(L1269=202,0,IF(L1269=203,0,IF(L1269=300,41,IF(L1269=400,41,IF(L1269=500,60)))))))))))</f>
        <v>0</v>
      </c>
      <c r="I1269" s="174" t="b">
        <f>IF(B1269&lt;&gt;"",IF('02 - Produtos e Tributações'!K1284&lt;&gt;"",'02 - Produtos e Tributações'!K1284,"0,00"))</f>
        <v>0</v>
      </c>
      <c r="J1269" s="174" t="b">
        <f>IF(B1269&lt;&gt;"",IF('02 - Produtos e Tributações'!N1284&lt;&gt;"",'02 - Produtos e Tributações'!N1284,"0,00"))</f>
        <v>0</v>
      </c>
      <c r="K1269" s="174" t="b">
        <f>IF(B1269&lt;&gt;"",IF('02 - Produtos e Tributações'!J1284&lt;&gt;"",'02 - Produtos e Tributações'!J1284,"null"))</f>
        <v>0</v>
      </c>
      <c r="L1269" s="174" t="b">
        <f>IF(B1269&lt;&gt;"",IF('02 - Produtos e Tributações'!M1284&lt;&gt;"",'02 - Produtos e Tributações'!M1284,"null"))</f>
        <v>0</v>
      </c>
      <c r="M1269" s="170" t="b">
        <f>IF(B1269&lt;&gt;"",IF('02 -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269" s="170" t="str">
        <f t="shared" si="1"/>
        <v/>
      </c>
      <c r="O1269" s="170" t="str">
        <f t="shared" si="4"/>
        <v/>
      </c>
      <c r="P1269" s="170" t="str">
        <f t="shared" si="2"/>
        <v/>
      </c>
      <c r="Q1269" s="125" t="b">
        <f>IF(B1269&lt;&gt;"",IF('02 - Produtos e Tributações'!C1284&lt;&gt;"",'02 - Produtos e Tributações'!C1284,"UN"))</f>
        <v>0</v>
      </c>
      <c r="R1269" s="125"/>
      <c r="S1269" s="125"/>
      <c r="T1269" s="125"/>
      <c r="U1269" s="171" t="str">
        <f t="shared" si="21"/>
        <v/>
      </c>
    </row>
    <row r="1270" ht="15.75" customHeight="1">
      <c r="A1270" s="170" t="b">
        <f>IF('02 - Produtos e Tributações'!B1285 &lt;&gt;"",A1269+1)</f>
        <v>0</v>
      </c>
      <c r="B1270" s="170" t="str">
        <f>IF('02 - Produtos e Tributações'!B1285&lt;&gt;"",'02 - Produtos e Tributações'!U1285,"")</f>
        <v/>
      </c>
      <c r="C1270" s="174" t="b">
        <f>IF(B1270&lt;&gt;"",IF('02 - Produtos e Tributações'!H1285&lt;&gt;"",IF('02 - Produtos e Tributações'!H1285="TERCEIRIZADA","T",IF('02 - Produtos e Tributações'!H1285="PROPRIA","P")), IF(B1270&lt;&gt;"",IF('02 - Produtos e Tributações'!H1285="","T"))))</f>
        <v>0</v>
      </c>
      <c r="D1270" s="174" t="b">
        <f>IF(B1270&lt;&gt;"",IF('02 - Produtos e Tributações'!E1285&lt;&gt;"",'02 - Produtos e Tributações'!E1285,""))</f>
        <v>0</v>
      </c>
      <c r="E1270" s="174" t="b">
        <f>IF(B1270&lt;&gt;"",IF('02 - Produtos e Tributações'!F1285&lt;&gt;"",'02 - Produtos e Tributações'!F1285,""))</f>
        <v>0</v>
      </c>
      <c r="F1270" s="174" t="b">
        <f>IF(B1270&lt;&gt;"",IF(A1270&lt;&gt;"",IF('02 - Produtos e Tributações'!G1285&lt;&gt;"",'02 - Produtos e Tributações'!G1285,"")))</f>
        <v>0</v>
      </c>
      <c r="G1270" s="174" t="b">
        <f>IF(B1270&lt;&gt;"",IF('02 - Produtos e Tributações'!I1285&lt;&gt;"",'02 - Produtos e Tributações'!I1285,IF(K1270=101,0,IF(K1270=102,41,IF(K1270=103,0,IF(K1270=201,0,IF(K1270=202,0,IF(K1270=203,0,IF(K1270=300,41,IF(K1270=400,41,IF(K1270=500,60)))))))))))</f>
        <v>0</v>
      </c>
      <c r="H1270" s="174" t="b">
        <f>IF(B1270&lt;&gt;"",IF('02 - Produtos e Tributações'!L1285&lt;&gt;"",'02 - Produtos e Tributações'!L1285,IF(L1270=101,0,IF(L1270=102,41,IF(L1270=103,0,IF(L1270=201,0,IF(L1270=202,0,IF(L1270=203,0,IF(L1270=300,41,IF(L1270=400,41,IF(L1270=500,60)))))))))))</f>
        <v>0</v>
      </c>
      <c r="I1270" s="174" t="b">
        <f>IF(B1270&lt;&gt;"",IF('02 - Produtos e Tributações'!K1285&lt;&gt;"",'02 - Produtos e Tributações'!K1285,"0,00"))</f>
        <v>0</v>
      </c>
      <c r="J1270" s="174" t="b">
        <f>IF(B1270&lt;&gt;"",IF('02 - Produtos e Tributações'!N1285&lt;&gt;"",'02 - Produtos e Tributações'!N1285,"0,00"))</f>
        <v>0</v>
      </c>
      <c r="K1270" s="174" t="b">
        <f>IF(B1270&lt;&gt;"",IF('02 - Produtos e Tributações'!J1285&lt;&gt;"",'02 - Produtos e Tributações'!J1285,"null"))</f>
        <v>0</v>
      </c>
      <c r="L1270" s="174" t="b">
        <f>IF(B1270&lt;&gt;"",IF('02 - Produtos e Tributações'!M1285&lt;&gt;"",'02 - Produtos e Tributações'!M1285,"null"))</f>
        <v>0</v>
      </c>
      <c r="M1270" s="170" t="b">
        <f>IF(B1270&lt;&gt;"",IF('02 -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270" s="170" t="str">
        <f t="shared" si="1"/>
        <v/>
      </c>
      <c r="O1270" s="170" t="str">
        <f t="shared" si="4"/>
        <v/>
      </c>
      <c r="P1270" s="170" t="str">
        <f t="shared" si="2"/>
        <v/>
      </c>
      <c r="Q1270" s="125" t="b">
        <f>IF(B1270&lt;&gt;"",IF('02 - Produtos e Tributações'!C1285&lt;&gt;"",'02 - Produtos e Tributações'!C1285,"UN"))</f>
        <v>0</v>
      </c>
      <c r="R1270" s="125"/>
      <c r="S1270" s="125"/>
      <c r="T1270" s="125"/>
      <c r="U1270" s="171" t="str">
        <f t="shared" si="21"/>
        <v/>
      </c>
    </row>
    <row r="1271" ht="15.75" customHeight="1">
      <c r="A1271" s="170" t="b">
        <f>IF('02 - Produtos e Tributações'!B1286 &lt;&gt;"",A1270+1)</f>
        <v>0</v>
      </c>
      <c r="B1271" s="170" t="str">
        <f>IF('02 - Produtos e Tributações'!B1286&lt;&gt;"",'02 - Produtos e Tributações'!U1286,"")</f>
        <v/>
      </c>
      <c r="C1271" s="174" t="b">
        <f>IF(B1271&lt;&gt;"",IF('02 - Produtos e Tributações'!H1286&lt;&gt;"",IF('02 - Produtos e Tributações'!H1286="TERCEIRIZADA","T",IF('02 - Produtos e Tributações'!H1286="PROPRIA","P")), IF(B1271&lt;&gt;"",IF('02 - Produtos e Tributações'!H1286="","T"))))</f>
        <v>0</v>
      </c>
      <c r="D1271" s="174" t="b">
        <f>IF(B1271&lt;&gt;"",IF('02 - Produtos e Tributações'!E1286&lt;&gt;"",'02 - Produtos e Tributações'!E1286,""))</f>
        <v>0</v>
      </c>
      <c r="E1271" s="174" t="b">
        <f>IF(B1271&lt;&gt;"",IF('02 - Produtos e Tributações'!F1286&lt;&gt;"",'02 - Produtos e Tributações'!F1286,""))</f>
        <v>0</v>
      </c>
      <c r="F1271" s="174" t="b">
        <f>IF(B1271&lt;&gt;"",IF(A1271&lt;&gt;"",IF('02 - Produtos e Tributações'!G1286&lt;&gt;"",'02 - Produtos e Tributações'!G1286,"")))</f>
        <v>0</v>
      </c>
      <c r="G1271" s="174" t="b">
        <f>IF(B1271&lt;&gt;"",IF('02 - Produtos e Tributações'!I1286&lt;&gt;"",'02 - Produtos e Tributações'!I1286,IF(K1271=101,0,IF(K1271=102,41,IF(K1271=103,0,IF(K1271=201,0,IF(K1271=202,0,IF(K1271=203,0,IF(K1271=300,41,IF(K1271=400,41,IF(K1271=500,60)))))))))))</f>
        <v>0</v>
      </c>
      <c r="H1271" s="174" t="b">
        <f>IF(B1271&lt;&gt;"",IF('02 - Produtos e Tributações'!L1286&lt;&gt;"",'02 - Produtos e Tributações'!L1286,IF(L1271=101,0,IF(L1271=102,41,IF(L1271=103,0,IF(L1271=201,0,IF(L1271=202,0,IF(L1271=203,0,IF(L1271=300,41,IF(L1271=400,41,IF(L1271=500,60)))))))))))</f>
        <v>0</v>
      </c>
      <c r="I1271" s="174" t="b">
        <f>IF(B1271&lt;&gt;"",IF('02 - Produtos e Tributações'!K1286&lt;&gt;"",'02 - Produtos e Tributações'!K1286,"0,00"))</f>
        <v>0</v>
      </c>
      <c r="J1271" s="174" t="b">
        <f>IF(B1271&lt;&gt;"",IF('02 - Produtos e Tributações'!N1286&lt;&gt;"",'02 - Produtos e Tributações'!N1286,"0,00"))</f>
        <v>0</v>
      </c>
      <c r="K1271" s="174" t="b">
        <f>IF(B1271&lt;&gt;"",IF('02 - Produtos e Tributações'!J1286&lt;&gt;"",'02 - Produtos e Tributações'!J1286,"null"))</f>
        <v>0</v>
      </c>
      <c r="L1271" s="174" t="b">
        <f>IF(B1271&lt;&gt;"",IF('02 - Produtos e Tributações'!M1286&lt;&gt;"",'02 - Produtos e Tributações'!M1286,"null"))</f>
        <v>0</v>
      </c>
      <c r="M1271" s="170" t="b">
        <f>IF(B1271&lt;&gt;"",IF('02 -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271" s="170" t="str">
        <f t="shared" si="1"/>
        <v/>
      </c>
      <c r="O1271" s="170" t="str">
        <f t="shared" si="4"/>
        <v/>
      </c>
      <c r="P1271" s="170" t="str">
        <f t="shared" si="2"/>
        <v/>
      </c>
      <c r="Q1271" s="125" t="b">
        <f>IF(B1271&lt;&gt;"",IF('02 - Produtos e Tributações'!C1286&lt;&gt;"",'02 - Produtos e Tributações'!C1286,"UN"))</f>
        <v>0</v>
      </c>
      <c r="R1271" s="125"/>
      <c r="S1271" s="125"/>
      <c r="T1271" s="125"/>
      <c r="U1271" s="171" t="str">
        <f t="shared" si="21"/>
        <v/>
      </c>
    </row>
    <row r="1272" ht="15.75" customHeight="1">
      <c r="A1272" s="170" t="b">
        <f>IF('02 - Produtos e Tributações'!B1287 &lt;&gt;"",A1271+1)</f>
        <v>0</v>
      </c>
      <c r="B1272" s="170" t="str">
        <f>IF('02 - Produtos e Tributações'!B1287&lt;&gt;"",'02 - Produtos e Tributações'!U1287,"")</f>
        <v/>
      </c>
      <c r="C1272" s="174" t="b">
        <f>IF(B1272&lt;&gt;"",IF('02 - Produtos e Tributações'!H1287&lt;&gt;"",IF('02 - Produtos e Tributações'!H1287="TERCEIRIZADA","T",IF('02 - Produtos e Tributações'!H1287="PROPRIA","P")), IF(B1272&lt;&gt;"",IF('02 - Produtos e Tributações'!H1287="","T"))))</f>
        <v>0</v>
      </c>
      <c r="D1272" s="174" t="b">
        <f>IF(B1272&lt;&gt;"",IF('02 - Produtos e Tributações'!E1287&lt;&gt;"",'02 - Produtos e Tributações'!E1287,""))</f>
        <v>0</v>
      </c>
      <c r="E1272" s="174" t="b">
        <f>IF(B1272&lt;&gt;"",IF('02 - Produtos e Tributações'!F1287&lt;&gt;"",'02 - Produtos e Tributações'!F1287,""))</f>
        <v>0</v>
      </c>
      <c r="F1272" s="174" t="b">
        <f>IF(B1272&lt;&gt;"",IF(A1272&lt;&gt;"",IF('02 - Produtos e Tributações'!G1287&lt;&gt;"",'02 - Produtos e Tributações'!G1287,"")))</f>
        <v>0</v>
      </c>
      <c r="G1272" s="174" t="b">
        <f>IF(B1272&lt;&gt;"",IF('02 - Produtos e Tributações'!I1287&lt;&gt;"",'02 - Produtos e Tributações'!I1287,IF(K1272=101,0,IF(K1272=102,41,IF(K1272=103,0,IF(K1272=201,0,IF(K1272=202,0,IF(K1272=203,0,IF(K1272=300,41,IF(K1272=400,41,IF(K1272=500,60)))))))))))</f>
        <v>0</v>
      </c>
      <c r="H1272" s="174" t="b">
        <f>IF(B1272&lt;&gt;"",IF('02 - Produtos e Tributações'!L1287&lt;&gt;"",'02 - Produtos e Tributações'!L1287,IF(L1272=101,0,IF(L1272=102,41,IF(L1272=103,0,IF(L1272=201,0,IF(L1272=202,0,IF(L1272=203,0,IF(L1272=300,41,IF(L1272=400,41,IF(L1272=500,60)))))))))))</f>
        <v>0</v>
      </c>
      <c r="I1272" s="174" t="b">
        <f>IF(B1272&lt;&gt;"",IF('02 - Produtos e Tributações'!K1287&lt;&gt;"",'02 - Produtos e Tributações'!K1287,"0,00"))</f>
        <v>0</v>
      </c>
      <c r="J1272" s="174" t="b">
        <f>IF(B1272&lt;&gt;"",IF('02 - Produtos e Tributações'!N1287&lt;&gt;"",'02 - Produtos e Tributações'!N1287,"0,00"))</f>
        <v>0</v>
      </c>
      <c r="K1272" s="174" t="b">
        <f>IF(B1272&lt;&gt;"",IF('02 - Produtos e Tributações'!J1287&lt;&gt;"",'02 - Produtos e Tributações'!J1287,"null"))</f>
        <v>0</v>
      </c>
      <c r="L1272" s="174" t="b">
        <f>IF(B1272&lt;&gt;"",IF('02 - Produtos e Tributações'!M1287&lt;&gt;"",'02 - Produtos e Tributações'!M1287,"null"))</f>
        <v>0</v>
      </c>
      <c r="M1272" s="170" t="b">
        <f>IF(B1272&lt;&gt;"",IF('02 -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272" s="170" t="str">
        <f t="shared" si="1"/>
        <v/>
      </c>
      <c r="O1272" s="170" t="str">
        <f t="shared" si="4"/>
        <v/>
      </c>
      <c r="P1272" s="170" t="str">
        <f t="shared" si="2"/>
        <v/>
      </c>
      <c r="Q1272" s="125" t="b">
        <f>IF(B1272&lt;&gt;"",IF('02 - Produtos e Tributações'!C1287&lt;&gt;"",'02 - Produtos e Tributações'!C1287,"UN"))</f>
        <v>0</v>
      </c>
      <c r="R1272" s="125"/>
      <c r="S1272" s="125"/>
      <c r="T1272" s="125"/>
      <c r="U1272" s="171" t="str">
        <f t="shared" si="21"/>
        <v/>
      </c>
    </row>
    <row r="1273" ht="15.75" customHeight="1">
      <c r="A1273" s="170" t="b">
        <f>IF('02 - Produtos e Tributações'!B1288 &lt;&gt;"",A1272+1)</f>
        <v>0</v>
      </c>
      <c r="B1273" s="170" t="str">
        <f>IF('02 - Produtos e Tributações'!B1288&lt;&gt;"",'02 - Produtos e Tributações'!U1288,"")</f>
        <v/>
      </c>
      <c r="C1273" s="174" t="b">
        <f>IF(B1273&lt;&gt;"",IF('02 - Produtos e Tributações'!H1288&lt;&gt;"",IF('02 - Produtos e Tributações'!H1288="TERCEIRIZADA","T",IF('02 - Produtos e Tributações'!H1288="PROPRIA","P")), IF(B1273&lt;&gt;"",IF('02 - Produtos e Tributações'!H1288="","T"))))</f>
        <v>0</v>
      </c>
      <c r="D1273" s="174" t="b">
        <f>IF(B1273&lt;&gt;"",IF('02 - Produtos e Tributações'!E1288&lt;&gt;"",'02 - Produtos e Tributações'!E1288,""))</f>
        <v>0</v>
      </c>
      <c r="E1273" s="174" t="b">
        <f>IF(B1273&lt;&gt;"",IF('02 - Produtos e Tributações'!F1288&lt;&gt;"",'02 - Produtos e Tributações'!F1288,""))</f>
        <v>0</v>
      </c>
      <c r="F1273" s="174" t="b">
        <f>IF(B1273&lt;&gt;"",IF(A1273&lt;&gt;"",IF('02 - Produtos e Tributações'!G1288&lt;&gt;"",'02 - Produtos e Tributações'!G1288,"")))</f>
        <v>0</v>
      </c>
      <c r="G1273" s="174" t="b">
        <f>IF(B1273&lt;&gt;"",IF('02 - Produtos e Tributações'!I1288&lt;&gt;"",'02 - Produtos e Tributações'!I1288,IF(K1273=101,0,IF(K1273=102,41,IF(K1273=103,0,IF(K1273=201,0,IF(K1273=202,0,IF(K1273=203,0,IF(K1273=300,41,IF(K1273=400,41,IF(K1273=500,60)))))))))))</f>
        <v>0</v>
      </c>
      <c r="H1273" s="174" t="b">
        <f>IF(B1273&lt;&gt;"",IF('02 - Produtos e Tributações'!L1288&lt;&gt;"",'02 - Produtos e Tributações'!L1288,IF(L1273=101,0,IF(L1273=102,41,IF(L1273=103,0,IF(L1273=201,0,IF(L1273=202,0,IF(L1273=203,0,IF(L1273=300,41,IF(L1273=400,41,IF(L1273=500,60)))))))))))</f>
        <v>0</v>
      </c>
      <c r="I1273" s="174" t="b">
        <f>IF(B1273&lt;&gt;"",IF('02 - Produtos e Tributações'!K1288&lt;&gt;"",'02 - Produtos e Tributações'!K1288,"0,00"))</f>
        <v>0</v>
      </c>
      <c r="J1273" s="174" t="b">
        <f>IF(B1273&lt;&gt;"",IF('02 - Produtos e Tributações'!N1288&lt;&gt;"",'02 - Produtos e Tributações'!N1288,"0,00"))</f>
        <v>0</v>
      </c>
      <c r="K1273" s="174" t="b">
        <f>IF(B1273&lt;&gt;"",IF('02 - Produtos e Tributações'!J1288&lt;&gt;"",'02 - Produtos e Tributações'!J1288,"null"))</f>
        <v>0</v>
      </c>
      <c r="L1273" s="174" t="b">
        <f>IF(B1273&lt;&gt;"",IF('02 - Produtos e Tributações'!M1288&lt;&gt;"",'02 - Produtos e Tributações'!M1288,"null"))</f>
        <v>0</v>
      </c>
      <c r="M1273" s="170" t="b">
        <f>IF(B1273&lt;&gt;"",IF('02 -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273" s="170" t="str">
        <f t="shared" si="1"/>
        <v/>
      </c>
      <c r="O1273" s="170" t="str">
        <f t="shared" si="4"/>
        <v/>
      </c>
      <c r="P1273" s="170" t="str">
        <f t="shared" si="2"/>
        <v/>
      </c>
      <c r="Q1273" s="125" t="b">
        <f>IF(B1273&lt;&gt;"",IF('02 - Produtos e Tributações'!C1288&lt;&gt;"",'02 - Produtos e Tributações'!C1288,"UN"))</f>
        <v>0</v>
      </c>
      <c r="R1273" s="125"/>
      <c r="S1273" s="125"/>
      <c r="T1273" s="125"/>
      <c r="U1273" s="171" t="str">
        <f t="shared" si="21"/>
        <v/>
      </c>
    </row>
    <row r="1274" ht="15.75" customHeight="1">
      <c r="A1274" s="170" t="b">
        <f>IF('02 - Produtos e Tributações'!B1289 &lt;&gt;"",A1273+1)</f>
        <v>0</v>
      </c>
      <c r="B1274" s="170" t="str">
        <f>IF('02 - Produtos e Tributações'!B1289&lt;&gt;"",'02 - Produtos e Tributações'!U1289,"")</f>
        <v/>
      </c>
      <c r="C1274" s="174" t="b">
        <f>IF(B1274&lt;&gt;"",IF('02 - Produtos e Tributações'!H1289&lt;&gt;"",IF('02 - Produtos e Tributações'!H1289="TERCEIRIZADA","T",IF('02 - Produtos e Tributações'!H1289="PROPRIA","P")), IF(B1274&lt;&gt;"",IF('02 - Produtos e Tributações'!H1289="","T"))))</f>
        <v>0</v>
      </c>
      <c r="D1274" s="174" t="b">
        <f>IF(B1274&lt;&gt;"",IF('02 - Produtos e Tributações'!E1289&lt;&gt;"",'02 - Produtos e Tributações'!E1289,""))</f>
        <v>0</v>
      </c>
      <c r="E1274" s="174" t="b">
        <f>IF(B1274&lt;&gt;"",IF('02 - Produtos e Tributações'!F1289&lt;&gt;"",'02 - Produtos e Tributações'!F1289,""))</f>
        <v>0</v>
      </c>
      <c r="F1274" s="174" t="b">
        <f>IF(B1274&lt;&gt;"",IF(A1274&lt;&gt;"",IF('02 - Produtos e Tributações'!G1289&lt;&gt;"",'02 - Produtos e Tributações'!G1289,"")))</f>
        <v>0</v>
      </c>
      <c r="G1274" s="174" t="b">
        <f>IF(B1274&lt;&gt;"",IF('02 - Produtos e Tributações'!I1289&lt;&gt;"",'02 - Produtos e Tributações'!I1289,IF(K1274=101,0,IF(K1274=102,41,IF(K1274=103,0,IF(K1274=201,0,IF(K1274=202,0,IF(K1274=203,0,IF(K1274=300,41,IF(K1274=400,41,IF(K1274=500,60)))))))))))</f>
        <v>0</v>
      </c>
      <c r="H1274" s="174" t="b">
        <f>IF(B1274&lt;&gt;"",IF('02 - Produtos e Tributações'!L1289&lt;&gt;"",'02 - Produtos e Tributações'!L1289,IF(L1274=101,0,IF(L1274=102,41,IF(L1274=103,0,IF(L1274=201,0,IF(L1274=202,0,IF(L1274=203,0,IF(L1274=300,41,IF(L1274=400,41,IF(L1274=500,60)))))))))))</f>
        <v>0</v>
      </c>
      <c r="I1274" s="174" t="b">
        <f>IF(B1274&lt;&gt;"",IF('02 - Produtos e Tributações'!K1289&lt;&gt;"",'02 - Produtos e Tributações'!K1289,"0,00"))</f>
        <v>0</v>
      </c>
      <c r="J1274" s="174" t="b">
        <f>IF(B1274&lt;&gt;"",IF('02 - Produtos e Tributações'!N1289&lt;&gt;"",'02 - Produtos e Tributações'!N1289,"0,00"))</f>
        <v>0</v>
      </c>
      <c r="K1274" s="174" t="b">
        <f>IF(B1274&lt;&gt;"",IF('02 - Produtos e Tributações'!J1289&lt;&gt;"",'02 - Produtos e Tributações'!J1289,"null"))</f>
        <v>0</v>
      </c>
      <c r="L1274" s="174" t="b">
        <f>IF(B1274&lt;&gt;"",IF('02 - Produtos e Tributações'!M1289&lt;&gt;"",'02 - Produtos e Tributações'!M1289,"null"))</f>
        <v>0</v>
      </c>
      <c r="M1274" s="170" t="b">
        <f>IF(B1274&lt;&gt;"",IF('02 -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274" s="170" t="str">
        <f t="shared" si="1"/>
        <v/>
      </c>
      <c r="O1274" s="170" t="str">
        <f t="shared" si="4"/>
        <v/>
      </c>
      <c r="P1274" s="170" t="str">
        <f t="shared" si="2"/>
        <v/>
      </c>
      <c r="Q1274" s="125" t="b">
        <f>IF(B1274&lt;&gt;"",IF('02 - Produtos e Tributações'!C1289&lt;&gt;"",'02 - Produtos e Tributações'!C1289,"UN"))</f>
        <v>0</v>
      </c>
      <c r="R1274" s="125"/>
      <c r="S1274" s="125"/>
      <c r="T1274" s="125"/>
      <c r="U1274" s="171" t="str">
        <f t="shared" si="21"/>
        <v/>
      </c>
    </row>
    <row r="1275" ht="15.75" customHeight="1">
      <c r="A1275" s="170" t="b">
        <f>IF('02 - Produtos e Tributações'!B1290 &lt;&gt;"",A1274+1)</f>
        <v>0</v>
      </c>
      <c r="B1275" s="170" t="str">
        <f>IF('02 - Produtos e Tributações'!B1290&lt;&gt;"",'02 - Produtos e Tributações'!U1290,"")</f>
        <v/>
      </c>
      <c r="C1275" s="174" t="b">
        <f>IF(B1275&lt;&gt;"",IF('02 - Produtos e Tributações'!H1290&lt;&gt;"",IF('02 - Produtos e Tributações'!H1290="TERCEIRIZADA","T",IF('02 - Produtos e Tributações'!H1290="PROPRIA","P")), IF(B1275&lt;&gt;"",IF('02 - Produtos e Tributações'!H1290="","T"))))</f>
        <v>0</v>
      </c>
      <c r="D1275" s="174" t="b">
        <f>IF(B1275&lt;&gt;"",IF('02 - Produtos e Tributações'!E1290&lt;&gt;"",'02 - Produtos e Tributações'!E1290,""))</f>
        <v>0</v>
      </c>
      <c r="E1275" s="174" t="b">
        <f>IF(B1275&lt;&gt;"",IF('02 - Produtos e Tributações'!F1290&lt;&gt;"",'02 - Produtos e Tributações'!F1290,""))</f>
        <v>0</v>
      </c>
      <c r="F1275" s="174" t="b">
        <f>IF(B1275&lt;&gt;"",IF(A1275&lt;&gt;"",IF('02 - Produtos e Tributações'!G1290&lt;&gt;"",'02 - Produtos e Tributações'!G1290,"")))</f>
        <v>0</v>
      </c>
      <c r="G1275" s="174" t="b">
        <f>IF(B1275&lt;&gt;"",IF('02 - Produtos e Tributações'!I1290&lt;&gt;"",'02 - Produtos e Tributações'!I1290,IF(K1275=101,0,IF(K1275=102,41,IF(K1275=103,0,IF(K1275=201,0,IF(K1275=202,0,IF(K1275=203,0,IF(K1275=300,41,IF(K1275=400,41,IF(K1275=500,60)))))))))))</f>
        <v>0</v>
      </c>
      <c r="H1275" s="174" t="b">
        <f>IF(B1275&lt;&gt;"",IF('02 - Produtos e Tributações'!L1290&lt;&gt;"",'02 - Produtos e Tributações'!L1290,IF(L1275=101,0,IF(L1275=102,41,IF(L1275=103,0,IF(L1275=201,0,IF(L1275=202,0,IF(L1275=203,0,IF(L1275=300,41,IF(L1275=400,41,IF(L1275=500,60)))))))))))</f>
        <v>0</v>
      </c>
      <c r="I1275" s="174" t="b">
        <f>IF(B1275&lt;&gt;"",IF('02 - Produtos e Tributações'!K1290&lt;&gt;"",'02 - Produtos e Tributações'!K1290,"0,00"))</f>
        <v>0</v>
      </c>
      <c r="J1275" s="174" t="b">
        <f>IF(B1275&lt;&gt;"",IF('02 - Produtos e Tributações'!N1290&lt;&gt;"",'02 - Produtos e Tributações'!N1290,"0,00"))</f>
        <v>0</v>
      </c>
      <c r="K1275" s="174" t="b">
        <f>IF(B1275&lt;&gt;"",IF('02 - Produtos e Tributações'!J1290&lt;&gt;"",'02 - Produtos e Tributações'!J1290,"null"))</f>
        <v>0</v>
      </c>
      <c r="L1275" s="174" t="b">
        <f>IF(B1275&lt;&gt;"",IF('02 - Produtos e Tributações'!M1290&lt;&gt;"",'02 - Produtos e Tributações'!M1290,"null"))</f>
        <v>0</v>
      </c>
      <c r="M1275" s="170" t="b">
        <f>IF(B1275&lt;&gt;"",IF('02 -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275" s="170" t="str">
        <f t="shared" si="1"/>
        <v/>
      </c>
      <c r="O1275" s="170" t="str">
        <f t="shared" si="4"/>
        <v/>
      </c>
      <c r="P1275" s="170" t="str">
        <f t="shared" si="2"/>
        <v/>
      </c>
      <c r="Q1275" s="125" t="b">
        <f>IF(B1275&lt;&gt;"",IF('02 - Produtos e Tributações'!C1290&lt;&gt;"",'02 - Produtos e Tributações'!C1290,"UN"))</f>
        <v>0</v>
      </c>
      <c r="R1275" s="125"/>
      <c r="S1275" s="125"/>
      <c r="T1275" s="125"/>
      <c r="U1275" s="171" t="str">
        <f t="shared" si="21"/>
        <v/>
      </c>
    </row>
    <row r="1276" ht="15.75" customHeight="1">
      <c r="A1276" s="170" t="b">
        <f>IF('02 - Produtos e Tributações'!B1291 &lt;&gt;"",A1275+1)</f>
        <v>0</v>
      </c>
      <c r="B1276" s="170" t="str">
        <f>IF('02 - Produtos e Tributações'!B1291&lt;&gt;"",'02 - Produtos e Tributações'!U1291,"")</f>
        <v/>
      </c>
      <c r="C1276" s="174" t="b">
        <f>IF(B1276&lt;&gt;"",IF('02 - Produtos e Tributações'!H1291&lt;&gt;"",IF('02 - Produtos e Tributações'!H1291="TERCEIRIZADA","T",IF('02 - Produtos e Tributações'!H1291="PROPRIA","P")), IF(B1276&lt;&gt;"",IF('02 - Produtos e Tributações'!H1291="","T"))))</f>
        <v>0</v>
      </c>
      <c r="D1276" s="174" t="b">
        <f>IF(B1276&lt;&gt;"",IF('02 - Produtos e Tributações'!E1291&lt;&gt;"",'02 - Produtos e Tributações'!E1291,""))</f>
        <v>0</v>
      </c>
      <c r="E1276" s="174" t="b">
        <f>IF(B1276&lt;&gt;"",IF('02 - Produtos e Tributações'!F1291&lt;&gt;"",'02 - Produtos e Tributações'!F1291,""))</f>
        <v>0</v>
      </c>
      <c r="F1276" s="174" t="b">
        <f>IF(B1276&lt;&gt;"",IF(A1276&lt;&gt;"",IF('02 - Produtos e Tributações'!G1291&lt;&gt;"",'02 - Produtos e Tributações'!G1291,"")))</f>
        <v>0</v>
      </c>
      <c r="G1276" s="174" t="b">
        <f>IF(B1276&lt;&gt;"",IF('02 - Produtos e Tributações'!I1291&lt;&gt;"",'02 - Produtos e Tributações'!I1291,IF(K1276=101,0,IF(K1276=102,41,IF(K1276=103,0,IF(K1276=201,0,IF(K1276=202,0,IF(K1276=203,0,IF(K1276=300,41,IF(K1276=400,41,IF(K1276=500,60)))))))))))</f>
        <v>0</v>
      </c>
      <c r="H1276" s="174" t="b">
        <f>IF(B1276&lt;&gt;"",IF('02 - Produtos e Tributações'!L1291&lt;&gt;"",'02 - Produtos e Tributações'!L1291,IF(L1276=101,0,IF(L1276=102,41,IF(L1276=103,0,IF(L1276=201,0,IF(L1276=202,0,IF(L1276=203,0,IF(L1276=300,41,IF(L1276=400,41,IF(L1276=500,60)))))))))))</f>
        <v>0</v>
      </c>
      <c r="I1276" s="174" t="b">
        <f>IF(B1276&lt;&gt;"",IF('02 - Produtos e Tributações'!K1291&lt;&gt;"",'02 - Produtos e Tributações'!K1291,"0,00"))</f>
        <v>0</v>
      </c>
      <c r="J1276" s="174" t="b">
        <f>IF(B1276&lt;&gt;"",IF('02 - Produtos e Tributações'!N1291&lt;&gt;"",'02 - Produtos e Tributações'!N1291,"0,00"))</f>
        <v>0</v>
      </c>
      <c r="K1276" s="174" t="b">
        <f>IF(B1276&lt;&gt;"",IF('02 - Produtos e Tributações'!J1291&lt;&gt;"",'02 - Produtos e Tributações'!J1291,"null"))</f>
        <v>0</v>
      </c>
      <c r="L1276" s="174" t="b">
        <f>IF(B1276&lt;&gt;"",IF('02 - Produtos e Tributações'!M1291&lt;&gt;"",'02 - Produtos e Tributações'!M1291,"null"))</f>
        <v>0</v>
      </c>
      <c r="M1276" s="170" t="b">
        <f>IF(B1276&lt;&gt;"",IF('02 -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276" s="170" t="str">
        <f t="shared" si="1"/>
        <v/>
      </c>
      <c r="O1276" s="170" t="str">
        <f t="shared" si="4"/>
        <v/>
      </c>
      <c r="P1276" s="170" t="str">
        <f t="shared" si="2"/>
        <v/>
      </c>
      <c r="Q1276" s="125" t="b">
        <f>IF(B1276&lt;&gt;"",IF('02 - Produtos e Tributações'!C1291&lt;&gt;"",'02 - Produtos e Tributações'!C1291,"UN"))</f>
        <v>0</v>
      </c>
      <c r="R1276" s="125"/>
      <c r="S1276" s="125"/>
      <c r="T1276" s="125"/>
      <c r="U1276" s="171" t="str">
        <f t="shared" si="21"/>
        <v/>
      </c>
    </row>
    <row r="1277" ht="15.75" customHeight="1">
      <c r="A1277" s="170" t="b">
        <f>IF('02 - Produtos e Tributações'!B1292 &lt;&gt;"",A1276+1)</f>
        <v>0</v>
      </c>
      <c r="B1277" s="170" t="str">
        <f>IF('02 - Produtos e Tributações'!B1292&lt;&gt;"",'02 - Produtos e Tributações'!U1292,"")</f>
        <v/>
      </c>
      <c r="C1277" s="174" t="b">
        <f>IF(B1277&lt;&gt;"",IF('02 - Produtos e Tributações'!H1292&lt;&gt;"",IF('02 - Produtos e Tributações'!H1292="TERCEIRIZADA","T",IF('02 - Produtos e Tributações'!H1292="PROPRIA","P")), IF(B1277&lt;&gt;"",IF('02 - Produtos e Tributações'!H1292="","T"))))</f>
        <v>0</v>
      </c>
      <c r="D1277" s="174" t="b">
        <f>IF(B1277&lt;&gt;"",IF('02 - Produtos e Tributações'!E1292&lt;&gt;"",'02 - Produtos e Tributações'!E1292,""))</f>
        <v>0</v>
      </c>
      <c r="E1277" s="174" t="b">
        <f>IF(B1277&lt;&gt;"",IF('02 - Produtos e Tributações'!F1292&lt;&gt;"",'02 - Produtos e Tributações'!F1292,""))</f>
        <v>0</v>
      </c>
      <c r="F1277" s="174" t="b">
        <f>IF(B1277&lt;&gt;"",IF(A1277&lt;&gt;"",IF('02 - Produtos e Tributações'!G1292&lt;&gt;"",'02 - Produtos e Tributações'!G1292,"")))</f>
        <v>0</v>
      </c>
      <c r="G1277" s="174" t="b">
        <f>IF(B1277&lt;&gt;"",IF('02 - Produtos e Tributações'!I1292&lt;&gt;"",'02 - Produtos e Tributações'!I1292,IF(K1277=101,0,IF(K1277=102,41,IF(K1277=103,0,IF(K1277=201,0,IF(K1277=202,0,IF(K1277=203,0,IF(K1277=300,41,IF(K1277=400,41,IF(K1277=500,60)))))))))))</f>
        <v>0</v>
      </c>
      <c r="H1277" s="174" t="b">
        <f>IF(B1277&lt;&gt;"",IF('02 - Produtos e Tributações'!L1292&lt;&gt;"",'02 - Produtos e Tributações'!L1292,IF(L1277=101,0,IF(L1277=102,41,IF(L1277=103,0,IF(L1277=201,0,IF(L1277=202,0,IF(L1277=203,0,IF(L1277=300,41,IF(L1277=400,41,IF(L1277=500,60)))))))))))</f>
        <v>0</v>
      </c>
      <c r="I1277" s="174" t="b">
        <f>IF(B1277&lt;&gt;"",IF('02 - Produtos e Tributações'!K1292&lt;&gt;"",'02 - Produtos e Tributações'!K1292,"0,00"))</f>
        <v>0</v>
      </c>
      <c r="J1277" s="174" t="b">
        <f>IF(B1277&lt;&gt;"",IF('02 - Produtos e Tributações'!N1292&lt;&gt;"",'02 - Produtos e Tributações'!N1292,"0,00"))</f>
        <v>0</v>
      </c>
      <c r="K1277" s="174" t="b">
        <f>IF(B1277&lt;&gt;"",IF('02 - Produtos e Tributações'!J1292&lt;&gt;"",'02 - Produtos e Tributações'!J1292,"null"))</f>
        <v>0</v>
      </c>
      <c r="L1277" s="174" t="b">
        <f>IF(B1277&lt;&gt;"",IF('02 - Produtos e Tributações'!M1292&lt;&gt;"",'02 - Produtos e Tributações'!M1292,"null"))</f>
        <v>0</v>
      </c>
      <c r="M1277" s="170" t="b">
        <f>IF(B1277&lt;&gt;"",IF('02 -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277" s="170" t="str">
        <f t="shared" si="1"/>
        <v/>
      </c>
      <c r="O1277" s="170" t="str">
        <f t="shared" si="4"/>
        <v/>
      </c>
      <c r="P1277" s="170" t="str">
        <f t="shared" si="2"/>
        <v/>
      </c>
      <c r="Q1277" s="125" t="b">
        <f>IF(B1277&lt;&gt;"",IF('02 - Produtos e Tributações'!C1292&lt;&gt;"",'02 - Produtos e Tributações'!C1292,"UN"))</f>
        <v>0</v>
      </c>
      <c r="R1277" s="125"/>
      <c r="S1277" s="125"/>
      <c r="T1277" s="125"/>
      <c r="U1277" s="171" t="str">
        <f t="shared" si="21"/>
        <v/>
      </c>
    </row>
    <row r="1278" ht="15.75" customHeight="1">
      <c r="A1278" s="170" t="b">
        <f>IF('02 - Produtos e Tributações'!B1293 &lt;&gt;"",A1277+1)</f>
        <v>0</v>
      </c>
      <c r="B1278" s="170" t="str">
        <f>IF('02 - Produtos e Tributações'!B1293&lt;&gt;"",'02 - Produtos e Tributações'!U1293,"")</f>
        <v/>
      </c>
      <c r="C1278" s="174" t="b">
        <f>IF(B1278&lt;&gt;"",IF('02 - Produtos e Tributações'!H1293&lt;&gt;"",IF('02 - Produtos e Tributações'!H1293="TERCEIRIZADA","T",IF('02 - Produtos e Tributações'!H1293="PROPRIA","P")), IF(B1278&lt;&gt;"",IF('02 - Produtos e Tributações'!H1293="","T"))))</f>
        <v>0</v>
      </c>
      <c r="D1278" s="174" t="b">
        <f>IF(B1278&lt;&gt;"",IF('02 - Produtos e Tributações'!E1293&lt;&gt;"",'02 - Produtos e Tributações'!E1293,""))</f>
        <v>0</v>
      </c>
      <c r="E1278" s="174" t="b">
        <f>IF(B1278&lt;&gt;"",IF('02 - Produtos e Tributações'!F1293&lt;&gt;"",'02 - Produtos e Tributações'!F1293,""))</f>
        <v>0</v>
      </c>
      <c r="F1278" s="174" t="b">
        <f>IF(B1278&lt;&gt;"",IF(A1278&lt;&gt;"",IF('02 - Produtos e Tributações'!G1293&lt;&gt;"",'02 - Produtos e Tributações'!G1293,"")))</f>
        <v>0</v>
      </c>
      <c r="G1278" s="174" t="b">
        <f>IF(B1278&lt;&gt;"",IF('02 - Produtos e Tributações'!I1293&lt;&gt;"",'02 - Produtos e Tributações'!I1293,IF(K1278=101,0,IF(K1278=102,41,IF(K1278=103,0,IF(K1278=201,0,IF(K1278=202,0,IF(K1278=203,0,IF(K1278=300,41,IF(K1278=400,41,IF(K1278=500,60)))))))))))</f>
        <v>0</v>
      </c>
      <c r="H1278" s="174" t="b">
        <f>IF(B1278&lt;&gt;"",IF('02 - Produtos e Tributações'!L1293&lt;&gt;"",'02 - Produtos e Tributações'!L1293,IF(L1278=101,0,IF(L1278=102,41,IF(L1278=103,0,IF(L1278=201,0,IF(L1278=202,0,IF(L1278=203,0,IF(L1278=300,41,IF(L1278=400,41,IF(L1278=500,60)))))))))))</f>
        <v>0</v>
      </c>
      <c r="I1278" s="174" t="b">
        <f>IF(B1278&lt;&gt;"",IF('02 - Produtos e Tributações'!K1293&lt;&gt;"",'02 - Produtos e Tributações'!K1293,"0,00"))</f>
        <v>0</v>
      </c>
      <c r="J1278" s="174" t="b">
        <f>IF(B1278&lt;&gt;"",IF('02 - Produtos e Tributações'!N1293&lt;&gt;"",'02 - Produtos e Tributações'!N1293,"0,00"))</f>
        <v>0</v>
      </c>
      <c r="K1278" s="174" t="b">
        <f>IF(B1278&lt;&gt;"",IF('02 - Produtos e Tributações'!J1293&lt;&gt;"",'02 - Produtos e Tributações'!J1293,"null"))</f>
        <v>0</v>
      </c>
      <c r="L1278" s="174" t="b">
        <f>IF(B1278&lt;&gt;"",IF('02 - Produtos e Tributações'!M1293&lt;&gt;"",'02 - Produtos e Tributações'!M1293,"null"))</f>
        <v>0</v>
      </c>
      <c r="M1278" s="170" t="b">
        <f>IF(B1278&lt;&gt;"",IF('02 -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278" s="170" t="str">
        <f t="shared" si="1"/>
        <v/>
      </c>
      <c r="O1278" s="170" t="str">
        <f t="shared" si="4"/>
        <v/>
      </c>
      <c r="P1278" s="170" t="str">
        <f t="shared" si="2"/>
        <v/>
      </c>
      <c r="Q1278" s="125" t="b">
        <f>IF(B1278&lt;&gt;"",IF('02 - Produtos e Tributações'!C1293&lt;&gt;"",'02 - Produtos e Tributações'!C1293,"UN"))</f>
        <v>0</v>
      </c>
      <c r="R1278" s="125"/>
      <c r="S1278" s="125"/>
      <c r="T1278" s="125"/>
      <c r="U1278" s="171" t="str">
        <f t="shared" si="21"/>
        <v/>
      </c>
    </row>
    <row r="1279" ht="15.75" customHeight="1">
      <c r="A1279" s="170" t="b">
        <f>IF('02 - Produtos e Tributações'!B1294 &lt;&gt;"",A1278+1)</f>
        <v>0</v>
      </c>
      <c r="B1279" s="170" t="str">
        <f>IF('02 - Produtos e Tributações'!B1294&lt;&gt;"",'02 - Produtos e Tributações'!U1294,"")</f>
        <v/>
      </c>
      <c r="C1279" s="174" t="b">
        <f>IF(B1279&lt;&gt;"",IF('02 - Produtos e Tributações'!H1294&lt;&gt;"",IF('02 - Produtos e Tributações'!H1294="TERCEIRIZADA","T",IF('02 - Produtos e Tributações'!H1294="PROPRIA","P")), IF(B1279&lt;&gt;"",IF('02 - Produtos e Tributações'!H1294="","T"))))</f>
        <v>0</v>
      </c>
      <c r="D1279" s="174" t="b">
        <f>IF(B1279&lt;&gt;"",IF('02 - Produtos e Tributações'!E1294&lt;&gt;"",'02 - Produtos e Tributações'!E1294,""))</f>
        <v>0</v>
      </c>
      <c r="E1279" s="174" t="b">
        <f>IF(B1279&lt;&gt;"",IF('02 - Produtos e Tributações'!F1294&lt;&gt;"",'02 - Produtos e Tributações'!F1294,""))</f>
        <v>0</v>
      </c>
      <c r="F1279" s="174" t="b">
        <f>IF(B1279&lt;&gt;"",IF(A1279&lt;&gt;"",IF('02 - Produtos e Tributações'!G1294&lt;&gt;"",'02 - Produtos e Tributações'!G1294,"")))</f>
        <v>0</v>
      </c>
      <c r="G1279" s="174" t="b">
        <f>IF(B1279&lt;&gt;"",IF('02 - Produtos e Tributações'!I1294&lt;&gt;"",'02 - Produtos e Tributações'!I1294,IF(K1279=101,0,IF(K1279=102,41,IF(K1279=103,0,IF(K1279=201,0,IF(K1279=202,0,IF(K1279=203,0,IF(K1279=300,41,IF(K1279=400,41,IF(K1279=500,60)))))))))))</f>
        <v>0</v>
      </c>
      <c r="H1279" s="174" t="b">
        <f>IF(B1279&lt;&gt;"",IF('02 - Produtos e Tributações'!L1294&lt;&gt;"",'02 - Produtos e Tributações'!L1294,IF(L1279=101,0,IF(L1279=102,41,IF(L1279=103,0,IF(L1279=201,0,IF(L1279=202,0,IF(L1279=203,0,IF(L1279=300,41,IF(L1279=400,41,IF(L1279=500,60)))))))))))</f>
        <v>0</v>
      </c>
      <c r="I1279" s="174" t="b">
        <f>IF(B1279&lt;&gt;"",IF('02 - Produtos e Tributações'!K1294&lt;&gt;"",'02 - Produtos e Tributações'!K1294,"0,00"))</f>
        <v>0</v>
      </c>
      <c r="J1279" s="174" t="b">
        <f>IF(B1279&lt;&gt;"",IF('02 - Produtos e Tributações'!N1294&lt;&gt;"",'02 - Produtos e Tributações'!N1294,"0,00"))</f>
        <v>0</v>
      </c>
      <c r="K1279" s="174" t="b">
        <f>IF(B1279&lt;&gt;"",IF('02 - Produtos e Tributações'!J1294&lt;&gt;"",'02 - Produtos e Tributações'!J1294,"null"))</f>
        <v>0</v>
      </c>
      <c r="L1279" s="174" t="b">
        <f>IF(B1279&lt;&gt;"",IF('02 - Produtos e Tributações'!M1294&lt;&gt;"",'02 - Produtos e Tributações'!M1294,"null"))</f>
        <v>0</v>
      </c>
      <c r="M1279" s="170" t="b">
        <f>IF(B1279&lt;&gt;"",IF('02 -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279" s="170" t="str">
        <f t="shared" si="1"/>
        <v/>
      </c>
      <c r="O1279" s="170" t="str">
        <f t="shared" si="4"/>
        <v/>
      </c>
      <c r="P1279" s="170" t="str">
        <f t="shared" si="2"/>
        <v/>
      </c>
      <c r="Q1279" s="125" t="b">
        <f>IF(B1279&lt;&gt;"",IF('02 - Produtos e Tributações'!C1294&lt;&gt;"",'02 - Produtos e Tributações'!C1294,"UN"))</f>
        <v>0</v>
      </c>
      <c r="R1279" s="125"/>
      <c r="S1279" s="125"/>
      <c r="T1279" s="125"/>
      <c r="U1279" s="171" t="str">
        <f t="shared" si="21"/>
        <v/>
      </c>
    </row>
    <row r="1280" ht="15.75" customHeight="1">
      <c r="A1280" s="170" t="b">
        <f>IF('02 - Produtos e Tributações'!B1295 &lt;&gt;"",A1279+1)</f>
        <v>0</v>
      </c>
      <c r="B1280" s="170" t="str">
        <f>IF('02 - Produtos e Tributações'!B1295&lt;&gt;"",'02 - Produtos e Tributações'!U1295,"")</f>
        <v/>
      </c>
      <c r="C1280" s="174" t="b">
        <f>IF(B1280&lt;&gt;"",IF('02 - Produtos e Tributações'!H1295&lt;&gt;"",IF('02 - Produtos e Tributações'!H1295="TERCEIRIZADA","T",IF('02 - Produtos e Tributações'!H1295="PROPRIA","P")), IF(B1280&lt;&gt;"",IF('02 - Produtos e Tributações'!H1295="","T"))))</f>
        <v>0</v>
      </c>
      <c r="D1280" s="174" t="b">
        <f>IF(B1280&lt;&gt;"",IF('02 - Produtos e Tributações'!E1295&lt;&gt;"",'02 - Produtos e Tributações'!E1295,""))</f>
        <v>0</v>
      </c>
      <c r="E1280" s="174" t="b">
        <f>IF(B1280&lt;&gt;"",IF('02 - Produtos e Tributações'!F1295&lt;&gt;"",'02 - Produtos e Tributações'!F1295,""))</f>
        <v>0</v>
      </c>
      <c r="F1280" s="174" t="b">
        <f>IF(B1280&lt;&gt;"",IF(A1280&lt;&gt;"",IF('02 - Produtos e Tributações'!G1295&lt;&gt;"",'02 - Produtos e Tributações'!G1295,"")))</f>
        <v>0</v>
      </c>
      <c r="G1280" s="174" t="b">
        <f>IF(B1280&lt;&gt;"",IF('02 - Produtos e Tributações'!I1295&lt;&gt;"",'02 - Produtos e Tributações'!I1295,IF(K1280=101,0,IF(K1280=102,41,IF(K1280=103,0,IF(K1280=201,0,IF(K1280=202,0,IF(K1280=203,0,IF(K1280=300,41,IF(K1280=400,41,IF(K1280=500,60)))))))))))</f>
        <v>0</v>
      </c>
      <c r="H1280" s="174" t="b">
        <f>IF(B1280&lt;&gt;"",IF('02 - Produtos e Tributações'!L1295&lt;&gt;"",'02 - Produtos e Tributações'!L1295,IF(L1280=101,0,IF(L1280=102,41,IF(L1280=103,0,IF(L1280=201,0,IF(L1280=202,0,IF(L1280=203,0,IF(L1280=300,41,IF(L1280=400,41,IF(L1280=500,60)))))))))))</f>
        <v>0</v>
      </c>
      <c r="I1280" s="174" t="b">
        <f>IF(B1280&lt;&gt;"",IF('02 - Produtos e Tributações'!K1295&lt;&gt;"",'02 - Produtos e Tributações'!K1295,"0,00"))</f>
        <v>0</v>
      </c>
      <c r="J1280" s="174" t="b">
        <f>IF(B1280&lt;&gt;"",IF('02 - Produtos e Tributações'!N1295&lt;&gt;"",'02 - Produtos e Tributações'!N1295,"0,00"))</f>
        <v>0</v>
      </c>
      <c r="K1280" s="174" t="b">
        <f>IF(B1280&lt;&gt;"",IF('02 - Produtos e Tributações'!J1295&lt;&gt;"",'02 - Produtos e Tributações'!J1295,"null"))</f>
        <v>0</v>
      </c>
      <c r="L1280" s="174" t="b">
        <f>IF(B1280&lt;&gt;"",IF('02 - Produtos e Tributações'!M1295&lt;&gt;"",'02 - Produtos e Tributações'!M1295,"null"))</f>
        <v>0</v>
      </c>
      <c r="M1280" s="170" t="b">
        <f>IF(B1280&lt;&gt;"",IF('02 -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280" s="170" t="str">
        <f t="shared" si="1"/>
        <v/>
      </c>
      <c r="O1280" s="170" t="str">
        <f t="shared" si="4"/>
        <v/>
      </c>
      <c r="P1280" s="170" t="str">
        <f t="shared" si="2"/>
        <v/>
      </c>
      <c r="Q1280" s="125" t="b">
        <f>IF(B1280&lt;&gt;"",IF('02 - Produtos e Tributações'!C1295&lt;&gt;"",'02 - Produtos e Tributações'!C1295,"UN"))</f>
        <v>0</v>
      </c>
      <c r="R1280" s="125"/>
      <c r="S1280" s="125"/>
      <c r="T1280" s="125"/>
      <c r="U1280" s="171" t="str">
        <f t="shared" si="21"/>
        <v/>
      </c>
    </row>
    <row r="1281" ht="15.75" customHeight="1">
      <c r="A1281" s="170" t="b">
        <f>IF('02 - Produtos e Tributações'!B1296 &lt;&gt;"",A1280+1)</f>
        <v>0</v>
      </c>
      <c r="B1281" s="170" t="str">
        <f>IF('02 - Produtos e Tributações'!B1296&lt;&gt;"",'02 - Produtos e Tributações'!U1296,"")</f>
        <v/>
      </c>
      <c r="C1281" s="174" t="b">
        <f>IF(B1281&lt;&gt;"",IF('02 - Produtos e Tributações'!H1296&lt;&gt;"",IF('02 - Produtos e Tributações'!H1296="TERCEIRIZADA","T",IF('02 - Produtos e Tributações'!H1296="PROPRIA","P")), IF(B1281&lt;&gt;"",IF('02 - Produtos e Tributações'!H1296="","T"))))</f>
        <v>0</v>
      </c>
      <c r="D1281" s="174" t="b">
        <f>IF(B1281&lt;&gt;"",IF('02 - Produtos e Tributações'!E1296&lt;&gt;"",'02 - Produtos e Tributações'!E1296,""))</f>
        <v>0</v>
      </c>
      <c r="E1281" s="174" t="b">
        <f>IF(B1281&lt;&gt;"",IF('02 - Produtos e Tributações'!F1296&lt;&gt;"",'02 - Produtos e Tributações'!F1296,""))</f>
        <v>0</v>
      </c>
      <c r="F1281" s="174" t="b">
        <f>IF(B1281&lt;&gt;"",IF(A1281&lt;&gt;"",IF('02 - Produtos e Tributações'!G1296&lt;&gt;"",'02 - Produtos e Tributações'!G1296,"")))</f>
        <v>0</v>
      </c>
      <c r="G1281" s="174" t="b">
        <f>IF(B1281&lt;&gt;"",IF('02 - Produtos e Tributações'!I1296&lt;&gt;"",'02 - Produtos e Tributações'!I1296,IF(K1281=101,0,IF(K1281=102,41,IF(K1281=103,0,IF(K1281=201,0,IF(K1281=202,0,IF(K1281=203,0,IF(K1281=300,41,IF(K1281=400,41,IF(K1281=500,60)))))))))))</f>
        <v>0</v>
      </c>
      <c r="H1281" s="174" t="b">
        <f>IF(B1281&lt;&gt;"",IF('02 - Produtos e Tributações'!L1296&lt;&gt;"",'02 - Produtos e Tributações'!L1296,IF(L1281=101,0,IF(L1281=102,41,IF(L1281=103,0,IF(L1281=201,0,IF(L1281=202,0,IF(L1281=203,0,IF(L1281=300,41,IF(L1281=400,41,IF(L1281=500,60)))))))))))</f>
        <v>0</v>
      </c>
      <c r="I1281" s="174" t="b">
        <f>IF(B1281&lt;&gt;"",IF('02 - Produtos e Tributações'!K1296&lt;&gt;"",'02 - Produtos e Tributações'!K1296,"0,00"))</f>
        <v>0</v>
      </c>
      <c r="J1281" s="174" t="b">
        <f>IF(B1281&lt;&gt;"",IF('02 - Produtos e Tributações'!N1296&lt;&gt;"",'02 - Produtos e Tributações'!N1296,"0,00"))</f>
        <v>0</v>
      </c>
      <c r="K1281" s="174" t="b">
        <f>IF(B1281&lt;&gt;"",IF('02 - Produtos e Tributações'!J1296&lt;&gt;"",'02 - Produtos e Tributações'!J1296,"null"))</f>
        <v>0</v>
      </c>
      <c r="L1281" s="174" t="b">
        <f>IF(B1281&lt;&gt;"",IF('02 - Produtos e Tributações'!M1296&lt;&gt;"",'02 - Produtos e Tributações'!M1296,"null"))</f>
        <v>0</v>
      </c>
      <c r="M1281" s="170" t="b">
        <f>IF(B1281&lt;&gt;"",IF('02 -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281" s="170" t="str">
        <f t="shared" si="1"/>
        <v/>
      </c>
      <c r="O1281" s="170" t="str">
        <f t="shared" si="4"/>
        <v/>
      </c>
      <c r="P1281" s="170" t="str">
        <f t="shared" si="2"/>
        <v/>
      </c>
      <c r="Q1281" s="125" t="b">
        <f>IF(B1281&lt;&gt;"",IF('02 - Produtos e Tributações'!C1296&lt;&gt;"",'02 - Produtos e Tributações'!C1296,"UN"))</f>
        <v>0</v>
      </c>
      <c r="R1281" s="125"/>
      <c r="S1281" s="125"/>
      <c r="T1281" s="125"/>
      <c r="U1281" s="171" t="str">
        <f t="shared" si="21"/>
        <v/>
      </c>
    </row>
    <row r="1282" ht="15.75" customHeight="1">
      <c r="A1282" s="170" t="b">
        <f>IF('02 - Produtos e Tributações'!B1297 &lt;&gt;"",A1281+1)</f>
        <v>0</v>
      </c>
      <c r="B1282" s="170" t="str">
        <f>IF('02 - Produtos e Tributações'!B1297&lt;&gt;"",'02 - Produtos e Tributações'!U1297,"")</f>
        <v/>
      </c>
      <c r="C1282" s="174" t="b">
        <f>IF(B1282&lt;&gt;"",IF('02 - Produtos e Tributações'!H1297&lt;&gt;"",IF('02 - Produtos e Tributações'!H1297="TERCEIRIZADA","T",IF('02 - Produtos e Tributações'!H1297="PROPRIA","P")), IF(B1282&lt;&gt;"",IF('02 - Produtos e Tributações'!H1297="","T"))))</f>
        <v>0</v>
      </c>
      <c r="D1282" s="174" t="b">
        <f>IF(B1282&lt;&gt;"",IF('02 - Produtos e Tributações'!E1297&lt;&gt;"",'02 - Produtos e Tributações'!E1297,""))</f>
        <v>0</v>
      </c>
      <c r="E1282" s="174" t="b">
        <f>IF(B1282&lt;&gt;"",IF('02 - Produtos e Tributações'!F1297&lt;&gt;"",'02 - Produtos e Tributações'!F1297,""))</f>
        <v>0</v>
      </c>
      <c r="F1282" s="174" t="b">
        <f>IF(B1282&lt;&gt;"",IF(A1282&lt;&gt;"",IF('02 - Produtos e Tributações'!G1297&lt;&gt;"",'02 - Produtos e Tributações'!G1297,"")))</f>
        <v>0</v>
      </c>
      <c r="G1282" s="174" t="b">
        <f>IF(B1282&lt;&gt;"",IF('02 - Produtos e Tributações'!I1297&lt;&gt;"",'02 - Produtos e Tributações'!I1297,IF(K1282=101,0,IF(K1282=102,41,IF(K1282=103,0,IF(K1282=201,0,IF(K1282=202,0,IF(K1282=203,0,IF(K1282=300,41,IF(K1282=400,41,IF(K1282=500,60)))))))))))</f>
        <v>0</v>
      </c>
      <c r="H1282" s="174" t="b">
        <f>IF(B1282&lt;&gt;"",IF('02 - Produtos e Tributações'!L1297&lt;&gt;"",'02 - Produtos e Tributações'!L1297,IF(L1282=101,0,IF(L1282=102,41,IF(L1282=103,0,IF(L1282=201,0,IF(L1282=202,0,IF(L1282=203,0,IF(L1282=300,41,IF(L1282=400,41,IF(L1282=500,60)))))))))))</f>
        <v>0</v>
      </c>
      <c r="I1282" s="174" t="b">
        <f>IF(B1282&lt;&gt;"",IF('02 - Produtos e Tributações'!K1297&lt;&gt;"",'02 - Produtos e Tributações'!K1297,"0,00"))</f>
        <v>0</v>
      </c>
      <c r="J1282" s="174" t="b">
        <f>IF(B1282&lt;&gt;"",IF('02 - Produtos e Tributações'!N1297&lt;&gt;"",'02 - Produtos e Tributações'!N1297,"0,00"))</f>
        <v>0</v>
      </c>
      <c r="K1282" s="174" t="b">
        <f>IF(B1282&lt;&gt;"",IF('02 - Produtos e Tributações'!J1297&lt;&gt;"",'02 - Produtos e Tributações'!J1297,"null"))</f>
        <v>0</v>
      </c>
      <c r="L1282" s="174" t="b">
        <f>IF(B1282&lt;&gt;"",IF('02 - Produtos e Tributações'!M1297&lt;&gt;"",'02 - Produtos e Tributações'!M1297,"null"))</f>
        <v>0</v>
      </c>
      <c r="M1282" s="170" t="b">
        <f>IF(B1282&lt;&gt;"",IF('02 -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282" s="170" t="str">
        <f t="shared" si="1"/>
        <v/>
      </c>
      <c r="O1282" s="170" t="str">
        <f t="shared" si="4"/>
        <v/>
      </c>
      <c r="P1282" s="170" t="str">
        <f t="shared" si="2"/>
        <v/>
      </c>
      <c r="Q1282" s="125" t="b">
        <f>IF(B1282&lt;&gt;"",IF('02 - Produtos e Tributações'!C1297&lt;&gt;"",'02 - Produtos e Tributações'!C1297,"UN"))</f>
        <v>0</v>
      </c>
      <c r="R1282" s="125"/>
      <c r="S1282" s="125"/>
      <c r="T1282" s="125"/>
      <c r="U1282" s="171" t="str">
        <f t="shared" si="21"/>
        <v/>
      </c>
    </row>
    <row r="1283" ht="15.75" customHeight="1">
      <c r="A1283" s="170" t="b">
        <f>IF('02 - Produtos e Tributações'!B1298 &lt;&gt;"",A1282+1)</f>
        <v>0</v>
      </c>
      <c r="B1283" s="170" t="str">
        <f>IF('02 - Produtos e Tributações'!B1298&lt;&gt;"",'02 - Produtos e Tributações'!U1298,"")</f>
        <v/>
      </c>
      <c r="C1283" s="174" t="b">
        <f>IF(B1283&lt;&gt;"",IF('02 - Produtos e Tributações'!H1298&lt;&gt;"",IF('02 - Produtos e Tributações'!H1298="TERCEIRIZADA","T",IF('02 - Produtos e Tributações'!H1298="PROPRIA","P")), IF(B1283&lt;&gt;"",IF('02 - Produtos e Tributações'!H1298="","T"))))</f>
        <v>0</v>
      </c>
      <c r="D1283" s="174" t="b">
        <f>IF(B1283&lt;&gt;"",IF('02 - Produtos e Tributações'!E1298&lt;&gt;"",'02 - Produtos e Tributações'!E1298,""))</f>
        <v>0</v>
      </c>
      <c r="E1283" s="174" t="b">
        <f>IF(B1283&lt;&gt;"",IF('02 - Produtos e Tributações'!F1298&lt;&gt;"",'02 - Produtos e Tributações'!F1298,""))</f>
        <v>0</v>
      </c>
      <c r="F1283" s="174" t="b">
        <f>IF(B1283&lt;&gt;"",IF(A1283&lt;&gt;"",IF('02 - Produtos e Tributações'!G1298&lt;&gt;"",'02 - Produtos e Tributações'!G1298,"")))</f>
        <v>0</v>
      </c>
      <c r="G1283" s="174" t="b">
        <f>IF(B1283&lt;&gt;"",IF('02 - Produtos e Tributações'!I1298&lt;&gt;"",'02 - Produtos e Tributações'!I1298,IF(K1283=101,0,IF(K1283=102,41,IF(K1283=103,0,IF(K1283=201,0,IF(K1283=202,0,IF(K1283=203,0,IF(K1283=300,41,IF(K1283=400,41,IF(K1283=500,60)))))))))))</f>
        <v>0</v>
      </c>
      <c r="H1283" s="174" t="b">
        <f>IF(B1283&lt;&gt;"",IF('02 - Produtos e Tributações'!L1298&lt;&gt;"",'02 - Produtos e Tributações'!L1298,IF(L1283=101,0,IF(L1283=102,41,IF(L1283=103,0,IF(L1283=201,0,IF(L1283=202,0,IF(L1283=203,0,IF(L1283=300,41,IF(L1283=400,41,IF(L1283=500,60)))))))))))</f>
        <v>0</v>
      </c>
      <c r="I1283" s="174" t="b">
        <f>IF(B1283&lt;&gt;"",IF('02 - Produtos e Tributações'!K1298&lt;&gt;"",'02 - Produtos e Tributações'!K1298,"0,00"))</f>
        <v>0</v>
      </c>
      <c r="J1283" s="174" t="b">
        <f>IF(B1283&lt;&gt;"",IF('02 - Produtos e Tributações'!N1298&lt;&gt;"",'02 - Produtos e Tributações'!N1298,"0,00"))</f>
        <v>0</v>
      </c>
      <c r="K1283" s="174" t="b">
        <f>IF(B1283&lt;&gt;"",IF('02 - Produtos e Tributações'!J1298&lt;&gt;"",'02 - Produtos e Tributações'!J1298,"null"))</f>
        <v>0</v>
      </c>
      <c r="L1283" s="174" t="b">
        <f>IF(B1283&lt;&gt;"",IF('02 - Produtos e Tributações'!M1298&lt;&gt;"",'02 - Produtos e Tributações'!M1298,"null"))</f>
        <v>0</v>
      </c>
      <c r="M1283" s="170" t="b">
        <f>IF(B1283&lt;&gt;"",IF('02 -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283" s="170" t="str">
        <f t="shared" si="1"/>
        <v/>
      </c>
      <c r="O1283" s="170" t="str">
        <f t="shared" si="4"/>
        <v/>
      </c>
      <c r="P1283" s="170" t="str">
        <f t="shared" si="2"/>
        <v/>
      </c>
      <c r="Q1283" s="125" t="b">
        <f>IF(B1283&lt;&gt;"",IF('02 - Produtos e Tributações'!C1298&lt;&gt;"",'02 - Produtos e Tributações'!C1298,"UN"))</f>
        <v>0</v>
      </c>
      <c r="R1283" s="125"/>
      <c r="S1283" s="125"/>
      <c r="T1283" s="125"/>
      <c r="U1283" s="171" t="str">
        <f t="shared" si="21"/>
        <v/>
      </c>
    </row>
    <row r="1284" ht="15.75" customHeight="1">
      <c r="A1284" s="170" t="b">
        <f>IF('02 - Produtos e Tributações'!B1299 &lt;&gt;"",A1283+1)</f>
        <v>0</v>
      </c>
      <c r="B1284" s="170" t="str">
        <f>IF('02 - Produtos e Tributações'!B1299&lt;&gt;"",'02 - Produtos e Tributações'!U1299,"")</f>
        <v/>
      </c>
      <c r="C1284" s="174" t="b">
        <f>IF(B1284&lt;&gt;"",IF('02 - Produtos e Tributações'!H1299&lt;&gt;"",IF('02 - Produtos e Tributações'!H1299="TERCEIRIZADA","T",IF('02 - Produtos e Tributações'!H1299="PROPRIA","P")), IF(B1284&lt;&gt;"",IF('02 - Produtos e Tributações'!H1299="","T"))))</f>
        <v>0</v>
      </c>
      <c r="D1284" s="174" t="b">
        <f>IF(B1284&lt;&gt;"",IF('02 - Produtos e Tributações'!E1299&lt;&gt;"",'02 - Produtos e Tributações'!E1299,""))</f>
        <v>0</v>
      </c>
      <c r="E1284" s="174" t="b">
        <f>IF(B1284&lt;&gt;"",IF('02 - Produtos e Tributações'!F1299&lt;&gt;"",'02 - Produtos e Tributações'!F1299,""))</f>
        <v>0</v>
      </c>
      <c r="F1284" s="174" t="b">
        <f>IF(B1284&lt;&gt;"",IF(A1284&lt;&gt;"",IF('02 - Produtos e Tributações'!G1299&lt;&gt;"",'02 - Produtos e Tributações'!G1299,"")))</f>
        <v>0</v>
      </c>
      <c r="G1284" s="174" t="b">
        <f>IF(B1284&lt;&gt;"",IF('02 - Produtos e Tributações'!I1299&lt;&gt;"",'02 - Produtos e Tributações'!I1299,IF(K1284=101,0,IF(K1284=102,41,IF(K1284=103,0,IF(K1284=201,0,IF(K1284=202,0,IF(K1284=203,0,IF(K1284=300,41,IF(K1284=400,41,IF(K1284=500,60)))))))))))</f>
        <v>0</v>
      </c>
      <c r="H1284" s="174" t="b">
        <f>IF(B1284&lt;&gt;"",IF('02 - Produtos e Tributações'!L1299&lt;&gt;"",'02 - Produtos e Tributações'!L1299,IF(L1284=101,0,IF(L1284=102,41,IF(L1284=103,0,IF(L1284=201,0,IF(L1284=202,0,IF(L1284=203,0,IF(L1284=300,41,IF(L1284=400,41,IF(L1284=500,60)))))))))))</f>
        <v>0</v>
      </c>
      <c r="I1284" s="174" t="b">
        <f>IF(B1284&lt;&gt;"",IF('02 - Produtos e Tributações'!K1299&lt;&gt;"",'02 - Produtos e Tributações'!K1299,"0,00"))</f>
        <v>0</v>
      </c>
      <c r="J1284" s="174" t="b">
        <f>IF(B1284&lt;&gt;"",IF('02 - Produtos e Tributações'!N1299&lt;&gt;"",'02 - Produtos e Tributações'!N1299,"0,00"))</f>
        <v>0</v>
      </c>
      <c r="K1284" s="174" t="b">
        <f>IF(B1284&lt;&gt;"",IF('02 - Produtos e Tributações'!J1299&lt;&gt;"",'02 - Produtos e Tributações'!J1299,"null"))</f>
        <v>0</v>
      </c>
      <c r="L1284" s="174" t="b">
        <f>IF(B1284&lt;&gt;"",IF('02 - Produtos e Tributações'!M1299&lt;&gt;"",'02 - Produtos e Tributações'!M1299,"null"))</f>
        <v>0</v>
      </c>
      <c r="M1284" s="170" t="b">
        <f>IF(B1284&lt;&gt;"",IF('02 -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284" s="170" t="str">
        <f t="shared" si="1"/>
        <v/>
      </c>
      <c r="O1284" s="170" t="str">
        <f t="shared" si="4"/>
        <v/>
      </c>
      <c r="P1284" s="170" t="str">
        <f t="shared" si="2"/>
        <v/>
      </c>
      <c r="Q1284" s="125" t="b">
        <f>IF(B1284&lt;&gt;"",IF('02 - Produtos e Tributações'!C1299&lt;&gt;"",'02 - Produtos e Tributações'!C1299,"UN"))</f>
        <v>0</v>
      </c>
      <c r="R1284" s="125"/>
      <c r="S1284" s="125"/>
      <c r="T1284" s="125"/>
      <c r="U1284" s="171" t="str">
        <f t="shared" si="21"/>
        <v/>
      </c>
    </row>
    <row r="1285" ht="15.75" customHeight="1">
      <c r="A1285" s="170" t="b">
        <f>IF('02 - Produtos e Tributações'!B1300 &lt;&gt;"",A1284+1)</f>
        <v>0</v>
      </c>
      <c r="B1285" s="170" t="str">
        <f>IF('02 - Produtos e Tributações'!B1300&lt;&gt;"",'02 - Produtos e Tributações'!U1300,"")</f>
        <v/>
      </c>
      <c r="C1285" s="174" t="b">
        <f>IF(B1285&lt;&gt;"",IF('02 - Produtos e Tributações'!H1300&lt;&gt;"",IF('02 - Produtos e Tributações'!H1300="TERCEIRIZADA","T",IF('02 - Produtos e Tributações'!H1300="PROPRIA","P")), IF(B1285&lt;&gt;"",IF('02 - Produtos e Tributações'!H1300="","T"))))</f>
        <v>0</v>
      </c>
      <c r="D1285" s="174" t="b">
        <f>IF(B1285&lt;&gt;"",IF('02 - Produtos e Tributações'!E1300&lt;&gt;"",'02 - Produtos e Tributações'!E1300,""))</f>
        <v>0</v>
      </c>
      <c r="E1285" s="174" t="b">
        <f>IF(B1285&lt;&gt;"",IF('02 - Produtos e Tributações'!F1300&lt;&gt;"",'02 - Produtos e Tributações'!F1300,""))</f>
        <v>0</v>
      </c>
      <c r="F1285" s="174" t="b">
        <f>IF(B1285&lt;&gt;"",IF(A1285&lt;&gt;"",IF('02 - Produtos e Tributações'!G1300&lt;&gt;"",'02 - Produtos e Tributações'!G1300,"")))</f>
        <v>0</v>
      </c>
      <c r="G1285" s="174" t="b">
        <f>IF(B1285&lt;&gt;"",IF('02 - Produtos e Tributações'!I1300&lt;&gt;"",'02 - Produtos e Tributações'!I1300,IF(K1285=101,0,IF(K1285=102,41,IF(K1285=103,0,IF(K1285=201,0,IF(K1285=202,0,IF(K1285=203,0,IF(K1285=300,41,IF(K1285=400,41,IF(K1285=500,60)))))))))))</f>
        <v>0</v>
      </c>
      <c r="H1285" s="174" t="b">
        <f>IF(B1285&lt;&gt;"",IF('02 - Produtos e Tributações'!L1300&lt;&gt;"",'02 - Produtos e Tributações'!L1300,IF(L1285=101,0,IF(L1285=102,41,IF(L1285=103,0,IF(L1285=201,0,IF(L1285=202,0,IF(L1285=203,0,IF(L1285=300,41,IF(L1285=400,41,IF(L1285=500,60)))))))))))</f>
        <v>0</v>
      </c>
      <c r="I1285" s="174" t="b">
        <f>IF(B1285&lt;&gt;"",IF('02 - Produtos e Tributações'!K1300&lt;&gt;"",'02 - Produtos e Tributações'!K1300,"0,00"))</f>
        <v>0</v>
      </c>
      <c r="J1285" s="174" t="b">
        <f>IF(B1285&lt;&gt;"",IF('02 - Produtos e Tributações'!N1300&lt;&gt;"",'02 - Produtos e Tributações'!N1300,"0,00"))</f>
        <v>0</v>
      </c>
      <c r="K1285" s="174" t="b">
        <f>IF(B1285&lt;&gt;"",IF('02 - Produtos e Tributações'!J1300&lt;&gt;"",'02 - Produtos e Tributações'!J1300,"null"))</f>
        <v>0</v>
      </c>
      <c r="L1285" s="174" t="b">
        <f>IF(B1285&lt;&gt;"",IF('02 - Produtos e Tributações'!M1300&lt;&gt;"",'02 - Produtos e Tributações'!M1300,"null"))</f>
        <v>0</v>
      </c>
      <c r="M1285" s="170" t="b">
        <f>IF(B1285&lt;&gt;"",IF('02 -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285" s="170" t="str">
        <f t="shared" si="1"/>
        <v/>
      </c>
      <c r="O1285" s="170" t="str">
        <f t="shared" si="4"/>
        <v/>
      </c>
      <c r="P1285" s="170" t="str">
        <f t="shared" si="2"/>
        <v/>
      </c>
      <c r="Q1285" s="125" t="b">
        <f>IF(B1285&lt;&gt;"",IF('02 - Produtos e Tributações'!C1300&lt;&gt;"",'02 - Produtos e Tributações'!C1300,"UN"))</f>
        <v>0</v>
      </c>
      <c r="R1285" s="125"/>
      <c r="S1285" s="125"/>
      <c r="T1285" s="125"/>
      <c r="U1285" s="171" t="str">
        <f t="shared" si="21"/>
        <v/>
      </c>
    </row>
    <row r="1286" ht="15.75" customHeight="1">
      <c r="A1286" s="170" t="b">
        <f>IF('02 - Produtos e Tributações'!B1301 &lt;&gt;"",A1285+1)</f>
        <v>0</v>
      </c>
      <c r="B1286" s="170" t="str">
        <f>IF('02 - Produtos e Tributações'!B1301&lt;&gt;"",'02 - Produtos e Tributações'!U1301,"")</f>
        <v/>
      </c>
      <c r="C1286" s="174" t="b">
        <f>IF(B1286&lt;&gt;"",IF('02 - Produtos e Tributações'!H1301&lt;&gt;"",IF('02 - Produtos e Tributações'!H1301="TERCEIRIZADA","T",IF('02 - Produtos e Tributações'!H1301="PROPRIA","P")), IF(B1286&lt;&gt;"",IF('02 - Produtos e Tributações'!H1301="","T"))))</f>
        <v>0</v>
      </c>
      <c r="D1286" s="174" t="b">
        <f>IF(B1286&lt;&gt;"",IF('02 - Produtos e Tributações'!E1301&lt;&gt;"",'02 - Produtos e Tributações'!E1301,""))</f>
        <v>0</v>
      </c>
      <c r="E1286" s="174" t="b">
        <f>IF(B1286&lt;&gt;"",IF('02 - Produtos e Tributações'!F1301&lt;&gt;"",'02 - Produtos e Tributações'!F1301,""))</f>
        <v>0</v>
      </c>
      <c r="F1286" s="174" t="b">
        <f>IF(B1286&lt;&gt;"",IF(A1286&lt;&gt;"",IF('02 - Produtos e Tributações'!G1301&lt;&gt;"",'02 - Produtos e Tributações'!G1301,"")))</f>
        <v>0</v>
      </c>
      <c r="G1286" s="174" t="b">
        <f>IF(B1286&lt;&gt;"",IF('02 - Produtos e Tributações'!I1301&lt;&gt;"",'02 - Produtos e Tributações'!I1301,IF(K1286=101,0,IF(K1286=102,41,IF(K1286=103,0,IF(K1286=201,0,IF(K1286=202,0,IF(K1286=203,0,IF(K1286=300,41,IF(K1286=400,41,IF(K1286=500,60)))))))))))</f>
        <v>0</v>
      </c>
      <c r="H1286" s="174" t="b">
        <f>IF(B1286&lt;&gt;"",IF('02 - Produtos e Tributações'!L1301&lt;&gt;"",'02 - Produtos e Tributações'!L1301,IF(L1286=101,0,IF(L1286=102,41,IF(L1286=103,0,IF(L1286=201,0,IF(L1286=202,0,IF(L1286=203,0,IF(L1286=300,41,IF(L1286=400,41,IF(L1286=500,60)))))))))))</f>
        <v>0</v>
      </c>
      <c r="I1286" s="174" t="b">
        <f>IF(B1286&lt;&gt;"",IF('02 - Produtos e Tributações'!K1301&lt;&gt;"",'02 - Produtos e Tributações'!K1301,"0,00"))</f>
        <v>0</v>
      </c>
      <c r="J1286" s="174" t="b">
        <f>IF(B1286&lt;&gt;"",IF('02 - Produtos e Tributações'!N1301&lt;&gt;"",'02 - Produtos e Tributações'!N1301,"0,00"))</f>
        <v>0</v>
      </c>
      <c r="K1286" s="174" t="b">
        <f>IF(B1286&lt;&gt;"",IF('02 - Produtos e Tributações'!J1301&lt;&gt;"",'02 - Produtos e Tributações'!J1301,"null"))</f>
        <v>0</v>
      </c>
      <c r="L1286" s="174" t="b">
        <f>IF(B1286&lt;&gt;"",IF('02 - Produtos e Tributações'!M1301&lt;&gt;"",'02 - Produtos e Tributações'!M1301,"null"))</f>
        <v>0</v>
      </c>
      <c r="M1286" s="170" t="b">
        <f>IF(B1286&lt;&gt;"",IF('02 -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286" s="170" t="str">
        <f t="shared" si="1"/>
        <v/>
      </c>
      <c r="O1286" s="170" t="str">
        <f t="shared" si="4"/>
        <v/>
      </c>
      <c r="P1286" s="170" t="str">
        <f t="shared" si="2"/>
        <v/>
      </c>
      <c r="Q1286" s="125" t="b">
        <f>IF(B1286&lt;&gt;"",IF('02 - Produtos e Tributações'!C1301&lt;&gt;"",'02 - Produtos e Tributações'!C1301,"UN"))</f>
        <v>0</v>
      </c>
      <c r="R1286" s="125"/>
      <c r="S1286" s="125"/>
      <c r="T1286" s="125"/>
      <c r="U1286" s="171" t="str">
        <f t="shared" si="21"/>
        <v/>
      </c>
    </row>
    <row r="1287" ht="15.75" customHeight="1">
      <c r="A1287" s="170" t="b">
        <f>IF('02 - Produtos e Tributações'!B1302 &lt;&gt;"",A1286+1)</f>
        <v>0</v>
      </c>
      <c r="B1287" s="170" t="str">
        <f>IF('02 - Produtos e Tributações'!B1302&lt;&gt;"",'02 - Produtos e Tributações'!U1302,"")</f>
        <v/>
      </c>
      <c r="C1287" s="174" t="b">
        <f>IF(B1287&lt;&gt;"",IF('02 - Produtos e Tributações'!H1302&lt;&gt;"",IF('02 - Produtos e Tributações'!H1302="TERCEIRIZADA","T",IF('02 - Produtos e Tributações'!H1302="PROPRIA","P")), IF(B1287&lt;&gt;"",IF('02 - Produtos e Tributações'!H1302="","T"))))</f>
        <v>0</v>
      </c>
      <c r="D1287" s="174" t="b">
        <f>IF(B1287&lt;&gt;"",IF('02 - Produtos e Tributações'!E1302&lt;&gt;"",'02 - Produtos e Tributações'!E1302,""))</f>
        <v>0</v>
      </c>
      <c r="E1287" s="174" t="b">
        <f>IF(B1287&lt;&gt;"",IF('02 - Produtos e Tributações'!F1302&lt;&gt;"",'02 - Produtos e Tributações'!F1302,""))</f>
        <v>0</v>
      </c>
      <c r="F1287" s="174" t="b">
        <f>IF(B1287&lt;&gt;"",IF(A1287&lt;&gt;"",IF('02 - Produtos e Tributações'!G1302&lt;&gt;"",'02 - Produtos e Tributações'!G1302,"")))</f>
        <v>0</v>
      </c>
      <c r="G1287" s="174" t="b">
        <f>IF(B1287&lt;&gt;"",IF('02 - Produtos e Tributações'!I1302&lt;&gt;"",'02 - Produtos e Tributações'!I1302,IF(K1287=101,0,IF(K1287=102,41,IF(K1287=103,0,IF(K1287=201,0,IF(K1287=202,0,IF(K1287=203,0,IF(K1287=300,41,IF(K1287=400,41,IF(K1287=500,60)))))))))))</f>
        <v>0</v>
      </c>
      <c r="H1287" s="174" t="b">
        <f>IF(B1287&lt;&gt;"",IF('02 - Produtos e Tributações'!L1302&lt;&gt;"",'02 - Produtos e Tributações'!L1302,IF(L1287=101,0,IF(L1287=102,41,IF(L1287=103,0,IF(L1287=201,0,IF(L1287=202,0,IF(L1287=203,0,IF(L1287=300,41,IF(L1287=400,41,IF(L1287=500,60)))))))))))</f>
        <v>0</v>
      </c>
      <c r="I1287" s="174" t="b">
        <f>IF(B1287&lt;&gt;"",IF('02 - Produtos e Tributações'!K1302&lt;&gt;"",'02 - Produtos e Tributações'!K1302,"0,00"))</f>
        <v>0</v>
      </c>
      <c r="J1287" s="174" t="b">
        <f>IF(B1287&lt;&gt;"",IF('02 - Produtos e Tributações'!N1302&lt;&gt;"",'02 - Produtos e Tributações'!N1302,"0,00"))</f>
        <v>0</v>
      </c>
      <c r="K1287" s="174" t="b">
        <f>IF(B1287&lt;&gt;"",IF('02 - Produtos e Tributações'!J1302&lt;&gt;"",'02 - Produtos e Tributações'!J1302,"null"))</f>
        <v>0</v>
      </c>
      <c r="L1287" s="174" t="b">
        <f>IF(B1287&lt;&gt;"",IF('02 - Produtos e Tributações'!M1302&lt;&gt;"",'02 - Produtos e Tributações'!M1302,"null"))</f>
        <v>0</v>
      </c>
      <c r="M1287" s="170" t="b">
        <f>IF(B1287&lt;&gt;"",IF('02 -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287" s="170" t="str">
        <f t="shared" si="1"/>
        <v/>
      </c>
      <c r="O1287" s="170" t="str">
        <f t="shared" si="4"/>
        <v/>
      </c>
      <c r="P1287" s="170" t="str">
        <f t="shared" si="2"/>
        <v/>
      </c>
      <c r="Q1287" s="125" t="b">
        <f>IF(B1287&lt;&gt;"",IF('02 - Produtos e Tributações'!C1302&lt;&gt;"",'02 - Produtos e Tributações'!C1302,"UN"))</f>
        <v>0</v>
      </c>
      <c r="R1287" s="125"/>
      <c r="S1287" s="125"/>
      <c r="T1287" s="125"/>
      <c r="U1287" s="171" t="str">
        <f t="shared" si="21"/>
        <v/>
      </c>
    </row>
    <row r="1288" ht="15.75" customHeight="1">
      <c r="A1288" s="170" t="b">
        <f>IF('02 - Produtos e Tributações'!B1303 &lt;&gt;"",A1287+1)</f>
        <v>0</v>
      </c>
      <c r="B1288" s="170" t="str">
        <f>IF('02 - Produtos e Tributações'!B1303&lt;&gt;"",'02 - Produtos e Tributações'!U1303,"")</f>
        <v/>
      </c>
      <c r="C1288" s="174" t="b">
        <f>IF(B1288&lt;&gt;"",IF('02 - Produtos e Tributações'!H1303&lt;&gt;"",IF('02 - Produtos e Tributações'!H1303="TERCEIRIZADA","T",IF('02 - Produtos e Tributações'!H1303="PROPRIA","P")), IF(B1288&lt;&gt;"",IF('02 - Produtos e Tributações'!H1303="","T"))))</f>
        <v>0</v>
      </c>
      <c r="D1288" s="174" t="b">
        <f>IF(B1288&lt;&gt;"",IF('02 - Produtos e Tributações'!E1303&lt;&gt;"",'02 - Produtos e Tributações'!E1303,""))</f>
        <v>0</v>
      </c>
      <c r="E1288" s="174" t="b">
        <f>IF(B1288&lt;&gt;"",IF('02 - Produtos e Tributações'!F1303&lt;&gt;"",'02 - Produtos e Tributações'!F1303,""))</f>
        <v>0</v>
      </c>
      <c r="F1288" s="174" t="b">
        <f>IF(B1288&lt;&gt;"",IF(A1288&lt;&gt;"",IF('02 - Produtos e Tributações'!G1303&lt;&gt;"",'02 - Produtos e Tributações'!G1303,"")))</f>
        <v>0</v>
      </c>
      <c r="G1288" s="174" t="b">
        <f>IF(B1288&lt;&gt;"",IF('02 - Produtos e Tributações'!I1303&lt;&gt;"",'02 - Produtos e Tributações'!I1303,IF(K1288=101,0,IF(K1288=102,41,IF(K1288=103,0,IF(K1288=201,0,IF(K1288=202,0,IF(K1288=203,0,IF(K1288=300,41,IF(K1288=400,41,IF(K1288=500,60)))))))))))</f>
        <v>0</v>
      </c>
      <c r="H1288" s="174" t="b">
        <f>IF(B1288&lt;&gt;"",IF('02 - Produtos e Tributações'!L1303&lt;&gt;"",'02 - Produtos e Tributações'!L1303,IF(L1288=101,0,IF(L1288=102,41,IF(L1288=103,0,IF(L1288=201,0,IF(L1288=202,0,IF(L1288=203,0,IF(L1288=300,41,IF(L1288=400,41,IF(L1288=500,60)))))))))))</f>
        <v>0</v>
      </c>
      <c r="I1288" s="174" t="b">
        <f>IF(B1288&lt;&gt;"",IF('02 - Produtos e Tributações'!K1303&lt;&gt;"",'02 - Produtos e Tributações'!K1303,"0,00"))</f>
        <v>0</v>
      </c>
      <c r="J1288" s="174" t="b">
        <f>IF(B1288&lt;&gt;"",IF('02 - Produtos e Tributações'!N1303&lt;&gt;"",'02 - Produtos e Tributações'!N1303,"0,00"))</f>
        <v>0</v>
      </c>
      <c r="K1288" s="174" t="b">
        <f>IF(B1288&lt;&gt;"",IF('02 - Produtos e Tributações'!J1303&lt;&gt;"",'02 - Produtos e Tributações'!J1303,"null"))</f>
        <v>0</v>
      </c>
      <c r="L1288" s="174" t="b">
        <f>IF(B1288&lt;&gt;"",IF('02 - Produtos e Tributações'!M1303&lt;&gt;"",'02 - Produtos e Tributações'!M1303,"null"))</f>
        <v>0</v>
      </c>
      <c r="M1288" s="170" t="b">
        <f>IF(B1288&lt;&gt;"",IF('02 -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288" s="170" t="str">
        <f t="shared" si="1"/>
        <v/>
      </c>
      <c r="O1288" s="170" t="str">
        <f t="shared" si="4"/>
        <v/>
      </c>
      <c r="P1288" s="170" t="str">
        <f t="shared" si="2"/>
        <v/>
      </c>
      <c r="Q1288" s="125" t="b">
        <f>IF(B1288&lt;&gt;"",IF('02 - Produtos e Tributações'!C1303&lt;&gt;"",'02 - Produtos e Tributações'!C1303,"UN"))</f>
        <v>0</v>
      </c>
      <c r="R1288" s="125"/>
      <c r="S1288" s="125"/>
      <c r="T1288" s="125"/>
      <c r="U1288" s="171" t="str">
        <f t="shared" si="21"/>
        <v/>
      </c>
    </row>
    <row r="1289" ht="15.75" customHeight="1">
      <c r="A1289" s="170" t="b">
        <f>IF('02 - Produtos e Tributações'!B1304 &lt;&gt;"",A1288+1)</f>
        <v>0</v>
      </c>
      <c r="B1289" s="170" t="str">
        <f>IF('02 - Produtos e Tributações'!B1304&lt;&gt;"",'02 - Produtos e Tributações'!U1304,"")</f>
        <v/>
      </c>
      <c r="C1289" s="174" t="b">
        <f>IF(B1289&lt;&gt;"",IF('02 - Produtos e Tributações'!H1304&lt;&gt;"",IF('02 - Produtos e Tributações'!H1304="TERCEIRIZADA","T",IF('02 - Produtos e Tributações'!H1304="PROPRIA","P")), IF(B1289&lt;&gt;"",IF('02 - Produtos e Tributações'!H1304="","T"))))</f>
        <v>0</v>
      </c>
      <c r="D1289" s="174" t="b">
        <f>IF(B1289&lt;&gt;"",IF('02 - Produtos e Tributações'!E1304&lt;&gt;"",'02 - Produtos e Tributações'!E1304,""))</f>
        <v>0</v>
      </c>
      <c r="E1289" s="174" t="b">
        <f>IF(B1289&lt;&gt;"",IF('02 - Produtos e Tributações'!F1304&lt;&gt;"",'02 - Produtos e Tributações'!F1304,""))</f>
        <v>0</v>
      </c>
      <c r="F1289" s="174" t="b">
        <f>IF(B1289&lt;&gt;"",IF(A1289&lt;&gt;"",IF('02 - Produtos e Tributações'!G1304&lt;&gt;"",'02 - Produtos e Tributações'!G1304,"")))</f>
        <v>0</v>
      </c>
      <c r="G1289" s="174" t="b">
        <f>IF(B1289&lt;&gt;"",IF('02 - Produtos e Tributações'!I1304&lt;&gt;"",'02 - Produtos e Tributações'!I1304,IF(K1289=101,0,IF(K1289=102,41,IF(K1289=103,0,IF(K1289=201,0,IF(K1289=202,0,IF(K1289=203,0,IF(K1289=300,41,IF(K1289=400,41,IF(K1289=500,60)))))))))))</f>
        <v>0</v>
      </c>
      <c r="H1289" s="174" t="b">
        <f>IF(B1289&lt;&gt;"",IF('02 - Produtos e Tributações'!L1304&lt;&gt;"",'02 - Produtos e Tributações'!L1304,IF(L1289=101,0,IF(L1289=102,41,IF(L1289=103,0,IF(L1289=201,0,IF(L1289=202,0,IF(L1289=203,0,IF(L1289=300,41,IF(L1289=400,41,IF(L1289=500,60)))))))))))</f>
        <v>0</v>
      </c>
      <c r="I1289" s="174" t="b">
        <f>IF(B1289&lt;&gt;"",IF('02 - Produtos e Tributações'!K1304&lt;&gt;"",'02 - Produtos e Tributações'!K1304,"0,00"))</f>
        <v>0</v>
      </c>
      <c r="J1289" s="174" t="b">
        <f>IF(B1289&lt;&gt;"",IF('02 - Produtos e Tributações'!N1304&lt;&gt;"",'02 - Produtos e Tributações'!N1304,"0,00"))</f>
        <v>0</v>
      </c>
      <c r="K1289" s="174" t="b">
        <f>IF(B1289&lt;&gt;"",IF('02 - Produtos e Tributações'!J1304&lt;&gt;"",'02 - Produtos e Tributações'!J1304,"null"))</f>
        <v>0</v>
      </c>
      <c r="L1289" s="174" t="b">
        <f>IF(B1289&lt;&gt;"",IF('02 - Produtos e Tributações'!M1304&lt;&gt;"",'02 - Produtos e Tributações'!M1304,"null"))</f>
        <v>0</v>
      </c>
      <c r="M1289" s="170" t="b">
        <f>IF(B1289&lt;&gt;"",IF('02 -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289" s="170" t="str">
        <f t="shared" si="1"/>
        <v/>
      </c>
      <c r="O1289" s="170" t="str">
        <f t="shared" si="4"/>
        <v/>
      </c>
      <c r="P1289" s="170" t="str">
        <f t="shared" si="2"/>
        <v/>
      </c>
      <c r="Q1289" s="125" t="b">
        <f>IF(B1289&lt;&gt;"",IF('02 - Produtos e Tributações'!C1304&lt;&gt;"",'02 - Produtos e Tributações'!C1304,"UN"))</f>
        <v>0</v>
      </c>
      <c r="R1289" s="125"/>
      <c r="S1289" s="125"/>
      <c r="T1289" s="125"/>
      <c r="U1289" s="171" t="str">
        <f t="shared" si="21"/>
        <v/>
      </c>
    </row>
    <row r="1290" ht="15.75" customHeight="1">
      <c r="A1290" s="170" t="b">
        <f>IF('02 - Produtos e Tributações'!B1305 &lt;&gt;"",A1289+1)</f>
        <v>0</v>
      </c>
      <c r="B1290" s="170" t="str">
        <f>IF('02 - Produtos e Tributações'!B1305&lt;&gt;"",'02 - Produtos e Tributações'!U1305,"")</f>
        <v/>
      </c>
      <c r="C1290" s="174" t="b">
        <f>IF(B1290&lt;&gt;"",IF('02 - Produtos e Tributações'!H1305&lt;&gt;"",IF('02 - Produtos e Tributações'!H1305="TERCEIRIZADA","T",IF('02 - Produtos e Tributações'!H1305="PROPRIA","P")), IF(B1290&lt;&gt;"",IF('02 - Produtos e Tributações'!H1305="","T"))))</f>
        <v>0</v>
      </c>
      <c r="D1290" s="174" t="b">
        <f>IF(B1290&lt;&gt;"",IF('02 - Produtos e Tributações'!E1305&lt;&gt;"",'02 - Produtos e Tributações'!E1305,""))</f>
        <v>0</v>
      </c>
      <c r="E1290" s="174" t="b">
        <f>IF(B1290&lt;&gt;"",IF('02 - Produtos e Tributações'!F1305&lt;&gt;"",'02 - Produtos e Tributações'!F1305,""))</f>
        <v>0</v>
      </c>
      <c r="F1290" s="174" t="b">
        <f>IF(B1290&lt;&gt;"",IF(A1290&lt;&gt;"",IF('02 - Produtos e Tributações'!G1305&lt;&gt;"",'02 - Produtos e Tributações'!G1305,"")))</f>
        <v>0</v>
      </c>
      <c r="G1290" s="174" t="b">
        <f>IF(B1290&lt;&gt;"",IF('02 - Produtos e Tributações'!I1305&lt;&gt;"",'02 - Produtos e Tributações'!I1305,IF(K1290=101,0,IF(K1290=102,41,IF(K1290=103,0,IF(K1290=201,0,IF(K1290=202,0,IF(K1290=203,0,IF(K1290=300,41,IF(K1290=400,41,IF(K1290=500,60)))))))))))</f>
        <v>0</v>
      </c>
      <c r="H1290" s="174" t="b">
        <f>IF(B1290&lt;&gt;"",IF('02 - Produtos e Tributações'!L1305&lt;&gt;"",'02 - Produtos e Tributações'!L1305,IF(L1290=101,0,IF(L1290=102,41,IF(L1290=103,0,IF(L1290=201,0,IF(L1290=202,0,IF(L1290=203,0,IF(L1290=300,41,IF(L1290=400,41,IF(L1290=500,60)))))))))))</f>
        <v>0</v>
      </c>
      <c r="I1290" s="174" t="b">
        <f>IF(B1290&lt;&gt;"",IF('02 - Produtos e Tributações'!K1305&lt;&gt;"",'02 - Produtos e Tributações'!K1305,"0,00"))</f>
        <v>0</v>
      </c>
      <c r="J1290" s="174" t="b">
        <f>IF(B1290&lt;&gt;"",IF('02 - Produtos e Tributações'!N1305&lt;&gt;"",'02 - Produtos e Tributações'!N1305,"0,00"))</f>
        <v>0</v>
      </c>
      <c r="K1290" s="174" t="b">
        <f>IF(B1290&lt;&gt;"",IF('02 - Produtos e Tributações'!J1305&lt;&gt;"",'02 - Produtos e Tributações'!J1305,"null"))</f>
        <v>0</v>
      </c>
      <c r="L1290" s="174" t="b">
        <f>IF(B1290&lt;&gt;"",IF('02 - Produtos e Tributações'!M1305&lt;&gt;"",'02 - Produtos e Tributações'!M1305,"null"))</f>
        <v>0</v>
      </c>
      <c r="M1290" s="170" t="b">
        <f>IF(B1290&lt;&gt;"",IF('02 -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290" s="170" t="str">
        <f t="shared" si="1"/>
        <v/>
      </c>
      <c r="O1290" s="170" t="str">
        <f t="shared" si="4"/>
        <v/>
      </c>
      <c r="P1290" s="170" t="str">
        <f t="shared" si="2"/>
        <v/>
      </c>
      <c r="Q1290" s="125" t="b">
        <f>IF(B1290&lt;&gt;"",IF('02 - Produtos e Tributações'!C1305&lt;&gt;"",'02 - Produtos e Tributações'!C1305,"UN"))</f>
        <v>0</v>
      </c>
      <c r="R1290" s="125"/>
      <c r="S1290" s="125"/>
      <c r="T1290" s="125"/>
      <c r="U1290" s="171" t="str">
        <f t="shared" si="21"/>
        <v/>
      </c>
    </row>
    <row r="1291" ht="15.75" customHeight="1">
      <c r="A1291" s="170" t="b">
        <f>IF('02 - Produtos e Tributações'!B1306 &lt;&gt;"",A1290+1)</f>
        <v>0</v>
      </c>
      <c r="B1291" s="170" t="str">
        <f>IF('02 - Produtos e Tributações'!B1306&lt;&gt;"",'02 - Produtos e Tributações'!U1306,"")</f>
        <v/>
      </c>
      <c r="C1291" s="174" t="b">
        <f>IF(B1291&lt;&gt;"",IF('02 - Produtos e Tributações'!H1306&lt;&gt;"",IF('02 - Produtos e Tributações'!H1306="TERCEIRIZADA","T",IF('02 - Produtos e Tributações'!H1306="PROPRIA","P")), IF(B1291&lt;&gt;"",IF('02 - Produtos e Tributações'!H1306="","T"))))</f>
        <v>0</v>
      </c>
      <c r="D1291" s="174" t="b">
        <f>IF(B1291&lt;&gt;"",IF('02 - Produtos e Tributações'!E1306&lt;&gt;"",'02 - Produtos e Tributações'!E1306,""))</f>
        <v>0</v>
      </c>
      <c r="E1291" s="174" t="b">
        <f>IF(B1291&lt;&gt;"",IF('02 - Produtos e Tributações'!F1306&lt;&gt;"",'02 - Produtos e Tributações'!F1306,""))</f>
        <v>0</v>
      </c>
      <c r="F1291" s="174" t="b">
        <f>IF(B1291&lt;&gt;"",IF(A1291&lt;&gt;"",IF('02 - Produtos e Tributações'!G1306&lt;&gt;"",'02 - Produtos e Tributações'!G1306,"")))</f>
        <v>0</v>
      </c>
      <c r="G1291" s="174" t="b">
        <f>IF(B1291&lt;&gt;"",IF('02 - Produtos e Tributações'!I1306&lt;&gt;"",'02 - Produtos e Tributações'!I1306,IF(K1291=101,0,IF(K1291=102,41,IF(K1291=103,0,IF(K1291=201,0,IF(K1291=202,0,IF(K1291=203,0,IF(K1291=300,41,IF(K1291=400,41,IF(K1291=500,60)))))))))))</f>
        <v>0</v>
      </c>
      <c r="H1291" s="174" t="b">
        <f>IF(B1291&lt;&gt;"",IF('02 - Produtos e Tributações'!L1306&lt;&gt;"",'02 - Produtos e Tributações'!L1306,IF(L1291=101,0,IF(L1291=102,41,IF(L1291=103,0,IF(L1291=201,0,IF(L1291=202,0,IF(L1291=203,0,IF(L1291=300,41,IF(L1291=400,41,IF(L1291=500,60)))))))))))</f>
        <v>0</v>
      </c>
      <c r="I1291" s="174" t="b">
        <f>IF(B1291&lt;&gt;"",IF('02 - Produtos e Tributações'!K1306&lt;&gt;"",'02 - Produtos e Tributações'!K1306,"0,00"))</f>
        <v>0</v>
      </c>
      <c r="J1291" s="174" t="b">
        <f>IF(B1291&lt;&gt;"",IF('02 - Produtos e Tributações'!N1306&lt;&gt;"",'02 - Produtos e Tributações'!N1306,"0,00"))</f>
        <v>0</v>
      </c>
      <c r="K1291" s="174" t="b">
        <f>IF(B1291&lt;&gt;"",IF('02 - Produtos e Tributações'!J1306&lt;&gt;"",'02 - Produtos e Tributações'!J1306,"null"))</f>
        <v>0</v>
      </c>
      <c r="L1291" s="174" t="b">
        <f>IF(B1291&lt;&gt;"",IF('02 - Produtos e Tributações'!M1306&lt;&gt;"",'02 - Produtos e Tributações'!M1306,"null"))</f>
        <v>0</v>
      </c>
      <c r="M1291" s="170" t="b">
        <f>IF(B1291&lt;&gt;"",IF('02 -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291" s="170" t="str">
        <f t="shared" si="1"/>
        <v/>
      </c>
      <c r="O1291" s="170" t="str">
        <f t="shared" si="4"/>
        <v/>
      </c>
      <c r="P1291" s="170" t="str">
        <f t="shared" si="2"/>
        <v/>
      </c>
      <c r="Q1291" s="125" t="b">
        <f>IF(B1291&lt;&gt;"",IF('02 - Produtos e Tributações'!C1306&lt;&gt;"",'02 - Produtos e Tributações'!C1306,"UN"))</f>
        <v>0</v>
      </c>
      <c r="R1291" s="125"/>
      <c r="S1291" s="125"/>
      <c r="T1291" s="125"/>
      <c r="U1291" s="171" t="str">
        <f t="shared" si="21"/>
        <v/>
      </c>
    </row>
    <row r="1292" ht="15.75" customHeight="1">
      <c r="A1292" s="170" t="b">
        <f>IF('02 - Produtos e Tributações'!B1307 &lt;&gt;"",A1291+1)</f>
        <v>0</v>
      </c>
      <c r="B1292" s="170" t="str">
        <f>IF('02 - Produtos e Tributações'!B1307&lt;&gt;"",'02 - Produtos e Tributações'!U1307,"")</f>
        <v/>
      </c>
      <c r="C1292" s="174" t="b">
        <f>IF(B1292&lt;&gt;"",IF('02 - Produtos e Tributações'!H1307&lt;&gt;"",IF('02 - Produtos e Tributações'!H1307="TERCEIRIZADA","T",IF('02 - Produtos e Tributações'!H1307="PROPRIA","P")), IF(B1292&lt;&gt;"",IF('02 - Produtos e Tributações'!H1307="","T"))))</f>
        <v>0</v>
      </c>
      <c r="D1292" s="174" t="b">
        <f>IF(B1292&lt;&gt;"",IF('02 - Produtos e Tributações'!E1307&lt;&gt;"",'02 - Produtos e Tributações'!E1307,""))</f>
        <v>0</v>
      </c>
      <c r="E1292" s="174" t="b">
        <f>IF(B1292&lt;&gt;"",IF('02 - Produtos e Tributações'!F1307&lt;&gt;"",'02 - Produtos e Tributações'!F1307,""))</f>
        <v>0</v>
      </c>
      <c r="F1292" s="174" t="b">
        <f>IF(B1292&lt;&gt;"",IF(A1292&lt;&gt;"",IF('02 - Produtos e Tributações'!G1307&lt;&gt;"",'02 - Produtos e Tributações'!G1307,"")))</f>
        <v>0</v>
      </c>
      <c r="G1292" s="174" t="b">
        <f>IF(B1292&lt;&gt;"",IF('02 - Produtos e Tributações'!I1307&lt;&gt;"",'02 - Produtos e Tributações'!I1307,IF(K1292=101,0,IF(K1292=102,41,IF(K1292=103,0,IF(K1292=201,0,IF(K1292=202,0,IF(K1292=203,0,IF(K1292=300,41,IF(K1292=400,41,IF(K1292=500,60)))))))))))</f>
        <v>0</v>
      </c>
      <c r="H1292" s="174" t="b">
        <f>IF(B1292&lt;&gt;"",IF('02 - Produtos e Tributações'!L1307&lt;&gt;"",'02 - Produtos e Tributações'!L1307,IF(L1292=101,0,IF(L1292=102,41,IF(L1292=103,0,IF(L1292=201,0,IF(L1292=202,0,IF(L1292=203,0,IF(L1292=300,41,IF(L1292=400,41,IF(L1292=500,60)))))))))))</f>
        <v>0</v>
      </c>
      <c r="I1292" s="174" t="b">
        <f>IF(B1292&lt;&gt;"",IF('02 - Produtos e Tributações'!K1307&lt;&gt;"",'02 - Produtos e Tributações'!K1307,"0,00"))</f>
        <v>0</v>
      </c>
      <c r="J1292" s="174" t="b">
        <f>IF(B1292&lt;&gt;"",IF('02 - Produtos e Tributações'!N1307&lt;&gt;"",'02 - Produtos e Tributações'!N1307,"0,00"))</f>
        <v>0</v>
      </c>
      <c r="K1292" s="174" t="b">
        <f>IF(B1292&lt;&gt;"",IF('02 - Produtos e Tributações'!J1307&lt;&gt;"",'02 - Produtos e Tributações'!J1307,"null"))</f>
        <v>0</v>
      </c>
      <c r="L1292" s="174" t="b">
        <f>IF(B1292&lt;&gt;"",IF('02 - Produtos e Tributações'!M1307&lt;&gt;"",'02 - Produtos e Tributações'!M1307,"null"))</f>
        <v>0</v>
      </c>
      <c r="M1292" s="170" t="b">
        <f>IF(B1292&lt;&gt;"",IF('02 -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292" s="170" t="str">
        <f t="shared" si="1"/>
        <v/>
      </c>
      <c r="O1292" s="170" t="str">
        <f t="shared" si="4"/>
        <v/>
      </c>
      <c r="P1292" s="170" t="str">
        <f t="shared" si="2"/>
        <v/>
      </c>
      <c r="Q1292" s="125" t="b">
        <f>IF(B1292&lt;&gt;"",IF('02 - Produtos e Tributações'!C1307&lt;&gt;"",'02 - Produtos e Tributações'!C1307,"UN"))</f>
        <v>0</v>
      </c>
      <c r="R1292" s="125"/>
      <c r="S1292" s="125"/>
      <c r="T1292" s="125"/>
      <c r="U1292" s="171" t="str">
        <f t="shared" si="21"/>
        <v/>
      </c>
    </row>
    <row r="1293" ht="15.75" customHeight="1">
      <c r="A1293" s="170" t="b">
        <f>IF('02 - Produtos e Tributações'!B1308 &lt;&gt;"",A1292+1)</f>
        <v>0</v>
      </c>
      <c r="B1293" s="170" t="str">
        <f>IF('02 - Produtos e Tributações'!B1308&lt;&gt;"",'02 - Produtos e Tributações'!U1308,"")</f>
        <v/>
      </c>
      <c r="C1293" s="174" t="b">
        <f>IF(B1293&lt;&gt;"",IF('02 - Produtos e Tributações'!H1308&lt;&gt;"",IF('02 - Produtos e Tributações'!H1308="TERCEIRIZADA","T",IF('02 - Produtos e Tributações'!H1308="PROPRIA","P")), IF(B1293&lt;&gt;"",IF('02 - Produtos e Tributações'!H1308="","T"))))</f>
        <v>0</v>
      </c>
      <c r="D1293" s="174" t="b">
        <f>IF(B1293&lt;&gt;"",IF('02 - Produtos e Tributações'!E1308&lt;&gt;"",'02 - Produtos e Tributações'!E1308,""))</f>
        <v>0</v>
      </c>
      <c r="E1293" s="174" t="b">
        <f>IF(B1293&lt;&gt;"",IF('02 - Produtos e Tributações'!F1308&lt;&gt;"",'02 - Produtos e Tributações'!F1308,""))</f>
        <v>0</v>
      </c>
      <c r="F1293" s="174" t="b">
        <f>IF(B1293&lt;&gt;"",IF(A1293&lt;&gt;"",IF('02 - Produtos e Tributações'!G1308&lt;&gt;"",'02 - Produtos e Tributações'!G1308,"")))</f>
        <v>0</v>
      </c>
      <c r="G1293" s="174" t="b">
        <f>IF(B1293&lt;&gt;"",IF('02 - Produtos e Tributações'!I1308&lt;&gt;"",'02 - Produtos e Tributações'!I1308,IF(K1293=101,0,IF(K1293=102,41,IF(K1293=103,0,IF(K1293=201,0,IF(K1293=202,0,IF(K1293=203,0,IF(K1293=300,41,IF(K1293=400,41,IF(K1293=500,60)))))))))))</f>
        <v>0</v>
      </c>
      <c r="H1293" s="174" t="b">
        <f>IF(B1293&lt;&gt;"",IF('02 - Produtos e Tributações'!L1308&lt;&gt;"",'02 - Produtos e Tributações'!L1308,IF(L1293=101,0,IF(L1293=102,41,IF(L1293=103,0,IF(L1293=201,0,IF(L1293=202,0,IF(L1293=203,0,IF(L1293=300,41,IF(L1293=400,41,IF(L1293=500,60)))))))))))</f>
        <v>0</v>
      </c>
      <c r="I1293" s="174" t="b">
        <f>IF(B1293&lt;&gt;"",IF('02 - Produtos e Tributações'!K1308&lt;&gt;"",'02 - Produtos e Tributações'!K1308,"0,00"))</f>
        <v>0</v>
      </c>
      <c r="J1293" s="174" t="b">
        <f>IF(B1293&lt;&gt;"",IF('02 - Produtos e Tributações'!N1308&lt;&gt;"",'02 - Produtos e Tributações'!N1308,"0,00"))</f>
        <v>0</v>
      </c>
      <c r="K1293" s="174" t="b">
        <f>IF(B1293&lt;&gt;"",IF('02 - Produtos e Tributações'!J1308&lt;&gt;"",'02 - Produtos e Tributações'!J1308,"null"))</f>
        <v>0</v>
      </c>
      <c r="L1293" s="174" t="b">
        <f>IF(B1293&lt;&gt;"",IF('02 - Produtos e Tributações'!M1308&lt;&gt;"",'02 - Produtos e Tributações'!M1308,"null"))</f>
        <v>0</v>
      </c>
      <c r="M1293" s="170" t="b">
        <f>IF(B1293&lt;&gt;"",IF('02 -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293" s="170" t="str">
        <f t="shared" si="1"/>
        <v/>
      </c>
      <c r="O1293" s="170" t="str">
        <f t="shared" si="4"/>
        <v/>
      </c>
      <c r="P1293" s="170" t="str">
        <f t="shared" si="2"/>
        <v/>
      </c>
      <c r="Q1293" s="125" t="b">
        <f>IF(B1293&lt;&gt;"",IF('02 - Produtos e Tributações'!C1308&lt;&gt;"",'02 - Produtos e Tributações'!C1308,"UN"))</f>
        <v>0</v>
      </c>
      <c r="R1293" s="125"/>
      <c r="S1293" s="125"/>
      <c r="T1293" s="125"/>
      <c r="U1293" s="171" t="str">
        <f t="shared" si="21"/>
        <v/>
      </c>
    </row>
    <row r="1294" ht="15.75" customHeight="1">
      <c r="A1294" s="170" t="b">
        <f>IF('02 - Produtos e Tributações'!B1309 &lt;&gt;"",A1293+1)</f>
        <v>0</v>
      </c>
      <c r="B1294" s="170" t="str">
        <f>IF('02 - Produtos e Tributações'!B1309&lt;&gt;"",'02 - Produtos e Tributações'!U1309,"")</f>
        <v/>
      </c>
      <c r="C1294" s="174" t="b">
        <f>IF(B1294&lt;&gt;"",IF('02 - Produtos e Tributações'!H1309&lt;&gt;"",IF('02 - Produtos e Tributações'!H1309="TERCEIRIZADA","T",IF('02 - Produtos e Tributações'!H1309="PROPRIA","P")), IF(B1294&lt;&gt;"",IF('02 - Produtos e Tributações'!H1309="","T"))))</f>
        <v>0</v>
      </c>
      <c r="D1294" s="174" t="b">
        <f>IF(B1294&lt;&gt;"",IF('02 - Produtos e Tributações'!E1309&lt;&gt;"",'02 - Produtos e Tributações'!E1309,""))</f>
        <v>0</v>
      </c>
      <c r="E1294" s="174" t="b">
        <f>IF(B1294&lt;&gt;"",IF('02 - Produtos e Tributações'!F1309&lt;&gt;"",'02 - Produtos e Tributações'!F1309,""))</f>
        <v>0</v>
      </c>
      <c r="F1294" s="174" t="b">
        <f>IF(B1294&lt;&gt;"",IF(A1294&lt;&gt;"",IF('02 - Produtos e Tributações'!G1309&lt;&gt;"",'02 - Produtos e Tributações'!G1309,"")))</f>
        <v>0</v>
      </c>
      <c r="G1294" s="174" t="b">
        <f>IF(B1294&lt;&gt;"",IF('02 - Produtos e Tributações'!I1309&lt;&gt;"",'02 - Produtos e Tributações'!I1309,IF(K1294=101,0,IF(K1294=102,41,IF(K1294=103,0,IF(K1294=201,0,IF(K1294=202,0,IF(K1294=203,0,IF(K1294=300,41,IF(K1294=400,41,IF(K1294=500,60)))))))))))</f>
        <v>0</v>
      </c>
      <c r="H1294" s="174" t="b">
        <f>IF(B1294&lt;&gt;"",IF('02 - Produtos e Tributações'!L1309&lt;&gt;"",'02 - Produtos e Tributações'!L1309,IF(L1294=101,0,IF(L1294=102,41,IF(L1294=103,0,IF(L1294=201,0,IF(L1294=202,0,IF(L1294=203,0,IF(L1294=300,41,IF(L1294=400,41,IF(L1294=500,60)))))))))))</f>
        <v>0</v>
      </c>
      <c r="I1294" s="174" t="b">
        <f>IF(B1294&lt;&gt;"",IF('02 - Produtos e Tributações'!K1309&lt;&gt;"",'02 - Produtos e Tributações'!K1309,"0,00"))</f>
        <v>0</v>
      </c>
      <c r="J1294" s="174" t="b">
        <f>IF(B1294&lt;&gt;"",IF('02 - Produtos e Tributações'!N1309&lt;&gt;"",'02 - Produtos e Tributações'!N1309,"0,00"))</f>
        <v>0</v>
      </c>
      <c r="K1294" s="174" t="b">
        <f>IF(B1294&lt;&gt;"",IF('02 - Produtos e Tributações'!J1309&lt;&gt;"",'02 - Produtos e Tributações'!J1309,"null"))</f>
        <v>0</v>
      </c>
      <c r="L1294" s="174" t="b">
        <f>IF(B1294&lt;&gt;"",IF('02 - Produtos e Tributações'!M1309&lt;&gt;"",'02 - Produtos e Tributações'!M1309,"null"))</f>
        <v>0</v>
      </c>
      <c r="M1294" s="170" t="b">
        <f>IF(B1294&lt;&gt;"",IF('02 -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294" s="170" t="str">
        <f t="shared" si="1"/>
        <v/>
      </c>
      <c r="O1294" s="170" t="str">
        <f t="shared" si="4"/>
        <v/>
      </c>
      <c r="P1294" s="170" t="str">
        <f t="shared" si="2"/>
        <v/>
      </c>
      <c r="Q1294" s="125" t="b">
        <f>IF(B1294&lt;&gt;"",IF('02 - Produtos e Tributações'!C1309&lt;&gt;"",'02 - Produtos e Tributações'!C1309,"UN"))</f>
        <v>0</v>
      </c>
      <c r="R1294" s="125"/>
      <c r="S1294" s="125"/>
      <c r="T1294" s="125"/>
      <c r="U1294" s="171" t="str">
        <f t="shared" si="21"/>
        <v/>
      </c>
    </row>
    <row r="1295" ht="15.75" customHeight="1">
      <c r="A1295" s="170" t="b">
        <f>IF('02 - Produtos e Tributações'!B1310 &lt;&gt;"",A1294+1)</f>
        <v>0</v>
      </c>
      <c r="B1295" s="170" t="str">
        <f>IF('02 - Produtos e Tributações'!B1310&lt;&gt;"",'02 - Produtos e Tributações'!U1310,"")</f>
        <v/>
      </c>
      <c r="C1295" s="174" t="b">
        <f>IF(B1295&lt;&gt;"",IF('02 - Produtos e Tributações'!H1310&lt;&gt;"",IF('02 - Produtos e Tributações'!H1310="TERCEIRIZADA","T",IF('02 - Produtos e Tributações'!H1310="PROPRIA","P")), IF(B1295&lt;&gt;"",IF('02 - Produtos e Tributações'!H1310="","T"))))</f>
        <v>0</v>
      </c>
      <c r="D1295" s="174" t="b">
        <f>IF(B1295&lt;&gt;"",IF('02 - Produtos e Tributações'!E1310&lt;&gt;"",'02 - Produtos e Tributações'!E1310,""))</f>
        <v>0</v>
      </c>
      <c r="E1295" s="174" t="b">
        <f>IF(B1295&lt;&gt;"",IF('02 - Produtos e Tributações'!F1310&lt;&gt;"",'02 - Produtos e Tributações'!F1310,""))</f>
        <v>0</v>
      </c>
      <c r="F1295" s="174" t="b">
        <f>IF(B1295&lt;&gt;"",IF(A1295&lt;&gt;"",IF('02 - Produtos e Tributações'!G1310&lt;&gt;"",'02 - Produtos e Tributações'!G1310,"")))</f>
        <v>0</v>
      </c>
      <c r="G1295" s="174" t="b">
        <f>IF(B1295&lt;&gt;"",IF('02 - Produtos e Tributações'!I1310&lt;&gt;"",'02 - Produtos e Tributações'!I1310,IF(K1295=101,0,IF(K1295=102,41,IF(K1295=103,0,IF(K1295=201,0,IF(K1295=202,0,IF(K1295=203,0,IF(K1295=300,41,IF(K1295=400,41,IF(K1295=500,60)))))))))))</f>
        <v>0</v>
      </c>
      <c r="H1295" s="174" t="b">
        <f>IF(B1295&lt;&gt;"",IF('02 - Produtos e Tributações'!L1310&lt;&gt;"",'02 - Produtos e Tributações'!L1310,IF(L1295=101,0,IF(L1295=102,41,IF(L1295=103,0,IF(L1295=201,0,IF(L1295=202,0,IF(L1295=203,0,IF(L1295=300,41,IF(L1295=400,41,IF(L1295=500,60)))))))))))</f>
        <v>0</v>
      </c>
      <c r="I1295" s="174" t="b">
        <f>IF(B1295&lt;&gt;"",IF('02 - Produtos e Tributações'!K1310&lt;&gt;"",'02 - Produtos e Tributações'!K1310,"0,00"))</f>
        <v>0</v>
      </c>
      <c r="J1295" s="174" t="b">
        <f>IF(B1295&lt;&gt;"",IF('02 - Produtos e Tributações'!N1310&lt;&gt;"",'02 - Produtos e Tributações'!N1310,"0,00"))</f>
        <v>0</v>
      </c>
      <c r="K1295" s="174" t="b">
        <f>IF(B1295&lt;&gt;"",IF('02 - Produtos e Tributações'!J1310&lt;&gt;"",'02 - Produtos e Tributações'!J1310,"null"))</f>
        <v>0</v>
      </c>
      <c r="L1295" s="174" t="b">
        <f>IF(B1295&lt;&gt;"",IF('02 - Produtos e Tributações'!M1310&lt;&gt;"",'02 - Produtos e Tributações'!M1310,"null"))</f>
        <v>0</v>
      </c>
      <c r="M1295" s="170" t="b">
        <f>IF(B1295&lt;&gt;"",IF('02 -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295" s="170" t="str">
        <f t="shared" si="1"/>
        <v/>
      </c>
      <c r="O1295" s="170" t="str">
        <f t="shared" si="4"/>
        <v/>
      </c>
      <c r="P1295" s="170" t="str">
        <f t="shared" si="2"/>
        <v/>
      </c>
      <c r="Q1295" s="125" t="b">
        <f>IF(B1295&lt;&gt;"",IF('02 - Produtos e Tributações'!C1310&lt;&gt;"",'02 - Produtos e Tributações'!C1310,"UN"))</f>
        <v>0</v>
      </c>
      <c r="R1295" s="125"/>
      <c r="S1295" s="125"/>
      <c r="T1295" s="125"/>
      <c r="U1295" s="171" t="str">
        <f t="shared" si="21"/>
        <v/>
      </c>
    </row>
    <row r="1296" ht="15.75" customHeight="1">
      <c r="A1296" s="170" t="b">
        <f>IF('02 - Produtos e Tributações'!B1311 &lt;&gt;"",A1295+1)</f>
        <v>0</v>
      </c>
      <c r="B1296" s="170" t="str">
        <f>IF('02 - Produtos e Tributações'!B1311&lt;&gt;"",'02 - Produtos e Tributações'!U1311,"")</f>
        <v/>
      </c>
      <c r="C1296" s="174" t="b">
        <f>IF(B1296&lt;&gt;"",IF('02 - Produtos e Tributações'!H1311&lt;&gt;"",IF('02 - Produtos e Tributações'!H1311="TERCEIRIZADA","T",IF('02 - Produtos e Tributações'!H1311="PROPRIA","P")), IF(B1296&lt;&gt;"",IF('02 - Produtos e Tributações'!H1311="","T"))))</f>
        <v>0</v>
      </c>
      <c r="D1296" s="174" t="b">
        <f>IF(B1296&lt;&gt;"",IF('02 - Produtos e Tributações'!E1311&lt;&gt;"",'02 - Produtos e Tributações'!E1311,""))</f>
        <v>0</v>
      </c>
      <c r="E1296" s="174" t="b">
        <f>IF(B1296&lt;&gt;"",IF('02 - Produtos e Tributações'!F1311&lt;&gt;"",'02 - Produtos e Tributações'!F1311,""))</f>
        <v>0</v>
      </c>
      <c r="F1296" s="174" t="b">
        <f>IF(B1296&lt;&gt;"",IF(A1296&lt;&gt;"",IF('02 - Produtos e Tributações'!G1311&lt;&gt;"",'02 - Produtos e Tributações'!G1311,"")))</f>
        <v>0</v>
      </c>
      <c r="G1296" s="174" t="b">
        <f>IF(B1296&lt;&gt;"",IF('02 - Produtos e Tributações'!I1311&lt;&gt;"",'02 - Produtos e Tributações'!I1311,IF(K1296=101,0,IF(K1296=102,41,IF(K1296=103,0,IF(K1296=201,0,IF(K1296=202,0,IF(K1296=203,0,IF(K1296=300,41,IF(K1296=400,41,IF(K1296=500,60)))))))))))</f>
        <v>0</v>
      </c>
      <c r="H1296" s="174" t="b">
        <f>IF(B1296&lt;&gt;"",IF('02 - Produtos e Tributações'!L1311&lt;&gt;"",'02 - Produtos e Tributações'!L1311,IF(L1296=101,0,IF(L1296=102,41,IF(L1296=103,0,IF(L1296=201,0,IF(L1296=202,0,IF(L1296=203,0,IF(L1296=300,41,IF(L1296=400,41,IF(L1296=500,60)))))))))))</f>
        <v>0</v>
      </c>
      <c r="I1296" s="174" t="b">
        <f>IF(B1296&lt;&gt;"",IF('02 - Produtos e Tributações'!K1311&lt;&gt;"",'02 - Produtos e Tributações'!K1311,"0,00"))</f>
        <v>0</v>
      </c>
      <c r="J1296" s="174" t="b">
        <f>IF(B1296&lt;&gt;"",IF('02 - Produtos e Tributações'!N1311&lt;&gt;"",'02 - Produtos e Tributações'!N1311,"0,00"))</f>
        <v>0</v>
      </c>
      <c r="K1296" s="174" t="b">
        <f>IF(B1296&lt;&gt;"",IF('02 - Produtos e Tributações'!J1311&lt;&gt;"",'02 - Produtos e Tributações'!J1311,"null"))</f>
        <v>0</v>
      </c>
      <c r="L1296" s="174" t="b">
        <f>IF(B1296&lt;&gt;"",IF('02 - Produtos e Tributações'!M1311&lt;&gt;"",'02 - Produtos e Tributações'!M1311,"null"))</f>
        <v>0</v>
      </c>
      <c r="M1296" s="170" t="b">
        <f>IF(B1296&lt;&gt;"",IF('02 -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296" s="170" t="str">
        <f t="shared" si="1"/>
        <v/>
      </c>
      <c r="O1296" s="170" t="str">
        <f t="shared" si="4"/>
        <v/>
      </c>
      <c r="P1296" s="170" t="str">
        <f t="shared" si="2"/>
        <v/>
      </c>
      <c r="Q1296" s="125" t="b">
        <f>IF(B1296&lt;&gt;"",IF('02 - Produtos e Tributações'!C1311&lt;&gt;"",'02 - Produtos e Tributações'!C1311,"UN"))</f>
        <v>0</v>
      </c>
      <c r="R1296" s="125"/>
      <c r="S1296" s="125"/>
      <c r="T1296" s="125"/>
      <c r="U1296" s="171" t="str">
        <f t="shared" si="21"/>
        <v/>
      </c>
    </row>
    <row r="1297" ht="15.75" customHeight="1">
      <c r="A1297" s="170" t="b">
        <f>IF('02 - Produtos e Tributações'!B1312 &lt;&gt;"",A1296+1)</f>
        <v>0</v>
      </c>
      <c r="B1297" s="170" t="str">
        <f>IF('02 - Produtos e Tributações'!B1312&lt;&gt;"",'02 - Produtos e Tributações'!U1312,"")</f>
        <v/>
      </c>
      <c r="C1297" s="174" t="b">
        <f>IF(B1297&lt;&gt;"",IF('02 - Produtos e Tributações'!H1312&lt;&gt;"",IF('02 - Produtos e Tributações'!H1312="TERCEIRIZADA","T",IF('02 - Produtos e Tributações'!H1312="PROPRIA","P")), IF(B1297&lt;&gt;"",IF('02 - Produtos e Tributações'!H1312="","T"))))</f>
        <v>0</v>
      </c>
      <c r="D1297" s="174" t="b">
        <f>IF(B1297&lt;&gt;"",IF('02 - Produtos e Tributações'!E1312&lt;&gt;"",'02 - Produtos e Tributações'!E1312,""))</f>
        <v>0</v>
      </c>
      <c r="E1297" s="174" t="b">
        <f>IF(B1297&lt;&gt;"",IF('02 - Produtos e Tributações'!F1312&lt;&gt;"",'02 - Produtos e Tributações'!F1312,""))</f>
        <v>0</v>
      </c>
      <c r="F1297" s="174" t="b">
        <f>IF(B1297&lt;&gt;"",IF(A1297&lt;&gt;"",IF('02 - Produtos e Tributações'!G1312&lt;&gt;"",'02 - Produtos e Tributações'!G1312,"")))</f>
        <v>0</v>
      </c>
      <c r="G1297" s="174" t="b">
        <f>IF(B1297&lt;&gt;"",IF('02 - Produtos e Tributações'!I1312&lt;&gt;"",'02 - Produtos e Tributações'!I1312,IF(K1297=101,0,IF(K1297=102,41,IF(K1297=103,0,IF(K1297=201,0,IF(K1297=202,0,IF(K1297=203,0,IF(K1297=300,41,IF(K1297=400,41,IF(K1297=500,60)))))))))))</f>
        <v>0</v>
      </c>
      <c r="H1297" s="174" t="b">
        <f>IF(B1297&lt;&gt;"",IF('02 - Produtos e Tributações'!L1312&lt;&gt;"",'02 - Produtos e Tributações'!L1312,IF(L1297=101,0,IF(L1297=102,41,IF(L1297=103,0,IF(L1297=201,0,IF(L1297=202,0,IF(L1297=203,0,IF(L1297=300,41,IF(L1297=400,41,IF(L1297=500,60)))))))))))</f>
        <v>0</v>
      </c>
      <c r="I1297" s="174" t="b">
        <f>IF(B1297&lt;&gt;"",IF('02 - Produtos e Tributações'!K1312&lt;&gt;"",'02 - Produtos e Tributações'!K1312,"0,00"))</f>
        <v>0</v>
      </c>
      <c r="J1297" s="174" t="b">
        <f>IF(B1297&lt;&gt;"",IF('02 - Produtos e Tributações'!N1312&lt;&gt;"",'02 - Produtos e Tributações'!N1312,"0,00"))</f>
        <v>0</v>
      </c>
      <c r="K1297" s="174" t="b">
        <f>IF(B1297&lt;&gt;"",IF('02 - Produtos e Tributações'!J1312&lt;&gt;"",'02 - Produtos e Tributações'!J1312,"null"))</f>
        <v>0</v>
      </c>
      <c r="L1297" s="174" t="b">
        <f>IF(B1297&lt;&gt;"",IF('02 - Produtos e Tributações'!M1312&lt;&gt;"",'02 - Produtos e Tributações'!M1312,"null"))</f>
        <v>0</v>
      </c>
      <c r="M1297" s="170" t="b">
        <f>IF(B1297&lt;&gt;"",IF('02 -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297" s="170" t="str">
        <f t="shared" si="1"/>
        <v/>
      </c>
      <c r="O1297" s="170" t="str">
        <f t="shared" si="4"/>
        <v/>
      </c>
      <c r="P1297" s="170" t="str">
        <f t="shared" si="2"/>
        <v/>
      </c>
      <c r="Q1297" s="125" t="b">
        <f>IF(B1297&lt;&gt;"",IF('02 - Produtos e Tributações'!C1312&lt;&gt;"",'02 - Produtos e Tributações'!C1312,"UN"))</f>
        <v>0</v>
      </c>
      <c r="R1297" s="125"/>
      <c r="S1297" s="125"/>
      <c r="T1297" s="125"/>
      <c r="U1297" s="171" t="str">
        <f t="shared" si="21"/>
        <v/>
      </c>
    </row>
    <row r="1298" ht="15.75" customHeight="1">
      <c r="A1298" s="170" t="b">
        <f>IF('02 - Produtos e Tributações'!B1313 &lt;&gt;"",A1297+1)</f>
        <v>0</v>
      </c>
      <c r="B1298" s="170" t="str">
        <f>IF('02 - Produtos e Tributações'!B1313&lt;&gt;"",'02 - Produtos e Tributações'!U1313,"")</f>
        <v/>
      </c>
      <c r="C1298" s="174" t="b">
        <f>IF(B1298&lt;&gt;"",IF('02 - Produtos e Tributações'!H1313&lt;&gt;"",IF('02 - Produtos e Tributações'!H1313="TERCEIRIZADA","T",IF('02 - Produtos e Tributações'!H1313="PROPRIA","P")), IF(B1298&lt;&gt;"",IF('02 - Produtos e Tributações'!H1313="","T"))))</f>
        <v>0</v>
      </c>
      <c r="D1298" s="174" t="b">
        <f>IF(B1298&lt;&gt;"",IF('02 - Produtos e Tributações'!E1313&lt;&gt;"",'02 - Produtos e Tributações'!E1313,""))</f>
        <v>0</v>
      </c>
      <c r="E1298" s="174" t="b">
        <f>IF(B1298&lt;&gt;"",IF('02 - Produtos e Tributações'!F1313&lt;&gt;"",'02 - Produtos e Tributações'!F1313,""))</f>
        <v>0</v>
      </c>
      <c r="F1298" s="174" t="b">
        <f>IF(B1298&lt;&gt;"",IF(A1298&lt;&gt;"",IF('02 - Produtos e Tributações'!G1313&lt;&gt;"",'02 - Produtos e Tributações'!G1313,"")))</f>
        <v>0</v>
      </c>
      <c r="G1298" s="174" t="b">
        <f>IF(B1298&lt;&gt;"",IF('02 - Produtos e Tributações'!I1313&lt;&gt;"",'02 - Produtos e Tributações'!I1313,IF(K1298=101,0,IF(K1298=102,41,IF(K1298=103,0,IF(K1298=201,0,IF(K1298=202,0,IF(K1298=203,0,IF(K1298=300,41,IF(K1298=400,41,IF(K1298=500,60)))))))))))</f>
        <v>0</v>
      </c>
      <c r="H1298" s="174" t="b">
        <f>IF(B1298&lt;&gt;"",IF('02 - Produtos e Tributações'!L1313&lt;&gt;"",'02 - Produtos e Tributações'!L1313,IF(L1298=101,0,IF(L1298=102,41,IF(L1298=103,0,IF(L1298=201,0,IF(L1298=202,0,IF(L1298=203,0,IF(L1298=300,41,IF(L1298=400,41,IF(L1298=500,60)))))))))))</f>
        <v>0</v>
      </c>
      <c r="I1298" s="174" t="b">
        <f>IF(B1298&lt;&gt;"",IF('02 - Produtos e Tributações'!K1313&lt;&gt;"",'02 - Produtos e Tributações'!K1313,"0,00"))</f>
        <v>0</v>
      </c>
      <c r="J1298" s="174" t="b">
        <f>IF(B1298&lt;&gt;"",IF('02 - Produtos e Tributações'!N1313&lt;&gt;"",'02 - Produtos e Tributações'!N1313,"0,00"))</f>
        <v>0</v>
      </c>
      <c r="K1298" s="174" t="b">
        <f>IF(B1298&lt;&gt;"",IF('02 - Produtos e Tributações'!J1313&lt;&gt;"",'02 - Produtos e Tributações'!J1313,"null"))</f>
        <v>0</v>
      </c>
      <c r="L1298" s="174" t="b">
        <f>IF(B1298&lt;&gt;"",IF('02 - Produtos e Tributações'!M1313&lt;&gt;"",'02 - Produtos e Tributações'!M1313,"null"))</f>
        <v>0</v>
      </c>
      <c r="M1298" s="170" t="b">
        <f>IF(B1298&lt;&gt;"",IF('02 -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298" s="170" t="str">
        <f t="shared" si="1"/>
        <v/>
      </c>
      <c r="O1298" s="170" t="str">
        <f t="shared" si="4"/>
        <v/>
      </c>
      <c r="P1298" s="170" t="str">
        <f t="shared" si="2"/>
        <v/>
      </c>
      <c r="Q1298" s="125" t="b">
        <f>IF(B1298&lt;&gt;"",IF('02 - Produtos e Tributações'!C1313&lt;&gt;"",'02 - Produtos e Tributações'!C1313,"UN"))</f>
        <v>0</v>
      </c>
      <c r="R1298" s="125"/>
      <c r="S1298" s="125"/>
      <c r="T1298" s="125"/>
      <c r="U1298" s="171" t="str">
        <f t="shared" si="21"/>
        <v/>
      </c>
    </row>
    <row r="1299" ht="15.75" customHeight="1">
      <c r="A1299" s="170" t="b">
        <f>IF('02 - Produtos e Tributações'!B1314 &lt;&gt;"",A1298+1)</f>
        <v>0</v>
      </c>
      <c r="B1299" s="170" t="str">
        <f>IF('02 - Produtos e Tributações'!B1314&lt;&gt;"",'02 - Produtos e Tributações'!U1314,"")</f>
        <v/>
      </c>
      <c r="C1299" s="174" t="b">
        <f>IF(B1299&lt;&gt;"",IF('02 - Produtos e Tributações'!H1314&lt;&gt;"",IF('02 - Produtos e Tributações'!H1314="TERCEIRIZADA","T",IF('02 - Produtos e Tributações'!H1314="PROPRIA","P")), IF(B1299&lt;&gt;"",IF('02 - Produtos e Tributações'!H1314="","T"))))</f>
        <v>0</v>
      </c>
      <c r="D1299" s="174" t="b">
        <f>IF(B1299&lt;&gt;"",IF('02 - Produtos e Tributações'!E1314&lt;&gt;"",'02 - Produtos e Tributações'!E1314,""))</f>
        <v>0</v>
      </c>
      <c r="E1299" s="174" t="b">
        <f>IF(B1299&lt;&gt;"",IF('02 - Produtos e Tributações'!F1314&lt;&gt;"",'02 - Produtos e Tributações'!F1314,""))</f>
        <v>0</v>
      </c>
      <c r="F1299" s="174" t="b">
        <f>IF(B1299&lt;&gt;"",IF(A1299&lt;&gt;"",IF('02 - Produtos e Tributações'!G1314&lt;&gt;"",'02 - Produtos e Tributações'!G1314,"")))</f>
        <v>0</v>
      </c>
      <c r="G1299" s="174" t="b">
        <f>IF(B1299&lt;&gt;"",IF('02 - Produtos e Tributações'!I1314&lt;&gt;"",'02 - Produtos e Tributações'!I1314,IF(K1299=101,0,IF(K1299=102,41,IF(K1299=103,0,IF(K1299=201,0,IF(K1299=202,0,IF(K1299=203,0,IF(K1299=300,41,IF(K1299=400,41,IF(K1299=500,60)))))))))))</f>
        <v>0</v>
      </c>
      <c r="H1299" s="174" t="b">
        <f>IF(B1299&lt;&gt;"",IF('02 - Produtos e Tributações'!L1314&lt;&gt;"",'02 - Produtos e Tributações'!L1314,IF(L1299=101,0,IF(L1299=102,41,IF(L1299=103,0,IF(L1299=201,0,IF(L1299=202,0,IF(L1299=203,0,IF(L1299=300,41,IF(L1299=400,41,IF(L1299=500,60)))))))))))</f>
        <v>0</v>
      </c>
      <c r="I1299" s="174" t="b">
        <f>IF(B1299&lt;&gt;"",IF('02 - Produtos e Tributações'!K1314&lt;&gt;"",'02 - Produtos e Tributações'!K1314,"0,00"))</f>
        <v>0</v>
      </c>
      <c r="J1299" s="174" t="b">
        <f>IF(B1299&lt;&gt;"",IF('02 - Produtos e Tributações'!N1314&lt;&gt;"",'02 - Produtos e Tributações'!N1314,"0,00"))</f>
        <v>0</v>
      </c>
      <c r="K1299" s="174" t="b">
        <f>IF(B1299&lt;&gt;"",IF('02 - Produtos e Tributações'!J1314&lt;&gt;"",'02 - Produtos e Tributações'!J1314,"null"))</f>
        <v>0</v>
      </c>
      <c r="L1299" s="174" t="b">
        <f>IF(B1299&lt;&gt;"",IF('02 - Produtos e Tributações'!M1314&lt;&gt;"",'02 - Produtos e Tributações'!M1314,"null"))</f>
        <v>0</v>
      </c>
      <c r="M1299" s="170" t="b">
        <f>IF(B1299&lt;&gt;"",IF('02 -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299" s="170" t="str">
        <f t="shared" si="1"/>
        <v/>
      </c>
      <c r="O1299" s="170" t="str">
        <f t="shared" si="4"/>
        <v/>
      </c>
      <c r="P1299" s="170" t="str">
        <f t="shared" si="2"/>
        <v/>
      </c>
      <c r="Q1299" s="125" t="b">
        <f>IF(B1299&lt;&gt;"",IF('02 - Produtos e Tributações'!C1314&lt;&gt;"",'02 - Produtos e Tributações'!C1314,"UN"))</f>
        <v>0</v>
      </c>
      <c r="R1299" s="125"/>
      <c r="S1299" s="125"/>
      <c r="T1299" s="125"/>
      <c r="U1299" s="171" t="str">
        <f t="shared" si="21"/>
        <v/>
      </c>
    </row>
    <row r="1300" ht="15.75" customHeight="1">
      <c r="A1300" s="170" t="b">
        <f>IF('02 - Produtos e Tributações'!B1315 &lt;&gt;"",A1299+1)</f>
        <v>0</v>
      </c>
      <c r="B1300" s="170" t="str">
        <f>IF('02 - Produtos e Tributações'!B1315&lt;&gt;"",'02 - Produtos e Tributações'!U1315,"")</f>
        <v/>
      </c>
      <c r="C1300" s="174" t="b">
        <f>IF(B1300&lt;&gt;"",IF('02 - Produtos e Tributações'!H1315&lt;&gt;"",IF('02 - Produtos e Tributações'!H1315="TERCEIRIZADA","T",IF('02 - Produtos e Tributações'!H1315="PROPRIA","P")), IF(B1300&lt;&gt;"",IF('02 - Produtos e Tributações'!H1315="","T"))))</f>
        <v>0</v>
      </c>
      <c r="D1300" s="174" t="b">
        <f>IF(B1300&lt;&gt;"",IF('02 - Produtos e Tributações'!E1315&lt;&gt;"",'02 - Produtos e Tributações'!E1315,""))</f>
        <v>0</v>
      </c>
      <c r="E1300" s="174" t="b">
        <f>IF(B1300&lt;&gt;"",IF('02 - Produtos e Tributações'!F1315&lt;&gt;"",'02 - Produtos e Tributações'!F1315,""))</f>
        <v>0</v>
      </c>
      <c r="F1300" s="174" t="b">
        <f>IF(B1300&lt;&gt;"",IF(A1300&lt;&gt;"",IF('02 - Produtos e Tributações'!G1315&lt;&gt;"",'02 - Produtos e Tributações'!G1315,"")))</f>
        <v>0</v>
      </c>
      <c r="G1300" s="174" t="b">
        <f>IF(B1300&lt;&gt;"",IF('02 - Produtos e Tributações'!I1315&lt;&gt;"",'02 - Produtos e Tributações'!I1315,IF(K1300=101,0,IF(K1300=102,41,IF(K1300=103,0,IF(K1300=201,0,IF(K1300=202,0,IF(K1300=203,0,IF(K1300=300,41,IF(K1300=400,41,IF(K1300=500,60)))))))))))</f>
        <v>0</v>
      </c>
      <c r="H1300" s="174" t="b">
        <f>IF(B1300&lt;&gt;"",IF('02 - Produtos e Tributações'!L1315&lt;&gt;"",'02 - Produtos e Tributações'!L1315,IF(L1300=101,0,IF(L1300=102,41,IF(L1300=103,0,IF(L1300=201,0,IF(L1300=202,0,IF(L1300=203,0,IF(L1300=300,41,IF(L1300=400,41,IF(L1300=500,60)))))))))))</f>
        <v>0</v>
      </c>
      <c r="I1300" s="174" t="b">
        <f>IF(B1300&lt;&gt;"",IF('02 - Produtos e Tributações'!K1315&lt;&gt;"",'02 - Produtos e Tributações'!K1315,"0,00"))</f>
        <v>0</v>
      </c>
      <c r="J1300" s="174" t="b">
        <f>IF(B1300&lt;&gt;"",IF('02 - Produtos e Tributações'!N1315&lt;&gt;"",'02 - Produtos e Tributações'!N1315,"0,00"))</f>
        <v>0</v>
      </c>
      <c r="K1300" s="174" t="b">
        <f>IF(B1300&lt;&gt;"",IF('02 - Produtos e Tributações'!J1315&lt;&gt;"",'02 - Produtos e Tributações'!J1315,"null"))</f>
        <v>0</v>
      </c>
      <c r="L1300" s="174" t="b">
        <f>IF(B1300&lt;&gt;"",IF('02 - Produtos e Tributações'!M1315&lt;&gt;"",'02 - Produtos e Tributações'!M1315,"null"))</f>
        <v>0</v>
      </c>
      <c r="M1300" s="170" t="b">
        <f>IF(B1300&lt;&gt;"",IF('02 -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300" s="170" t="str">
        <f t="shared" si="1"/>
        <v/>
      </c>
      <c r="O1300" s="170" t="str">
        <f t="shared" si="4"/>
        <v/>
      </c>
      <c r="P1300" s="170" t="str">
        <f t="shared" si="2"/>
        <v/>
      </c>
      <c r="Q1300" s="125" t="b">
        <f>IF(B1300&lt;&gt;"",IF('02 - Produtos e Tributações'!C1315&lt;&gt;"",'02 - Produtos e Tributações'!C1315,"UN"))</f>
        <v>0</v>
      </c>
      <c r="R1300" s="125"/>
      <c r="S1300" s="125"/>
      <c r="T1300" s="125"/>
      <c r="U1300" s="171" t="str">
        <f t="shared" si="21"/>
        <v/>
      </c>
    </row>
    <row r="1301" ht="15.75" customHeight="1">
      <c r="A1301" s="170" t="b">
        <f>IF('02 - Produtos e Tributações'!B1316 &lt;&gt;"",A1300+1)</f>
        <v>0</v>
      </c>
      <c r="B1301" s="170" t="str">
        <f>IF('02 - Produtos e Tributações'!B1316&lt;&gt;"",'02 - Produtos e Tributações'!U1316,"")</f>
        <v/>
      </c>
      <c r="C1301" s="174" t="b">
        <f>IF(B1301&lt;&gt;"",IF('02 - Produtos e Tributações'!H1316&lt;&gt;"",IF('02 - Produtos e Tributações'!H1316="TERCEIRIZADA","T",IF('02 - Produtos e Tributações'!H1316="PROPRIA","P")), IF(B1301&lt;&gt;"",IF('02 - Produtos e Tributações'!H1316="","T"))))</f>
        <v>0</v>
      </c>
      <c r="D1301" s="174" t="b">
        <f>IF(B1301&lt;&gt;"",IF('02 - Produtos e Tributações'!E1316&lt;&gt;"",'02 - Produtos e Tributações'!E1316,""))</f>
        <v>0</v>
      </c>
      <c r="E1301" s="174" t="b">
        <f>IF(B1301&lt;&gt;"",IF('02 - Produtos e Tributações'!F1316&lt;&gt;"",'02 - Produtos e Tributações'!F1316,""))</f>
        <v>0</v>
      </c>
      <c r="F1301" s="174" t="b">
        <f>IF(B1301&lt;&gt;"",IF(A1301&lt;&gt;"",IF('02 - Produtos e Tributações'!G1316&lt;&gt;"",'02 - Produtos e Tributações'!G1316,"")))</f>
        <v>0</v>
      </c>
      <c r="G1301" s="174" t="b">
        <f>IF(B1301&lt;&gt;"",IF('02 - Produtos e Tributações'!I1316&lt;&gt;"",'02 - Produtos e Tributações'!I1316,IF(K1301=101,0,IF(K1301=102,41,IF(K1301=103,0,IF(K1301=201,0,IF(K1301=202,0,IF(K1301=203,0,IF(K1301=300,41,IF(K1301=400,41,IF(K1301=500,60)))))))))))</f>
        <v>0</v>
      </c>
      <c r="H1301" s="174" t="b">
        <f>IF(B1301&lt;&gt;"",IF('02 - Produtos e Tributações'!L1316&lt;&gt;"",'02 - Produtos e Tributações'!L1316,IF(L1301=101,0,IF(L1301=102,41,IF(L1301=103,0,IF(L1301=201,0,IF(L1301=202,0,IF(L1301=203,0,IF(L1301=300,41,IF(L1301=400,41,IF(L1301=500,60)))))))))))</f>
        <v>0</v>
      </c>
      <c r="I1301" s="174" t="b">
        <f>IF(B1301&lt;&gt;"",IF('02 - Produtos e Tributações'!K1316&lt;&gt;"",'02 - Produtos e Tributações'!K1316,"0,00"))</f>
        <v>0</v>
      </c>
      <c r="J1301" s="174" t="b">
        <f>IF(B1301&lt;&gt;"",IF('02 - Produtos e Tributações'!N1316&lt;&gt;"",'02 - Produtos e Tributações'!N1316,"0,00"))</f>
        <v>0</v>
      </c>
      <c r="K1301" s="174" t="b">
        <f>IF(B1301&lt;&gt;"",IF('02 - Produtos e Tributações'!J1316&lt;&gt;"",'02 - Produtos e Tributações'!J1316,"null"))</f>
        <v>0</v>
      </c>
      <c r="L1301" s="174" t="b">
        <f>IF(B1301&lt;&gt;"",IF('02 - Produtos e Tributações'!M1316&lt;&gt;"",'02 - Produtos e Tributações'!M1316,"null"))</f>
        <v>0</v>
      </c>
      <c r="M1301" s="170" t="b">
        <f>IF(B1301&lt;&gt;"",IF('02 -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301" s="170" t="str">
        <f t="shared" si="1"/>
        <v/>
      </c>
      <c r="O1301" s="170" t="str">
        <f t="shared" si="4"/>
        <v/>
      </c>
      <c r="P1301" s="170" t="str">
        <f t="shared" si="2"/>
        <v/>
      </c>
      <c r="Q1301" s="125" t="b">
        <f>IF(B1301&lt;&gt;"",IF('02 - Produtos e Tributações'!C1316&lt;&gt;"",'02 - Produtos e Tributações'!C1316,"UN"))</f>
        <v>0</v>
      </c>
      <c r="R1301" s="125"/>
      <c r="S1301" s="125"/>
      <c r="T1301" s="125"/>
      <c r="U1301" s="171" t="str">
        <f t="shared" si="21"/>
        <v/>
      </c>
    </row>
    <row r="1302" ht="15.75" customHeight="1">
      <c r="A1302" s="170" t="b">
        <f>IF('02 - Produtos e Tributações'!B1317 &lt;&gt;"",A1301+1)</f>
        <v>0</v>
      </c>
      <c r="B1302" s="170" t="str">
        <f>IF('02 - Produtos e Tributações'!B1317&lt;&gt;"",'02 - Produtos e Tributações'!U1317,"")</f>
        <v/>
      </c>
      <c r="C1302" s="174" t="b">
        <f>IF(B1302&lt;&gt;"",IF('02 - Produtos e Tributações'!H1317&lt;&gt;"",IF('02 - Produtos e Tributações'!H1317="TERCEIRIZADA","T",IF('02 - Produtos e Tributações'!H1317="PROPRIA","P")), IF(B1302&lt;&gt;"",IF('02 - Produtos e Tributações'!H1317="","T"))))</f>
        <v>0</v>
      </c>
      <c r="D1302" s="174" t="b">
        <f>IF(B1302&lt;&gt;"",IF('02 - Produtos e Tributações'!E1317&lt;&gt;"",'02 - Produtos e Tributações'!E1317,""))</f>
        <v>0</v>
      </c>
      <c r="E1302" s="174" t="b">
        <f>IF(B1302&lt;&gt;"",IF('02 - Produtos e Tributações'!F1317&lt;&gt;"",'02 - Produtos e Tributações'!F1317,""))</f>
        <v>0</v>
      </c>
      <c r="F1302" s="174" t="b">
        <f>IF(B1302&lt;&gt;"",IF(A1302&lt;&gt;"",IF('02 - Produtos e Tributações'!G1317&lt;&gt;"",'02 - Produtos e Tributações'!G1317,"")))</f>
        <v>0</v>
      </c>
      <c r="G1302" s="174" t="b">
        <f>IF(B1302&lt;&gt;"",IF('02 - Produtos e Tributações'!I1317&lt;&gt;"",'02 - Produtos e Tributações'!I1317,IF(K1302=101,0,IF(K1302=102,41,IF(K1302=103,0,IF(K1302=201,0,IF(K1302=202,0,IF(K1302=203,0,IF(K1302=300,41,IF(K1302=400,41,IF(K1302=500,60)))))))))))</f>
        <v>0</v>
      </c>
      <c r="H1302" s="174" t="b">
        <f>IF(B1302&lt;&gt;"",IF('02 - Produtos e Tributações'!L1317&lt;&gt;"",'02 - Produtos e Tributações'!L1317,IF(L1302=101,0,IF(L1302=102,41,IF(L1302=103,0,IF(L1302=201,0,IF(L1302=202,0,IF(L1302=203,0,IF(L1302=300,41,IF(L1302=400,41,IF(L1302=500,60)))))))))))</f>
        <v>0</v>
      </c>
      <c r="I1302" s="174" t="b">
        <f>IF(B1302&lt;&gt;"",IF('02 - Produtos e Tributações'!K1317&lt;&gt;"",'02 - Produtos e Tributações'!K1317,"0,00"))</f>
        <v>0</v>
      </c>
      <c r="J1302" s="174" t="b">
        <f>IF(B1302&lt;&gt;"",IF('02 - Produtos e Tributações'!N1317&lt;&gt;"",'02 - Produtos e Tributações'!N1317,"0,00"))</f>
        <v>0</v>
      </c>
      <c r="K1302" s="174" t="b">
        <f>IF(B1302&lt;&gt;"",IF('02 - Produtos e Tributações'!J1317&lt;&gt;"",'02 - Produtos e Tributações'!J1317,"null"))</f>
        <v>0</v>
      </c>
      <c r="L1302" s="174" t="b">
        <f>IF(B1302&lt;&gt;"",IF('02 - Produtos e Tributações'!M1317&lt;&gt;"",'02 - Produtos e Tributações'!M1317,"null"))</f>
        <v>0</v>
      </c>
      <c r="M1302" s="170" t="b">
        <f>IF(B1302&lt;&gt;"",IF('02 -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302" s="170" t="str">
        <f t="shared" si="1"/>
        <v/>
      </c>
      <c r="O1302" s="170" t="str">
        <f t="shared" si="4"/>
        <v/>
      </c>
      <c r="P1302" s="170" t="str">
        <f t="shared" si="2"/>
        <v/>
      </c>
      <c r="Q1302" s="125" t="b">
        <f>IF(B1302&lt;&gt;"",IF('02 - Produtos e Tributações'!C1317&lt;&gt;"",'02 - Produtos e Tributações'!C1317,"UN"))</f>
        <v>0</v>
      </c>
      <c r="R1302" s="125"/>
      <c r="S1302" s="125"/>
      <c r="T1302" s="125"/>
      <c r="U1302" s="171" t="str">
        <f t="shared" si="21"/>
        <v/>
      </c>
    </row>
    <row r="1303" ht="15.75" customHeight="1">
      <c r="A1303" s="170" t="b">
        <f>IF('02 - Produtos e Tributações'!B1318 &lt;&gt;"",A1302+1)</f>
        <v>0</v>
      </c>
      <c r="B1303" s="170" t="str">
        <f>IF('02 - Produtos e Tributações'!B1318&lt;&gt;"",'02 - Produtos e Tributações'!U1318,"")</f>
        <v/>
      </c>
      <c r="C1303" s="174" t="b">
        <f>IF(B1303&lt;&gt;"",IF('02 - Produtos e Tributações'!H1318&lt;&gt;"",IF('02 - Produtos e Tributações'!H1318="TERCEIRIZADA","T",IF('02 - Produtos e Tributações'!H1318="PROPRIA","P")), IF(B1303&lt;&gt;"",IF('02 - Produtos e Tributações'!H1318="","T"))))</f>
        <v>0</v>
      </c>
      <c r="D1303" s="174" t="b">
        <f>IF(B1303&lt;&gt;"",IF('02 - Produtos e Tributações'!E1318&lt;&gt;"",'02 - Produtos e Tributações'!E1318,""))</f>
        <v>0</v>
      </c>
      <c r="E1303" s="174" t="b">
        <f>IF(B1303&lt;&gt;"",IF('02 - Produtos e Tributações'!F1318&lt;&gt;"",'02 - Produtos e Tributações'!F1318,""))</f>
        <v>0</v>
      </c>
      <c r="F1303" s="174" t="b">
        <f>IF(B1303&lt;&gt;"",IF(A1303&lt;&gt;"",IF('02 - Produtos e Tributações'!G1318&lt;&gt;"",'02 - Produtos e Tributações'!G1318,"")))</f>
        <v>0</v>
      </c>
      <c r="G1303" s="174" t="b">
        <f>IF(B1303&lt;&gt;"",IF('02 - Produtos e Tributações'!I1318&lt;&gt;"",'02 - Produtos e Tributações'!I1318,IF(K1303=101,0,IF(K1303=102,41,IF(K1303=103,0,IF(K1303=201,0,IF(K1303=202,0,IF(K1303=203,0,IF(K1303=300,41,IF(K1303=400,41,IF(K1303=500,60)))))))))))</f>
        <v>0</v>
      </c>
      <c r="H1303" s="174" t="b">
        <f>IF(B1303&lt;&gt;"",IF('02 - Produtos e Tributações'!L1318&lt;&gt;"",'02 - Produtos e Tributações'!L1318,IF(L1303=101,0,IF(L1303=102,41,IF(L1303=103,0,IF(L1303=201,0,IF(L1303=202,0,IF(L1303=203,0,IF(L1303=300,41,IF(L1303=400,41,IF(L1303=500,60)))))))))))</f>
        <v>0</v>
      </c>
      <c r="I1303" s="174" t="b">
        <f>IF(B1303&lt;&gt;"",IF('02 - Produtos e Tributações'!K1318&lt;&gt;"",'02 - Produtos e Tributações'!K1318,"0,00"))</f>
        <v>0</v>
      </c>
      <c r="J1303" s="174" t="b">
        <f>IF(B1303&lt;&gt;"",IF('02 - Produtos e Tributações'!N1318&lt;&gt;"",'02 - Produtos e Tributações'!N1318,"0,00"))</f>
        <v>0</v>
      </c>
      <c r="K1303" s="174" t="b">
        <f>IF(B1303&lt;&gt;"",IF('02 - Produtos e Tributações'!J1318&lt;&gt;"",'02 - Produtos e Tributações'!J1318,"null"))</f>
        <v>0</v>
      </c>
      <c r="L1303" s="174" t="b">
        <f>IF(B1303&lt;&gt;"",IF('02 - Produtos e Tributações'!M1318&lt;&gt;"",'02 - Produtos e Tributações'!M1318,"null"))</f>
        <v>0</v>
      </c>
      <c r="M1303" s="170" t="b">
        <f>IF(B1303&lt;&gt;"",IF('02 -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303" s="170" t="str">
        <f t="shared" si="1"/>
        <v/>
      </c>
      <c r="O1303" s="170" t="str">
        <f t="shared" si="4"/>
        <v/>
      </c>
      <c r="P1303" s="170" t="str">
        <f t="shared" si="2"/>
        <v/>
      </c>
      <c r="Q1303" s="125" t="b">
        <f>IF(B1303&lt;&gt;"",IF('02 - Produtos e Tributações'!C1318&lt;&gt;"",'02 - Produtos e Tributações'!C1318,"UN"))</f>
        <v>0</v>
      </c>
      <c r="R1303" s="125"/>
      <c r="S1303" s="125"/>
      <c r="T1303" s="125"/>
      <c r="U1303" s="171" t="str">
        <f t="shared" si="21"/>
        <v/>
      </c>
    </row>
    <row r="1304" ht="15.75" customHeight="1">
      <c r="A1304" s="170" t="b">
        <f>IF('02 - Produtos e Tributações'!B1319 &lt;&gt;"",A1303+1)</f>
        <v>0</v>
      </c>
      <c r="B1304" s="170" t="str">
        <f>IF('02 - Produtos e Tributações'!B1319&lt;&gt;"",'02 - Produtos e Tributações'!U1319,"")</f>
        <v/>
      </c>
      <c r="C1304" s="174" t="b">
        <f>IF(B1304&lt;&gt;"",IF('02 - Produtos e Tributações'!H1319&lt;&gt;"",IF('02 - Produtos e Tributações'!H1319="TERCEIRIZADA","T",IF('02 - Produtos e Tributações'!H1319="PROPRIA","P")), IF(B1304&lt;&gt;"",IF('02 - Produtos e Tributações'!H1319="","T"))))</f>
        <v>0</v>
      </c>
      <c r="D1304" s="174" t="b">
        <f>IF(B1304&lt;&gt;"",IF('02 - Produtos e Tributações'!E1319&lt;&gt;"",'02 - Produtos e Tributações'!E1319,""))</f>
        <v>0</v>
      </c>
      <c r="E1304" s="174" t="b">
        <f>IF(B1304&lt;&gt;"",IF('02 - Produtos e Tributações'!F1319&lt;&gt;"",'02 - Produtos e Tributações'!F1319,""))</f>
        <v>0</v>
      </c>
      <c r="F1304" s="174" t="b">
        <f>IF(B1304&lt;&gt;"",IF(A1304&lt;&gt;"",IF('02 - Produtos e Tributações'!G1319&lt;&gt;"",'02 - Produtos e Tributações'!G1319,"")))</f>
        <v>0</v>
      </c>
      <c r="G1304" s="174" t="b">
        <f>IF(B1304&lt;&gt;"",IF('02 - Produtos e Tributações'!I1319&lt;&gt;"",'02 - Produtos e Tributações'!I1319,IF(K1304=101,0,IF(K1304=102,41,IF(K1304=103,0,IF(K1304=201,0,IF(K1304=202,0,IF(K1304=203,0,IF(K1304=300,41,IF(K1304=400,41,IF(K1304=500,60)))))))))))</f>
        <v>0</v>
      </c>
      <c r="H1304" s="174" t="b">
        <f>IF(B1304&lt;&gt;"",IF('02 - Produtos e Tributações'!L1319&lt;&gt;"",'02 - Produtos e Tributações'!L1319,IF(L1304=101,0,IF(L1304=102,41,IF(L1304=103,0,IF(L1304=201,0,IF(L1304=202,0,IF(L1304=203,0,IF(L1304=300,41,IF(L1304=400,41,IF(L1304=500,60)))))))))))</f>
        <v>0</v>
      </c>
      <c r="I1304" s="174" t="b">
        <f>IF(B1304&lt;&gt;"",IF('02 - Produtos e Tributações'!K1319&lt;&gt;"",'02 - Produtos e Tributações'!K1319,"0,00"))</f>
        <v>0</v>
      </c>
      <c r="J1304" s="174" t="b">
        <f>IF(B1304&lt;&gt;"",IF('02 - Produtos e Tributações'!N1319&lt;&gt;"",'02 - Produtos e Tributações'!N1319,"0,00"))</f>
        <v>0</v>
      </c>
      <c r="K1304" s="174" t="b">
        <f>IF(B1304&lt;&gt;"",IF('02 - Produtos e Tributações'!J1319&lt;&gt;"",'02 - Produtos e Tributações'!J1319,"null"))</f>
        <v>0</v>
      </c>
      <c r="L1304" s="174" t="b">
        <f>IF(B1304&lt;&gt;"",IF('02 - Produtos e Tributações'!M1319&lt;&gt;"",'02 - Produtos e Tributações'!M1319,"null"))</f>
        <v>0</v>
      </c>
      <c r="M1304" s="170" t="b">
        <f>IF(B1304&lt;&gt;"",IF('02 -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304" s="170" t="str">
        <f t="shared" si="1"/>
        <v/>
      </c>
      <c r="O1304" s="170" t="str">
        <f t="shared" si="4"/>
        <v/>
      </c>
      <c r="P1304" s="170" t="str">
        <f t="shared" si="2"/>
        <v/>
      </c>
      <c r="Q1304" s="125" t="b">
        <f>IF(B1304&lt;&gt;"",IF('02 - Produtos e Tributações'!C1319&lt;&gt;"",'02 - Produtos e Tributações'!C1319,"UN"))</f>
        <v>0</v>
      </c>
      <c r="R1304" s="125"/>
      <c r="S1304" s="125"/>
      <c r="T1304" s="125"/>
      <c r="U1304" s="171" t="str">
        <f t="shared" si="21"/>
        <v/>
      </c>
    </row>
    <row r="1305" ht="15.75" customHeight="1">
      <c r="A1305" s="170" t="b">
        <f>IF('02 - Produtos e Tributações'!B1320 &lt;&gt;"",A1304+1)</f>
        <v>0</v>
      </c>
      <c r="B1305" s="170" t="str">
        <f>IF('02 - Produtos e Tributações'!B1320&lt;&gt;"",'02 - Produtos e Tributações'!U1320,"")</f>
        <v/>
      </c>
      <c r="C1305" s="174" t="b">
        <f>IF(B1305&lt;&gt;"",IF('02 - Produtos e Tributações'!H1320&lt;&gt;"",IF('02 - Produtos e Tributações'!H1320="TERCEIRIZADA","T",IF('02 - Produtos e Tributações'!H1320="PROPRIA","P")), IF(B1305&lt;&gt;"",IF('02 - Produtos e Tributações'!H1320="","T"))))</f>
        <v>0</v>
      </c>
      <c r="D1305" s="174" t="b">
        <f>IF(B1305&lt;&gt;"",IF('02 - Produtos e Tributações'!E1320&lt;&gt;"",'02 - Produtos e Tributações'!E1320,""))</f>
        <v>0</v>
      </c>
      <c r="E1305" s="174" t="b">
        <f>IF(B1305&lt;&gt;"",IF('02 - Produtos e Tributações'!F1320&lt;&gt;"",'02 - Produtos e Tributações'!F1320,""))</f>
        <v>0</v>
      </c>
      <c r="F1305" s="174" t="b">
        <f>IF(B1305&lt;&gt;"",IF(A1305&lt;&gt;"",IF('02 - Produtos e Tributações'!G1320&lt;&gt;"",'02 - Produtos e Tributações'!G1320,"")))</f>
        <v>0</v>
      </c>
      <c r="G1305" s="174" t="b">
        <f>IF(B1305&lt;&gt;"",IF('02 - Produtos e Tributações'!I1320&lt;&gt;"",'02 - Produtos e Tributações'!I1320,IF(K1305=101,0,IF(K1305=102,41,IF(K1305=103,0,IF(K1305=201,0,IF(K1305=202,0,IF(K1305=203,0,IF(K1305=300,41,IF(K1305=400,41,IF(K1305=500,60)))))))))))</f>
        <v>0</v>
      </c>
      <c r="H1305" s="174" t="b">
        <f>IF(B1305&lt;&gt;"",IF('02 - Produtos e Tributações'!L1320&lt;&gt;"",'02 - Produtos e Tributações'!L1320,IF(L1305=101,0,IF(L1305=102,41,IF(L1305=103,0,IF(L1305=201,0,IF(L1305=202,0,IF(L1305=203,0,IF(L1305=300,41,IF(L1305=400,41,IF(L1305=500,60)))))))))))</f>
        <v>0</v>
      </c>
      <c r="I1305" s="174" t="b">
        <f>IF(B1305&lt;&gt;"",IF('02 - Produtos e Tributações'!K1320&lt;&gt;"",'02 - Produtos e Tributações'!K1320,"0,00"))</f>
        <v>0</v>
      </c>
      <c r="J1305" s="174" t="b">
        <f>IF(B1305&lt;&gt;"",IF('02 - Produtos e Tributações'!N1320&lt;&gt;"",'02 - Produtos e Tributações'!N1320,"0,00"))</f>
        <v>0</v>
      </c>
      <c r="K1305" s="174" t="b">
        <f>IF(B1305&lt;&gt;"",IF('02 - Produtos e Tributações'!J1320&lt;&gt;"",'02 - Produtos e Tributações'!J1320,"null"))</f>
        <v>0</v>
      </c>
      <c r="L1305" s="174" t="b">
        <f>IF(B1305&lt;&gt;"",IF('02 - Produtos e Tributações'!M1320&lt;&gt;"",'02 - Produtos e Tributações'!M1320,"null"))</f>
        <v>0</v>
      </c>
      <c r="M1305" s="170" t="b">
        <f>IF(B1305&lt;&gt;"",IF('02 -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305" s="170" t="str">
        <f t="shared" si="1"/>
        <v/>
      </c>
      <c r="O1305" s="170" t="str">
        <f t="shared" si="4"/>
        <v/>
      </c>
      <c r="P1305" s="170" t="str">
        <f t="shared" si="2"/>
        <v/>
      </c>
      <c r="Q1305" s="125" t="b">
        <f>IF(B1305&lt;&gt;"",IF('02 - Produtos e Tributações'!C1320&lt;&gt;"",'02 - Produtos e Tributações'!C1320,"UN"))</f>
        <v>0</v>
      </c>
      <c r="R1305" s="125"/>
      <c r="S1305" s="125"/>
      <c r="T1305" s="125"/>
      <c r="U1305" s="171" t="str">
        <f t="shared" si="21"/>
        <v/>
      </c>
    </row>
    <row r="1306" ht="15.75" customHeight="1">
      <c r="A1306" s="170" t="b">
        <f>IF('02 - Produtos e Tributações'!B1321 &lt;&gt;"",A1305+1)</f>
        <v>0</v>
      </c>
      <c r="B1306" s="170" t="str">
        <f>IF('02 - Produtos e Tributações'!B1321&lt;&gt;"",'02 - Produtos e Tributações'!U1321,"")</f>
        <v/>
      </c>
      <c r="C1306" s="174" t="b">
        <f>IF(B1306&lt;&gt;"",IF('02 - Produtos e Tributações'!H1321&lt;&gt;"",IF('02 - Produtos e Tributações'!H1321="TERCEIRIZADA","T",IF('02 - Produtos e Tributações'!H1321="PROPRIA","P")), IF(B1306&lt;&gt;"",IF('02 - Produtos e Tributações'!H1321="","T"))))</f>
        <v>0</v>
      </c>
      <c r="D1306" s="174" t="b">
        <f>IF(B1306&lt;&gt;"",IF('02 - Produtos e Tributações'!E1321&lt;&gt;"",'02 - Produtos e Tributações'!E1321,""))</f>
        <v>0</v>
      </c>
      <c r="E1306" s="174" t="b">
        <f>IF(B1306&lt;&gt;"",IF('02 - Produtos e Tributações'!F1321&lt;&gt;"",'02 - Produtos e Tributações'!F1321,""))</f>
        <v>0</v>
      </c>
      <c r="F1306" s="174" t="b">
        <f>IF(B1306&lt;&gt;"",IF(A1306&lt;&gt;"",IF('02 - Produtos e Tributações'!G1321&lt;&gt;"",'02 - Produtos e Tributações'!G1321,"")))</f>
        <v>0</v>
      </c>
      <c r="G1306" s="174" t="b">
        <f>IF(B1306&lt;&gt;"",IF('02 - Produtos e Tributações'!I1321&lt;&gt;"",'02 - Produtos e Tributações'!I1321,IF(K1306=101,0,IF(K1306=102,41,IF(K1306=103,0,IF(K1306=201,0,IF(K1306=202,0,IF(K1306=203,0,IF(K1306=300,41,IF(K1306=400,41,IF(K1306=500,60)))))))))))</f>
        <v>0</v>
      </c>
      <c r="H1306" s="174" t="b">
        <f>IF(B1306&lt;&gt;"",IF('02 - Produtos e Tributações'!L1321&lt;&gt;"",'02 - Produtos e Tributações'!L1321,IF(L1306=101,0,IF(L1306=102,41,IF(L1306=103,0,IF(L1306=201,0,IF(L1306=202,0,IF(L1306=203,0,IF(L1306=300,41,IF(L1306=400,41,IF(L1306=500,60)))))))))))</f>
        <v>0</v>
      </c>
      <c r="I1306" s="174" t="b">
        <f>IF(B1306&lt;&gt;"",IF('02 - Produtos e Tributações'!K1321&lt;&gt;"",'02 - Produtos e Tributações'!K1321,"0,00"))</f>
        <v>0</v>
      </c>
      <c r="J1306" s="174" t="b">
        <f>IF(B1306&lt;&gt;"",IF('02 - Produtos e Tributações'!N1321&lt;&gt;"",'02 - Produtos e Tributações'!N1321,"0,00"))</f>
        <v>0</v>
      </c>
      <c r="K1306" s="174" t="b">
        <f>IF(B1306&lt;&gt;"",IF('02 - Produtos e Tributações'!J1321&lt;&gt;"",'02 - Produtos e Tributações'!J1321,"null"))</f>
        <v>0</v>
      </c>
      <c r="L1306" s="174" t="b">
        <f>IF(B1306&lt;&gt;"",IF('02 - Produtos e Tributações'!M1321&lt;&gt;"",'02 - Produtos e Tributações'!M1321,"null"))</f>
        <v>0</v>
      </c>
      <c r="M1306" s="170" t="b">
        <f>IF(B1306&lt;&gt;"",IF('02 -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306" s="170" t="str">
        <f t="shared" si="1"/>
        <v/>
      </c>
      <c r="O1306" s="170" t="str">
        <f t="shared" si="4"/>
        <v/>
      </c>
      <c r="P1306" s="170" t="str">
        <f t="shared" si="2"/>
        <v/>
      </c>
      <c r="Q1306" s="125" t="b">
        <f>IF(B1306&lt;&gt;"",IF('02 - Produtos e Tributações'!C1321&lt;&gt;"",'02 - Produtos e Tributações'!C1321,"UN"))</f>
        <v>0</v>
      </c>
      <c r="R1306" s="125"/>
      <c r="S1306" s="125"/>
      <c r="T1306" s="125"/>
      <c r="U1306" s="171" t="str">
        <f t="shared" si="21"/>
        <v/>
      </c>
    </row>
    <row r="1307" ht="15.75" customHeight="1">
      <c r="A1307" s="170" t="b">
        <f>IF('02 - Produtos e Tributações'!B1322 &lt;&gt;"",A1306+1)</f>
        <v>0</v>
      </c>
      <c r="B1307" s="170" t="str">
        <f>IF('02 - Produtos e Tributações'!B1322&lt;&gt;"",'02 - Produtos e Tributações'!U1322,"")</f>
        <v/>
      </c>
      <c r="C1307" s="174" t="b">
        <f>IF(B1307&lt;&gt;"",IF('02 - Produtos e Tributações'!H1322&lt;&gt;"",IF('02 - Produtos e Tributações'!H1322="TERCEIRIZADA","T",IF('02 - Produtos e Tributações'!H1322="PROPRIA","P")), IF(B1307&lt;&gt;"",IF('02 - Produtos e Tributações'!H1322="","T"))))</f>
        <v>0</v>
      </c>
      <c r="D1307" s="174" t="b">
        <f>IF(B1307&lt;&gt;"",IF('02 - Produtos e Tributações'!E1322&lt;&gt;"",'02 - Produtos e Tributações'!E1322,""))</f>
        <v>0</v>
      </c>
      <c r="E1307" s="174" t="b">
        <f>IF(B1307&lt;&gt;"",IF('02 - Produtos e Tributações'!F1322&lt;&gt;"",'02 - Produtos e Tributações'!F1322,""))</f>
        <v>0</v>
      </c>
      <c r="F1307" s="174" t="b">
        <f>IF(B1307&lt;&gt;"",IF(A1307&lt;&gt;"",IF('02 - Produtos e Tributações'!G1322&lt;&gt;"",'02 - Produtos e Tributações'!G1322,"")))</f>
        <v>0</v>
      </c>
      <c r="G1307" s="174" t="b">
        <f>IF(B1307&lt;&gt;"",IF('02 - Produtos e Tributações'!I1322&lt;&gt;"",'02 - Produtos e Tributações'!I1322,IF(K1307=101,0,IF(K1307=102,41,IF(K1307=103,0,IF(K1307=201,0,IF(K1307=202,0,IF(K1307=203,0,IF(K1307=300,41,IF(K1307=400,41,IF(K1307=500,60)))))))))))</f>
        <v>0</v>
      </c>
      <c r="H1307" s="174" t="b">
        <f>IF(B1307&lt;&gt;"",IF('02 - Produtos e Tributações'!L1322&lt;&gt;"",'02 - Produtos e Tributações'!L1322,IF(L1307=101,0,IF(L1307=102,41,IF(L1307=103,0,IF(L1307=201,0,IF(L1307=202,0,IF(L1307=203,0,IF(L1307=300,41,IF(L1307=400,41,IF(L1307=500,60)))))))))))</f>
        <v>0</v>
      </c>
      <c r="I1307" s="174" t="b">
        <f>IF(B1307&lt;&gt;"",IF('02 - Produtos e Tributações'!K1322&lt;&gt;"",'02 - Produtos e Tributações'!K1322,"0,00"))</f>
        <v>0</v>
      </c>
      <c r="J1307" s="174" t="b">
        <f>IF(B1307&lt;&gt;"",IF('02 - Produtos e Tributações'!N1322&lt;&gt;"",'02 - Produtos e Tributações'!N1322,"0,00"))</f>
        <v>0</v>
      </c>
      <c r="K1307" s="174" t="b">
        <f>IF(B1307&lt;&gt;"",IF('02 - Produtos e Tributações'!J1322&lt;&gt;"",'02 - Produtos e Tributações'!J1322,"null"))</f>
        <v>0</v>
      </c>
      <c r="L1307" s="174" t="b">
        <f>IF(B1307&lt;&gt;"",IF('02 - Produtos e Tributações'!M1322&lt;&gt;"",'02 - Produtos e Tributações'!M1322,"null"))</f>
        <v>0</v>
      </c>
      <c r="M1307" s="170" t="b">
        <f>IF(B1307&lt;&gt;"",IF('02 -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307" s="170" t="str">
        <f t="shared" si="1"/>
        <v/>
      </c>
      <c r="O1307" s="170" t="str">
        <f t="shared" si="4"/>
        <v/>
      </c>
      <c r="P1307" s="170" t="str">
        <f t="shared" si="2"/>
        <v/>
      </c>
      <c r="Q1307" s="125" t="b">
        <f>IF(B1307&lt;&gt;"",IF('02 - Produtos e Tributações'!C1322&lt;&gt;"",'02 - Produtos e Tributações'!C1322,"UN"))</f>
        <v>0</v>
      </c>
      <c r="R1307" s="125"/>
      <c r="S1307" s="125"/>
      <c r="T1307" s="125"/>
      <c r="U1307" s="171" t="str">
        <f t="shared" si="21"/>
        <v/>
      </c>
    </row>
    <row r="1308" ht="15.75" customHeight="1">
      <c r="A1308" s="170" t="b">
        <f>IF('02 - Produtos e Tributações'!B1323 &lt;&gt;"",A1307+1)</f>
        <v>0</v>
      </c>
      <c r="B1308" s="170" t="str">
        <f>IF('02 - Produtos e Tributações'!B1323&lt;&gt;"",'02 - Produtos e Tributações'!U1323,"")</f>
        <v/>
      </c>
      <c r="C1308" s="174" t="b">
        <f>IF(B1308&lt;&gt;"",IF('02 - Produtos e Tributações'!H1323&lt;&gt;"",IF('02 - Produtos e Tributações'!H1323="TERCEIRIZADA","T",IF('02 - Produtos e Tributações'!H1323="PROPRIA","P")), IF(B1308&lt;&gt;"",IF('02 - Produtos e Tributações'!H1323="","T"))))</f>
        <v>0</v>
      </c>
      <c r="D1308" s="174" t="b">
        <f>IF(B1308&lt;&gt;"",IF('02 - Produtos e Tributações'!E1323&lt;&gt;"",'02 - Produtos e Tributações'!E1323,""))</f>
        <v>0</v>
      </c>
      <c r="E1308" s="174" t="b">
        <f>IF(B1308&lt;&gt;"",IF('02 - Produtos e Tributações'!F1323&lt;&gt;"",'02 - Produtos e Tributações'!F1323,""))</f>
        <v>0</v>
      </c>
      <c r="F1308" s="174" t="b">
        <f>IF(B1308&lt;&gt;"",IF(A1308&lt;&gt;"",IF('02 - Produtos e Tributações'!G1323&lt;&gt;"",'02 - Produtos e Tributações'!G1323,"")))</f>
        <v>0</v>
      </c>
      <c r="G1308" s="174" t="b">
        <f>IF(B1308&lt;&gt;"",IF('02 - Produtos e Tributações'!I1323&lt;&gt;"",'02 - Produtos e Tributações'!I1323,IF(K1308=101,0,IF(K1308=102,41,IF(K1308=103,0,IF(K1308=201,0,IF(K1308=202,0,IF(K1308=203,0,IF(K1308=300,41,IF(K1308=400,41,IF(K1308=500,60)))))))))))</f>
        <v>0</v>
      </c>
      <c r="H1308" s="174" t="b">
        <f>IF(B1308&lt;&gt;"",IF('02 - Produtos e Tributações'!L1323&lt;&gt;"",'02 - Produtos e Tributações'!L1323,IF(L1308=101,0,IF(L1308=102,41,IF(L1308=103,0,IF(L1308=201,0,IF(L1308=202,0,IF(L1308=203,0,IF(L1308=300,41,IF(L1308=400,41,IF(L1308=500,60)))))))))))</f>
        <v>0</v>
      </c>
      <c r="I1308" s="174" t="b">
        <f>IF(B1308&lt;&gt;"",IF('02 - Produtos e Tributações'!K1323&lt;&gt;"",'02 - Produtos e Tributações'!K1323,"0,00"))</f>
        <v>0</v>
      </c>
      <c r="J1308" s="174" t="b">
        <f>IF(B1308&lt;&gt;"",IF('02 - Produtos e Tributações'!N1323&lt;&gt;"",'02 - Produtos e Tributações'!N1323,"0,00"))</f>
        <v>0</v>
      </c>
      <c r="K1308" s="174" t="b">
        <f>IF(B1308&lt;&gt;"",IF('02 - Produtos e Tributações'!J1323&lt;&gt;"",'02 - Produtos e Tributações'!J1323,"null"))</f>
        <v>0</v>
      </c>
      <c r="L1308" s="174" t="b">
        <f>IF(B1308&lt;&gt;"",IF('02 - Produtos e Tributações'!M1323&lt;&gt;"",'02 - Produtos e Tributações'!M1323,"null"))</f>
        <v>0</v>
      </c>
      <c r="M1308" s="170" t="b">
        <f>IF(B1308&lt;&gt;"",IF('02 -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308" s="170" t="str">
        <f t="shared" si="1"/>
        <v/>
      </c>
      <c r="O1308" s="170" t="str">
        <f t="shared" si="4"/>
        <v/>
      </c>
      <c r="P1308" s="170" t="str">
        <f t="shared" si="2"/>
        <v/>
      </c>
      <c r="Q1308" s="125" t="b">
        <f>IF(B1308&lt;&gt;"",IF('02 - Produtos e Tributações'!C1323&lt;&gt;"",'02 - Produtos e Tributações'!C1323,"UN"))</f>
        <v>0</v>
      </c>
      <c r="R1308" s="125"/>
      <c r="S1308" s="125"/>
      <c r="T1308" s="125"/>
      <c r="U1308" s="171" t="str">
        <f t="shared" si="21"/>
        <v/>
      </c>
    </row>
    <row r="1309" ht="15.75" customHeight="1">
      <c r="A1309" s="170" t="b">
        <f>IF('02 - Produtos e Tributações'!B1324 &lt;&gt;"",A1308+1)</f>
        <v>0</v>
      </c>
      <c r="B1309" s="170" t="str">
        <f>IF('02 - Produtos e Tributações'!B1324&lt;&gt;"",'02 - Produtos e Tributações'!U1324,"")</f>
        <v/>
      </c>
      <c r="C1309" s="174" t="b">
        <f>IF(B1309&lt;&gt;"",IF('02 - Produtos e Tributações'!H1324&lt;&gt;"",IF('02 - Produtos e Tributações'!H1324="TERCEIRIZADA","T",IF('02 - Produtos e Tributações'!H1324="PROPRIA","P")), IF(B1309&lt;&gt;"",IF('02 - Produtos e Tributações'!H1324="","T"))))</f>
        <v>0</v>
      </c>
      <c r="D1309" s="174" t="b">
        <f>IF(B1309&lt;&gt;"",IF('02 - Produtos e Tributações'!E1324&lt;&gt;"",'02 - Produtos e Tributações'!E1324,""))</f>
        <v>0</v>
      </c>
      <c r="E1309" s="174" t="b">
        <f>IF(B1309&lt;&gt;"",IF('02 - Produtos e Tributações'!F1324&lt;&gt;"",'02 - Produtos e Tributações'!F1324,""))</f>
        <v>0</v>
      </c>
      <c r="F1309" s="174" t="b">
        <f>IF(B1309&lt;&gt;"",IF(A1309&lt;&gt;"",IF('02 - Produtos e Tributações'!G1324&lt;&gt;"",'02 - Produtos e Tributações'!G1324,"")))</f>
        <v>0</v>
      </c>
      <c r="G1309" s="174" t="b">
        <f>IF(B1309&lt;&gt;"",IF('02 - Produtos e Tributações'!I1324&lt;&gt;"",'02 - Produtos e Tributações'!I1324,IF(K1309=101,0,IF(K1309=102,41,IF(K1309=103,0,IF(K1309=201,0,IF(K1309=202,0,IF(K1309=203,0,IF(K1309=300,41,IF(K1309=400,41,IF(K1309=500,60)))))))))))</f>
        <v>0</v>
      </c>
      <c r="H1309" s="174" t="b">
        <f>IF(B1309&lt;&gt;"",IF('02 - Produtos e Tributações'!L1324&lt;&gt;"",'02 - Produtos e Tributações'!L1324,IF(L1309=101,0,IF(L1309=102,41,IF(L1309=103,0,IF(L1309=201,0,IF(L1309=202,0,IF(L1309=203,0,IF(L1309=300,41,IF(L1309=400,41,IF(L1309=500,60)))))))))))</f>
        <v>0</v>
      </c>
      <c r="I1309" s="174" t="b">
        <f>IF(B1309&lt;&gt;"",IF('02 - Produtos e Tributações'!K1324&lt;&gt;"",'02 - Produtos e Tributações'!K1324,"0,00"))</f>
        <v>0</v>
      </c>
      <c r="J1309" s="174" t="b">
        <f>IF(B1309&lt;&gt;"",IF('02 - Produtos e Tributações'!N1324&lt;&gt;"",'02 - Produtos e Tributações'!N1324,"0,00"))</f>
        <v>0</v>
      </c>
      <c r="K1309" s="174" t="b">
        <f>IF(B1309&lt;&gt;"",IF('02 - Produtos e Tributações'!J1324&lt;&gt;"",'02 - Produtos e Tributações'!J1324,"null"))</f>
        <v>0</v>
      </c>
      <c r="L1309" s="174" t="b">
        <f>IF(B1309&lt;&gt;"",IF('02 - Produtos e Tributações'!M1324&lt;&gt;"",'02 - Produtos e Tributações'!M1324,"null"))</f>
        <v>0</v>
      </c>
      <c r="M1309" s="170" t="b">
        <f>IF(B1309&lt;&gt;"",IF('02 -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309" s="170" t="str">
        <f t="shared" si="1"/>
        <v/>
      </c>
      <c r="O1309" s="170" t="str">
        <f t="shared" si="4"/>
        <v/>
      </c>
      <c r="P1309" s="170" t="str">
        <f t="shared" si="2"/>
        <v/>
      </c>
      <c r="Q1309" s="125" t="b">
        <f>IF(B1309&lt;&gt;"",IF('02 - Produtos e Tributações'!C1324&lt;&gt;"",'02 - Produtos e Tributações'!C1324,"UN"))</f>
        <v>0</v>
      </c>
      <c r="R1309" s="125"/>
      <c r="S1309" s="125"/>
      <c r="T1309" s="125"/>
      <c r="U1309" s="171" t="str">
        <f t="shared" si="21"/>
        <v/>
      </c>
    </row>
    <row r="1310" ht="15.75" customHeight="1">
      <c r="A1310" s="170" t="b">
        <f>IF('02 - Produtos e Tributações'!B1325 &lt;&gt;"",A1309+1)</f>
        <v>0</v>
      </c>
      <c r="B1310" s="170" t="str">
        <f>IF('02 - Produtos e Tributações'!B1325&lt;&gt;"",'02 - Produtos e Tributações'!U1325,"")</f>
        <v/>
      </c>
      <c r="C1310" s="174" t="b">
        <f>IF(B1310&lt;&gt;"",IF('02 - Produtos e Tributações'!H1325&lt;&gt;"",IF('02 - Produtos e Tributações'!H1325="TERCEIRIZADA","T",IF('02 - Produtos e Tributações'!H1325="PROPRIA","P")), IF(B1310&lt;&gt;"",IF('02 - Produtos e Tributações'!H1325="","T"))))</f>
        <v>0</v>
      </c>
      <c r="D1310" s="174" t="b">
        <f>IF(B1310&lt;&gt;"",IF('02 - Produtos e Tributações'!E1325&lt;&gt;"",'02 - Produtos e Tributações'!E1325,""))</f>
        <v>0</v>
      </c>
      <c r="E1310" s="174" t="b">
        <f>IF(B1310&lt;&gt;"",IF('02 - Produtos e Tributações'!F1325&lt;&gt;"",'02 - Produtos e Tributações'!F1325,""))</f>
        <v>0</v>
      </c>
      <c r="F1310" s="174" t="b">
        <f>IF(B1310&lt;&gt;"",IF(A1310&lt;&gt;"",IF('02 - Produtos e Tributações'!G1325&lt;&gt;"",'02 - Produtos e Tributações'!G1325,"")))</f>
        <v>0</v>
      </c>
      <c r="G1310" s="174" t="b">
        <f>IF(B1310&lt;&gt;"",IF('02 - Produtos e Tributações'!I1325&lt;&gt;"",'02 - Produtos e Tributações'!I1325,IF(K1310=101,0,IF(K1310=102,41,IF(K1310=103,0,IF(K1310=201,0,IF(K1310=202,0,IF(K1310=203,0,IF(K1310=300,41,IF(K1310=400,41,IF(K1310=500,60)))))))))))</f>
        <v>0</v>
      </c>
      <c r="H1310" s="174" t="b">
        <f>IF(B1310&lt;&gt;"",IF('02 - Produtos e Tributações'!L1325&lt;&gt;"",'02 - Produtos e Tributações'!L1325,IF(L1310=101,0,IF(L1310=102,41,IF(L1310=103,0,IF(L1310=201,0,IF(L1310=202,0,IF(L1310=203,0,IF(L1310=300,41,IF(L1310=400,41,IF(L1310=500,60)))))))))))</f>
        <v>0</v>
      </c>
      <c r="I1310" s="174" t="b">
        <f>IF(B1310&lt;&gt;"",IF('02 - Produtos e Tributações'!K1325&lt;&gt;"",'02 - Produtos e Tributações'!K1325,"0,00"))</f>
        <v>0</v>
      </c>
      <c r="J1310" s="174" t="b">
        <f>IF(B1310&lt;&gt;"",IF('02 - Produtos e Tributações'!N1325&lt;&gt;"",'02 - Produtos e Tributações'!N1325,"0,00"))</f>
        <v>0</v>
      </c>
      <c r="K1310" s="174" t="b">
        <f>IF(B1310&lt;&gt;"",IF('02 - Produtos e Tributações'!J1325&lt;&gt;"",'02 - Produtos e Tributações'!J1325,"null"))</f>
        <v>0</v>
      </c>
      <c r="L1310" s="174" t="b">
        <f>IF(B1310&lt;&gt;"",IF('02 - Produtos e Tributações'!M1325&lt;&gt;"",'02 - Produtos e Tributações'!M1325,"null"))</f>
        <v>0</v>
      </c>
      <c r="M1310" s="170" t="b">
        <f>IF(B1310&lt;&gt;"",IF('02 -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310" s="170" t="str">
        <f t="shared" si="1"/>
        <v/>
      </c>
      <c r="O1310" s="170" t="str">
        <f t="shared" si="4"/>
        <v/>
      </c>
      <c r="P1310" s="170" t="str">
        <f t="shared" si="2"/>
        <v/>
      </c>
      <c r="Q1310" s="125" t="b">
        <f>IF(B1310&lt;&gt;"",IF('02 - Produtos e Tributações'!C1325&lt;&gt;"",'02 - Produtos e Tributações'!C1325,"UN"))</f>
        <v>0</v>
      </c>
      <c r="R1310" s="125"/>
      <c r="S1310" s="125"/>
      <c r="T1310" s="125"/>
      <c r="U1310" s="171" t="str">
        <f t="shared" si="21"/>
        <v/>
      </c>
    </row>
    <row r="1311" ht="15.75" customHeight="1">
      <c r="A1311" s="170" t="b">
        <f>IF('02 - Produtos e Tributações'!B1326 &lt;&gt;"",A1310+1)</f>
        <v>0</v>
      </c>
      <c r="B1311" s="170" t="str">
        <f>IF('02 - Produtos e Tributações'!B1326&lt;&gt;"",'02 - Produtos e Tributações'!U1326,"")</f>
        <v/>
      </c>
      <c r="C1311" s="174" t="b">
        <f>IF(B1311&lt;&gt;"",IF('02 - Produtos e Tributações'!H1326&lt;&gt;"",IF('02 - Produtos e Tributações'!H1326="TERCEIRIZADA","T",IF('02 - Produtos e Tributações'!H1326="PROPRIA","P")), IF(B1311&lt;&gt;"",IF('02 - Produtos e Tributações'!H1326="","T"))))</f>
        <v>0</v>
      </c>
      <c r="D1311" s="174" t="b">
        <f>IF(B1311&lt;&gt;"",IF('02 - Produtos e Tributações'!E1326&lt;&gt;"",'02 - Produtos e Tributações'!E1326,""))</f>
        <v>0</v>
      </c>
      <c r="E1311" s="174" t="b">
        <f>IF(B1311&lt;&gt;"",IF('02 - Produtos e Tributações'!F1326&lt;&gt;"",'02 - Produtos e Tributações'!F1326,""))</f>
        <v>0</v>
      </c>
      <c r="F1311" s="174" t="b">
        <f>IF(B1311&lt;&gt;"",IF(A1311&lt;&gt;"",IF('02 - Produtos e Tributações'!G1326&lt;&gt;"",'02 - Produtos e Tributações'!G1326,"")))</f>
        <v>0</v>
      </c>
      <c r="G1311" s="174" t="b">
        <f>IF(B1311&lt;&gt;"",IF('02 - Produtos e Tributações'!I1326&lt;&gt;"",'02 - Produtos e Tributações'!I1326,IF(K1311=101,0,IF(K1311=102,41,IF(K1311=103,0,IF(K1311=201,0,IF(K1311=202,0,IF(K1311=203,0,IF(K1311=300,41,IF(K1311=400,41,IF(K1311=500,60)))))))))))</f>
        <v>0</v>
      </c>
      <c r="H1311" s="174" t="b">
        <f>IF(B1311&lt;&gt;"",IF('02 - Produtos e Tributações'!L1326&lt;&gt;"",'02 - Produtos e Tributações'!L1326,IF(L1311=101,0,IF(L1311=102,41,IF(L1311=103,0,IF(L1311=201,0,IF(L1311=202,0,IF(L1311=203,0,IF(L1311=300,41,IF(L1311=400,41,IF(L1311=500,60)))))))))))</f>
        <v>0</v>
      </c>
      <c r="I1311" s="174" t="b">
        <f>IF(B1311&lt;&gt;"",IF('02 - Produtos e Tributações'!K1326&lt;&gt;"",'02 - Produtos e Tributações'!K1326,"0,00"))</f>
        <v>0</v>
      </c>
      <c r="J1311" s="174" t="b">
        <f>IF(B1311&lt;&gt;"",IF('02 - Produtos e Tributações'!N1326&lt;&gt;"",'02 - Produtos e Tributações'!N1326,"0,00"))</f>
        <v>0</v>
      </c>
      <c r="K1311" s="174" t="b">
        <f>IF(B1311&lt;&gt;"",IF('02 - Produtos e Tributações'!J1326&lt;&gt;"",'02 - Produtos e Tributações'!J1326,"null"))</f>
        <v>0</v>
      </c>
      <c r="L1311" s="174" t="b">
        <f>IF(B1311&lt;&gt;"",IF('02 - Produtos e Tributações'!M1326&lt;&gt;"",'02 - Produtos e Tributações'!M1326,"null"))</f>
        <v>0</v>
      </c>
      <c r="M1311" s="170" t="b">
        <f>IF(B1311&lt;&gt;"",IF('02 -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311" s="170" t="str">
        <f t="shared" si="1"/>
        <v/>
      </c>
      <c r="O1311" s="170" t="str">
        <f t="shared" si="4"/>
        <v/>
      </c>
      <c r="P1311" s="170" t="str">
        <f t="shared" si="2"/>
        <v/>
      </c>
      <c r="Q1311" s="125" t="b">
        <f>IF(B1311&lt;&gt;"",IF('02 - Produtos e Tributações'!C1326&lt;&gt;"",'02 - Produtos e Tributações'!C1326,"UN"))</f>
        <v>0</v>
      </c>
      <c r="R1311" s="125"/>
      <c r="S1311" s="125"/>
      <c r="T1311" s="125"/>
      <c r="U1311" s="171" t="str">
        <f t="shared" si="21"/>
        <v/>
      </c>
    </row>
    <row r="1312" ht="15.75" customHeight="1">
      <c r="A1312" s="170" t="b">
        <f>IF('02 - Produtos e Tributações'!B1327 &lt;&gt;"",A1311+1)</f>
        <v>0</v>
      </c>
      <c r="B1312" s="170" t="str">
        <f>IF('02 - Produtos e Tributações'!B1327&lt;&gt;"",'02 - Produtos e Tributações'!U1327,"")</f>
        <v/>
      </c>
      <c r="C1312" s="174" t="b">
        <f>IF(B1312&lt;&gt;"",IF('02 - Produtos e Tributações'!H1327&lt;&gt;"",IF('02 - Produtos e Tributações'!H1327="TERCEIRIZADA","T",IF('02 - Produtos e Tributações'!H1327="PROPRIA","P")), IF(B1312&lt;&gt;"",IF('02 - Produtos e Tributações'!H1327="","T"))))</f>
        <v>0</v>
      </c>
      <c r="D1312" s="174" t="b">
        <f>IF(B1312&lt;&gt;"",IF('02 - Produtos e Tributações'!E1327&lt;&gt;"",'02 - Produtos e Tributações'!E1327,""))</f>
        <v>0</v>
      </c>
      <c r="E1312" s="174" t="b">
        <f>IF(B1312&lt;&gt;"",IF('02 - Produtos e Tributações'!F1327&lt;&gt;"",'02 - Produtos e Tributações'!F1327,""))</f>
        <v>0</v>
      </c>
      <c r="F1312" s="174" t="b">
        <f>IF(B1312&lt;&gt;"",IF(A1312&lt;&gt;"",IF('02 - Produtos e Tributações'!G1327&lt;&gt;"",'02 - Produtos e Tributações'!G1327,"")))</f>
        <v>0</v>
      </c>
      <c r="G1312" s="174" t="b">
        <f>IF(B1312&lt;&gt;"",IF('02 - Produtos e Tributações'!I1327&lt;&gt;"",'02 - Produtos e Tributações'!I1327,IF(K1312=101,0,IF(K1312=102,41,IF(K1312=103,0,IF(K1312=201,0,IF(K1312=202,0,IF(K1312=203,0,IF(K1312=300,41,IF(K1312=400,41,IF(K1312=500,60)))))))))))</f>
        <v>0</v>
      </c>
      <c r="H1312" s="174" t="b">
        <f>IF(B1312&lt;&gt;"",IF('02 - Produtos e Tributações'!L1327&lt;&gt;"",'02 - Produtos e Tributações'!L1327,IF(L1312=101,0,IF(L1312=102,41,IF(L1312=103,0,IF(L1312=201,0,IF(L1312=202,0,IF(L1312=203,0,IF(L1312=300,41,IF(L1312=400,41,IF(L1312=500,60)))))))))))</f>
        <v>0</v>
      </c>
      <c r="I1312" s="174" t="b">
        <f>IF(B1312&lt;&gt;"",IF('02 - Produtos e Tributações'!K1327&lt;&gt;"",'02 - Produtos e Tributações'!K1327,"0,00"))</f>
        <v>0</v>
      </c>
      <c r="J1312" s="174" t="b">
        <f>IF(B1312&lt;&gt;"",IF('02 - Produtos e Tributações'!N1327&lt;&gt;"",'02 - Produtos e Tributações'!N1327,"0,00"))</f>
        <v>0</v>
      </c>
      <c r="K1312" s="174" t="b">
        <f>IF(B1312&lt;&gt;"",IF('02 - Produtos e Tributações'!J1327&lt;&gt;"",'02 - Produtos e Tributações'!J1327,"null"))</f>
        <v>0</v>
      </c>
      <c r="L1312" s="174" t="b">
        <f>IF(B1312&lt;&gt;"",IF('02 - Produtos e Tributações'!M1327&lt;&gt;"",'02 - Produtos e Tributações'!M1327,"null"))</f>
        <v>0</v>
      </c>
      <c r="M1312" s="170" t="b">
        <f>IF(B1312&lt;&gt;"",IF('02 -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312" s="170" t="str">
        <f t="shared" si="1"/>
        <v/>
      </c>
      <c r="O1312" s="170" t="str">
        <f t="shared" si="4"/>
        <v/>
      </c>
      <c r="P1312" s="170" t="str">
        <f t="shared" si="2"/>
        <v/>
      </c>
      <c r="Q1312" s="125" t="b">
        <f>IF(B1312&lt;&gt;"",IF('02 - Produtos e Tributações'!C1327&lt;&gt;"",'02 - Produtos e Tributações'!C1327,"UN"))</f>
        <v>0</v>
      </c>
      <c r="R1312" s="125"/>
      <c r="S1312" s="125"/>
      <c r="T1312" s="125"/>
      <c r="U1312" s="171" t="str">
        <f t="shared" si="21"/>
        <v/>
      </c>
    </row>
    <row r="1313" ht="15.75" customHeight="1">
      <c r="A1313" s="170" t="b">
        <f>IF('02 - Produtos e Tributações'!B1328 &lt;&gt;"",A1312+1)</f>
        <v>0</v>
      </c>
      <c r="B1313" s="170" t="str">
        <f>IF('02 - Produtos e Tributações'!B1328&lt;&gt;"",'02 - Produtos e Tributações'!U1328,"")</f>
        <v/>
      </c>
      <c r="C1313" s="174" t="b">
        <f>IF(B1313&lt;&gt;"",IF('02 - Produtos e Tributações'!H1328&lt;&gt;"",IF('02 - Produtos e Tributações'!H1328="TERCEIRIZADA","T",IF('02 - Produtos e Tributações'!H1328="PROPRIA","P")), IF(B1313&lt;&gt;"",IF('02 - Produtos e Tributações'!H1328="","T"))))</f>
        <v>0</v>
      </c>
      <c r="D1313" s="174" t="b">
        <f>IF(B1313&lt;&gt;"",IF('02 - Produtos e Tributações'!E1328&lt;&gt;"",'02 - Produtos e Tributações'!E1328,""))</f>
        <v>0</v>
      </c>
      <c r="E1313" s="174" t="b">
        <f>IF(B1313&lt;&gt;"",IF('02 - Produtos e Tributações'!F1328&lt;&gt;"",'02 - Produtos e Tributações'!F1328,""))</f>
        <v>0</v>
      </c>
      <c r="F1313" s="174" t="b">
        <f>IF(B1313&lt;&gt;"",IF(A1313&lt;&gt;"",IF('02 - Produtos e Tributações'!G1328&lt;&gt;"",'02 - Produtos e Tributações'!G1328,"")))</f>
        <v>0</v>
      </c>
      <c r="G1313" s="174" t="b">
        <f>IF(B1313&lt;&gt;"",IF('02 - Produtos e Tributações'!I1328&lt;&gt;"",'02 - Produtos e Tributações'!I1328,IF(K1313=101,0,IF(K1313=102,41,IF(K1313=103,0,IF(K1313=201,0,IF(K1313=202,0,IF(K1313=203,0,IF(K1313=300,41,IF(K1313=400,41,IF(K1313=500,60)))))))))))</f>
        <v>0</v>
      </c>
      <c r="H1313" s="174" t="b">
        <f>IF(B1313&lt;&gt;"",IF('02 - Produtos e Tributações'!L1328&lt;&gt;"",'02 - Produtos e Tributações'!L1328,IF(L1313=101,0,IF(L1313=102,41,IF(L1313=103,0,IF(L1313=201,0,IF(L1313=202,0,IF(L1313=203,0,IF(L1313=300,41,IF(L1313=400,41,IF(L1313=500,60)))))))))))</f>
        <v>0</v>
      </c>
      <c r="I1313" s="174" t="b">
        <f>IF(B1313&lt;&gt;"",IF('02 - Produtos e Tributações'!K1328&lt;&gt;"",'02 - Produtos e Tributações'!K1328,"0,00"))</f>
        <v>0</v>
      </c>
      <c r="J1313" s="174" t="b">
        <f>IF(B1313&lt;&gt;"",IF('02 - Produtos e Tributações'!N1328&lt;&gt;"",'02 - Produtos e Tributações'!N1328,"0,00"))</f>
        <v>0</v>
      </c>
      <c r="K1313" s="174" t="b">
        <f>IF(B1313&lt;&gt;"",IF('02 - Produtos e Tributações'!J1328&lt;&gt;"",'02 - Produtos e Tributações'!J1328,"null"))</f>
        <v>0</v>
      </c>
      <c r="L1313" s="174" t="b">
        <f>IF(B1313&lt;&gt;"",IF('02 - Produtos e Tributações'!M1328&lt;&gt;"",'02 - Produtos e Tributações'!M1328,"null"))</f>
        <v>0</v>
      </c>
      <c r="M1313" s="170" t="b">
        <f>IF(B1313&lt;&gt;"",IF('02 -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313" s="170" t="str">
        <f t="shared" si="1"/>
        <v/>
      </c>
      <c r="O1313" s="170" t="str">
        <f t="shared" si="4"/>
        <v/>
      </c>
      <c r="P1313" s="170" t="str">
        <f t="shared" si="2"/>
        <v/>
      </c>
      <c r="Q1313" s="125" t="b">
        <f>IF(B1313&lt;&gt;"",IF('02 - Produtos e Tributações'!C1328&lt;&gt;"",'02 - Produtos e Tributações'!C1328,"UN"))</f>
        <v>0</v>
      </c>
      <c r="R1313" s="125"/>
      <c r="S1313" s="125"/>
      <c r="T1313" s="125"/>
      <c r="U1313" s="171" t="str">
        <f t="shared" si="21"/>
        <v/>
      </c>
    </row>
    <row r="1314" ht="15.75" customHeight="1">
      <c r="A1314" s="170" t="b">
        <f>IF('02 - Produtos e Tributações'!B1329 &lt;&gt;"",A1313+1)</f>
        <v>0</v>
      </c>
      <c r="B1314" s="170" t="str">
        <f>IF('02 - Produtos e Tributações'!B1329&lt;&gt;"",'02 - Produtos e Tributações'!U1329,"")</f>
        <v/>
      </c>
      <c r="C1314" s="174" t="b">
        <f>IF(B1314&lt;&gt;"",IF('02 - Produtos e Tributações'!H1329&lt;&gt;"",IF('02 - Produtos e Tributações'!H1329="TERCEIRIZADA","T",IF('02 - Produtos e Tributações'!H1329="PROPRIA","P")), IF(B1314&lt;&gt;"",IF('02 - Produtos e Tributações'!H1329="","T"))))</f>
        <v>0</v>
      </c>
      <c r="D1314" s="174" t="b">
        <f>IF(B1314&lt;&gt;"",IF('02 - Produtos e Tributações'!E1329&lt;&gt;"",'02 - Produtos e Tributações'!E1329,""))</f>
        <v>0</v>
      </c>
      <c r="E1314" s="174" t="b">
        <f>IF(B1314&lt;&gt;"",IF('02 - Produtos e Tributações'!F1329&lt;&gt;"",'02 - Produtos e Tributações'!F1329,""))</f>
        <v>0</v>
      </c>
      <c r="F1314" s="174" t="b">
        <f>IF(B1314&lt;&gt;"",IF(A1314&lt;&gt;"",IF('02 - Produtos e Tributações'!G1329&lt;&gt;"",'02 - Produtos e Tributações'!G1329,"")))</f>
        <v>0</v>
      </c>
      <c r="G1314" s="174" t="b">
        <f>IF(B1314&lt;&gt;"",IF('02 - Produtos e Tributações'!I1329&lt;&gt;"",'02 - Produtos e Tributações'!I1329,IF(K1314=101,0,IF(K1314=102,41,IF(K1314=103,0,IF(K1314=201,0,IF(K1314=202,0,IF(K1314=203,0,IF(K1314=300,41,IF(K1314=400,41,IF(K1314=500,60)))))))))))</f>
        <v>0</v>
      </c>
      <c r="H1314" s="174" t="b">
        <f>IF(B1314&lt;&gt;"",IF('02 - Produtos e Tributações'!L1329&lt;&gt;"",'02 - Produtos e Tributações'!L1329,IF(L1314=101,0,IF(L1314=102,41,IF(L1314=103,0,IF(L1314=201,0,IF(L1314=202,0,IF(L1314=203,0,IF(L1314=300,41,IF(L1314=400,41,IF(L1314=500,60)))))))))))</f>
        <v>0</v>
      </c>
      <c r="I1314" s="174" t="b">
        <f>IF(B1314&lt;&gt;"",IF('02 - Produtos e Tributações'!K1329&lt;&gt;"",'02 - Produtos e Tributações'!K1329,"0,00"))</f>
        <v>0</v>
      </c>
      <c r="J1314" s="174" t="b">
        <f>IF(B1314&lt;&gt;"",IF('02 - Produtos e Tributações'!N1329&lt;&gt;"",'02 - Produtos e Tributações'!N1329,"0,00"))</f>
        <v>0</v>
      </c>
      <c r="K1314" s="174" t="b">
        <f>IF(B1314&lt;&gt;"",IF('02 - Produtos e Tributações'!J1329&lt;&gt;"",'02 - Produtos e Tributações'!J1329,"null"))</f>
        <v>0</v>
      </c>
      <c r="L1314" s="174" t="b">
        <f>IF(B1314&lt;&gt;"",IF('02 - Produtos e Tributações'!M1329&lt;&gt;"",'02 - Produtos e Tributações'!M1329,"null"))</f>
        <v>0</v>
      </c>
      <c r="M1314" s="170" t="b">
        <f>IF(B1314&lt;&gt;"",IF('02 -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314" s="170" t="str">
        <f t="shared" si="1"/>
        <v/>
      </c>
      <c r="O1314" s="170" t="str">
        <f t="shared" si="4"/>
        <v/>
      </c>
      <c r="P1314" s="170" t="str">
        <f t="shared" si="2"/>
        <v/>
      </c>
      <c r="Q1314" s="125" t="b">
        <f>IF(B1314&lt;&gt;"",IF('02 - Produtos e Tributações'!C1329&lt;&gt;"",'02 - Produtos e Tributações'!C1329,"UN"))</f>
        <v>0</v>
      </c>
      <c r="R1314" s="125"/>
      <c r="S1314" s="125"/>
      <c r="T1314" s="125"/>
      <c r="U1314" s="171" t="str">
        <f t="shared" si="21"/>
        <v/>
      </c>
    </row>
    <row r="1315" ht="15.75" customHeight="1">
      <c r="A1315" s="170" t="b">
        <f>IF('02 - Produtos e Tributações'!B1330 &lt;&gt;"",A1314+1)</f>
        <v>0</v>
      </c>
      <c r="B1315" s="170" t="str">
        <f>IF('02 - Produtos e Tributações'!B1330&lt;&gt;"",'02 - Produtos e Tributações'!U1330,"")</f>
        <v/>
      </c>
      <c r="C1315" s="174" t="b">
        <f>IF(B1315&lt;&gt;"",IF('02 - Produtos e Tributações'!H1330&lt;&gt;"",IF('02 - Produtos e Tributações'!H1330="TERCEIRIZADA","T",IF('02 - Produtos e Tributações'!H1330="PROPRIA","P")), IF(B1315&lt;&gt;"",IF('02 - Produtos e Tributações'!H1330="","T"))))</f>
        <v>0</v>
      </c>
      <c r="D1315" s="174" t="b">
        <f>IF(B1315&lt;&gt;"",IF('02 - Produtos e Tributações'!E1330&lt;&gt;"",'02 - Produtos e Tributações'!E1330,""))</f>
        <v>0</v>
      </c>
      <c r="E1315" s="174" t="b">
        <f>IF(B1315&lt;&gt;"",IF('02 - Produtos e Tributações'!F1330&lt;&gt;"",'02 - Produtos e Tributações'!F1330,""))</f>
        <v>0</v>
      </c>
      <c r="F1315" s="174" t="b">
        <f>IF(B1315&lt;&gt;"",IF(A1315&lt;&gt;"",IF('02 - Produtos e Tributações'!G1330&lt;&gt;"",'02 - Produtos e Tributações'!G1330,"")))</f>
        <v>0</v>
      </c>
      <c r="G1315" s="174" t="b">
        <f>IF(B1315&lt;&gt;"",IF('02 - Produtos e Tributações'!I1330&lt;&gt;"",'02 - Produtos e Tributações'!I1330,IF(K1315=101,0,IF(K1315=102,41,IF(K1315=103,0,IF(K1315=201,0,IF(K1315=202,0,IF(K1315=203,0,IF(K1315=300,41,IF(K1315=400,41,IF(K1315=500,60)))))))))))</f>
        <v>0</v>
      </c>
      <c r="H1315" s="174" t="b">
        <f>IF(B1315&lt;&gt;"",IF('02 - Produtos e Tributações'!L1330&lt;&gt;"",'02 - Produtos e Tributações'!L1330,IF(L1315=101,0,IF(L1315=102,41,IF(L1315=103,0,IF(L1315=201,0,IF(L1315=202,0,IF(L1315=203,0,IF(L1315=300,41,IF(L1315=400,41,IF(L1315=500,60)))))))))))</f>
        <v>0</v>
      </c>
      <c r="I1315" s="174" t="b">
        <f>IF(B1315&lt;&gt;"",IF('02 - Produtos e Tributações'!K1330&lt;&gt;"",'02 - Produtos e Tributações'!K1330,"0,00"))</f>
        <v>0</v>
      </c>
      <c r="J1315" s="174" t="b">
        <f>IF(B1315&lt;&gt;"",IF('02 - Produtos e Tributações'!N1330&lt;&gt;"",'02 - Produtos e Tributações'!N1330,"0,00"))</f>
        <v>0</v>
      </c>
      <c r="K1315" s="174" t="b">
        <f>IF(B1315&lt;&gt;"",IF('02 - Produtos e Tributações'!J1330&lt;&gt;"",'02 - Produtos e Tributações'!J1330,"null"))</f>
        <v>0</v>
      </c>
      <c r="L1315" s="174" t="b">
        <f>IF(B1315&lt;&gt;"",IF('02 - Produtos e Tributações'!M1330&lt;&gt;"",'02 - Produtos e Tributações'!M1330,"null"))</f>
        <v>0</v>
      </c>
      <c r="M1315" s="170" t="b">
        <f>IF(B1315&lt;&gt;"",IF('02 -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315" s="170" t="str">
        <f t="shared" si="1"/>
        <v/>
      </c>
      <c r="O1315" s="170" t="str">
        <f t="shared" si="4"/>
        <v/>
      </c>
      <c r="P1315" s="170" t="str">
        <f t="shared" si="2"/>
        <v/>
      </c>
      <c r="Q1315" s="125" t="b">
        <f>IF(B1315&lt;&gt;"",IF('02 - Produtos e Tributações'!C1330&lt;&gt;"",'02 - Produtos e Tributações'!C1330,"UN"))</f>
        <v>0</v>
      </c>
      <c r="R1315" s="125"/>
      <c r="S1315" s="125"/>
      <c r="T1315" s="125"/>
      <c r="U1315" s="171" t="str">
        <f t="shared" si="21"/>
        <v/>
      </c>
    </row>
    <row r="1316" ht="15.75" customHeight="1">
      <c r="A1316" s="170" t="b">
        <f>IF('02 - Produtos e Tributações'!B1331 &lt;&gt;"",A1315+1)</f>
        <v>0</v>
      </c>
      <c r="B1316" s="170" t="str">
        <f>IF('02 - Produtos e Tributações'!B1331&lt;&gt;"",'02 - Produtos e Tributações'!U1331,"")</f>
        <v/>
      </c>
      <c r="C1316" s="174" t="b">
        <f>IF(B1316&lt;&gt;"",IF('02 - Produtos e Tributações'!H1331&lt;&gt;"",IF('02 - Produtos e Tributações'!H1331="TERCEIRIZADA","T",IF('02 - Produtos e Tributações'!H1331="PROPRIA","P")), IF(B1316&lt;&gt;"",IF('02 - Produtos e Tributações'!H1331="","T"))))</f>
        <v>0</v>
      </c>
      <c r="D1316" s="174" t="b">
        <f>IF(B1316&lt;&gt;"",IF('02 - Produtos e Tributações'!E1331&lt;&gt;"",'02 - Produtos e Tributações'!E1331,""))</f>
        <v>0</v>
      </c>
      <c r="E1316" s="174" t="b">
        <f>IF(B1316&lt;&gt;"",IF('02 - Produtos e Tributações'!F1331&lt;&gt;"",'02 - Produtos e Tributações'!F1331,""))</f>
        <v>0</v>
      </c>
      <c r="F1316" s="174" t="b">
        <f>IF(B1316&lt;&gt;"",IF(A1316&lt;&gt;"",IF('02 - Produtos e Tributações'!G1331&lt;&gt;"",'02 - Produtos e Tributações'!G1331,"")))</f>
        <v>0</v>
      </c>
      <c r="G1316" s="174" t="b">
        <f>IF(B1316&lt;&gt;"",IF('02 - Produtos e Tributações'!I1331&lt;&gt;"",'02 - Produtos e Tributações'!I1331,IF(K1316=101,0,IF(K1316=102,41,IF(K1316=103,0,IF(K1316=201,0,IF(K1316=202,0,IF(K1316=203,0,IF(K1316=300,41,IF(K1316=400,41,IF(K1316=500,60)))))))))))</f>
        <v>0</v>
      </c>
      <c r="H1316" s="174" t="b">
        <f>IF(B1316&lt;&gt;"",IF('02 - Produtos e Tributações'!L1331&lt;&gt;"",'02 - Produtos e Tributações'!L1331,IF(L1316=101,0,IF(L1316=102,41,IF(L1316=103,0,IF(L1316=201,0,IF(L1316=202,0,IF(L1316=203,0,IF(L1316=300,41,IF(L1316=400,41,IF(L1316=500,60)))))))))))</f>
        <v>0</v>
      </c>
      <c r="I1316" s="174" t="b">
        <f>IF(B1316&lt;&gt;"",IF('02 - Produtos e Tributações'!K1331&lt;&gt;"",'02 - Produtos e Tributações'!K1331,"0,00"))</f>
        <v>0</v>
      </c>
      <c r="J1316" s="174" t="b">
        <f>IF(B1316&lt;&gt;"",IF('02 - Produtos e Tributações'!N1331&lt;&gt;"",'02 - Produtos e Tributações'!N1331,"0,00"))</f>
        <v>0</v>
      </c>
      <c r="K1316" s="174" t="b">
        <f>IF(B1316&lt;&gt;"",IF('02 - Produtos e Tributações'!J1331&lt;&gt;"",'02 - Produtos e Tributações'!J1331,"null"))</f>
        <v>0</v>
      </c>
      <c r="L1316" s="174" t="b">
        <f>IF(B1316&lt;&gt;"",IF('02 - Produtos e Tributações'!M1331&lt;&gt;"",'02 - Produtos e Tributações'!M1331,"null"))</f>
        <v>0</v>
      </c>
      <c r="M1316" s="170" t="b">
        <f>IF(B1316&lt;&gt;"",IF('02 -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316" s="170" t="str">
        <f t="shared" si="1"/>
        <v/>
      </c>
      <c r="O1316" s="170" t="str">
        <f t="shared" si="4"/>
        <v/>
      </c>
      <c r="P1316" s="170" t="str">
        <f t="shared" si="2"/>
        <v/>
      </c>
      <c r="Q1316" s="125" t="b">
        <f>IF(B1316&lt;&gt;"",IF('02 - Produtos e Tributações'!C1331&lt;&gt;"",'02 - Produtos e Tributações'!C1331,"UN"))</f>
        <v>0</v>
      </c>
      <c r="R1316" s="125"/>
      <c r="S1316" s="125"/>
      <c r="T1316" s="125"/>
      <c r="U1316" s="171" t="str">
        <f t="shared" si="21"/>
        <v/>
      </c>
    </row>
    <row r="1317" ht="15.75" customHeight="1">
      <c r="A1317" s="170" t="b">
        <f>IF('02 - Produtos e Tributações'!B1332 &lt;&gt;"",A1316+1)</f>
        <v>0</v>
      </c>
      <c r="B1317" s="170" t="str">
        <f>IF('02 - Produtos e Tributações'!B1332&lt;&gt;"",'02 - Produtos e Tributações'!U1332,"")</f>
        <v/>
      </c>
      <c r="C1317" s="174" t="b">
        <f>IF(B1317&lt;&gt;"",IF('02 - Produtos e Tributações'!H1332&lt;&gt;"",IF('02 - Produtos e Tributações'!H1332="TERCEIRIZADA","T",IF('02 - Produtos e Tributações'!H1332="PROPRIA","P")), IF(B1317&lt;&gt;"",IF('02 - Produtos e Tributações'!H1332="","T"))))</f>
        <v>0</v>
      </c>
      <c r="D1317" s="174" t="b">
        <f>IF(B1317&lt;&gt;"",IF('02 - Produtos e Tributações'!E1332&lt;&gt;"",'02 - Produtos e Tributações'!E1332,""))</f>
        <v>0</v>
      </c>
      <c r="E1317" s="174" t="b">
        <f>IF(B1317&lt;&gt;"",IF('02 - Produtos e Tributações'!F1332&lt;&gt;"",'02 - Produtos e Tributações'!F1332,""))</f>
        <v>0</v>
      </c>
      <c r="F1317" s="174" t="b">
        <f>IF(B1317&lt;&gt;"",IF(A1317&lt;&gt;"",IF('02 - Produtos e Tributações'!G1332&lt;&gt;"",'02 - Produtos e Tributações'!G1332,"")))</f>
        <v>0</v>
      </c>
      <c r="G1317" s="174" t="b">
        <f>IF(B1317&lt;&gt;"",IF('02 - Produtos e Tributações'!I1332&lt;&gt;"",'02 - Produtos e Tributações'!I1332,IF(K1317=101,0,IF(K1317=102,41,IF(K1317=103,0,IF(K1317=201,0,IF(K1317=202,0,IF(K1317=203,0,IF(K1317=300,41,IF(K1317=400,41,IF(K1317=500,60)))))))))))</f>
        <v>0</v>
      </c>
      <c r="H1317" s="174" t="b">
        <f>IF(B1317&lt;&gt;"",IF('02 - Produtos e Tributações'!L1332&lt;&gt;"",'02 - Produtos e Tributações'!L1332,IF(L1317=101,0,IF(L1317=102,41,IF(L1317=103,0,IF(L1317=201,0,IF(L1317=202,0,IF(L1317=203,0,IF(L1317=300,41,IF(L1317=400,41,IF(L1317=500,60)))))))))))</f>
        <v>0</v>
      </c>
      <c r="I1317" s="174" t="b">
        <f>IF(B1317&lt;&gt;"",IF('02 - Produtos e Tributações'!K1332&lt;&gt;"",'02 - Produtos e Tributações'!K1332,"0,00"))</f>
        <v>0</v>
      </c>
      <c r="J1317" s="174" t="b">
        <f>IF(B1317&lt;&gt;"",IF('02 - Produtos e Tributações'!N1332&lt;&gt;"",'02 - Produtos e Tributações'!N1332,"0,00"))</f>
        <v>0</v>
      </c>
      <c r="K1317" s="174" t="b">
        <f>IF(B1317&lt;&gt;"",IF('02 - Produtos e Tributações'!J1332&lt;&gt;"",'02 - Produtos e Tributações'!J1332,"null"))</f>
        <v>0</v>
      </c>
      <c r="L1317" s="174" t="b">
        <f>IF(B1317&lt;&gt;"",IF('02 - Produtos e Tributações'!M1332&lt;&gt;"",'02 - Produtos e Tributações'!M1332,"null"))</f>
        <v>0</v>
      </c>
      <c r="M1317" s="170" t="b">
        <f>IF(B1317&lt;&gt;"",IF('02 -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317" s="170" t="str">
        <f t="shared" si="1"/>
        <v/>
      </c>
      <c r="O1317" s="170" t="str">
        <f t="shared" si="4"/>
        <v/>
      </c>
      <c r="P1317" s="170" t="str">
        <f t="shared" si="2"/>
        <v/>
      </c>
      <c r="Q1317" s="125" t="b">
        <f>IF(B1317&lt;&gt;"",IF('02 - Produtos e Tributações'!C1332&lt;&gt;"",'02 - Produtos e Tributações'!C1332,"UN"))</f>
        <v>0</v>
      </c>
      <c r="R1317" s="125"/>
      <c r="S1317" s="125"/>
      <c r="T1317" s="125"/>
      <c r="U1317" s="171" t="str">
        <f t="shared" si="21"/>
        <v/>
      </c>
    </row>
    <row r="1318" ht="15.75" customHeight="1">
      <c r="A1318" s="170" t="b">
        <f>IF('02 - Produtos e Tributações'!B1333 &lt;&gt;"",A1317+1)</f>
        <v>0</v>
      </c>
      <c r="B1318" s="170" t="str">
        <f>IF('02 - Produtos e Tributações'!B1333&lt;&gt;"",'02 - Produtos e Tributações'!U1333,"")</f>
        <v/>
      </c>
      <c r="C1318" s="174" t="b">
        <f>IF(B1318&lt;&gt;"",IF('02 - Produtos e Tributações'!H1333&lt;&gt;"",IF('02 - Produtos e Tributações'!H1333="TERCEIRIZADA","T",IF('02 - Produtos e Tributações'!H1333="PROPRIA","P")), IF(B1318&lt;&gt;"",IF('02 - Produtos e Tributações'!H1333="","T"))))</f>
        <v>0</v>
      </c>
      <c r="D1318" s="174" t="b">
        <f>IF(B1318&lt;&gt;"",IF('02 - Produtos e Tributações'!E1333&lt;&gt;"",'02 - Produtos e Tributações'!E1333,""))</f>
        <v>0</v>
      </c>
      <c r="E1318" s="174" t="b">
        <f>IF(B1318&lt;&gt;"",IF('02 - Produtos e Tributações'!F1333&lt;&gt;"",'02 - Produtos e Tributações'!F1333,""))</f>
        <v>0</v>
      </c>
      <c r="F1318" s="174" t="b">
        <f>IF(B1318&lt;&gt;"",IF(A1318&lt;&gt;"",IF('02 - Produtos e Tributações'!G1333&lt;&gt;"",'02 - Produtos e Tributações'!G1333,"")))</f>
        <v>0</v>
      </c>
      <c r="G1318" s="174" t="b">
        <f>IF(B1318&lt;&gt;"",IF('02 - Produtos e Tributações'!I1333&lt;&gt;"",'02 - Produtos e Tributações'!I1333,IF(K1318=101,0,IF(K1318=102,41,IF(K1318=103,0,IF(K1318=201,0,IF(K1318=202,0,IF(K1318=203,0,IF(K1318=300,41,IF(K1318=400,41,IF(K1318=500,60)))))))))))</f>
        <v>0</v>
      </c>
      <c r="H1318" s="174" t="b">
        <f>IF(B1318&lt;&gt;"",IF('02 - Produtos e Tributações'!L1333&lt;&gt;"",'02 - Produtos e Tributações'!L1333,IF(L1318=101,0,IF(L1318=102,41,IF(L1318=103,0,IF(L1318=201,0,IF(L1318=202,0,IF(L1318=203,0,IF(L1318=300,41,IF(L1318=400,41,IF(L1318=500,60)))))))))))</f>
        <v>0</v>
      </c>
      <c r="I1318" s="174" t="b">
        <f>IF(B1318&lt;&gt;"",IF('02 - Produtos e Tributações'!K1333&lt;&gt;"",'02 - Produtos e Tributações'!K1333,"0,00"))</f>
        <v>0</v>
      </c>
      <c r="J1318" s="174" t="b">
        <f>IF(B1318&lt;&gt;"",IF('02 - Produtos e Tributações'!N1333&lt;&gt;"",'02 - Produtos e Tributações'!N1333,"0,00"))</f>
        <v>0</v>
      </c>
      <c r="K1318" s="174" t="b">
        <f>IF(B1318&lt;&gt;"",IF('02 - Produtos e Tributações'!J1333&lt;&gt;"",'02 - Produtos e Tributações'!J1333,"null"))</f>
        <v>0</v>
      </c>
      <c r="L1318" s="174" t="b">
        <f>IF(B1318&lt;&gt;"",IF('02 - Produtos e Tributações'!M1333&lt;&gt;"",'02 - Produtos e Tributações'!M1333,"null"))</f>
        <v>0</v>
      </c>
      <c r="M1318" s="170" t="b">
        <f>IF(B1318&lt;&gt;"",IF('02 -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318" s="170" t="str">
        <f t="shared" si="1"/>
        <v/>
      </c>
      <c r="O1318" s="170" t="str">
        <f t="shared" si="4"/>
        <v/>
      </c>
      <c r="P1318" s="170" t="str">
        <f t="shared" si="2"/>
        <v/>
      </c>
      <c r="Q1318" s="125" t="b">
        <f>IF(B1318&lt;&gt;"",IF('02 - Produtos e Tributações'!C1333&lt;&gt;"",'02 - Produtos e Tributações'!C1333,"UN"))</f>
        <v>0</v>
      </c>
      <c r="R1318" s="125"/>
      <c r="S1318" s="125"/>
      <c r="T1318" s="125"/>
      <c r="U1318" s="171" t="str">
        <f t="shared" si="21"/>
        <v/>
      </c>
    </row>
    <row r="1319" ht="15.75" customHeight="1">
      <c r="A1319" s="170" t="b">
        <f>IF('02 - Produtos e Tributações'!B1334 &lt;&gt;"",A1318+1)</f>
        <v>0</v>
      </c>
      <c r="B1319" s="170" t="str">
        <f>IF('02 - Produtos e Tributações'!B1334&lt;&gt;"",'02 - Produtos e Tributações'!U1334,"")</f>
        <v/>
      </c>
      <c r="C1319" s="174" t="b">
        <f>IF(B1319&lt;&gt;"",IF('02 - Produtos e Tributações'!H1334&lt;&gt;"",IF('02 - Produtos e Tributações'!H1334="TERCEIRIZADA","T",IF('02 - Produtos e Tributações'!H1334="PROPRIA","P")), IF(B1319&lt;&gt;"",IF('02 - Produtos e Tributações'!H1334="","T"))))</f>
        <v>0</v>
      </c>
      <c r="D1319" s="174" t="b">
        <f>IF(B1319&lt;&gt;"",IF('02 - Produtos e Tributações'!E1334&lt;&gt;"",'02 - Produtos e Tributações'!E1334,""))</f>
        <v>0</v>
      </c>
      <c r="E1319" s="174" t="b">
        <f>IF(B1319&lt;&gt;"",IF('02 - Produtos e Tributações'!F1334&lt;&gt;"",'02 - Produtos e Tributações'!F1334,""))</f>
        <v>0</v>
      </c>
      <c r="F1319" s="174" t="b">
        <f>IF(B1319&lt;&gt;"",IF(A1319&lt;&gt;"",IF('02 - Produtos e Tributações'!G1334&lt;&gt;"",'02 - Produtos e Tributações'!G1334,"")))</f>
        <v>0</v>
      </c>
      <c r="G1319" s="174" t="b">
        <f>IF(B1319&lt;&gt;"",IF('02 - Produtos e Tributações'!I1334&lt;&gt;"",'02 - Produtos e Tributações'!I1334,IF(K1319=101,0,IF(K1319=102,41,IF(K1319=103,0,IF(K1319=201,0,IF(K1319=202,0,IF(K1319=203,0,IF(K1319=300,41,IF(K1319=400,41,IF(K1319=500,60)))))))))))</f>
        <v>0</v>
      </c>
      <c r="H1319" s="174" t="b">
        <f>IF(B1319&lt;&gt;"",IF('02 - Produtos e Tributações'!L1334&lt;&gt;"",'02 - Produtos e Tributações'!L1334,IF(L1319=101,0,IF(L1319=102,41,IF(L1319=103,0,IF(L1319=201,0,IF(L1319=202,0,IF(L1319=203,0,IF(L1319=300,41,IF(L1319=400,41,IF(L1319=500,60)))))))))))</f>
        <v>0</v>
      </c>
      <c r="I1319" s="174" t="b">
        <f>IF(B1319&lt;&gt;"",IF('02 - Produtos e Tributações'!K1334&lt;&gt;"",'02 - Produtos e Tributações'!K1334,"0,00"))</f>
        <v>0</v>
      </c>
      <c r="J1319" s="174" t="b">
        <f>IF(B1319&lt;&gt;"",IF('02 - Produtos e Tributações'!N1334&lt;&gt;"",'02 - Produtos e Tributações'!N1334,"0,00"))</f>
        <v>0</v>
      </c>
      <c r="K1319" s="174" t="b">
        <f>IF(B1319&lt;&gt;"",IF('02 - Produtos e Tributações'!J1334&lt;&gt;"",'02 - Produtos e Tributações'!J1334,"null"))</f>
        <v>0</v>
      </c>
      <c r="L1319" s="174" t="b">
        <f>IF(B1319&lt;&gt;"",IF('02 - Produtos e Tributações'!M1334&lt;&gt;"",'02 - Produtos e Tributações'!M1334,"null"))</f>
        <v>0</v>
      </c>
      <c r="M1319" s="170" t="b">
        <f>IF(B1319&lt;&gt;"",IF('02 -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319" s="170" t="str">
        <f t="shared" si="1"/>
        <v/>
      </c>
      <c r="O1319" s="170" t="str">
        <f t="shared" si="4"/>
        <v/>
      </c>
      <c r="P1319" s="170" t="str">
        <f t="shared" si="2"/>
        <v/>
      </c>
      <c r="Q1319" s="125" t="b">
        <f>IF(B1319&lt;&gt;"",IF('02 - Produtos e Tributações'!C1334&lt;&gt;"",'02 - Produtos e Tributações'!C1334,"UN"))</f>
        <v>0</v>
      </c>
      <c r="R1319" s="125"/>
      <c r="S1319" s="125"/>
      <c r="T1319" s="125"/>
      <c r="U1319" s="171" t="str">
        <f t="shared" si="21"/>
        <v/>
      </c>
    </row>
    <row r="1320" ht="15.75" customHeight="1">
      <c r="A1320" s="170" t="b">
        <f>IF('02 - Produtos e Tributações'!B1335 &lt;&gt;"",A1319+1)</f>
        <v>0</v>
      </c>
      <c r="B1320" s="170" t="str">
        <f>IF('02 - Produtos e Tributações'!B1335&lt;&gt;"",'02 - Produtos e Tributações'!U1335,"")</f>
        <v/>
      </c>
      <c r="C1320" s="174" t="b">
        <f>IF(B1320&lt;&gt;"",IF('02 - Produtos e Tributações'!H1335&lt;&gt;"",IF('02 - Produtos e Tributações'!H1335="TERCEIRIZADA","T",IF('02 - Produtos e Tributações'!H1335="PROPRIA","P")), IF(B1320&lt;&gt;"",IF('02 - Produtos e Tributações'!H1335="","T"))))</f>
        <v>0</v>
      </c>
      <c r="D1320" s="174" t="b">
        <f>IF(B1320&lt;&gt;"",IF('02 - Produtos e Tributações'!E1335&lt;&gt;"",'02 - Produtos e Tributações'!E1335,""))</f>
        <v>0</v>
      </c>
      <c r="E1320" s="174" t="b">
        <f>IF(B1320&lt;&gt;"",IF('02 - Produtos e Tributações'!F1335&lt;&gt;"",'02 - Produtos e Tributações'!F1335,""))</f>
        <v>0</v>
      </c>
      <c r="F1320" s="174" t="b">
        <f>IF(B1320&lt;&gt;"",IF(A1320&lt;&gt;"",IF('02 - Produtos e Tributações'!G1335&lt;&gt;"",'02 - Produtos e Tributações'!G1335,"")))</f>
        <v>0</v>
      </c>
      <c r="G1320" s="174" t="b">
        <f>IF(B1320&lt;&gt;"",IF('02 - Produtos e Tributações'!I1335&lt;&gt;"",'02 - Produtos e Tributações'!I1335,IF(K1320=101,0,IF(K1320=102,41,IF(K1320=103,0,IF(K1320=201,0,IF(K1320=202,0,IF(K1320=203,0,IF(K1320=300,41,IF(K1320=400,41,IF(K1320=500,60)))))))))))</f>
        <v>0</v>
      </c>
      <c r="H1320" s="174" t="b">
        <f>IF(B1320&lt;&gt;"",IF('02 - Produtos e Tributações'!L1335&lt;&gt;"",'02 - Produtos e Tributações'!L1335,IF(L1320=101,0,IF(L1320=102,41,IF(L1320=103,0,IF(L1320=201,0,IF(L1320=202,0,IF(L1320=203,0,IF(L1320=300,41,IF(L1320=400,41,IF(L1320=500,60)))))))))))</f>
        <v>0</v>
      </c>
      <c r="I1320" s="174" t="b">
        <f>IF(B1320&lt;&gt;"",IF('02 - Produtos e Tributações'!K1335&lt;&gt;"",'02 - Produtos e Tributações'!K1335,"0,00"))</f>
        <v>0</v>
      </c>
      <c r="J1320" s="174" t="b">
        <f>IF(B1320&lt;&gt;"",IF('02 - Produtos e Tributações'!N1335&lt;&gt;"",'02 - Produtos e Tributações'!N1335,"0,00"))</f>
        <v>0</v>
      </c>
      <c r="K1320" s="174" t="b">
        <f>IF(B1320&lt;&gt;"",IF('02 - Produtos e Tributações'!J1335&lt;&gt;"",'02 - Produtos e Tributações'!J1335,"null"))</f>
        <v>0</v>
      </c>
      <c r="L1320" s="174" t="b">
        <f>IF(B1320&lt;&gt;"",IF('02 - Produtos e Tributações'!M1335&lt;&gt;"",'02 - Produtos e Tributações'!M1335,"null"))</f>
        <v>0</v>
      </c>
      <c r="M1320" s="170" t="b">
        <f>IF(B1320&lt;&gt;"",IF('02 -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320" s="170" t="str">
        <f t="shared" si="1"/>
        <v/>
      </c>
      <c r="O1320" s="170" t="str">
        <f t="shared" si="4"/>
        <v/>
      </c>
      <c r="P1320" s="170" t="str">
        <f t="shared" si="2"/>
        <v/>
      </c>
      <c r="Q1320" s="125" t="b">
        <f>IF(B1320&lt;&gt;"",IF('02 - Produtos e Tributações'!C1335&lt;&gt;"",'02 - Produtos e Tributações'!C1335,"UN"))</f>
        <v>0</v>
      </c>
      <c r="R1320" s="125"/>
      <c r="S1320" s="125"/>
      <c r="T1320" s="125"/>
      <c r="U1320" s="171" t="str">
        <f t="shared" si="21"/>
        <v/>
      </c>
    </row>
    <row r="1321" ht="15.75" customHeight="1">
      <c r="A1321" s="170" t="b">
        <f>IF('02 - Produtos e Tributações'!B1336 &lt;&gt;"",A1320+1)</f>
        <v>0</v>
      </c>
      <c r="B1321" s="170" t="str">
        <f>IF('02 - Produtos e Tributações'!B1336&lt;&gt;"",'02 - Produtos e Tributações'!U1336,"")</f>
        <v/>
      </c>
      <c r="C1321" s="174" t="b">
        <f>IF(B1321&lt;&gt;"",IF('02 - Produtos e Tributações'!H1336&lt;&gt;"",IF('02 - Produtos e Tributações'!H1336="TERCEIRIZADA","T",IF('02 - Produtos e Tributações'!H1336="PROPRIA","P")), IF(B1321&lt;&gt;"",IF('02 - Produtos e Tributações'!H1336="","T"))))</f>
        <v>0</v>
      </c>
      <c r="D1321" s="174" t="b">
        <f>IF(B1321&lt;&gt;"",IF('02 - Produtos e Tributações'!E1336&lt;&gt;"",'02 - Produtos e Tributações'!E1336,""))</f>
        <v>0</v>
      </c>
      <c r="E1321" s="174" t="b">
        <f>IF(B1321&lt;&gt;"",IF('02 - Produtos e Tributações'!F1336&lt;&gt;"",'02 - Produtos e Tributações'!F1336,""))</f>
        <v>0</v>
      </c>
      <c r="F1321" s="174" t="b">
        <f>IF(B1321&lt;&gt;"",IF(A1321&lt;&gt;"",IF('02 - Produtos e Tributações'!G1336&lt;&gt;"",'02 - Produtos e Tributações'!G1336,"")))</f>
        <v>0</v>
      </c>
      <c r="G1321" s="174" t="b">
        <f>IF(B1321&lt;&gt;"",IF('02 - Produtos e Tributações'!I1336&lt;&gt;"",'02 - Produtos e Tributações'!I1336,IF(K1321=101,0,IF(K1321=102,41,IF(K1321=103,0,IF(K1321=201,0,IF(K1321=202,0,IF(K1321=203,0,IF(K1321=300,41,IF(K1321=400,41,IF(K1321=500,60)))))))))))</f>
        <v>0</v>
      </c>
      <c r="H1321" s="174" t="b">
        <f>IF(B1321&lt;&gt;"",IF('02 - Produtos e Tributações'!L1336&lt;&gt;"",'02 - Produtos e Tributações'!L1336,IF(L1321=101,0,IF(L1321=102,41,IF(L1321=103,0,IF(L1321=201,0,IF(L1321=202,0,IF(L1321=203,0,IF(L1321=300,41,IF(L1321=400,41,IF(L1321=500,60)))))))))))</f>
        <v>0</v>
      </c>
      <c r="I1321" s="174" t="b">
        <f>IF(B1321&lt;&gt;"",IF('02 - Produtos e Tributações'!K1336&lt;&gt;"",'02 - Produtos e Tributações'!K1336,"0,00"))</f>
        <v>0</v>
      </c>
      <c r="J1321" s="174" t="b">
        <f>IF(B1321&lt;&gt;"",IF('02 - Produtos e Tributações'!N1336&lt;&gt;"",'02 - Produtos e Tributações'!N1336,"0,00"))</f>
        <v>0</v>
      </c>
      <c r="K1321" s="174" t="b">
        <f>IF(B1321&lt;&gt;"",IF('02 - Produtos e Tributações'!J1336&lt;&gt;"",'02 - Produtos e Tributações'!J1336,"null"))</f>
        <v>0</v>
      </c>
      <c r="L1321" s="174" t="b">
        <f>IF(B1321&lt;&gt;"",IF('02 - Produtos e Tributações'!M1336&lt;&gt;"",'02 - Produtos e Tributações'!M1336,"null"))</f>
        <v>0</v>
      </c>
      <c r="M1321" s="170" t="b">
        <f>IF(B1321&lt;&gt;"",IF('02 -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321" s="170" t="str">
        <f t="shared" si="1"/>
        <v/>
      </c>
      <c r="O1321" s="170" t="str">
        <f t="shared" si="4"/>
        <v/>
      </c>
      <c r="P1321" s="170" t="str">
        <f t="shared" si="2"/>
        <v/>
      </c>
      <c r="Q1321" s="125" t="b">
        <f>IF(B1321&lt;&gt;"",IF('02 - Produtos e Tributações'!C1336&lt;&gt;"",'02 - Produtos e Tributações'!C1336,"UN"))</f>
        <v>0</v>
      </c>
      <c r="R1321" s="125"/>
      <c r="S1321" s="125"/>
      <c r="T1321" s="125"/>
      <c r="U1321" s="171" t="str">
        <f t="shared" si="21"/>
        <v/>
      </c>
    </row>
    <row r="1322" ht="15.75" customHeight="1">
      <c r="A1322" s="170" t="b">
        <f>IF('02 - Produtos e Tributações'!B1337 &lt;&gt;"",A1321+1)</f>
        <v>0</v>
      </c>
      <c r="B1322" s="170" t="str">
        <f>IF('02 - Produtos e Tributações'!B1337&lt;&gt;"",'02 - Produtos e Tributações'!U1337,"")</f>
        <v/>
      </c>
      <c r="C1322" s="174" t="b">
        <f>IF(B1322&lt;&gt;"",IF('02 - Produtos e Tributações'!H1337&lt;&gt;"",IF('02 - Produtos e Tributações'!H1337="TERCEIRIZADA","T",IF('02 - Produtos e Tributações'!H1337="PROPRIA","P")), IF(B1322&lt;&gt;"",IF('02 - Produtos e Tributações'!H1337="","T"))))</f>
        <v>0</v>
      </c>
      <c r="D1322" s="174" t="b">
        <f>IF(B1322&lt;&gt;"",IF('02 - Produtos e Tributações'!E1337&lt;&gt;"",'02 - Produtos e Tributações'!E1337,""))</f>
        <v>0</v>
      </c>
      <c r="E1322" s="174" t="b">
        <f>IF(B1322&lt;&gt;"",IF('02 - Produtos e Tributações'!F1337&lt;&gt;"",'02 - Produtos e Tributações'!F1337,""))</f>
        <v>0</v>
      </c>
      <c r="F1322" s="174" t="b">
        <f>IF(B1322&lt;&gt;"",IF(A1322&lt;&gt;"",IF('02 - Produtos e Tributações'!G1337&lt;&gt;"",'02 - Produtos e Tributações'!G1337,"")))</f>
        <v>0</v>
      </c>
      <c r="G1322" s="174" t="b">
        <f>IF(B1322&lt;&gt;"",IF('02 - Produtos e Tributações'!I1337&lt;&gt;"",'02 - Produtos e Tributações'!I1337,IF(K1322=101,0,IF(K1322=102,41,IF(K1322=103,0,IF(K1322=201,0,IF(K1322=202,0,IF(K1322=203,0,IF(K1322=300,41,IF(K1322=400,41,IF(K1322=500,60)))))))))))</f>
        <v>0</v>
      </c>
      <c r="H1322" s="174" t="b">
        <f>IF(B1322&lt;&gt;"",IF('02 - Produtos e Tributações'!L1337&lt;&gt;"",'02 - Produtos e Tributações'!L1337,IF(L1322=101,0,IF(L1322=102,41,IF(L1322=103,0,IF(L1322=201,0,IF(L1322=202,0,IF(L1322=203,0,IF(L1322=300,41,IF(L1322=400,41,IF(L1322=500,60)))))))))))</f>
        <v>0</v>
      </c>
      <c r="I1322" s="174" t="b">
        <f>IF(B1322&lt;&gt;"",IF('02 - Produtos e Tributações'!K1337&lt;&gt;"",'02 - Produtos e Tributações'!K1337,"0,00"))</f>
        <v>0</v>
      </c>
      <c r="J1322" s="174" t="b">
        <f>IF(B1322&lt;&gt;"",IF('02 - Produtos e Tributações'!N1337&lt;&gt;"",'02 - Produtos e Tributações'!N1337,"0,00"))</f>
        <v>0</v>
      </c>
      <c r="K1322" s="174" t="b">
        <f>IF(B1322&lt;&gt;"",IF('02 - Produtos e Tributações'!J1337&lt;&gt;"",'02 - Produtos e Tributações'!J1337,"null"))</f>
        <v>0</v>
      </c>
      <c r="L1322" s="174" t="b">
        <f>IF(B1322&lt;&gt;"",IF('02 - Produtos e Tributações'!M1337&lt;&gt;"",'02 - Produtos e Tributações'!M1337,"null"))</f>
        <v>0</v>
      </c>
      <c r="M1322" s="170" t="b">
        <f>IF(B1322&lt;&gt;"",IF('02 -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322" s="170" t="str">
        <f t="shared" si="1"/>
        <v/>
      </c>
      <c r="O1322" s="170" t="str">
        <f t="shared" si="4"/>
        <v/>
      </c>
      <c r="P1322" s="170" t="str">
        <f t="shared" si="2"/>
        <v/>
      </c>
      <c r="Q1322" s="125" t="b">
        <f>IF(B1322&lt;&gt;"",IF('02 - Produtos e Tributações'!C1337&lt;&gt;"",'02 - Produtos e Tributações'!C1337,"UN"))</f>
        <v>0</v>
      </c>
      <c r="R1322" s="125"/>
      <c r="S1322" s="125"/>
      <c r="T1322" s="125"/>
      <c r="U1322" s="171" t="str">
        <f t="shared" si="21"/>
        <v/>
      </c>
    </row>
    <row r="1323" ht="15.75" customHeight="1">
      <c r="A1323" s="170" t="b">
        <f>IF('02 - Produtos e Tributações'!B1338 &lt;&gt;"",A1322+1)</f>
        <v>0</v>
      </c>
      <c r="B1323" s="170" t="str">
        <f>IF('02 - Produtos e Tributações'!B1338&lt;&gt;"",'02 - Produtos e Tributações'!U1338,"")</f>
        <v/>
      </c>
      <c r="C1323" s="174" t="b">
        <f>IF(B1323&lt;&gt;"",IF('02 - Produtos e Tributações'!H1338&lt;&gt;"",IF('02 - Produtos e Tributações'!H1338="TERCEIRIZADA","T",IF('02 - Produtos e Tributações'!H1338="PROPRIA","P")), IF(B1323&lt;&gt;"",IF('02 - Produtos e Tributações'!H1338="","T"))))</f>
        <v>0</v>
      </c>
      <c r="D1323" s="174" t="b">
        <f>IF(B1323&lt;&gt;"",IF('02 - Produtos e Tributações'!E1338&lt;&gt;"",'02 - Produtos e Tributações'!E1338,""))</f>
        <v>0</v>
      </c>
      <c r="E1323" s="174" t="b">
        <f>IF(B1323&lt;&gt;"",IF('02 - Produtos e Tributações'!F1338&lt;&gt;"",'02 - Produtos e Tributações'!F1338,""))</f>
        <v>0</v>
      </c>
      <c r="F1323" s="174" t="b">
        <f>IF(B1323&lt;&gt;"",IF(A1323&lt;&gt;"",IF('02 - Produtos e Tributações'!G1338&lt;&gt;"",'02 - Produtos e Tributações'!G1338,"")))</f>
        <v>0</v>
      </c>
      <c r="G1323" s="174" t="b">
        <f>IF(B1323&lt;&gt;"",IF('02 - Produtos e Tributações'!I1338&lt;&gt;"",'02 - Produtos e Tributações'!I1338,IF(K1323=101,0,IF(K1323=102,41,IF(K1323=103,0,IF(K1323=201,0,IF(K1323=202,0,IF(K1323=203,0,IF(K1323=300,41,IF(K1323=400,41,IF(K1323=500,60)))))))))))</f>
        <v>0</v>
      </c>
      <c r="H1323" s="174" t="b">
        <f>IF(B1323&lt;&gt;"",IF('02 - Produtos e Tributações'!L1338&lt;&gt;"",'02 - Produtos e Tributações'!L1338,IF(L1323=101,0,IF(L1323=102,41,IF(L1323=103,0,IF(L1323=201,0,IF(L1323=202,0,IF(L1323=203,0,IF(L1323=300,41,IF(L1323=400,41,IF(L1323=500,60)))))))))))</f>
        <v>0</v>
      </c>
      <c r="I1323" s="174" t="b">
        <f>IF(B1323&lt;&gt;"",IF('02 - Produtos e Tributações'!K1338&lt;&gt;"",'02 - Produtos e Tributações'!K1338,"0,00"))</f>
        <v>0</v>
      </c>
      <c r="J1323" s="174" t="b">
        <f>IF(B1323&lt;&gt;"",IF('02 - Produtos e Tributações'!N1338&lt;&gt;"",'02 - Produtos e Tributações'!N1338,"0,00"))</f>
        <v>0</v>
      </c>
      <c r="K1323" s="174" t="b">
        <f>IF(B1323&lt;&gt;"",IF('02 - Produtos e Tributações'!J1338&lt;&gt;"",'02 - Produtos e Tributações'!J1338,"null"))</f>
        <v>0</v>
      </c>
      <c r="L1323" s="174" t="b">
        <f>IF(B1323&lt;&gt;"",IF('02 - Produtos e Tributações'!M1338&lt;&gt;"",'02 - Produtos e Tributações'!M1338,"null"))</f>
        <v>0</v>
      </c>
      <c r="M1323" s="170" t="b">
        <f>IF(B1323&lt;&gt;"",IF('02 -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323" s="170" t="str">
        <f t="shared" si="1"/>
        <v/>
      </c>
      <c r="O1323" s="170" t="str">
        <f t="shared" si="4"/>
        <v/>
      </c>
      <c r="P1323" s="170" t="str">
        <f t="shared" si="2"/>
        <v/>
      </c>
      <c r="Q1323" s="125" t="b">
        <f>IF(B1323&lt;&gt;"",IF('02 - Produtos e Tributações'!C1338&lt;&gt;"",'02 - Produtos e Tributações'!C1338,"UN"))</f>
        <v>0</v>
      </c>
      <c r="R1323" s="125"/>
      <c r="S1323" s="125"/>
      <c r="T1323" s="125"/>
      <c r="U1323" s="171" t="str">
        <f t="shared" si="21"/>
        <v/>
      </c>
    </row>
    <row r="1324" ht="15.75" customHeight="1">
      <c r="A1324" s="170" t="b">
        <f>IF('02 - Produtos e Tributações'!B1339 &lt;&gt;"",A1323+1)</f>
        <v>0</v>
      </c>
      <c r="B1324" s="170" t="str">
        <f>IF('02 - Produtos e Tributações'!B1339&lt;&gt;"",'02 - Produtos e Tributações'!U1339,"")</f>
        <v/>
      </c>
      <c r="C1324" s="174" t="b">
        <f>IF(B1324&lt;&gt;"",IF('02 - Produtos e Tributações'!H1339&lt;&gt;"",IF('02 - Produtos e Tributações'!H1339="TERCEIRIZADA","T",IF('02 - Produtos e Tributações'!H1339="PROPRIA","P")), IF(B1324&lt;&gt;"",IF('02 - Produtos e Tributações'!H1339="","T"))))</f>
        <v>0</v>
      </c>
      <c r="D1324" s="174" t="b">
        <f>IF(B1324&lt;&gt;"",IF('02 - Produtos e Tributações'!E1339&lt;&gt;"",'02 - Produtos e Tributações'!E1339,""))</f>
        <v>0</v>
      </c>
      <c r="E1324" s="174" t="b">
        <f>IF(B1324&lt;&gt;"",IF('02 - Produtos e Tributações'!F1339&lt;&gt;"",'02 - Produtos e Tributações'!F1339,""))</f>
        <v>0</v>
      </c>
      <c r="F1324" s="174" t="b">
        <f>IF(B1324&lt;&gt;"",IF(A1324&lt;&gt;"",IF('02 - Produtos e Tributações'!G1339&lt;&gt;"",'02 - Produtos e Tributações'!G1339,"")))</f>
        <v>0</v>
      </c>
      <c r="G1324" s="174" t="b">
        <f>IF(B1324&lt;&gt;"",IF('02 - Produtos e Tributações'!I1339&lt;&gt;"",'02 - Produtos e Tributações'!I1339,IF(K1324=101,0,IF(K1324=102,41,IF(K1324=103,0,IF(K1324=201,0,IF(K1324=202,0,IF(K1324=203,0,IF(K1324=300,41,IF(K1324=400,41,IF(K1324=500,60)))))))))))</f>
        <v>0</v>
      </c>
      <c r="H1324" s="174" t="b">
        <f>IF(B1324&lt;&gt;"",IF('02 - Produtos e Tributações'!L1339&lt;&gt;"",'02 - Produtos e Tributações'!L1339,IF(L1324=101,0,IF(L1324=102,41,IF(L1324=103,0,IF(L1324=201,0,IF(L1324=202,0,IF(L1324=203,0,IF(L1324=300,41,IF(L1324=400,41,IF(L1324=500,60)))))))))))</f>
        <v>0</v>
      </c>
      <c r="I1324" s="174" t="b">
        <f>IF(B1324&lt;&gt;"",IF('02 - Produtos e Tributações'!K1339&lt;&gt;"",'02 - Produtos e Tributações'!K1339,"0,00"))</f>
        <v>0</v>
      </c>
      <c r="J1324" s="174" t="b">
        <f>IF(B1324&lt;&gt;"",IF('02 - Produtos e Tributações'!N1339&lt;&gt;"",'02 - Produtos e Tributações'!N1339,"0,00"))</f>
        <v>0</v>
      </c>
      <c r="K1324" s="174" t="b">
        <f>IF(B1324&lt;&gt;"",IF('02 - Produtos e Tributações'!J1339&lt;&gt;"",'02 - Produtos e Tributações'!J1339,"null"))</f>
        <v>0</v>
      </c>
      <c r="L1324" s="174" t="b">
        <f>IF(B1324&lt;&gt;"",IF('02 - Produtos e Tributações'!M1339&lt;&gt;"",'02 - Produtos e Tributações'!M1339,"null"))</f>
        <v>0</v>
      </c>
      <c r="M1324" s="170" t="b">
        <f>IF(B1324&lt;&gt;"",IF('02 -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324" s="170" t="str">
        <f t="shared" si="1"/>
        <v/>
      </c>
      <c r="O1324" s="170" t="str">
        <f t="shared" si="4"/>
        <v/>
      </c>
      <c r="P1324" s="170" t="str">
        <f t="shared" si="2"/>
        <v/>
      </c>
      <c r="Q1324" s="125" t="b">
        <f>IF(B1324&lt;&gt;"",IF('02 - Produtos e Tributações'!C1339&lt;&gt;"",'02 - Produtos e Tributações'!C1339,"UN"))</f>
        <v>0</v>
      </c>
      <c r="R1324" s="125"/>
      <c r="S1324" s="125"/>
      <c r="T1324" s="125"/>
      <c r="U1324" s="171" t="str">
        <f t="shared" si="21"/>
        <v/>
      </c>
    </row>
    <row r="1325" ht="15.75" customHeight="1">
      <c r="A1325" s="170" t="b">
        <f>IF('02 - Produtos e Tributações'!B1340 &lt;&gt;"",A1324+1)</f>
        <v>0</v>
      </c>
      <c r="B1325" s="170" t="str">
        <f>IF('02 - Produtos e Tributações'!B1340&lt;&gt;"",'02 - Produtos e Tributações'!U1340,"")</f>
        <v/>
      </c>
      <c r="C1325" s="174" t="b">
        <f>IF(B1325&lt;&gt;"",IF('02 - Produtos e Tributações'!H1340&lt;&gt;"",IF('02 - Produtos e Tributações'!H1340="TERCEIRIZADA","T",IF('02 - Produtos e Tributações'!H1340="PROPRIA","P")), IF(B1325&lt;&gt;"",IF('02 - Produtos e Tributações'!H1340="","T"))))</f>
        <v>0</v>
      </c>
      <c r="D1325" s="174" t="b">
        <f>IF(B1325&lt;&gt;"",IF('02 - Produtos e Tributações'!E1340&lt;&gt;"",'02 - Produtos e Tributações'!E1340,""))</f>
        <v>0</v>
      </c>
      <c r="E1325" s="174" t="b">
        <f>IF(B1325&lt;&gt;"",IF('02 - Produtos e Tributações'!F1340&lt;&gt;"",'02 - Produtos e Tributações'!F1340,""))</f>
        <v>0</v>
      </c>
      <c r="F1325" s="174" t="b">
        <f>IF(B1325&lt;&gt;"",IF(A1325&lt;&gt;"",IF('02 - Produtos e Tributações'!G1340&lt;&gt;"",'02 - Produtos e Tributações'!G1340,"")))</f>
        <v>0</v>
      </c>
      <c r="G1325" s="174" t="b">
        <f>IF(B1325&lt;&gt;"",IF('02 - Produtos e Tributações'!I1340&lt;&gt;"",'02 - Produtos e Tributações'!I1340,IF(K1325=101,0,IF(K1325=102,41,IF(K1325=103,0,IF(K1325=201,0,IF(K1325=202,0,IF(K1325=203,0,IF(K1325=300,41,IF(K1325=400,41,IF(K1325=500,60)))))))))))</f>
        <v>0</v>
      </c>
      <c r="H1325" s="174" t="b">
        <f>IF(B1325&lt;&gt;"",IF('02 - Produtos e Tributações'!L1340&lt;&gt;"",'02 - Produtos e Tributações'!L1340,IF(L1325=101,0,IF(L1325=102,41,IF(L1325=103,0,IF(L1325=201,0,IF(L1325=202,0,IF(L1325=203,0,IF(L1325=300,41,IF(L1325=400,41,IF(L1325=500,60)))))))))))</f>
        <v>0</v>
      </c>
      <c r="I1325" s="174" t="b">
        <f>IF(B1325&lt;&gt;"",IF('02 - Produtos e Tributações'!K1340&lt;&gt;"",'02 - Produtos e Tributações'!K1340,"0,00"))</f>
        <v>0</v>
      </c>
      <c r="J1325" s="174" t="b">
        <f>IF(B1325&lt;&gt;"",IF('02 - Produtos e Tributações'!N1340&lt;&gt;"",'02 - Produtos e Tributações'!N1340,"0,00"))</f>
        <v>0</v>
      </c>
      <c r="K1325" s="174" t="b">
        <f>IF(B1325&lt;&gt;"",IF('02 - Produtos e Tributações'!J1340&lt;&gt;"",'02 - Produtos e Tributações'!J1340,"null"))</f>
        <v>0</v>
      </c>
      <c r="L1325" s="174" t="b">
        <f>IF(B1325&lt;&gt;"",IF('02 - Produtos e Tributações'!M1340&lt;&gt;"",'02 - Produtos e Tributações'!M1340,"null"))</f>
        <v>0</v>
      </c>
      <c r="M1325" s="170" t="b">
        <f>IF(B1325&lt;&gt;"",IF('02 -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325" s="170" t="str">
        <f t="shared" si="1"/>
        <v/>
      </c>
      <c r="O1325" s="170" t="str">
        <f t="shared" si="4"/>
        <v/>
      </c>
      <c r="P1325" s="170" t="str">
        <f t="shared" si="2"/>
        <v/>
      </c>
      <c r="Q1325" s="125" t="b">
        <f>IF(B1325&lt;&gt;"",IF('02 - Produtos e Tributações'!C1340&lt;&gt;"",'02 - Produtos e Tributações'!C1340,"UN"))</f>
        <v>0</v>
      </c>
      <c r="R1325" s="125"/>
      <c r="S1325" s="125"/>
      <c r="T1325" s="125"/>
      <c r="U1325" s="171" t="str">
        <f t="shared" si="21"/>
        <v/>
      </c>
    </row>
    <row r="1326" ht="15.75" customHeight="1">
      <c r="A1326" s="170" t="b">
        <f>IF('02 - Produtos e Tributações'!B1341 &lt;&gt;"",A1325+1)</f>
        <v>0</v>
      </c>
      <c r="B1326" s="170" t="str">
        <f>IF('02 - Produtos e Tributações'!B1341&lt;&gt;"",'02 - Produtos e Tributações'!U1341,"")</f>
        <v/>
      </c>
      <c r="C1326" s="174" t="b">
        <f>IF(B1326&lt;&gt;"",IF('02 - Produtos e Tributações'!H1341&lt;&gt;"",IF('02 - Produtos e Tributações'!H1341="TERCEIRIZADA","T",IF('02 - Produtos e Tributações'!H1341="PROPRIA","P")), IF(B1326&lt;&gt;"",IF('02 - Produtos e Tributações'!H1341="","T"))))</f>
        <v>0</v>
      </c>
      <c r="D1326" s="174" t="b">
        <f>IF(B1326&lt;&gt;"",IF('02 - Produtos e Tributações'!E1341&lt;&gt;"",'02 - Produtos e Tributações'!E1341,""))</f>
        <v>0</v>
      </c>
      <c r="E1326" s="174" t="b">
        <f>IF(B1326&lt;&gt;"",IF('02 - Produtos e Tributações'!F1341&lt;&gt;"",'02 - Produtos e Tributações'!F1341,""))</f>
        <v>0</v>
      </c>
      <c r="F1326" s="174" t="b">
        <f>IF(B1326&lt;&gt;"",IF(A1326&lt;&gt;"",IF('02 - Produtos e Tributações'!G1341&lt;&gt;"",'02 - Produtos e Tributações'!G1341,"")))</f>
        <v>0</v>
      </c>
      <c r="G1326" s="174" t="b">
        <f>IF(B1326&lt;&gt;"",IF('02 - Produtos e Tributações'!I1341&lt;&gt;"",'02 - Produtos e Tributações'!I1341,IF(K1326=101,0,IF(K1326=102,41,IF(K1326=103,0,IF(K1326=201,0,IF(K1326=202,0,IF(K1326=203,0,IF(K1326=300,41,IF(K1326=400,41,IF(K1326=500,60)))))))))))</f>
        <v>0</v>
      </c>
      <c r="H1326" s="174" t="b">
        <f>IF(B1326&lt;&gt;"",IF('02 - Produtos e Tributações'!L1341&lt;&gt;"",'02 - Produtos e Tributações'!L1341,IF(L1326=101,0,IF(L1326=102,41,IF(L1326=103,0,IF(L1326=201,0,IF(L1326=202,0,IF(L1326=203,0,IF(L1326=300,41,IF(L1326=400,41,IF(L1326=500,60)))))))))))</f>
        <v>0</v>
      </c>
      <c r="I1326" s="174" t="b">
        <f>IF(B1326&lt;&gt;"",IF('02 - Produtos e Tributações'!K1341&lt;&gt;"",'02 - Produtos e Tributações'!K1341,"0,00"))</f>
        <v>0</v>
      </c>
      <c r="J1326" s="174" t="b">
        <f>IF(B1326&lt;&gt;"",IF('02 - Produtos e Tributações'!N1341&lt;&gt;"",'02 - Produtos e Tributações'!N1341,"0,00"))</f>
        <v>0</v>
      </c>
      <c r="K1326" s="174" t="b">
        <f>IF(B1326&lt;&gt;"",IF('02 - Produtos e Tributações'!J1341&lt;&gt;"",'02 - Produtos e Tributações'!J1341,"null"))</f>
        <v>0</v>
      </c>
      <c r="L1326" s="174" t="b">
        <f>IF(B1326&lt;&gt;"",IF('02 - Produtos e Tributações'!M1341&lt;&gt;"",'02 - Produtos e Tributações'!M1341,"null"))</f>
        <v>0</v>
      </c>
      <c r="M1326" s="170" t="b">
        <f>IF(B1326&lt;&gt;"",IF('02 -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326" s="170" t="str">
        <f t="shared" si="1"/>
        <v/>
      </c>
      <c r="O1326" s="170" t="str">
        <f t="shared" si="4"/>
        <v/>
      </c>
      <c r="P1326" s="170" t="str">
        <f t="shared" si="2"/>
        <v/>
      </c>
      <c r="Q1326" s="125" t="b">
        <f>IF(B1326&lt;&gt;"",IF('02 - Produtos e Tributações'!C1341&lt;&gt;"",'02 - Produtos e Tributações'!C1341,"UN"))</f>
        <v>0</v>
      </c>
      <c r="R1326" s="125"/>
      <c r="S1326" s="125"/>
      <c r="T1326" s="125"/>
      <c r="U1326" s="171" t="str">
        <f t="shared" si="21"/>
        <v/>
      </c>
    </row>
    <row r="1327" ht="15.75" customHeight="1">
      <c r="A1327" s="170" t="b">
        <f>IF('02 - Produtos e Tributações'!B1342 &lt;&gt;"",A1326+1)</f>
        <v>0</v>
      </c>
      <c r="B1327" s="170" t="str">
        <f>IF('02 - Produtos e Tributações'!B1342&lt;&gt;"",'02 - Produtos e Tributações'!U1342,"")</f>
        <v/>
      </c>
      <c r="C1327" s="174" t="b">
        <f>IF(B1327&lt;&gt;"",IF('02 - Produtos e Tributações'!H1342&lt;&gt;"",IF('02 - Produtos e Tributações'!H1342="TERCEIRIZADA","T",IF('02 - Produtos e Tributações'!H1342="PROPRIA","P")), IF(B1327&lt;&gt;"",IF('02 - Produtos e Tributações'!H1342="","T"))))</f>
        <v>0</v>
      </c>
      <c r="D1327" s="174" t="b">
        <f>IF(B1327&lt;&gt;"",IF('02 - Produtos e Tributações'!E1342&lt;&gt;"",'02 - Produtos e Tributações'!E1342,""))</f>
        <v>0</v>
      </c>
      <c r="E1327" s="174" t="b">
        <f>IF(B1327&lt;&gt;"",IF('02 - Produtos e Tributações'!F1342&lt;&gt;"",'02 - Produtos e Tributações'!F1342,""))</f>
        <v>0</v>
      </c>
      <c r="F1327" s="174" t="b">
        <f>IF(B1327&lt;&gt;"",IF(A1327&lt;&gt;"",IF('02 - Produtos e Tributações'!G1342&lt;&gt;"",'02 - Produtos e Tributações'!G1342,"")))</f>
        <v>0</v>
      </c>
      <c r="G1327" s="174" t="b">
        <f>IF(B1327&lt;&gt;"",IF('02 - Produtos e Tributações'!I1342&lt;&gt;"",'02 - Produtos e Tributações'!I1342,IF(K1327=101,0,IF(K1327=102,41,IF(K1327=103,0,IF(K1327=201,0,IF(K1327=202,0,IF(K1327=203,0,IF(K1327=300,41,IF(K1327=400,41,IF(K1327=500,60)))))))))))</f>
        <v>0</v>
      </c>
      <c r="H1327" s="174" t="b">
        <f>IF(B1327&lt;&gt;"",IF('02 - Produtos e Tributações'!L1342&lt;&gt;"",'02 - Produtos e Tributações'!L1342,IF(L1327=101,0,IF(L1327=102,41,IF(L1327=103,0,IF(L1327=201,0,IF(L1327=202,0,IF(L1327=203,0,IF(L1327=300,41,IF(L1327=400,41,IF(L1327=500,60)))))))))))</f>
        <v>0</v>
      </c>
      <c r="I1327" s="174" t="b">
        <f>IF(B1327&lt;&gt;"",IF('02 - Produtos e Tributações'!K1342&lt;&gt;"",'02 - Produtos e Tributações'!K1342,"0,00"))</f>
        <v>0</v>
      </c>
      <c r="J1327" s="174" t="b">
        <f>IF(B1327&lt;&gt;"",IF('02 - Produtos e Tributações'!N1342&lt;&gt;"",'02 - Produtos e Tributações'!N1342,"0,00"))</f>
        <v>0</v>
      </c>
      <c r="K1327" s="174" t="b">
        <f>IF(B1327&lt;&gt;"",IF('02 - Produtos e Tributações'!J1342&lt;&gt;"",'02 - Produtos e Tributações'!J1342,"null"))</f>
        <v>0</v>
      </c>
      <c r="L1327" s="174" t="b">
        <f>IF(B1327&lt;&gt;"",IF('02 - Produtos e Tributações'!M1342&lt;&gt;"",'02 - Produtos e Tributações'!M1342,"null"))</f>
        <v>0</v>
      </c>
      <c r="M1327" s="170" t="b">
        <f>IF(B1327&lt;&gt;"",IF('02 -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327" s="170" t="str">
        <f t="shared" si="1"/>
        <v/>
      </c>
      <c r="O1327" s="170" t="str">
        <f t="shared" si="4"/>
        <v/>
      </c>
      <c r="P1327" s="170" t="str">
        <f t="shared" si="2"/>
        <v/>
      </c>
      <c r="Q1327" s="125" t="b">
        <f>IF(B1327&lt;&gt;"",IF('02 - Produtos e Tributações'!C1342&lt;&gt;"",'02 - Produtos e Tributações'!C1342,"UN"))</f>
        <v>0</v>
      </c>
      <c r="R1327" s="125"/>
      <c r="S1327" s="125"/>
      <c r="T1327" s="125"/>
      <c r="U1327" s="171" t="str">
        <f t="shared" si="21"/>
        <v/>
      </c>
    </row>
    <row r="1328" ht="15.75" customHeight="1">
      <c r="A1328" s="170" t="b">
        <f>IF('02 - Produtos e Tributações'!B1343 &lt;&gt;"",A1327+1)</f>
        <v>0</v>
      </c>
      <c r="B1328" s="170" t="str">
        <f>IF('02 - Produtos e Tributações'!B1343&lt;&gt;"",'02 - Produtos e Tributações'!U1343,"")</f>
        <v/>
      </c>
      <c r="C1328" s="174" t="b">
        <f>IF(B1328&lt;&gt;"",IF('02 - Produtos e Tributações'!H1343&lt;&gt;"",IF('02 - Produtos e Tributações'!H1343="TERCEIRIZADA","T",IF('02 - Produtos e Tributações'!H1343="PROPRIA","P")), IF(B1328&lt;&gt;"",IF('02 - Produtos e Tributações'!H1343="","T"))))</f>
        <v>0</v>
      </c>
      <c r="D1328" s="174" t="b">
        <f>IF(B1328&lt;&gt;"",IF('02 - Produtos e Tributações'!E1343&lt;&gt;"",'02 - Produtos e Tributações'!E1343,""))</f>
        <v>0</v>
      </c>
      <c r="E1328" s="174" t="b">
        <f>IF(B1328&lt;&gt;"",IF('02 - Produtos e Tributações'!F1343&lt;&gt;"",'02 - Produtos e Tributações'!F1343,""))</f>
        <v>0</v>
      </c>
      <c r="F1328" s="174" t="b">
        <f>IF(B1328&lt;&gt;"",IF(A1328&lt;&gt;"",IF('02 - Produtos e Tributações'!G1343&lt;&gt;"",'02 - Produtos e Tributações'!G1343,"")))</f>
        <v>0</v>
      </c>
      <c r="G1328" s="174" t="b">
        <f>IF(B1328&lt;&gt;"",IF('02 - Produtos e Tributações'!I1343&lt;&gt;"",'02 - Produtos e Tributações'!I1343,IF(K1328=101,0,IF(K1328=102,41,IF(K1328=103,0,IF(K1328=201,0,IF(K1328=202,0,IF(K1328=203,0,IF(K1328=300,41,IF(K1328=400,41,IF(K1328=500,60)))))))))))</f>
        <v>0</v>
      </c>
      <c r="H1328" s="174" t="b">
        <f>IF(B1328&lt;&gt;"",IF('02 - Produtos e Tributações'!L1343&lt;&gt;"",'02 - Produtos e Tributações'!L1343,IF(L1328=101,0,IF(L1328=102,41,IF(L1328=103,0,IF(L1328=201,0,IF(L1328=202,0,IF(L1328=203,0,IF(L1328=300,41,IF(L1328=400,41,IF(L1328=500,60)))))))))))</f>
        <v>0</v>
      </c>
      <c r="I1328" s="174" t="b">
        <f>IF(B1328&lt;&gt;"",IF('02 - Produtos e Tributações'!K1343&lt;&gt;"",'02 - Produtos e Tributações'!K1343,"0,00"))</f>
        <v>0</v>
      </c>
      <c r="J1328" s="174" t="b">
        <f>IF(B1328&lt;&gt;"",IF('02 - Produtos e Tributações'!N1343&lt;&gt;"",'02 - Produtos e Tributações'!N1343,"0,00"))</f>
        <v>0</v>
      </c>
      <c r="K1328" s="174" t="b">
        <f>IF(B1328&lt;&gt;"",IF('02 - Produtos e Tributações'!J1343&lt;&gt;"",'02 - Produtos e Tributações'!J1343,"null"))</f>
        <v>0</v>
      </c>
      <c r="L1328" s="174" t="b">
        <f>IF(B1328&lt;&gt;"",IF('02 - Produtos e Tributações'!M1343&lt;&gt;"",'02 - Produtos e Tributações'!M1343,"null"))</f>
        <v>0</v>
      </c>
      <c r="M1328" s="170" t="b">
        <f>IF(B1328&lt;&gt;"",IF('02 -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328" s="170" t="str">
        <f t="shared" si="1"/>
        <v/>
      </c>
      <c r="O1328" s="170" t="str">
        <f t="shared" si="4"/>
        <v/>
      </c>
      <c r="P1328" s="170" t="str">
        <f t="shared" si="2"/>
        <v/>
      </c>
      <c r="Q1328" s="125" t="b">
        <f>IF(B1328&lt;&gt;"",IF('02 - Produtos e Tributações'!C1343&lt;&gt;"",'02 - Produtos e Tributações'!C1343,"UN"))</f>
        <v>0</v>
      </c>
      <c r="R1328" s="125"/>
      <c r="S1328" s="125"/>
      <c r="T1328" s="125"/>
      <c r="U1328" s="171" t="str">
        <f t="shared" si="21"/>
        <v/>
      </c>
    </row>
    <row r="1329" ht="15.75" customHeight="1">
      <c r="A1329" s="170" t="b">
        <f>IF('02 - Produtos e Tributações'!B1344 &lt;&gt;"",A1328+1)</f>
        <v>0</v>
      </c>
      <c r="B1329" s="170" t="str">
        <f>IF('02 - Produtos e Tributações'!B1344&lt;&gt;"",'02 - Produtos e Tributações'!U1344,"")</f>
        <v/>
      </c>
      <c r="C1329" s="174" t="b">
        <f>IF(B1329&lt;&gt;"",IF('02 - Produtos e Tributações'!H1344&lt;&gt;"",IF('02 - Produtos e Tributações'!H1344="TERCEIRIZADA","T",IF('02 - Produtos e Tributações'!H1344="PROPRIA","P")), IF(B1329&lt;&gt;"",IF('02 - Produtos e Tributações'!H1344="","T"))))</f>
        <v>0</v>
      </c>
      <c r="D1329" s="174" t="b">
        <f>IF(B1329&lt;&gt;"",IF('02 - Produtos e Tributações'!E1344&lt;&gt;"",'02 - Produtos e Tributações'!E1344,""))</f>
        <v>0</v>
      </c>
      <c r="E1329" s="174" t="b">
        <f>IF(B1329&lt;&gt;"",IF('02 - Produtos e Tributações'!F1344&lt;&gt;"",'02 - Produtos e Tributações'!F1344,""))</f>
        <v>0</v>
      </c>
      <c r="F1329" s="174" t="b">
        <f>IF(B1329&lt;&gt;"",IF(A1329&lt;&gt;"",IF('02 - Produtos e Tributações'!G1344&lt;&gt;"",'02 - Produtos e Tributações'!G1344,"")))</f>
        <v>0</v>
      </c>
      <c r="G1329" s="174" t="b">
        <f>IF(B1329&lt;&gt;"",IF('02 - Produtos e Tributações'!I1344&lt;&gt;"",'02 - Produtos e Tributações'!I1344,IF(K1329=101,0,IF(K1329=102,41,IF(K1329=103,0,IF(K1329=201,0,IF(K1329=202,0,IF(K1329=203,0,IF(K1329=300,41,IF(K1329=400,41,IF(K1329=500,60)))))))))))</f>
        <v>0</v>
      </c>
      <c r="H1329" s="174" t="b">
        <f>IF(B1329&lt;&gt;"",IF('02 - Produtos e Tributações'!L1344&lt;&gt;"",'02 - Produtos e Tributações'!L1344,IF(L1329=101,0,IF(L1329=102,41,IF(L1329=103,0,IF(L1329=201,0,IF(L1329=202,0,IF(L1329=203,0,IF(L1329=300,41,IF(L1329=400,41,IF(L1329=500,60)))))))))))</f>
        <v>0</v>
      </c>
      <c r="I1329" s="174" t="b">
        <f>IF(B1329&lt;&gt;"",IF('02 - Produtos e Tributações'!K1344&lt;&gt;"",'02 - Produtos e Tributações'!K1344,"0,00"))</f>
        <v>0</v>
      </c>
      <c r="J1329" s="174" t="b">
        <f>IF(B1329&lt;&gt;"",IF('02 - Produtos e Tributações'!N1344&lt;&gt;"",'02 - Produtos e Tributações'!N1344,"0,00"))</f>
        <v>0</v>
      </c>
      <c r="K1329" s="174" t="b">
        <f>IF(B1329&lt;&gt;"",IF('02 - Produtos e Tributações'!J1344&lt;&gt;"",'02 - Produtos e Tributações'!J1344,"null"))</f>
        <v>0</v>
      </c>
      <c r="L1329" s="174" t="b">
        <f>IF(B1329&lt;&gt;"",IF('02 - Produtos e Tributações'!M1344&lt;&gt;"",'02 - Produtos e Tributações'!M1344,"null"))</f>
        <v>0</v>
      </c>
      <c r="M1329" s="170" t="b">
        <f>IF(B1329&lt;&gt;"",IF('02 -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329" s="170" t="str">
        <f t="shared" si="1"/>
        <v/>
      </c>
      <c r="O1329" s="170" t="str">
        <f t="shared" si="4"/>
        <v/>
      </c>
      <c r="P1329" s="170" t="str">
        <f t="shared" si="2"/>
        <v/>
      </c>
      <c r="Q1329" s="125" t="b">
        <f>IF(B1329&lt;&gt;"",IF('02 - Produtos e Tributações'!C1344&lt;&gt;"",'02 - Produtos e Tributações'!C1344,"UN"))</f>
        <v>0</v>
      </c>
      <c r="R1329" s="125"/>
      <c r="S1329" s="125"/>
      <c r="T1329" s="125"/>
      <c r="U1329" s="171" t="str">
        <f t="shared" si="21"/>
        <v/>
      </c>
    </row>
    <row r="1330" ht="15.75" customHeight="1">
      <c r="A1330" s="170" t="b">
        <f>IF('02 - Produtos e Tributações'!B1345 &lt;&gt;"",A1329+1)</f>
        <v>0</v>
      </c>
      <c r="B1330" s="170" t="str">
        <f>IF('02 - Produtos e Tributações'!B1345&lt;&gt;"",'02 - Produtos e Tributações'!U1345,"")</f>
        <v/>
      </c>
      <c r="C1330" s="174" t="b">
        <f>IF(B1330&lt;&gt;"",IF('02 - Produtos e Tributações'!H1345&lt;&gt;"",IF('02 - Produtos e Tributações'!H1345="TERCEIRIZADA","T",IF('02 - Produtos e Tributações'!H1345="PROPRIA","P")), IF(B1330&lt;&gt;"",IF('02 - Produtos e Tributações'!H1345="","T"))))</f>
        <v>0</v>
      </c>
      <c r="D1330" s="174" t="b">
        <f>IF(B1330&lt;&gt;"",IF('02 - Produtos e Tributações'!E1345&lt;&gt;"",'02 - Produtos e Tributações'!E1345,""))</f>
        <v>0</v>
      </c>
      <c r="E1330" s="174" t="b">
        <f>IF(B1330&lt;&gt;"",IF('02 - Produtos e Tributações'!F1345&lt;&gt;"",'02 - Produtos e Tributações'!F1345,""))</f>
        <v>0</v>
      </c>
      <c r="F1330" s="174" t="b">
        <f>IF(B1330&lt;&gt;"",IF(A1330&lt;&gt;"",IF('02 - Produtos e Tributações'!G1345&lt;&gt;"",'02 - Produtos e Tributações'!G1345,"")))</f>
        <v>0</v>
      </c>
      <c r="G1330" s="174" t="b">
        <f>IF(B1330&lt;&gt;"",IF('02 - Produtos e Tributações'!I1345&lt;&gt;"",'02 - Produtos e Tributações'!I1345,IF(K1330=101,0,IF(K1330=102,41,IF(K1330=103,0,IF(K1330=201,0,IF(K1330=202,0,IF(K1330=203,0,IF(K1330=300,41,IF(K1330=400,41,IF(K1330=500,60)))))))))))</f>
        <v>0</v>
      </c>
      <c r="H1330" s="174" t="b">
        <f>IF(B1330&lt;&gt;"",IF('02 - Produtos e Tributações'!L1345&lt;&gt;"",'02 - Produtos e Tributações'!L1345,IF(L1330=101,0,IF(L1330=102,41,IF(L1330=103,0,IF(L1330=201,0,IF(L1330=202,0,IF(L1330=203,0,IF(L1330=300,41,IF(L1330=400,41,IF(L1330=500,60)))))))))))</f>
        <v>0</v>
      </c>
      <c r="I1330" s="174" t="b">
        <f>IF(B1330&lt;&gt;"",IF('02 - Produtos e Tributações'!K1345&lt;&gt;"",'02 - Produtos e Tributações'!K1345,"0,00"))</f>
        <v>0</v>
      </c>
      <c r="J1330" s="174" t="b">
        <f>IF(B1330&lt;&gt;"",IF('02 - Produtos e Tributações'!N1345&lt;&gt;"",'02 - Produtos e Tributações'!N1345,"0,00"))</f>
        <v>0</v>
      </c>
      <c r="K1330" s="174" t="b">
        <f>IF(B1330&lt;&gt;"",IF('02 - Produtos e Tributações'!J1345&lt;&gt;"",'02 - Produtos e Tributações'!J1345,"null"))</f>
        <v>0</v>
      </c>
      <c r="L1330" s="174" t="b">
        <f>IF(B1330&lt;&gt;"",IF('02 - Produtos e Tributações'!M1345&lt;&gt;"",'02 - Produtos e Tributações'!M1345,"null"))</f>
        <v>0</v>
      </c>
      <c r="M1330" s="170" t="b">
        <f>IF(B1330&lt;&gt;"",IF('02 -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330" s="170" t="str">
        <f t="shared" si="1"/>
        <v/>
      </c>
      <c r="O1330" s="170" t="str">
        <f t="shared" si="4"/>
        <v/>
      </c>
      <c r="P1330" s="170" t="str">
        <f t="shared" si="2"/>
        <v/>
      </c>
      <c r="Q1330" s="125" t="b">
        <f>IF(B1330&lt;&gt;"",IF('02 - Produtos e Tributações'!C1345&lt;&gt;"",'02 - Produtos e Tributações'!C1345,"UN"))</f>
        <v>0</v>
      </c>
      <c r="R1330" s="125"/>
      <c r="S1330" s="125"/>
      <c r="T1330" s="125"/>
      <c r="U1330" s="171" t="str">
        <f t="shared" si="21"/>
        <v/>
      </c>
    </row>
    <row r="1331" ht="15.75" customHeight="1">
      <c r="A1331" s="170" t="b">
        <f>IF('02 - Produtos e Tributações'!B1346 &lt;&gt;"",A1330+1)</f>
        <v>0</v>
      </c>
      <c r="B1331" s="170" t="str">
        <f>IF('02 - Produtos e Tributações'!B1346&lt;&gt;"",'02 - Produtos e Tributações'!U1346,"")</f>
        <v/>
      </c>
      <c r="C1331" s="174" t="b">
        <f>IF(B1331&lt;&gt;"",IF('02 - Produtos e Tributações'!H1346&lt;&gt;"",IF('02 - Produtos e Tributações'!H1346="TERCEIRIZADA","T",IF('02 - Produtos e Tributações'!H1346="PROPRIA","P")), IF(B1331&lt;&gt;"",IF('02 - Produtos e Tributações'!H1346="","T"))))</f>
        <v>0</v>
      </c>
      <c r="D1331" s="174" t="b">
        <f>IF(B1331&lt;&gt;"",IF('02 - Produtos e Tributações'!E1346&lt;&gt;"",'02 - Produtos e Tributações'!E1346,""))</f>
        <v>0</v>
      </c>
      <c r="E1331" s="174" t="b">
        <f>IF(B1331&lt;&gt;"",IF('02 - Produtos e Tributações'!F1346&lt;&gt;"",'02 - Produtos e Tributações'!F1346,""))</f>
        <v>0</v>
      </c>
      <c r="F1331" s="174" t="b">
        <f>IF(B1331&lt;&gt;"",IF(A1331&lt;&gt;"",IF('02 - Produtos e Tributações'!G1346&lt;&gt;"",'02 - Produtos e Tributações'!G1346,"")))</f>
        <v>0</v>
      </c>
      <c r="G1331" s="174" t="b">
        <f>IF(B1331&lt;&gt;"",IF('02 - Produtos e Tributações'!I1346&lt;&gt;"",'02 - Produtos e Tributações'!I1346,IF(K1331=101,0,IF(K1331=102,41,IF(K1331=103,0,IF(K1331=201,0,IF(K1331=202,0,IF(K1331=203,0,IF(K1331=300,41,IF(K1331=400,41,IF(K1331=500,60)))))))))))</f>
        <v>0</v>
      </c>
      <c r="H1331" s="174" t="b">
        <f>IF(B1331&lt;&gt;"",IF('02 - Produtos e Tributações'!L1346&lt;&gt;"",'02 - Produtos e Tributações'!L1346,IF(L1331=101,0,IF(L1331=102,41,IF(L1331=103,0,IF(L1331=201,0,IF(L1331=202,0,IF(L1331=203,0,IF(L1331=300,41,IF(L1331=400,41,IF(L1331=500,60)))))))))))</f>
        <v>0</v>
      </c>
      <c r="I1331" s="174" t="b">
        <f>IF(B1331&lt;&gt;"",IF('02 - Produtos e Tributações'!K1346&lt;&gt;"",'02 - Produtos e Tributações'!K1346,"0,00"))</f>
        <v>0</v>
      </c>
      <c r="J1331" s="174" t="b">
        <f>IF(B1331&lt;&gt;"",IF('02 - Produtos e Tributações'!N1346&lt;&gt;"",'02 - Produtos e Tributações'!N1346,"0,00"))</f>
        <v>0</v>
      </c>
      <c r="K1331" s="174" t="b">
        <f>IF(B1331&lt;&gt;"",IF('02 - Produtos e Tributações'!J1346&lt;&gt;"",'02 - Produtos e Tributações'!J1346,"null"))</f>
        <v>0</v>
      </c>
      <c r="L1331" s="174" t="b">
        <f>IF(B1331&lt;&gt;"",IF('02 - Produtos e Tributações'!M1346&lt;&gt;"",'02 - Produtos e Tributações'!M1346,"null"))</f>
        <v>0</v>
      </c>
      <c r="M1331" s="170" t="b">
        <f>IF(B1331&lt;&gt;"",IF('02 -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331" s="170" t="str">
        <f t="shared" si="1"/>
        <v/>
      </c>
      <c r="O1331" s="170" t="str">
        <f t="shared" si="4"/>
        <v/>
      </c>
      <c r="P1331" s="170" t="str">
        <f t="shared" si="2"/>
        <v/>
      </c>
      <c r="Q1331" s="125" t="b">
        <f>IF(B1331&lt;&gt;"",IF('02 - Produtos e Tributações'!C1346&lt;&gt;"",'02 - Produtos e Tributações'!C1346,"UN"))</f>
        <v>0</v>
      </c>
      <c r="R1331" s="125"/>
      <c r="S1331" s="125"/>
      <c r="T1331" s="125"/>
      <c r="U1331" s="171" t="str">
        <f t="shared" si="21"/>
        <v/>
      </c>
    </row>
    <row r="1332" ht="15.75" customHeight="1">
      <c r="A1332" s="170" t="b">
        <f>IF('02 - Produtos e Tributações'!B1347 &lt;&gt;"",A1331+1)</f>
        <v>0</v>
      </c>
      <c r="B1332" s="170" t="str">
        <f>IF('02 - Produtos e Tributações'!B1347&lt;&gt;"",'02 - Produtos e Tributações'!U1347,"")</f>
        <v/>
      </c>
      <c r="C1332" s="174" t="b">
        <f>IF(B1332&lt;&gt;"",IF('02 - Produtos e Tributações'!H1347&lt;&gt;"",IF('02 - Produtos e Tributações'!H1347="TERCEIRIZADA","T",IF('02 - Produtos e Tributações'!H1347="PROPRIA","P")), IF(B1332&lt;&gt;"",IF('02 - Produtos e Tributações'!H1347="","T"))))</f>
        <v>0</v>
      </c>
      <c r="D1332" s="174" t="b">
        <f>IF(B1332&lt;&gt;"",IF('02 - Produtos e Tributações'!E1347&lt;&gt;"",'02 - Produtos e Tributações'!E1347,""))</f>
        <v>0</v>
      </c>
      <c r="E1332" s="174" t="b">
        <f>IF(B1332&lt;&gt;"",IF('02 - Produtos e Tributações'!F1347&lt;&gt;"",'02 - Produtos e Tributações'!F1347,""))</f>
        <v>0</v>
      </c>
      <c r="F1332" s="174" t="b">
        <f>IF(B1332&lt;&gt;"",IF(A1332&lt;&gt;"",IF('02 - Produtos e Tributações'!G1347&lt;&gt;"",'02 - Produtos e Tributações'!G1347,"")))</f>
        <v>0</v>
      </c>
      <c r="G1332" s="174" t="b">
        <f>IF(B1332&lt;&gt;"",IF('02 - Produtos e Tributações'!I1347&lt;&gt;"",'02 - Produtos e Tributações'!I1347,IF(K1332=101,0,IF(K1332=102,41,IF(K1332=103,0,IF(K1332=201,0,IF(K1332=202,0,IF(K1332=203,0,IF(K1332=300,41,IF(K1332=400,41,IF(K1332=500,60)))))))))))</f>
        <v>0</v>
      </c>
      <c r="H1332" s="174" t="b">
        <f>IF(B1332&lt;&gt;"",IF('02 - Produtos e Tributações'!L1347&lt;&gt;"",'02 - Produtos e Tributações'!L1347,IF(L1332=101,0,IF(L1332=102,41,IF(L1332=103,0,IF(L1332=201,0,IF(L1332=202,0,IF(L1332=203,0,IF(L1332=300,41,IF(L1332=400,41,IF(L1332=500,60)))))))))))</f>
        <v>0</v>
      </c>
      <c r="I1332" s="174" t="b">
        <f>IF(B1332&lt;&gt;"",IF('02 - Produtos e Tributações'!K1347&lt;&gt;"",'02 - Produtos e Tributações'!K1347,"0,00"))</f>
        <v>0</v>
      </c>
      <c r="J1332" s="174" t="b">
        <f>IF(B1332&lt;&gt;"",IF('02 - Produtos e Tributações'!N1347&lt;&gt;"",'02 - Produtos e Tributações'!N1347,"0,00"))</f>
        <v>0</v>
      </c>
      <c r="K1332" s="174" t="b">
        <f>IF(B1332&lt;&gt;"",IF('02 - Produtos e Tributações'!J1347&lt;&gt;"",'02 - Produtos e Tributações'!J1347,"null"))</f>
        <v>0</v>
      </c>
      <c r="L1332" s="174" t="b">
        <f>IF(B1332&lt;&gt;"",IF('02 - Produtos e Tributações'!M1347&lt;&gt;"",'02 - Produtos e Tributações'!M1347,"null"))</f>
        <v>0</v>
      </c>
      <c r="M1332" s="170" t="b">
        <f>IF(B1332&lt;&gt;"",IF('02 -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332" s="170" t="str">
        <f t="shared" si="1"/>
        <v/>
      </c>
      <c r="O1332" s="170" t="str">
        <f t="shared" si="4"/>
        <v/>
      </c>
      <c r="P1332" s="170" t="str">
        <f t="shared" si="2"/>
        <v/>
      </c>
      <c r="Q1332" s="125" t="b">
        <f>IF(B1332&lt;&gt;"",IF('02 - Produtos e Tributações'!C1347&lt;&gt;"",'02 - Produtos e Tributações'!C1347,"UN"))</f>
        <v>0</v>
      </c>
      <c r="R1332" s="125"/>
      <c r="S1332" s="125"/>
      <c r="T1332" s="125"/>
      <c r="U1332" s="171" t="str">
        <f t="shared" si="21"/>
        <v/>
      </c>
    </row>
    <row r="1333" ht="15.75" customHeight="1">
      <c r="A1333" s="170" t="b">
        <f>IF('02 - Produtos e Tributações'!B1348 &lt;&gt;"",A1332+1)</f>
        <v>0</v>
      </c>
      <c r="B1333" s="170" t="str">
        <f>IF('02 - Produtos e Tributações'!B1348&lt;&gt;"",'02 - Produtos e Tributações'!U1348,"")</f>
        <v/>
      </c>
      <c r="C1333" s="174" t="b">
        <f>IF(B1333&lt;&gt;"",IF('02 - Produtos e Tributações'!H1348&lt;&gt;"",IF('02 - Produtos e Tributações'!H1348="TERCEIRIZADA","T",IF('02 - Produtos e Tributações'!H1348="PROPRIA","P")), IF(B1333&lt;&gt;"",IF('02 - Produtos e Tributações'!H1348="","T"))))</f>
        <v>0</v>
      </c>
      <c r="D1333" s="174" t="b">
        <f>IF(B1333&lt;&gt;"",IF('02 - Produtos e Tributações'!E1348&lt;&gt;"",'02 - Produtos e Tributações'!E1348,""))</f>
        <v>0</v>
      </c>
      <c r="E1333" s="174" t="b">
        <f>IF(B1333&lt;&gt;"",IF('02 - Produtos e Tributações'!F1348&lt;&gt;"",'02 - Produtos e Tributações'!F1348,""))</f>
        <v>0</v>
      </c>
      <c r="F1333" s="174" t="b">
        <f>IF(B1333&lt;&gt;"",IF(A1333&lt;&gt;"",IF('02 - Produtos e Tributações'!G1348&lt;&gt;"",'02 - Produtos e Tributações'!G1348,"")))</f>
        <v>0</v>
      </c>
      <c r="G1333" s="174" t="b">
        <f>IF(B1333&lt;&gt;"",IF('02 - Produtos e Tributações'!I1348&lt;&gt;"",'02 - Produtos e Tributações'!I1348,IF(K1333=101,0,IF(K1333=102,41,IF(K1333=103,0,IF(K1333=201,0,IF(K1333=202,0,IF(K1333=203,0,IF(K1333=300,41,IF(K1333=400,41,IF(K1333=500,60)))))))))))</f>
        <v>0</v>
      </c>
      <c r="H1333" s="174" t="b">
        <f>IF(B1333&lt;&gt;"",IF('02 - Produtos e Tributações'!L1348&lt;&gt;"",'02 - Produtos e Tributações'!L1348,IF(L1333=101,0,IF(L1333=102,41,IF(L1333=103,0,IF(L1333=201,0,IF(L1333=202,0,IF(L1333=203,0,IF(L1333=300,41,IF(L1333=400,41,IF(L1333=500,60)))))))))))</f>
        <v>0</v>
      </c>
      <c r="I1333" s="174" t="b">
        <f>IF(B1333&lt;&gt;"",IF('02 - Produtos e Tributações'!K1348&lt;&gt;"",'02 - Produtos e Tributações'!K1348,"0,00"))</f>
        <v>0</v>
      </c>
      <c r="J1333" s="174" t="b">
        <f>IF(B1333&lt;&gt;"",IF('02 - Produtos e Tributações'!N1348&lt;&gt;"",'02 - Produtos e Tributações'!N1348,"0,00"))</f>
        <v>0</v>
      </c>
      <c r="K1333" s="174" t="b">
        <f>IF(B1333&lt;&gt;"",IF('02 - Produtos e Tributações'!J1348&lt;&gt;"",'02 - Produtos e Tributações'!J1348,"null"))</f>
        <v>0</v>
      </c>
      <c r="L1333" s="174" t="b">
        <f>IF(B1333&lt;&gt;"",IF('02 - Produtos e Tributações'!M1348&lt;&gt;"",'02 - Produtos e Tributações'!M1348,"null"))</f>
        <v>0</v>
      </c>
      <c r="M1333" s="170" t="b">
        <f>IF(B1333&lt;&gt;"",IF('02 -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333" s="170" t="str">
        <f t="shared" si="1"/>
        <v/>
      </c>
      <c r="O1333" s="170" t="str">
        <f t="shared" si="4"/>
        <v/>
      </c>
      <c r="P1333" s="170" t="str">
        <f t="shared" si="2"/>
        <v/>
      </c>
      <c r="Q1333" s="125" t="b">
        <f>IF(B1333&lt;&gt;"",IF('02 - Produtos e Tributações'!C1348&lt;&gt;"",'02 - Produtos e Tributações'!C1348,"UN"))</f>
        <v>0</v>
      </c>
      <c r="R1333" s="125"/>
      <c r="S1333" s="125"/>
      <c r="T1333" s="125"/>
      <c r="U1333" s="171" t="str">
        <f t="shared" si="21"/>
        <v/>
      </c>
    </row>
    <row r="1334" ht="15.75" customHeight="1">
      <c r="A1334" s="170" t="b">
        <f>IF('02 - Produtos e Tributações'!B1349 &lt;&gt;"",A1333+1)</f>
        <v>0</v>
      </c>
      <c r="B1334" s="170" t="str">
        <f>IF('02 - Produtos e Tributações'!B1349&lt;&gt;"",'02 - Produtos e Tributações'!U1349,"")</f>
        <v/>
      </c>
      <c r="C1334" s="174" t="b">
        <f>IF(B1334&lt;&gt;"",IF('02 - Produtos e Tributações'!H1349&lt;&gt;"",IF('02 - Produtos e Tributações'!H1349="TERCEIRIZADA","T",IF('02 - Produtos e Tributações'!H1349="PROPRIA","P")), IF(B1334&lt;&gt;"",IF('02 - Produtos e Tributações'!H1349="","T"))))</f>
        <v>0</v>
      </c>
      <c r="D1334" s="174" t="b">
        <f>IF(B1334&lt;&gt;"",IF('02 - Produtos e Tributações'!E1349&lt;&gt;"",'02 - Produtos e Tributações'!E1349,""))</f>
        <v>0</v>
      </c>
      <c r="E1334" s="174" t="b">
        <f>IF(B1334&lt;&gt;"",IF('02 - Produtos e Tributações'!F1349&lt;&gt;"",'02 - Produtos e Tributações'!F1349,""))</f>
        <v>0</v>
      </c>
      <c r="F1334" s="174" t="b">
        <f>IF(B1334&lt;&gt;"",IF(A1334&lt;&gt;"",IF('02 - Produtos e Tributações'!G1349&lt;&gt;"",'02 - Produtos e Tributações'!G1349,"")))</f>
        <v>0</v>
      </c>
      <c r="G1334" s="174" t="b">
        <f>IF(B1334&lt;&gt;"",IF('02 - Produtos e Tributações'!I1349&lt;&gt;"",'02 - Produtos e Tributações'!I1349,IF(K1334=101,0,IF(K1334=102,41,IF(K1334=103,0,IF(K1334=201,0,IF(K1334=202,0,IF(K1334=203,0,IF(K1334=300,41,IF(K1334=400,41,IF(K1334=500,60)))))))))))</f>
        <v>0</v>
      </c>
      <c r="H1334" s="174" t="b">
        <f>IF(B1334&lt;&gt;"",IF('02 - Produtos e Tributações'!L1349&lt;&gt;"",'02 - Produtos e Tributações'!L1349,IF(L1334=101,0,IF(L1334=102,41,IF(L1334=103,0,IF(L1334=201,0,IF(L1334=202,0,IF(L1334=203,0,IF(L1334=300,41,IF(L1334=400,41,IF(L1334=500,60)))))))))))</f>
        <v>0</v>
      </c>
      <c r="I1334" s="174" t="b">
        <f>IF(B1334&lt;&gt;"",IF('02 - Produtos e Tributações'!K1349&lt;&gt;"",'02 - Produtos e Tributações'!K1349,"0,00"))</f>
        <v>0</v>
      </c>
      <c r="J1334" s="174" t="b">
        <f>IF(B1334&lt;&gt;"",IF('02 - Produtos e Tributações'!N1349&lt;&gt;"",'02 - Produtos e Tributações'!N1349,"0,00"))</f>
        <v>0</v>
      </c>
      <c r="K1334" s="174" t="b">
        <f>IF(B1334&lt;&gt;"",IF('02 - Produtos e Tributações'!J1349&lt;&gt;"",'02 - Produtos e Tributações'!J1349,"null"))</f>
        <v>0</v>
      </c>
      <c r="L1334" s="174" t="b">
        <f>IF(B1334&lt;&gt;"",IF('02 - Produtos e Tributações'!M1349&lt;&gt;"",'02 - Produtos e Tributações'!M1349,"null"))</f>
        <v>0</v>
      </c>
      <c r="M1334" s="170" t="b">
        <f>IF(B1334&lt;&gt;"",IF('02 -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334" s="170" t="str">
        <f t="shared" si="1"/>
        <v/>
      </c>
      <c r="O1334" s="170" t="str">
        <f t="shared" si="4"/>
        <v/>
      </c>
      <c r="P1334" s="170" t="str">
        <f t="shared" si="2"/>
        <v/>
      </c>
      <c r="Q1334" s="125" t="b">
        <f>IF(B1334&lt;&gt;"",IF('02 - Produtos e Tributações'!C1349&lt;&gt;"",'02 - Produtos e Tributações'!C1349,"UN"))</f>
        <v>0</v>
      </c>
      <c r="R1334" s="125"/>
      <c r="S1334" s="125"/>
      <c r="T1334" s="125"/>
      <c r="U1334" s="171" t="str">
        <f t="shared" si="21"/>
        <v/>
      </c>
    </row>
    <row r="1335" ht="15.75" customHeight="1">
      <c r="A1335" s="170" t="b">
        <f>IF('02 - Produtos e Tributações'!B1350 &lt;&gt;"",A1334+1)</f>
        <v>0</v>
      </c>
      <c r="B1335" s="170" t="str">
        <f>IF('02 - Produtos e Tributações'!B1350&lt;&gt;"",'02 - Produtos e Tributações'!U1350,"")</f>
        <v/>
      </c>
      <c r="C1335" s="174" t="b">
        <f>IF(B1335&lt;&gt;"",IF('02 - Produtos e Tributações'!H1350&lt;&gt;"",IF('02 - Produtos e Tributações'!H1350="TERCEIRIZADA","T",IF('02 - Produtos e Tributações'!H1350="PROPRIA","P")), IF(B1335&lt;&gt;"",IF('02 - Produtos e Tributações'!H1350="","T"))))</f>
        <v>0</v>
      </c>
      <c r="D1335" s="174" t="b">
        <f>IF(B1335&lt;&gt;"",IF('02 - Produtos e Tributações'!E1350&lt;&gt;"",'02 - Produtos e Tributações'!E1350,""))</f>
        <v>0</v>
      </c>
      <c r="E1335" s="174" t="b">
        <f>IF(B1335&lt;&gt;"",IF('02 - Produtos e Tributações'!F1350&lt;&gt;"",'02 - Produtos e Tributações'!F1350,""))</f>
        <v>0</v>
      </c>
      <c r="F1335" s="174" t="b">
        <f>IF(B1335&lt;&gt;"",IF(A1335&lt;&gt;"",IF('02 - Produtos e Tributações'!G1350&lt;&gt;"",'02 - Produtos e Tributações'!G1350,"")))</f>
        <v>0</v>
      </c>
      <c r="G1335" s="174" t="b">
        <f>IF(B1335&lt;&gt;"",IF('02 - Produtos e Tributações'!I1350&lt;&gt;"",'02 - Produtos e Tributações'!I1350,IF(K1335=101,0,IF(K1335=102,41,IF(K1335=103,0,IF(K1335=201,0,IF(K1335=202,0,IF(K1335=203,0,IF(K1335=300,41,IF(K1335=400,41,IF(K1335=500,60)))))))))))</f>
        <v>0</v>
      </c>
      <c r="H1335" s="174" t="b">
        <f>IF(B1335&lt;&gt;"",IF('02 - Produtos e Tributações'!L1350&lt;&gt;"",'02 - Produtos e Tributações'!L1350,IF(L1335=101,0,IF(L1335=102,41,IF(L1335=103,0,IF(L1335=201,0,IF(L1335=202,0,IF(L1335=203,0,IF(L1335=300,41,IF(L1335=400,41,IF(L1335=500,60)))))))))))</f>
        <v>0</v>
      </c>
      <c r="I1335" s="174" t="b">
        <f>IF(B1335&lt;&gt;"",IF('02 - Produtos e Tributações'!K1350&lt;&gt;"",'02 - Produtos e Tributações'!K1350,"0,00"))</f>
        <v>0</v>
      </c>
      <c r="J1335" s="174" t="b">
        <f>IF(B1335&lt;&gt;"",IF('02 - Produtos e Tributações'!N1350&lt;&gt;"",'02 - Produtos e Tributações'!N1350,"0,00"))</f>
        <v>0</v>
      </c>
      <c r="K1335" s="174" t="b">
        <f>IF(B1335&lt;&gt;"",IF('02 - Produtos e Tributações'!J1350&lt;&gt;"",'02 - Produtos e Tributações'!J1350,"null"))</f>
        <v>0</v>
      </c>
      <c r="L1335" s="174" t="b">
        <f>IF(B1335&lt;&gt;"",IF('02 - Produtos e Tributações'!M1350&lt;&gt;"",'02 - Produtos e Tributações'!M1350,"null"))</f>
        <v>0</v>
      </c>
      <c r="M1335" s="170" t="b">
        <f>IF(B1335&lt;&gt;"",IF('02 -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335" s="170" t="str">
        <f t="shared" si="1"/>
        <v/>
      </c>
      <c r="O1335" s="170" t="str">
        <f t="shared" si="4"/>
        <v/>
      </c>
      <c r="P1335" s="170" t="str">
        <f t="shared" si="2"/>
        <v/>
      </c>
      <c r="Q1335" s="125" t="b">
        <f>IF(B1335&lt;&gt;"",IF('02 - Produtos e Tributações'!C1350&lt;&gt;"",'02 - Produtos e Tributações'!C1350,"UN"))</f>
        <v>0</v>
      </c>
      <c r="R1335" s="125"/>
      <c r="S1335" s="125"/>
      <c r="T1335" s="125"/>
      <c r="U1335" s="171" t="str">
        <f t="shared" si="21"/>
        <v/>
      </c>
    </row>
    <row r="1336" ht="15.75" customHeight="1">
      <c r="A1336" s="170" t="b">
        <f>IF('02 - Produtos e Tributações'!B1351 &lt;&gt;"",A1335+1)</f>
        <v>0</v>
      </c>
      <c r="B1336" s="170" t="str">
        <f>IF('02 - Produtos e Tributações'!B1351&lt;&gt;"",'02 - Produtos e Tributações'!U1351,"")</f>
        <v/>
      </c>
      <c r="C1336" s="174" t="b">
        <f>IF(B1336&lt;&gt;"",IF('02 - Produtos e Tributações'!H1351&lt;&gt;"",IF('02 - Produtos e Tributações'!H1351="TERCEIRIZADA","T",IF('02 - Produtos e Tributações'!H1351="PROPRIA","P")), IF(B1336&lt;&gt;"",IF('02 - Produtos e Tributações'!H1351="","T"))))</f>
        <v>0</v>
      </c>
      <c r="D1336" s="174" t="b">
        <f>IF(B1336&lt;&gt;"",IF('02 - Produtos e Tributações'!E1351&lt;&gt;"",'02 - Produtos e Tributações'!E1351,""))</f>
        <v>0</v>
      </c>
      <c r="E1336" s="174" t="b">
        <f>IF(B1336&lt;&gt;"",IF('02 - Produtos e Tributações'!F1351&lt;&gt;"",'02 - Produtos e Tributações'!F1351,""))</f>
        <v>0</v>
      </c>
      <c r="F1336" s="174" t="b">
        <f>IF(B1336&lt;&gt;"",IF(A1336&lt;&gt;"",IF('02 - Produtos e Tributações'!G1351&lt;&gt;"",'02 - Produtos e Tributações'!G1351,"")))</f>
        <v>0</v>
      </c>
      <c r="G1336" s="174" t="b">
        <f>IF(B1336&lt;&gt;"",IF('02 - Produtos e Tributações'!I1351&lt;&gt;"",'02 - Produtos e Tributações'!I1351,IF(K1336=101,0,IF(K1336=102,41,IF(K1336=103,0,IF(K1336=201,0,IF(K1336=202,0,IF(K1336=203,0,IF(K1336=300,41,IF(K1336=400,41,IF(K1336=500,60)))))))))))</f>
        <v>0</v>
      </c>
      <c r="H1336" s="174" t="b">
        <f>IF(B1336&lt;&gt;"",IF('02 - Produtos e Tributações'!L1351&lt;&gt;"",'02 - Produtos e Tributações'!L1351,IF(L1336=101,0,IF(L1336=102,41,IF(L1336=103,0,IF(L1336=201,0,IF(L1336=202,0,IF(L1336=203,0,IF(L1336=300,41,IF(L1336=400,41,IF(L1336=500,60)))))))))))</f>
        <v>0</v>
      </c>
      <c r="I1336" s="174" t="b">
        <f>IF(B1336&lt;&gt;"",IF('02 - Produtos e Tributações'!K1351&lt;&gt;"",'02 - Produtos e Tributações'!K1351,"0,00"))</f>
        <v>0</v>
      </c>
      <c r="J1336" s="174" t="b">
        <f>IF(B1336&lt;&gt;"",IF('02 - Produtos e Tributações'!N1351&lt;&gt;"",'02 - Produtos e Tributações'!N1351,"0,00"))</f>
        <v>0</v>
      </c>
      <c r="K1336" s="174" t="b">
        <f>IF(B1336&lt;&gt;"",IF('02 - Produtos e Tributações'!J1351&lt;&gt;"",'02 - Produtos e Tributações'!J1351,"null"))</f>
        <v>0</v>
      </c>
      <c r="L1336" s="174" t="b">
        <f>IF(B1336&lt;&gt;"",IF('02 - Produtos e Tributações'!M1351&lt;&gt;"",'02 - Produtos e Tributações'!M1351,"null"))</f>
        <v>0</v>
      </c>
      <c r="M1336" s="170" t="b">
        <f>IF(B1336&lt;&gt;"",IF('02 -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336" s="170" t="str">
        <f t="shared" si="1"/>
        <v/>
      </c>
      <c r="O1336" s="170" t="str">
        <f t="shared" si="4"/>
        <v/>
      </c>
      <c r="P1336" s="170" t="str">
        <f t="shared" si="2"/>
        <v/>
      </c>
      <c r="Q1336" s="125" t="b">
        <f>IF(B1336&lt;&gt;"",IF('02 - Produtos e Tributações'!C1351&lt;&gt;"",'02 - Produtos e Tributações'!C1351,"UN"))</f>
        <v>0</v>
      </c>
      <c r="R1336" s="125"/>
      <c r="S1336" s="125"/>
      <c r="T1336" s="125"/>
      <c r="U1336" s="171" t="str">
        <f t="shared" si="21"/>
        <v/>
      </c>
    </row>
    <row r="1337" ht="15.75" customHeight="1">
      <c r="A1337" s="170" t="b">
        <f>IF('02 - Produtos e Tributações'!B1352 &lt;&gt;"",A1336+1)</f>
        <v>0</v>
      </c>
      <c r="B1337" s="170" t="str">
        <f>IF('02 - Produtos e Tributações'!B1352&lt;&gt;"",'02 - Produtos e Tributações'!U1352,"")</f>
        <v/>
      </c>
      <c r="C1337" s="174" t="b">
        <f>IF(B1337&lt;&gt;"",IF('02 - Produtos e Tributações'!H1352&lt;&gt;"",IF('02 - Produtos e Tributações'!H1352="TERCEIRIZADA","T",IF('02 - Produtos e Tributações'!H1352="PROPRIA","P")), IF(B1337&lt;&gt;"",IF('02 - Produtos e Tributações'!H1352="","T"))))</f>
        <v>0</v>
      </c>
      <c r="D1337" s="174" t="b">
        <f>IF(B1337&lt;&gt;"",IF('02 - Produtos e Tributações'!E1352&lt;&gt;"",'02 - Produtos e Tributações'!E1352,""))</f>
        <v>0</v>
      </c>
      <c r="E1337" s="174" t="b">
        <f>IF(B1337&lt;&gt;"",IF('02 - Produtos e Tributações'!F1352&lt;&gt;"",'02 - Produtos e Tributações'!F1352,""))</f>
        <v>0</v>
      </c>
      <c r="F1337" s="174" t="b">
        <f>IF(B1337&lt;&gt;"",IF(A1337&lt;&gt;"",IF('02 - Produtos e Tributações'!G1352&lt;&gt;"",'02 - Produtos e Tributações'!G1352,"")))</f>
        <v>0</v>
      </c>
      <c r="G1337" s="174" t="b">
        <f>IF(B1337&lt;&gt;"",IF('02 - Produtos e Tributações'!I1352&lt;&gt;"",'02 - Produtos e Tributações'!I1352,IF(K1337=101,0,IF(K1337=102,41,IF(K1337=103,0,IF(K1337=201,0,IF(K1337=202,0,IF(K1337=203,0,IF(K1337=300,41,IF(K1337=400,41,IF(K1337=500,60)))))))))))</f>
        <v>0</v>
      </c>
      <c r="H1337" s="174" t="b">
        <f>IF(B1337&lt;&gt;"",IF('02 - Produtos e Tributações'!L1352&lt;&gt;"",'02 - Produtos e Tributações'!L1352,IF(L1337=101,0,IF(L1337=102,41,IF(L1337=103,0,IF(L1337=201,0,IF(L1337=202,0,IF(L1337=203,0,IF(L1337=300,41,IF(L1337=400,41,IF(L1337=500,60)))))))))))</f>
        <v>0</v>
      </c>
      <c r="I1337" s="174" t="b">
        <f>IF(B1337&lt;&gt;"",IF('02 - Produtos e Tributações'!K1352&lt;&gt;"",'02 - Produtos e Tributações'!K1352,"0,00"))</f>
        <v>0</v>
      </c>
      <c r="J1337" s="174" t="b">
        <f>IF(B1337&lt;&gt;"",IF('02 - Produtos e Tributações'!N1352&lt;&gt;"",'02 - Produtos e Tributações'!N1352,"0,00"))</f>
        <v>0</v>
      </c>
      <c r="K1337" s="174" t="b">
        <f>IF(B1337&lt;&gt;"",IF('02 - Produtos e Tributações'!J1352&lt;&gt;"",'02 - Produtos e Tributações'!J1352,"null"))</f>
        <v>0</v>
      </c>
      <c r="L1337" s="174" t="b">
        <f>IF(B1337&lt;&gt;"",IF('02 - Produtos e Tributações'!M1352&lt;&gt;"",'02 - Produtos e Tributações'!M1352,"null"))</f>
        <v>0</v>
      </c>
      <c r="M1337" s="170" t="b">
        <f>IF(B1337&lt;&gt;"",IF('02 -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337" s="170" t="str">
        <f t="shared" si="1"/>
        <v/>
      </c>
      <c r="O1337" s="170" t="str">
        <f t="shared" si="4"/>
        <v/>
      </c>
      <c r="P1337" s="170" t="str">
        <f t="shared" si="2"/>
        <v/>
      </c>
      <c r="Q1337" s="125" t="b">
        <f>IF(B1337&lt;&gt;"",IF('02 - Produtos e Tributações'!C1352&lt;&gt;"",'02 - Produtos e Tributações'!C1352,"UN"))</f>
        <v>0</v>
      </c>
      <c r="R1337" s="125"/>
      <c r="S1337" s="125"/>
      <c r="T1337" s="125"/>
      <c r="U1337" s="171" t="str">
        <f t="shared" si="21"/>
        <v/>
      </c>
    </row>
    <row r="1338" ht="15.75" customHeight="1">
      <c r="A1338" s="170" t="b">
        <f>IF('02 - Produtos e Tributações'!B1353 &lt;&gt;"",A1337+1)</f>
        <v>0</v>
      </c>
      <c r="B1338" s="170" t="str">
        <f>IF('02 - Produtos e Tributações'!B1353&lt;&gt;"",'02 - Produtos e Tributações'!U1353,"")</f>
        <v/>
      </c>
      <c r="C1338" s="174" t="b">
        <f>IF(B1338&lt;&gt;"",IF('02 - Produtos e Tributações'!H1353&lt;&gt;"",IF('02 - Produtos e Tributações'!H1353="TERCEIRIZADA","T",IF('02 - Produtos e Tributações'!H1353="PROPRIA","P")), IF(B1338&lt;&gt;"",IF('02 - Produtos e Tributações'!H1353="","T"))))</f>
        <v>0</v>
      </c>
      <c r="D1338" s="174" t="b">
        <f>IF(B1338&lt;&gt;"",IF('02 - Produtos e Tributações'!E1353&lt;&gt;"",'02 - Produtos e Tributações'!E1353,""))</f>
        <v>0</v>
      </c>
      <c r="E1338" s="174" t="b">
        <f>IF(B1338&lt;&gt;"",IF('02 - Produtos e Tributações'!F1353&lt;&gt;"",'02 - Produtos e Tributações'!F1353,""))</f>
        <v>0</v>
      </c>
      <c r="F1338" s="174" t="b">
        <f>IF(B1338&lt;&gt;"",IF(A1338&lt;&gt;"",IF('02 - Produtos e Tributações'!G1353&lt;&gt;"",'02 - Produtos e Tributações'!G1353,"")))</f>
        <v>0</v>
      </c>
      <c r="G1338" s="174" t="b">
        <f>IF(B1338&lt;&gt;"",IF('02 - Produtos e Tributações'!I1353&lt;&gt;"",'02 - Produtos e Tributações'!I1353,IF(K1338=101,0,IF(K1338=102,41,IF(K1338=103,0,IF(K1338=201,0,IF(K1338=202,0,IF(K1338=203,0,IF(K1338=300,41,IF(K1338=400,41,IF(K1338=500,60)))))))))))</f>
        <v>0</v>
      </c>
      <c r="H1338" s="174" t="b">
        <f>IF(B1338&lt;&gt;"",IF('02 - Produtos e Tributações'!L1353&lt;&gt;"",'02 - Produtos e Tributações'!L1353,IF(L1338=101,0,IF(L1338=102,41,IF(L1338=103,0,IF(L1338=201,0,IF(L1338=202,0,IF(L1338=203,0,IF(L1338=300,41,IF(L1338=400,41,IF(L1338=500,60)))))))))))</f>
        <v>0</v>
      </c>
      <c r="I1338" s="174" t="b">
        <f>IF(B1338&lt;&gt;"",IF('02 - Produtos e Tributações'!K1353&lt;&gt;"",'02 - Produtos e Tributações'!K1353,"0,00"))</f>
        <v>0</v>
      </c>
      <c r="J1338" s="174" t="b">
        <f>IF(B1338&lt;&gt;"",IF('02 - Produtos e Tributações'!N1353&lt;&gt;"",'02 - Produtos e Tributações'!N1353,"0,00"))</f>
        <v>0</v>
      </c>
      <c r="K1338" s="174" t="b">
        <f>IF(B1338&lt;&gt;"",IF('02 - Produtos e Tributações'!J1353&lt;&gt;"",'02 - Produtos e Tributações'!J1353,"null"))</f>
        <v>0</v>
      </c>
      <c r="L1338" s="174" t="b">
        <f>IF(B1338&lt;&gt;"",IF('02 - Produtos e Tributações'!M1353&lt;&gt;"",'02 - Produtos e Tributações'!M1353,"null"))</f>
        <v>0</v>
      </c>
      <c r="M1338" s="170" t="b">
        <f>IF(B1338&lt;&gt;"",IF('02 -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338" s="170" t="str">
        <f t="shared" si="1"/>
        <v/>
      </c>
      <c r="O1338" s="170" t="str">
        <f t="shared" si="4"/>
        <v/>
      </c>
      <c r="P1338" s="170" t="str">
        <f t="shared" si="2"/>
        <v/>
      </c>
      <c r="Q1338" s="125" t="b">
        <f>IF(B1338&lt;&gt;"",IF('02 - Produtos e Tributações'!C1353&lt;&gt;"",'02 - Produtos e Tributações'!C1353,"UN"))</f>
        <v>0</v>
      </c>
      <c r="R1338" s="125"/>
      <c r="S1338" s="125"/>
      <c r="T1338" s="125"/>
      <c r="U1338" s="171" t="str">
        <f t="shared" si="21"/>
        <v/>
      </c>
    </row>
    <row r="1339" ht="15.75" customHeight="1">
      <c r="A1339" s="170" t="b">
        <f>IF('02 - Produtos e Tributações'!B1354 &lt;&gt;"",A1338+1)</f>
        <v>0</v>
      </c>
      <c r="B1339" s="170" t="str">
        <f>IF('02 - Produtos e Tributações'!B1354&lt;&gt;"",'02 - Produtos e Tributações'!U1354,"")</f>
        <v/>
      </c>
      <c r="C1339" s="174" t="b">
        <f>IF(B1339&lt;&gt;"",IF('02 - Produtos e Tributações'!H1354&lt;&gt;"",IF('02 - Produtos e Tributações'!H1354="TERCEIRIZADA","T",IF('02 - Produtos e Tributações'!H1354="PROPRIA","P")), IF(B1339&lt;&gt;"",IF('02 - Produtos e Tributações'!H1354="","T"))))</f>
        <v>0</v>
      </c>
      <c r="D1339" s="174" t="b">
        <f>IF(B1339&lt;&gt;"",IF('02 - Produtos e Tributações'!E1354&lt;&gt;"",'02 - Produtos e Tributações'!E1354,""))</f>
        <v>0</v>
      </c>
      <c r="E1339" s="174" t="b">
        <f>IF(B1339&lt;&gt;"",IF('02 - Produtos e Tributações'!F1354&lt;&gt;"",'02 - Produtos e Tributações'!F1354,""))</f>
        <v>0</v>
      </c>
      <c r="F1339" s="174" t="b">
        <f>IF(B1339&lt;&gt;"",IF(A1339&lt;&gt;"",IF('02 - Produtos e Tributações'!G1354&lt;&gt;"",'02 - Produtos e Tributações'!G1354,"")))</f>
        <v>0</v>
      </c>
      <c r="G1339" s="174" t="b">
        <f>IF(B1339&lt;&gt;"",IF('02 - Produtos e Tributações'!I1354&lt;&gt;"",'02 - Produtos e Tributações'!I1354,IF(K1339=101,0,IF(K1339=102,41,IF(K1339=103,0,IF(K1339=201,0,IF(K1339=202,0,IF(K1339=203,0,IF(K1339=300,41,IF(K1339=400,41,IF(K1339=500,60)))))))))))</f>
        <v>0</v>
      </c>
      <c r="H1339" s="174" t="b">
        <f>IF(B1339&lt;&gt;"",IF('02 - Produtos e Tributações'!L1354&lt;&gt;"",'02 - Produtos e Tributações'!L1354,IF(L1339=101,0,IF(L1339=102,41,IF(L1339=103,0,IF(L1339=201,0,IF(L1339=202,0,IF(L1339=203,0,IF(L1339=300,41,IF(L1339=400,41,IF(L1339=500,60)))))))))))</f>
        <v>0</v>
      </c>
      <c r="I1339" s="174" t="b">
        <f>IF(B1339&lt;&gt;"",IF('02 - Produtos e Tributações'!K1354&lt;&gt;"",'02 - Produtos e Tributações'!K1354,"0,00"))</f>
        <v>0</v>
      </c>
      <c r="J1339" s="174" t="b">
        <f>IF(B1339&lt;&gt;"",IF('02 - Produtos e Tributações'!N1354&lt;&gt;"",'02 - Produtos e Tributações'!N1354,"0,00"))</f>
        <v>0</v>
      </c>
      <c r="K1339" s="174" t="b">
        <f>IF(B1339&lt;&gt;"",IF('02 - Produtos e Tributações'!J1354&lt;&gt;"",'02 - Produtos e Tributações'!J1354,"null"))</f>
        <v>0</v>
      </c>
      <c r="L1339" s="174" t="b">
        <f>IF(B1339&lt;&gt;"",IF('02 - Produtos e Tributações'!M1354&lt;&gt;"",'02 - Produtos e Tributações'!M1354,"null"))</f>
        <v>0</v>
      </c>
      <c r="M1339" s="170" t="b">
        <f>IF(B1339&lt;&gt;"",IF('02 -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339" s="170" t="str">
        <f t="shared" si="1"/>
        <v/>
      </c>
      <c r="O1339" s="170" t="str">
        <f t="shared" si="4"/>
        <v/>
      </c>
      <c r="P1339" s="170" t="str">
        <f t="shared" si="2"/>
        <v/>
      </c>
      <c r="Q1339" s="125" t="b">
        <f>IF(B1339&lt;&gt;"",IF('02 - Produtos e Tributações'!C1354&lt;&gt;"",'02 - Produtos e Tributações'!C1354,"UN"))</f>
        <v>0</v>
      </c>
      <c r="R1339" s="125"/>
      <c r="S1339" s="125"/>
      <c r="T1339" s="125"/>
      <c r="U1339" s="171" t="str">
        <f t="shared" si="21"/>
        <v/>
      </c>
    </row>
    <row r="1340" ht="15.75" customHeight="1">
      <c r="A1340" s="170" t="b">
        <f>IF('02 - Produtos e Tributações'!B1355 &lt;&gt;"",A1339+1)</f>
        <v>0</v>
      </c>
      <c r="B1340" s="170" t="str">
        <f>IF('02 - Produtos e Tributações'!B1355&lt;&gt;"",'02 - Produtos e Tributações'!U1355,"")</f>
        <v/>
      </c>
      <c r="C1340" s="174" t="b">
        <f>IF(B1340&lt;&gt;"",IF('02 - Produtos e Tributações'!H1355&lt;&gt;"",IF('02 - Produtos e Tributações'!H1355="TERCEIRIZADA","T",IF('02 - Produtos e Tributações'!H1355="PROPRIA","P")), IF(B1340&lt;&gt;"",IF('02 - Produtos e Tributações'!H1355="","T"))))</f>
        <v>0</v>
      </c>
      <c r="D1340" s="174" t="b">
        <f>IF(B1340&lt;&gt;"",IF('02 - Produtos e Tributações'!E1355&lt;&gt;"",'02 - Produtos e Tributações'!E1355,""))</f>
        <v>0</v>
      </c>
      <c r="E1340" s="174" t="b">
        <f>IF(B1340&lt;&gt;"",IF('02 - Produtos e Tributações'!F1355&lt;&gt;"",'02 - Produtos e Tributações'!F1355,""))</f>
        <v>0</v>
      </c>
      <c r="F1340" s="174" t="b">
        <f>IF(B1340&lt;&gt;"",IF(A1340&lt;&gt;"",IF('02 - Produtos e Tributações'!G1355&lt;&gt;"",'02 - Produtos e Tributações'!G1355,"")))</f>
        <v>0</v>
      </c>
      <c r="G1340" s="174" t="b">
        <f>IF(B1340&lt;&gt;"",IF('02 - Produtos e Tributações'!I1355&lt;&gt;"",'02 - Produtos e Tributações'!I1355,IF(K1340=101,0,IF(K1340=102,41,IF(K1340=103,0,IF(K1340=201,0,IF(K1340=202,0,IF(K1340=203,0,IF(K1340=300,41,IF(K1340=400,41,IF(K1340=500,60)))))))))))</f>
        <v>0</v>
      </c>
      <c r="H1340" s="174" t="b">
        <f>IF(B1340&lt;&gt;"",IF('02 - Produtos e Tributações'!L1355&lt;&gt;"",'02 - Produtos e Tributações'!L1355,IF(L1340=101,0,IF(L1340=102,41,IF(L1340=103,0,IF(L1340=201,0,IF(L1340=202,0,IF(L1340=203,0,IF(L1340=300,41,IF(L1340=400,41,IF(L1340=500,60)))))))))))</f>
        <v>0</v>
      </c>
      <c r="I1340" s="174" t="b">
        <f>IF(B1340&lt;&gt;"",IF('02 - Produtos e Tributações'!K1355&lt;&gt;"",'02 - Produtos e Tributações'!K1355,"0,00"))</f>
        <v>0</v>
      </c>
      <c r="J1340" s="174" t="b">
        <f>IF(B1340&lt;&gt;"",IF('02 - Produtos e Tributações'!N1355&lt;&gt;"",'02 - Produtos e Tributações'!N1355,"0,00"))</f>
        <v>0</v>
      </c>
      <c r="K1340" s="174" t="b">
        <f>IF(B1340&lt;&gt;"",IF('02 - Produtos e Tributações'!J1355&lt;&gt;"",'02 - Produtos e Tributações'!J1355,"null"))</f>
        <v>0</v>
      </c>
      <c r="L1340" s="174" t="b">
        <f>IF(B1340&lt;&gt;"",IF('02 - Produtos e Tributações'!M1355&lt;&gt;"",'02 - Produtos e Tributações'!M1355,"null"))</f>
        <v>0</v>
      </c>
      <c r="M1340" s="170" t="b">
        <f>IF(B1340&lt;&gt;"",IF('02 -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340" s="170" t="str">
        <f t="shared" si="1"/>
        <v/>
      </c>
      <c r="O1340" s="170" t="str">
        <f t="shared" si="4"/>
        <v/>
      </c>
      <c r="P1340" s="170" t="str">
        <f t="shared" si="2"/>
        <v/>
      </c>
      <c r="Q1340" s="125" t="b">
        <f>IF(B1340&lt;&gt;"",IF('02 - Produtos e Tributações'!C1355&lt;&gt;"",'02 - Produtos e Tributações'!C1355,"UN"))</f>
        <v>0</v>
      </c>
      <c r="R1340" s="125"/>
      <c r="S1340" s="125"/>
      <c r="T1340" s="125"/>
      <c r="U1340" s="171" t="str">
        <f t="shared" si="21"/>
        <v/>
      </c>
    </row>
    <row r="1341" ht="15.75" customHeight="1">
      <c r="A1341" s="170" t="b">
        <f>IF('02 - Produtos e Tributações'!B1356 &lt;&gt;"",A1340+1)</f>
        <v>0</v>
      </c>
      <c r="B1341" s="170" t="str">
        <f>IF('02 - Produtos e Tributações'!B1356&lt;&gt;"",'02 - Produtos e Tributações'!U1356,"")</f>
        <v/>
      </c>
      <c r="C1341" s="174" t="b">
        <f>IF(B1341&lt;&gt;"",IF('02 - Produtos e Tributações'!H1356&lt;&gt;"",IF('02 - Produtos e Tributações'!H1356="TERCEIRIZADA","T",IF('02 - Produtos e Tributações'!H1356="PROPRIA","P")), IF(B1341&lt;&gt;"",IF('02 - Produtos e Tributações'!H1356="","T"))))</f>
        <v>0</v>
      </c>
      <c r="D1341" s="174" t="b">
        <f>IF(B1341&lt;&gt;"",IF('02 - Produtos e Tributações'!E1356&lt;&gt;"",'02 - Produtos e Tributações'!E1356,""))</f>
        <v>0</v>
      </c>
      <c r="E1341" s="174" t="b">
        <f>IF(B1341&lt;&gt;"",IF('02 - Produtos e Tributações'!F1356&lt;&gt;"",'02 - Produtos e Tributações'!F1356,""))</f>
        <v>0</v>
      </c>
      <c r="F1341" s="174" t="b">
        <f>IF(B1341&lt;&gt;"",IF(A1341&lt;&gt;"",IF('02 - Produtos e Tributações'!G1356&lt;&gt;"",'02 - Produtos e Tributações'!G1356,"")))</f>
        <v>0</v>
      </c>
      <c r="G1341" s="174" t="b">
        <f>IF(B1341&lt;&gt;"",IF('02 - Produtos e Tributações'!I1356&lt;&gt;"",'02 - Produtos e Tributações'!I1356,IF(K1341=101,0,IF(K1341=102,41,IF(K1341=103,0,IF(K1341=201,0,IF(K1341=202,0,IF(K1341=203,0,IF(K1341=300,41,IF(K1341=400,41,IF(K1341=500,60)))))))))))</f>
        <v>0</v>
      </c>
      <c r="H1341" s="174" t="b">
        <f>IF(B1341&lt;&gt;"",IF('02 - Produtos e Tributações'!L1356&lt;&gt;"",'02 - Produtos e Tributações'!L1356,IF(L1341=101,0,IF(L1341=102,41,IF(L1341=103,0,IF(L1341=201,0,IF(L1341=202,0,IF(L1341=203,0,IF(L1341=300,41,IF(L1341=400,41,IF(L1341=500,60)))))))))))</f>
        <v>0</v>
      </c>
      <c r="I1341" s="174" t="b">
        <f>IF(B1341&lt;&gt;"",IF('02 - Produtos e Tributações'!K1356&lt;&gt;"",'02 - Produtos e Tributações'!K1356,"0,00"))</f>
        <v>0</v>
      </c>
      <c r="J1341" s="174" t="b">
        <f>IF(B1341&lt;&gt;"",IF('02 - Produtos e Tributações'!N1356&lt;&gt;"",'02 - Produtos e Tributações'!N1356,"0,00"))</f>
        <v>0</v>
      </c>
      <c r="K1341" s="174" t="b">
        <f>IF(B1341&lt;&gt;"",IF('02 - Produtos e Tributações'!J1356&lt;&gt;"",'02 - Produtos e Tributações'!J1356,"null"))</f>
        <v>0</v>
      </c>
      <c r="L1341" s="174" t="b">
        <f>IF(B1341&lt;&gt;"",IF('02 - Produtos e Tributações'!M1356&lt;&gt;"",'02 - Produtos e Tributações'!M1356,"null"))</f>
        <v>0</v>
      </c>
      <c r="M1341" s="170" t="b">
        <f>IF(B1341&lt;&gt;"",IF('02 -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341" s="170" t="str">
        <f t="shared" si="1"/>
        <v/>
      </c>
      <c r="O1341" s="170" t="str">
        <f t="shared" si="4"/>
        <v/>
      </c>
      <c r="P1341" s="170" t="str">
        <f t="shared" si="2"/>
        <v/>
      </c>
      <c r="Q1341" s="125" t="b">
        <f>IF(B1341&lt;&gt;"",IF('02 - Produtos e Tributações'!C1356&lt;&gt;"",'02 - Produtos e Tributações'!C1356,"UN"))</f>
        <v>0</v>
      </c>
      <c r="R1341" s="125"/>
      <c r="S1341" s="125"/>
      <c r="T1341" s="125"/>
      <c r="U1341" s="171" t="str">
        <f t="shared" si="21"/>
        <v/>
      </c>
    </row>
    <row r="1342" ht="15.75" customHeight="1">
      <c r="A1342" s="170" t="b">
        <f>IF('02 - Produtos e Tributações'!B1357 &lt;&gt;"",A1341+1)</f>
        <v>0</v>
      </c>
      <c r="B1342" s="170" t="str">
        <f>IF('02 - Produtos e Tributações'!B1357&lt;&gt;"",'02 - Produtos e Tributações'!U1357,"")</f>
        <v/>
      </c>
      <c r="C1342" s="174" t="b">
        <f>IF(B1342&lt;&gt;"",IF('02 - Produtos e Tributações'!H1357&lt;&gt;"",IF('02 - Produtos e Tributações'!H1357="TERCEIRIZADA","T",IF('02 - Produtos e Tributações'!H1357="PROPRIA","P")), IF(B1342&lt;&gt;"",IF('02 - Produtos e Tributações'!H1357="","T"))))</f>
        <v>0</v>
      </c>
      <c r="D1342" s="174" t="b">
        <f>IF(B1342&lt;&gt;"",IF('02 - Produtos e Tributações'!E1357&lt;&gt;"",'02 - Produtos e Tributações'!E1357,""))</f>
        <v>0</v>
      </c>
      <c r="E1342" s="174" t="b">
        <f>IF(B1342&lt;&gt;"",IF('02 - Produtos e Tributações'!F1357&lt;&gt;"",'02 - Produtos e Tributações'!F1357,""))</f>
        <v>0</v>
      </c>
      <c r="F1342" s="174" t="b">
        <f>IF(B1342&lt;&gt;"",IF(A1342&lt;&gt;"",IF('02 - Produtos e Tributações'!G1357&lt;&gt;"",'02 - Produtos e Tributações'!G1357,"")))</f>
        <v>0</v>
      </c>
      <c r="G1342" s="174" t="b">
        <f>IF(B1342&lt;&gt;"",IF('02 - Produtos e Tributações'!I1357&lt;&gt;"",'02 - Produtos e Tributações'!I1357,IF(K1342=101,0,IF(K1342=102,41,IF(K1342=103,0,IF(K1342=201,0,IF(K1342=202,0,IF(K1342=203,0,IF(K1342=300,41,IF(K1342=400,41,IF(K1342=500,60)))))))))))</f>
        <v>0</v>
      </c>
      <c r="H1342" s="174" t="b">
        <f>IF(B1342&lt;&gt;"",IF('02 - Produtos e Tributações'!L1357&lt;&gt;"",'02 - Produtos e Tributações'!L1357,IF(L1342=101,0,IF(L1342=102,41,IF(L1342=103,0,IF(L1342=201,0,IF(L1342=202,0,IF(L1342=203,0,IF(L1342=300,41,IF(L1342=400,41,IF(L1342=500,60)))))))))))</f>
        <v>0</v>
      </c>
      <c r="I1342" s="174" t="b">
        <f>IF(B1342&lt;&gt;"",IF('02 - Produtos e Tributações'!K1357&lt;&gt;"",'02 - Produtos e Tributações'!K1357,"0,00"))</f>
        <v>0</v>
      </c>
      <c r="J1342" s="174" t="b">
        <f>IF(B1342&lt;&gt;"",IF('02 - Produtos e Tributações'!N1357&lt;&gt;"",'02 - Produtos e Tributações'!N1357,"0,00"))</f>
        <v>0</v>
      </c>
      <c r="K1342" s="174" t="b">
        <f>IF(B1342&lt;&gt;"",IF('02 - Produtos e Tributações'!J1357&lt;&gt;"",'02 - Produtos e Tributações'!J1357,"null"))</f>
        <v>0</v>
      </c>
      <c r="L1342" s="174" t="b">
        <f>IF(B1342&lt;&gt;"",IF('02 - Produtos e Tributações'!M1357&lt;&gt;"",'02 - Produtos e Tributações'!M1357,"null"))</f>
        <v>0</v>
      </c>
      <c r="M1342" s="170" t="b">
        <f>IF(B1342&lt;&gt;"",IF('02 -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342" s="170" t="str">
        <f t="shared" si="1"/>
        <v/>
      </c>
      <c r="O1342" s="170" t="str">
        <f t="shared" si="4"/>
        <v/>
      </c>
      <c r="P1342" s="170" t="str">
        <f t="shared" si="2"/>
        <v/>
      </c>
      <c r="Q1342" s="125" t="b">
        <f>IF(B1342&lt;&gt;"",IF('02 - Produtos e Tributações'!C1357&lt;&gt;"",'02 - Produtos e Tributações'!C1357,"UN"))</f>
        <v>0</v>
      </c>
      <c r="R1342" s="125"/>
      <c r="S1342" s="125"/>
      <c r="T1342" s="125"/>
      <c r="U1342" s="171" t="str">
        <f t="shared" si="21"/>
        <v/>
      </c>
    </row>
    <row r="1343" ht="15.75" customHeight="1">
      <c r="A1343" s="170" t="b">
        <f>IF('02 - Produtos e Tributações'!B1358 &lt;&gt;"",A1342+1)</f>
        <v>0</v>
      </c>
      <c r="B1343" s="170" t="str">
        <f>IF('02 - Produtos e Tributações'!B1358&lt;&gt;"",'02 - Produtos e Tributações'!U1358,"")</f>
        <v/>
      </c>
      <c r="C1343" s="174" t="b">
        <f>IF(B1343&lt;&gt;"",IF('02 - Produtos e Tributações'!H1358&lt;&gt;"",IF('02 - Produtos e Tributações'!H1358="TERCEIRIZADA","T",IF('02 - Produtos e Tributações'!H1358="PROPRIA","P")), IF(B1343&lt;&gt;"",IF('02 - Produtos e Tributações'!H1358="","T"))))</f>
        <v>0</v>
      </c>
      <c r="D1343" s="174" t="b">
        <f>IF(B1343&lt;&gt;"",IF('02 - Produtos e Tributações'!E1358&lt;&gt;"",'02 - Produtos e Tributações'!E1358,""))</f>
        <v>0</v>
      </c>
      <c r="E1343" s="174" t="b">
        <f>IF(B1343&lt;&gt;"",IF('02 - Produtos e Tributações'!F1358&lt;&gt;"",'02 - Produtos e Tributações'!F1358,""))</f>
        <v>0</v>
      </c>
      <c r="F1343" s="174" t="b">
        <f>IF(B1343&lt;&gt;"",IF(A1343&lt;&gt;"",IF('02 - Produtos e Tributações'!G1358&lt;&gt;"",'02 - Produtos e Tributações'!G1358,"")))</f>
        <v>0</v>
      </c>
      <c r="G1343" s="174" t="b">
        <f>IF(B1343&lt;&gt;"",IF('02 - Produtos e Tributações'!I1358&lt;&gt;"",'02 - Produtos e Tributações'!I1358,IF(K1343=101,0,IF(K1343=102,41,IF(K1343=103,0,IF(K1343=201,0,IF(K1343=202,0,IF(K1343=203,0,IF(K1343=300,41,IF(K1343=400,41,IF(K1343=500,60)))))))))))</f>
        <v>0</v>
      </c>
      <c r="H1343" s="174" t="b">
        <f>IF(B1343&lt;&gt;"",IF('02 - Produtos e Tributações'!L1358&lt;&gt;"",'02 - Produtos e Tributações'!L1358,IF(L1343=101,0,IF(L1343=102,41,IF(L1343=103,0,IF(L1343=201,0,IF(L1343=202,0,IF(L1343=203,0,IF(L1343=300,41,IF(L1343=400,41,IF(L1343=500,60)))))))))))</f>
        <v>0</v>
      </c>
      <c r="I1343" s="174" t="b">
        <f>IF(B1343&lt;&gt;"",IF('02 - Produtos e Tributações'!K1358&lt;&gt;"",'02 - Produtos e Tributações'!K1358,"0,00"))</f>
        <v>0</v>
      </c>
      <c r="J1343" s="174" t="b">
        <f>IF(B1343&lt;&gt;"",IF('02 - Produtos e Tributações'!N1358&lt;&gt;"",'02 - Produtos e Tributações'!N1358,"0,00"))</f>
        <v>0</v>
      </c>
      <c r="K1343" s="174" t="b">
        <f>IF(B1343&lt;&gt;"",IF('02 - Produtos e Tributações'!J1358&lt;&gt;"",'02 - Produtos e Tributações'!J1358,"null"))</f>
        <v>0</v>
      </c>
      <c r="L1343" s="174" t="b">
        <f>IF(B1343&lt;&gt;"",IF('02 - Produtos e Tributações'!M1358&lt;&gt;"",'02 - Produtos e Tributações'!M1358,"null"))</f>
        <v>0</v>
      </c>
      <c r="M1343" s="170" t="b">
        <f>IF(B1343&lt;&gt;"",IF('02 -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343" s="170" t="str">
        <f t="shared" si="1"/>
        <v/>
      </c>
      <c r="O1343" s="170" t="str">
        <f t="shared" si="4"/>
        <v/>
      </c>
      <c r="P1343" s="170" t="str">
        <f t="shared" si="2"/>
        <v/>
      </c>
      <c r="Q1343" s="125" t="b">
        <f>IF(B1343&lt;&gt;"",IF('02 - Produtos e Tributações'!C1358&lt;&gt;"",'02 - Produtos e Tributações'!C1358,"UN"))</f>
        <v>0</v>
      </c>
      <c r="R1343" s="125"/>
      <c r="S1343" s="125"/>
      <c r="T1343" s="125"/>
      <c r="U1343" s="171" t="str">
        <f t="shared" si="21"/>
        <v/>
      </c>
    </row>
    <row r="1344" ht="15.75" customHeight="1">
      <c r="A1344" s="170" t="b">
        <f>IF('02 - Produtos e Tributações'!B1359 &lt;&gt;"",A1343+1)</f>
        <v>0</v>
      </c>
      <c r="B1344" s="170" t="str">
        <f>IF('02 - Produtos e Tributações'!B1359&lt;&gt;"",'02 - Produtos e Tributações'!U1359,"")</f>
        <v/>
      </c>
      <c r="C1344" s="174" t="b">
        <f>IF(B1344&lt;&gt;"",IF('02 - Produtos e Tributações'!H1359&lt;&gt;"",IF('02 - Produtos e Tributações'!H1359="TERCEIRIZADA","T",IF('02 - Produtos e Tributações'!H1359="PROPRIA","P")), IF(B1344&lt;&gt;"",IF('02 - Produtos e Tributações'!H1359="","T"))))</f>
        <v>0</v>
      </c>
      <c r="D1344" s="174" t="b">
        <f>IF(B1344&lt;&gt;"",IF('02 - Produtos e Tributações'!E1359&lt;&gt;"",'02 - Produtos e Tributações'!E1359,""))</f>
        <v>0</v>
      </c>
      <c r="E1344" s="174" t="b">
        <f>IF(B1344&lt;&gt;"",IF('02 - Produtos e Tributações'!F1359&lt;&gt;"",'02 - Produtos e Tributações'!F1359,""))</f>
        <v>0</v>
      </c>
      <c r="F1344" s="174" t="b">
        <f>IF(B1344&lt;&gt;"",IF(A1344&lt;&gt;"",IF('02 - Produtos e Tributações'!G1359&lt;&gt;"",'02 - Produtos e Tributações'!G1359,"")))</f>
        <v>0</v>
      </c>
      <c r="G1344" s="174" t="b">
        <f>IF(B1344&lt;&gt;"",IF('02 - Produtos e Tributações'!I1359&lt;&gt;"",'02 - Produtos e Tributações'!I1359,IF(K1344=101,0,IF(K1344=102,41,IF(K1344=103,0,IF(K1344=201,0,IF(K1344=202,0,IF(K1344=203,0,IF(K1344=300,41,IF(K1344=400,41,IF(K1344=500,60)))))))))))</f>
        <v>0</v>
      </c>
      <c r="H1344" s="174" t="b">
        <f>IF(B1344&lt;&gt;"",IF('02 - Produtos e Tributações'!L1359&lt;&gt;"",'02 - Produtos e Tributações'!L1359,IF(L1344=101,0,IF(L1344=102,41,IF(L1344=103,0,IF(L1344=201,0,IF(L1344=202,0,IF(L1344=203,0,IF(L1344=300,41,IF(L1344=400,41,IF(L1344=500,60)))))))))))</f>
        <v>0</v>
      </c>
      <c r="I1344" s="174" t="b">
        <f>IF(B1344&lt;&gt;"",IF('02 - Produtos e Tributações'!K1359&lt;&gt;"",'02 - Produtos e Tributações'!K1359,"0,00"))</f>
        <v>0</v>
      </c>
      <c r="J1344" s="174" t="b">
        <f>IF(B1344&lt;&gt;"",IF('02 - Produtos e Tributações'!N1359&lt;&gt;"",'02 - Produtos e Tributações'!N1359,"0,00"))</f>
        <v>0</v>
      </c>
      <c r="K1344" s="174" t="b">
        <f>IF(B1344&lt;&gt;"",IF('02 - Produtos e Tributações'!J1359&lt;&gt;"",'02 - Produtos e Tributações'!J1359,"null"))</f>
        <v>0</v>
      </c>
      <c r="L1344" s="174" t="b">
        <f>IF(B1344&lt;&gt;"",IF('02 - Produtos e Tributações'!M1359&lt;&gt;"",'02 - Produtos e Tributações'!M1359,"null"))</f>
        <v>0</v>
      </c>
      <c r="M1344" s="170" t="b">
        <f>IF(B1344&lt;&gt;"",IF('02 -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344" s="170" t="str">
        <f t="shared" si="1"/>
        <v/>
      </c>
      <c r="O1344" s="170" t="str">
        <f t="shared" si="4"/>
        <v/>
      </c>
      <c r="P1344" s="170" t="str">
        <f t="shared" si="2"/>
        <v/>
      </c>
      <c r="Q1344" s="125" t="b">
        <f>IF(B1344&lt;&gt;"",IF('02 - Produtos e Tributações'!C1359&lt;&gt;"",'02 - Produtos e Tributações'!C1359,"UN"))</f>
        <v>0</v>
      </c>
      <c r="R1344" s="125"/>
      <c r="S1344" s="125"/>
      <c r="T1344" s="125"/>
      <c r="U1344" s="171" t="str">
        <f t="shared" si="21"/>
        <v/>
      </c>
    </row>
    <row r="1345" ht="15.75" customHeight="1">
      <c r="A1345" s="170" t="b">
        <f>IF('02 - Produtos e Tributações'!B1360 &lt;&gt;"",A1344+1)</f>
        <v>0</v>
      </c>
      <c r="B1345" s="170" t="str">
        <f>IF('02 - Produtos e Tributações'!B1360&lt;&gt;"",'02 - Produtos e Tributações'!U1360,"")</f>
        <v/>
      </c>
      <c r="C1345" s="174" t="b">
        <f>IF(B1345&lt;&gt;"",IF('02 - Produtos e Tributações'!H1360&lt;&gt;"",IF('02 - Produtos e Tributações'!H1360="TERCEIRIZADA","T",IF('02 - Produtos e Tributações'!H1360="PROPRIA","P")), IF(B1345&lt;&gt;"",IF('02 - Produtos e Tributações'!H1360="","T"))))</f>
        <v>0</v>
      </c>
      <c r="D1345" s="174" t="b">
        <f>IF(B1345&lt;&gt;"",IF('02 - Produtos e Tributações'!E1360&lt;&gt;"",'02 - Produtos e Tributações'!E1360,""))</f>
        <v>0</v>
      </c>
      <c r="E1345" s="174" t="b">
        <f>IF(B1345&lt;&gt;"",IF('02 - Produtos e Tributações'!F1360&lt;&gt;"",'02 - Produtos e Tributações'!F1360,""))</f>
        <v>0</v>
      </c>
      <c r="F1345" s="174" t="b">
        <f>IF(B1345&lt;&gt;"",IF(A1345&lt;&gt;"",IF('02 - Produtos e Tributações'!G1360&lt;&gt;"",'02 - Produtos e Tributações'!G1360,"")))</f>
        <v>0</v>
      </c>
      <c r="G1345" s="174" t="b">
        <f>IF(B1345&lt;&gt;"",IF('02 - Produtos e Tributações'!I1360&lt;&gt;"",'02 - Produtos e Tributações'!I1360,IF(K1345=101,0,IF(K1345=102,41,IF(K1345=103,0,IF(K1345=201,0,IF(K1345=202,0,IF(K1345=203,0,IF(K1345=300,41,IF(K1345=400,41,IF(K1345=500,60)))))))))))</f>
        <v>0</v>
      </c>
      <c r="H1345" s="174" t="b">
        <f>IF(B1345&lt;&gt;"",IF('02 - Produtos e Tributações'!L1360&lt;&gt;"",'02 - Produtos e Tributações'!L1360,IF(L1345=101,0,IF(L1345=102,41,IF(L1345=103,0,IF(L1345=201,0,IF(L1345=202,0,IF(L1345=203,0,IF(L1345=300,41,IF(L1345=400,41,IF(L1345=500,60)))))))))))</f>
        <v>0</v>
      </c>
      <c r="I1345" s="174" t="b">
        <f>IF(B1345&lt;&gt;"",IF('02 - Produtos e Tributações'!K1360&lt;&gt;"",'02 - Produtos e Tributações'!K1360,"0,00"))</f>
        <v>0</v>
      </c>
      <c r="J1345" s="174" t="b">
        <f>IF(B1345&lt;&gt;"",IF('02 - Produtos e Tributações'!N1360&lt;&gt;"",'02 - Produtos e Tributações'!N1360,"0,00"))</f>
        <v>0</v>
      </c>
      <c r="K1345" s="174" t="b">
        <f>IF(B1345&lt;&gt;"",IF('02 - Produtos e Tributações'!J1360&lt;&gt;"",'02 - Produtos e Tributações'!J1360,"null"))</f>
        <v>0</v>
      </c>
      <c r="L1345" s="174" t="b">
        <f>IF(B1345&lt;&gt;"",IF('02 - Produtos e Tributações'!M1360&lt;&gt;"",'02 - Produtos e Tributações'!M1360,"null"))</f>
        <v>0</v>
      </c>
      <c r="M1345" s="170" t="b">
        <f>IF(B1345&lt;&gt;"",IF('02 -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345" s="170" t="str">
        <f t="shared" si="1"/>
        <v/>
      </c>
      <c r="O1345" s="170" t="str">
        <f t="shared" si="4"/>
        <v/>
      </c>
      <c r="P1345" s="170" t="str">
        <f t="shared" si="2"/>
        <v/>
      </c>
      <c r="Q1345" s="125" t="b">
        <f>IF(B1345&lt;&gt;"",IF('02 - Produtos e Tributações'!C1360&lt;&gt;"",'02 - Produtos e Tributações'!C1360,"UN"))</f>
        <v>0</v>
      </c>
      <c r="R1345" s="125"/>
      <c r="S1345" s="125"/>
      <c r="T1345" s="125"/>
      <c r="U1345" s="171" t="str">
        <f t="shared" si="21"/>
        <v/>
      </c>
    </row>
    <row r="1346" ht="15.75" customHeight="1">
      <c r="A1346" s="170" t="b">
        <f>IF('02 - Produtos e Tributações'!B1361 &lt;&gt;"",A1345+1)</f>
        <v>0</v>
      </c>
      <c r="B1346" s="170" t="str">
        <f>IF('02 - Produtos e Tributações'!B1361&lt;&gt;"",'02 - Produtos e Tributações'!U1361,"")</f>
        <v/>
      </c>
      <c r="C1346" s="174" t="b">
        <f>IF(B1346&lt;&gt;"",IF('02 - Produtos e Tributações'!H1361&lt;&gt;"",IF('02 - Produtos e Tributações'!H1361="TERCEIRIZADA","T",IF('02 - Produtos e Tributações'!H1361="PROPRIA","P")), IF(B1346&lt;&gt;"",IF('02 - Produtos e Tributações'!H1361="","T"))))</f>
        <v>0</v>
      </c>
      <c r="D1346" s="174" t="b">
        <f>IF(B1346&lt;&gt;"",IF('02 - Produtos e Tributações'!E1361&lt;&gt;"",'02 - Produtos e Tributações'!E1361,""))</f>
        <v>0</v>
      </c>
      <c r="E1346" s="174" t="b">
        <f>IF(B1346&lt;&gt;"",IF('02 - Produtos e Tributações'!F1361&lt;&gt;"",'02 - Produtos e Tributações'!F1361,""))</f>
        <v>0</v>
      </c>
      <c r="F1346" s="174" t="b">
        <f>IF(B1346&lt;&gt;"",IF(A1346&lt;&gt;"",IF('02 - Produtos e Tributações'!G1361&lt;&gt;"",'02 - Produtos e Tributações'!G1361,"")))</f>
        <v>0</v>
      </c>
      <c r="G1346" s="174" t="b">
        <f>IF(B1346&lt;&gt;"",IF('02 - Produtos e Tributações'!I1361&lt;&gt;"",'02 - Produtos e Tributações'!I1361,IF(K1346=101,0,IF(K1346=102,41,IF(K1346=103,0,IF(K1346=201,0,IF(K1346=202,0,IF(K1346=203,0,IF(K1346=300,41,IF(K1346=400,41,IF(K1346=500,60)))))))))))</f>
        <v>0</v>
      </c>
      <c r="H1346" s="174" t="b">
        <f>IF(B1346&lt;&gt;"",IF('02 - Produtos e Tributações'!L1361&lt;&gt;"",'02 - Produtos e Tributações'!L1361,IF(L1346=101,0,IF(L1346=102,41,IF(L1346=103,0,IF(L1346=201,0,IF(L1346=202,0,IF(L1346=203,0,IF(L1346=300,41,IF(L1346=400,41,IF(L1346=500,60)))))))))))</f>
        <v>0</v>
      </c>
      <c r="I1346" s="174" t="b">
        <f>IF(B1346&lt;&gt;"",IF('02 - Produtos e Tributações'!K1361&lt;&gt;"",'02 - Produtos e Tributações'!K1361,"0,00"))</f>
        <v>0</v>
      </c>
      <c r="J1346" s="174" t="b">
        <f>IF(B1346&lt;&gt;"",IF('02 - Produtos e Tributações'!N1361&lt;&gt;"",'02 - Produtos e Tributações'!N1361,"0,00"))</f>
        <v>0</v>
      </c>
      <c r="K1346" s="174" t="b">
        <f>IF(B1346&lt;&gt;"",IF('02 - Produtos e Tributações'!J1361&lt;&gt;"",'02 - Produtos e Tributações'!J1361,"null"))</f>
        <v>0</v>
      </c>
      <c r="L1346" s="174" t="b">
        <f>IF(B1346&lt;&gt;"",IF('02 - Produtos e Tributações'!M1361&lt;&gt;"",'02 - Produtos e Tributações'!M1361,"null"))</f>
        <v>0</v>
      </c>
      <c r="M1346" s="170" t="b">
        <f>IF(B1346&lt;&gt;"",IF('02 -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346" s="170" t="str">
        <f t="shared" si="1"/>
        <v/>
      </c>
      <c r="O1346" s="170" t="str">
        <f t="shared" si="4"/>
        <v/>
      </c>
      <c r="P1346" s="170" t="str">
        <f t="shared" si="2"/>
        <v/>
      </c>
      <c r="Q1346" s="125" t="b">
        <f>IF(B1346&lt;&gt;"",IF('02 - Produtos e Tributações'!C1361&lt;&gt;"",'02 - Produtos e Tributações'!C1361,"UN"))</f>
        <v>0</v>
      </c>
      <c r="R1346" s="125"/>
      <c r="S1346" s="125"/>
      <c r="T1346" s="125"/>
      <c r="U1346" s="171" t="str">
        <f t="shared" si="21"/>
        <v/>
      </c>
    </row>
    <row r="1347" ht="15.75" customHeight="1">
      <c r="A1347" s="170" t="b">
        <f>IF('02 - Produtos e Tributações'!B1362 &lt;&gt;"",A1346+1)</f>
        <v>0</v>
      </c>
      <c r="B1347" s="170" t="str">
        <f>IF('02 - Produtos e Tributações'!B1362&lt;&gt;"",'02 - Produtos e Tributações'!U1362,"")</f>
        <v/>
      </c>
      <c r="C1347" s="174" t="b">
        <f>IF(B1347&lt;&gt;"",IF('02 - Produtos e Tributações'!H1362&lt;&gt;"",IF('02 - Produtos e Tributações'!H1362="TERCEIRIZADA","T",IF('02 - Produtos e Tributações'!H1362="PROPRIA","P")), IF(B1347&lt;&gt;"",IF('02 - Produtos e Tributações'!H1362="","T"))))</f>
        <v>0</v>
      </c>
      <c r="D1347" s="174" t="b">
        <f>IF(B1347&lt;&gt;"",IF('02 - Produtos e Tributações'!E1362&lt;&gt;"",'02 - Produtos e Tributações'!E1362,""))</f>
        <v>0</v>
      </c>
      <c r="E1347" s="174" t="b">
        <f>IF(B1347&lt;&gt;"",IF('02 - Produtos e Tributações'!F1362&lt;&gt;"",'02 - Produtos e Tributações'!F1362,""))</f>
        <v>0</v>
      </c>
      <c r="F1347" s="174" t="b">
        <f>IF(B1347&lt;&gt;"",IF(A1347&lt;&gt;"",IF('02 - Produtos e Tributações'!G1362&lt;&gt;"",'02 - Produtos e Tributações'!G1362,"")))</f>
        <v>0</v>
      </c>
      <c r="G1347" s="174" t="b">
        <f>IF(B1347&lt;&gt;"",IF('02 - Produtos e Tributações'!I1362&lt;&gt;"",'02 - Produtos e Tributações'!I1362,IF(K1347=101,0,IF(K1347=102,41,IF(K1347=103,0,IF(K1347=201,0,IF(K1347=202,0,IF(K1347=203,0,IF(K1347=300,41,IF(K1347=400,41,IF(K1347=500,60)))))))))))</f>
        <v>0</v>
      </c>
      <c r="H1347" s="174" t="b">
        <f>IF(B1347&lt;&gt;"",IF('02 - Produtos e Tributações'!L1362&lt;&gt;"",'02 - Produtos e Tributações'!L1362,IF(L1347=101,0,IF(L1347=102,41,IF(L1347=103,0,IF(L1347=201,0,IF(L1347=202,0,IF(L1347=203,0,IF(L1347=300,41,IF(L1347=400,41,IF(L1347=500,60)))))))))))</f>
        <v>0</v>
      </c>
      <c r="I1347" s="174" t="b">
        <f>IF(B1347&lt;&gt;"",IF('02 - Produtos e Tributações'!K1362&lt;&gt;"",'02 - Produtos e Tributações'!K1362,"0,00"))</f>
        <v>0</v>
      </c>
      <c r="J1347" s="174" t="b">
        <f>IF(B1347&lt;&gt;"",IF('02 - Produtos e Tributações'!N1362&lt;&gt;"",'02 - Produtos e Tributações'!N1362,"0,00"))</f>
        <v>0</v>
      </c>
      <c r="K1347" s="174" t="b">
        <f>IF(B1347&lt;&gt;"",IF('02 - Produtos e Tributações'!J1362&lt;&gt;"",'02 - Produtos e Tributações'!J1362,"null"))</f>
        <v>0</v>
      </c>
      <c r="L1347" s="174" t="b">
        <f>IF(B1347&lt;&gt;"",IF('02 - Produtos e Tributações'!M1362&lt;&gt;"",'02 - Produtos e Tributações'!M1362,"null"))</f>
        <v>0</v>
      </c>
      <c r="M1347" s="170" t="b">
        <f>IF(B1347&lt;&gt;"",IF('02 -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347" s="170" t="str">
        <f t="shared" si="1"/>
        <v/>
      </c>
      <c r="O1347" s="170" t="str">
        <f t="shared" si="4"/>
        <v/>
      </c>
      <c r="P1347" s="170" t="str">
        <f t="shared" si="2"/>
        <v/>
      </c>
      <c r="Q1347" s="125" t="b">
        <f>IF(B1347&lt;&gt;"",IF('02 - Produtos e Tributações'!C1362&lt;&gt;"",'02 - Produtos e Tributações'!C1362,"UN"))</f>
        <v>0</v>
      </c>
      <c r="R1347" s="125"/>
      <c r="S1347" s="125"/>
      <c r="T1347" s="125"/>
      <c r="U1347" s="171" t="str">
        <f t="shared" si="21"/>
        <v/>
      </c>
    </row>
    <row r="1348" ht="15.75" customHeight="1">
      <c r="A1348" s="170" t="b">
        <f>IF('02 - Produtos e Tributações'!B1363 &lt;&gt;"",A1347+1)</f>
        <v>0</v>
      </c>
      <c r="B1348" s="170" t="str">
        <f>IF('02 - Produtos e Tributações'!B1363&lt;&gt;"",'02 - Produtos e Tributações'!U1363,"")</f>
        <v/>
      </c>
      <c r="C1348" s="174" t="b">
        <f>IF(B1348&lt;&gt;"",IF('02 - Produtos e Tributações'!H1363&lt;&gt;"",IF('02 - Produtos e Tributações'!H1363="TERCEIRIZADA","T",IF('02 - Produtos e Tributações'!H1363="PROPRIA","P")), IF(B1348&lt;&gt;"",IF('02 - Produtos e Tributações'!H1363="","T"))))</f>
        <v>0</v>
      </c>
      <c r="D1348" s="174" t="b">
        <f>IF(B1348&lt;&gt;"",IF('02 - Produtos e Tributações'!E1363&lt;&gt;"",'02 - Produtos e Tributações'!E1363,""))</f>
        <v>0</v>
      </c>
      <c r="E1348" s="174" t="b">
        <f>IF(B1348&lt;&gt;"",IF('02 - Produtos e Tributações'!F1363&lt;&gt;"",'02 - Produtos e Tributações'!F1363,""))</f>
        <v>0</v>
      </c>
      <c r="F1348" s="174" t="b">
        <f>IF(B1348&lt;&gt;"",IF(A1348&lt;&gt;"",IF('02 - Produtos e Tributações'!G1363&lt;&gt;"",'02 - Produtos e Tributações'!G1363,"")))</f>
        <v>0</v>
      </c>
      <c r="G1348" s="174" t="b">
        <f>IF(B1348&lt;&gt;"",IF('02 - Produtos e Tributações'!I1363&lt;&gt;"",'02 - Produtos e Tributações'!I1363,IF(K1348=101,0,IF(K1348=102,41,IF(K1348=103,0,IF(K1348=201,0,IF(K1348=202,0,IF(K1348=203,0,IF(K1348=300,41,IF(K1348=400,41,IF(K1348=500,60)))))))))))</f>
        <v>0</v>
      </c>
      <c r="H1348" s="174" t="b">
        <f>IF(B1348&lt;&gt;"",IF('02 - Produtos e Tributações'!L1363&lt;&gt;"",'02 - Produtos e Tributações'!L1363,IF(L1348=101,0,IF(L1348=102,41,IF(L1348=103,0,IF(L1348=201,0,IF(L1348=202,0,IF(L1348=203,0,IF(L1348=300,41,IF(L1348=400,41,IF(L1348=500,60)))))))))))</f>
        <v>0</v>
      </c>
      <c r="I1348" s="174" t="b">
        <f>IF(B1348&lt;&gt;"",IF('02 - Produtos e Tributações'!K1363&lt;&gt;"",'02 - Produtos e Tributações'!K1363,"0,00"))</f>
        <v>0</v>
      </c>
      <c r="J1348" s="174" t="b">
        <f>IF(B1348&lt;&gt;"",IF('02 - Produtos e Tributações'!N1363&lt;&gt;"",'02 - Produtos e Tributações'!N1363,"0,00"))</f>
        <v>0</v>
      </c>
      <c r="K1348" s="174" t="b">
        <f>IF(B1348&lt;&gt;"",IF('02 - Produtos e Tributações'!J1363&lt;&gt;"",'02 - Produtos e Tributações'!J1363,"null"))</f>
        <v>0</v>
      </c>
      <c r="L1348" s="174" t="b">
        <f>IF(B1348&lt;&gt;"",IF('02 - Produtos e Tributações'!M1363&lt;&gt;"",'02 - Produtos e Tributações'!M1363,"null"))</f>
        <v>0</v>
      </c>
      <c r="M1348" s="170" t="b">
        <f>IF(B1348&lt;&gt;"",IF('02 -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348" s="170" t="str">
        <f t="shared" si="1"/>
        <v/>
      </c>
      <c r="O1348" s="170" t="str">
        <f t="shared" si="4"/>
        <v/>
      </c>
      <c r="P1348" s="170" t="str">
        <f t="shared" si="2"/>
        <v/>
      </c>
      <c r="Q1348" s="125" t="b">
        <f>IF(B1348&lt;&gt;"",IF('02 - Produtos e Tributações'!C1363&lt;&gt;"",'02 - Produtos e Tributações'!C1363,"UN"))</f>
        <v>0</v>
      </c>
      <c r="R1348" s="125"/>
      <c r="S1348" s="125"/>
      <c r="T1348" s="125"/>
      <c r="U1348" s="171" t="str">
        <f t="shared" si="21"/>
        <v/>
      </c>
    </row>
    <row r="1349" ht="15.75" customHeight="1">
      <c r="A1349" s="170" t="b">
        <f>IF('02 - Produtos e Tributações'!B1364 &lt;&gt;"",A1348+1)</f>
        <v>0</v>
      </c>
      <c r="B1349" s="170" t="str">
        <f>IF('02 - Produtos e Tributações'!B1364&lt;&gt;"",'02 - Produtos e Tributações'!U1364,"")</f>
        <v/>
      </c>
      <c r="C1349" s="174" t="b">
        <f>IF(B1349&lt;&gt;"",IF('02 - Produtos e Tributações'!H1364&lt;&gt;"",IF('02 - Produtos e Tributações'!H1364="TERCEIRIZADA","T",IF('02 - Produtos e Tributações'!H1364="PROPRIA","P")), IF(B1349&lt;&gt;"",IF('02 - Produtos e Tributações'!H1364="","T"))))</f>
        <v>0</v>
      </c>
      <c r="D1349" s="174" t="b">
        <f>IF(B1349&lt;&gt;"",IF('02 - Produtos e Tributações'!E1364&lt;&gt;"",'02 - Produtos e Tributações'!E1364,""))</f>
        <v>0</v>
      </c>
      <c r="E1349" s="174" t="b">
        <f>IF(B1349&lt;&gt;"",IF('02 - Produtos e Tributações'!F1364&lt;&gt;"",'02 - Produtos e Tributações'!F1364,""))</f>
        <v>0</v>
      </c>
      <c r="F1349" s="174" t="b">
        <f>IF(B1349&lt;&gt;"",IF(A1349&lt;&gt;"",IF('02 - Produtos e Tributações'!G1364&lt;&gt;"",'02 - Produtos e Tributações'!G1364,"")))</f>
        <v>0</v>
      </c>
      <c r="G1349" s="174" t="b">
        <f>IF(B1349&lt;&gt;"",IF('02 - Produtos e Tributações'!I1364&lt;&gt;"",'02 - Produtos e Tributações'!I1364,IF(K1349=101,0,IF(K1349=102,41,IF(K1349=103,0,IF(K1349=201,0,IF(K1349=202,0,IF(K1349=203,0,IF(K1349=300,41,IF(K1349=400,41,IF(K1349=500,60)))))))))))</f>
        <v>0</v>
      </c>
      <c r="H1349" s="174" t="b">
        <f>IF(B1349&lt;&gt;"",IF('02 - Produtos e Tributações'!L1364&lt;&gt;"",'02 - Produtos e Tributações'!L1364,IF(L1349=101,0,IF(L1349=102,41,IF(L1349=103,0,IF(L1349=201,0,IF(L1349=202,0,IF(L1349=203,0,IF(L1349=300,41,IF(L1349=400,41,IF(L1349=500,60)))))))))))</f>
        <v>0</v>
      </c>
      <c r="I1349" s="174" t="b">
        <f>IF(B1349&lt;&gt;"",IF('02 - Produtos e Tributações'!K1364&lt;&gt;"",'02 - Produtos e Tributações'!K1364,"0,00"))</f>
        <v>0</v>
      </c>
      <c r="J1349" s="174" t="b">
        <f>IF(B1349&lt;&gt;"",IF('02 - Produtos e Tributações'!N1364&lt;&gt;"",'02 - Produtos e Tributações'!N1364,"0,00"))</f>
        <v>0</v>
      </c>
      <c r="K1349" s="174" t="b">
        <f>IF(B1349&lt;&gt;"",IF('02 - Produtos e Tributações'!J1364&lt;&gt;"",'02 - Produtos e Tributações'!J1364,"null"))</f>
        <v>0</v>
      </c>
      <c r="L1349" s="174" t="b">
        <f>IF(B1349&lt;&gt;"",IF('02 - Produtos e Tributações'!M1364&lt;&gt;"",'02 - Produtos e Tributações'!M1364,"null"))</f>
        <v>0</v>
      </c>
      <c r="M1349" s="170" t="b">
        <f>IF(B1349&lt;&gt;"",IF('02 -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349" s="170" t="str">
        <f t="shared" si="1"/>
        <v/>
      </c>
      <c r="O1349" s="170" t="str">
        <f t="shared" si="4"/>
        <v/>
      </c>
      <c r="P1349" s="170" t="str">
        <f t="shared" si="2"/>
        <v/>
      </c>
      <c r="Q1349" s="125" t="b">
        <f>IF(B1349&lt;&gt;"",IF('02 - Produtos e Tributações'!C1364&lt;&gt;"",'02 - Produtos e Tributações'!C1364,"UN"))</f>
        <v>0</v>
      </c>
      <c r="R1349" s="125"/>
      <c r="S1349" s="125"/>
      <c r="T1349" s="125"/>
      <c r="U1349" s="171" t="str">
        <f t="shared" si="21"/>
        <v/>
      </c>
    </row>
    <row r="1350" ht="15.75" customHeight="1">
      <c r="A1350" s="170" t="b">
        <f>IF('02 - Produtos e Tributações'!B1365 &lt;&gt;"",A1349+1)</f>
        <v>0</v>
      </c>
      <c r="B1350" s="170" t="str">
        <f>IF('02 - Produtos e Tributações'!B1365&lt;&gt;"",'02 - Produtos e Tributações'!U1365,"")</f>
        <v/>
      </c>
      <c r="C1350" s="174" t="b">
        <f>IF(B1350&lt;&gt;"",IF('02 - Produtos e Tributações'!H1365&lt;&gt;"",IF('02 - Produtos e Tributações'!H1365="TERCEIRIZADA","T",IF('02 - Produtos e Tributações'!H1365="PROPRIA","P")), IF(B1350&lt;&gt;"",IF('02 - Produtos e Tributações'!H1365="","T"))))</f>
        <v>0</v>
      </c>
      <c r="D1350" s="174" t="b">
        <f>IF(B1350&lt;&gt;"",IF('02 - Produtos e Tributações'!E1365&lt;&gt;"",'02 - Produtos e Tributações'!E1365,""))</f>
        <v>0</v>
      </c>
      <c r="E1350" s="174" t="b">
        <f>IF(B1350&lt;&gt;"",IF('02 - Produtos e Tributações'!F1365&lt;&gt;"",'02 - Produtos e Tributações'!F1365,""))</f>
        <v>0</v>
      </c>
      <c r="F1350" s="174" t="b">
        <f>IF(B1350&lt;&gt;"",IF(A1350&lt;&gt;"",IF('02 - Produtos e Tributações'!G1365&lt;&gt;"",'02 - Produtos e Tributações'!G1365,"")))</f>
        <v>0</v>
      </c>
      <c r="G1350" s="174" t="b">
        <f>IF(B1350&lt;&gt;"",IF('02 - Produtos e Tributações'!I1365&lt;&gt;"",'02 - Produtos e Tributações'!I1365,IF(K1350=101,0,IF(K1350=102,41,IF(K1350=103,0,IF(K1350=201,0,IF(K1350=202,0,IF(K1350=203,0,IF(K1350=300,41,IF(K1350=400,41,IF(K1350=500,60)))))))))))</f>
        <v>0</v>
      </c>
      <c r="H1350" s="174" t="b">
        <f>IF(B1350&lt;&gt;"",IF('02 - Produtos e Tributações'!L1365&lt;&gt;"",'02 - Produtos e Tributações'!L1365,IF(L1350=101,0,IF(L1350=102,41,IF(L1350=103,0,IF(L1350=201,0,IF(L1350=202,0,IF(L1350=203,0,IF(L1350=300,41,IF(L1350=400,41,IF(L1350=500,60)))))))))))</f>
        <v>0</v>
      </c>
      <c r="I1350" s="174" t="b">
        <f>IF(B1350&lt;&gt;"",IF('02 - Produtos e Tributações'!K1365&lt;&gt;"",'02 - Produtos e Tributações'!K1365,"0,00"))</f>
        <v>0</v>
      </c>
      <c r="J1350" s="174" t="b">
        <f>IF(B1350&lt;&gt;"",IF('02 - Produtos e Tributações'!N1365&lt;&gt;"",'02 - Produtos e Tributações'!N1365,"0,00"))</f>
        <v>0</v>
      </c>
      <c r="K1350" s="174" t="b">
        <f>IF(B1350&lt;&gt;"",IF('02 - Produtos e Tributações'!J1365&lt;&gt;"",'02 - Produtos e Tributações'!J1365,"null"))</f>
        <v>0</v>
      </c>
      <c r="L1350" s="174" t="b">
        <f>IF(B1350&lt;&gt;"",IF('02 - Produtos e Tributações'!M1365&lt;&gt;"",'02 - Produtos e Tributações'!M1365,"null"))</f>
        <v>0</v>
      </c>
      <c r="M1350" s="170" t="b">
        <f>IF(B1350&lt;&gt;"",IF('02 -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350" s="170" t="str">
        <f t="shared" si="1"/>
        <v/>
      </c>
      <c r="O1350" s="170" t="str">
        <f t="shared" si="4"/>
        <v/>
      </c>
      <c r="P1350" s="170" t="str">
        <f t="shared" si="2"/>
        <v/>
      </c>
      <c r="Q1350" s="125" t="b">
        <f>IF(B1350&lt;&gt;"",IF('02 - Produtos e Tributações'!C1365&lt;&gt;"",'02 - Produtos e Tributações'!C1365,"UN"))</f>
        <v>0</v>
      </c>
      <c r="R1350" s="125"/>
      <c r="S1350" s="125"/>
      <c r="T1350" s="125"/>
      <c r="U1350" s="171" t="str">
        <f t="shared" si="21"/>
        <v/>
      </c>
    </row>
    <row r="1351" ht="15.75" customHeight="1">
      <c r="A1351" s="170" t="b">
        <f>IF('02 - Produtos e Tributações'!B1366 &lt;&gt;"",A1350+1)</f>
        <v>0</v>
      </c>
      <c r="B1351" s="170" t="str">
        <f>IF('02 - Produtos e Tributações'!B1366&lt;&gt;"",'02 - Produtos e Tributações'!U1366,"")</f>
        <v/>
      </c>
      <c r="C1351" s="174" t="b">
        <f>IF(B1351&lt;&gt;"",IF('02 - Produtos e Tributações'!H1366&lt;&gt;"",IF('02 - Produtos e Tributações'!H1366="TERCEIRIZADA","T",IF('02 - Produtos e Tributações'!H1366="PROPRIA","P")), IF(B1351&lt;&gt;"",IF('02 - Produtos e Tributações'!H1366="","T"))))</f>
        <v>0</v>
      </c>
      <c r="D1351" s="174" t="b">
        <f>IF(B1351&lt;&gt;"",IF('02 - Produtos e Tributações'!E1366&lt;&gt;"",'02 - Produtos e Tributações'!E1366,""))</f>
        <v>0</v>
      </c>
      <c r="E1351" s="174" t="b">
        <f>IF(B1351&lt;&gt;"",IF('02 - Produtos e Tributações'!F1366&lt;&gt;"",'02 - Produtos e Tributações'!F1366,""))</f>
        <v>0</v>
      </c>
      <c r="F1351" s="174" t="b">
        <f>IF(B1351&lt;&gt;"",IF(A1351&lt;&gt;"",IF('02 - Produtos e Tributações'!G1366&lt;&gt;"",'02 - Produtos e Tributações'!G1366,"")))</f>
        <v>0</v>
      </c>
      <c r="G1351" s="174" t="b">
        <f>IF(B1351&lt;&gt;"",IF('02 - Produtos e Tributações'!I1366&lt;&gt;"",'02 - Produtos e Tributações'!I1366,IF(K1351=101,0,IF(K1351=102,41,IF(K1351=103,0,IF(K1351=201,0,IF(K1351=202,0,IF(K1351=203,0,IF(K1351=300,41,IF(K1351=400,41,IF(K1351=500,60)))))))))))</f>
        <v>0</v>
      </c>
      <c r="H1351" s="174" t="b">
        <f>IF(B1351&lt;&gt;"",IF('02 - Produtos e Tributações'!L1366&lt;&gt;"",'02 - Produtos e Tributações'!L1366,IF(L1351=101,0,IF(L1351=102,41,IF(L1351=103,0,IF(L1351=201,0,IF(L1351=202,0,IF(L1351=203,0,IF(L1351=300,41,IF(L1351=400,41,IF(L1351=500,60)))))))))))</f>
        <v>0</v>
      </c>
      <c r="I1351" s="174" t="b">
        <f>IF(B1351&lt;&gt;"",IF('02 - Produtos e Tributações'!K1366&lt;&gt;"",'02 - Produtos e Tributações'!K1366,"0,00"))</f>
        <v>0</v>
      </c>
      <c r="J1351" s="174" t="b">
        <f>IF(B1351&lt;&gt;"",IF('02 - Produtos e Tributações'!N1366&lt;&gt;"",'02 - Produtos e Tributações'!N1366,"0,00"))</f>
        <v>0</v>
      </c>
      <c r="K1351" s="174" t="b">
        <f>IF(B1351&lt;&gt;"",IF('02 - Produtos e Tributações'!J1366&lt;&gt;"",'02 - Produtos e Tributações'!J1366,"null"))</f>
        <v>0</v>
      </c>
      <c r="L1351" s="174" t="b">
        <f>IF(B1351&lt;&gt;"",IF('02 - Produtos e Tributações'!M1366&lt;&gt;"",'02 - Produtos e Tributações'!M1366,"null"))</f>
        <v>0</v>
      </c>
      <c r="M1351" s="170" t="b">
        <f>IF(B1351&lt;&gt;"",IF('02 -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351" s="170" t="str">
        <f t="shared" si="1"/>
        <v/>
      </c>
      <c r="O1351" s="170" t="str">
        <f t="shared" si="4"/>
        <v/>
      </c>
      <c r="P1351" s="170" t="str">
        <f t="shared" si="2"/>
        <v/>
      </c>
      <c r="Q1351" s="125" t="b">
        <f>IF(B1351&lt;&gt;"",IF('02 - Produtos e Tributações'!C1366&lt;&gt;"",'02 - Produtos e Tributações'!C1366,"UN"))</f>
        <v>0</v>
      </c>
      <c r="R1351" s="125"/>
      <c r="S1351" s="125"/>
      <c r="T1351" s="125"/>
      <c r="U1351" s="171" t="str">
        <f t="shared" si="21"/>
        <v/>
      </c>
    </row>
    <row r="1352" ht="15.75" customHeight="1">
      <c r="A1352" s="170" t="b">
        <f>IF('02 - Produtos e Tributações'!B1367 &lt;&gt;"",A1351+1)</f>
        <v>0</v>
      </c>
      <c r="B1352" s="170" t="str">
        <f>IF('02 - Produtos e Tributações'!B1367&lt;&gt;"",'02 - Produtos e Tributações'!U1367,"")</f>
        <v/>
      </c>
      <c r="C1352" s="174" t="b">
        <f>IF(B1352&lt;&gt;"",IF('02 - Produtos e Tributações'!H1367&lt;&gt;"",IF('02 - Produtos e Tributações'!H1367="TERCEIRIZADA","T",IF('02 - Produtos e Tributações'!H1367="PROPRIA","P")), IF(B1352&lt;&gt;"",IF('02 - Produtos e Tributações'!H1367="","T"))))</f>
        <v>0</v>
      </c>
      <c r="D1352" s="174" t="b">
        <f>IF(B1352&lt;&gt;"",IF('02 - Produtos e Tributações'!E1367&lt;&gt;"",'02 - Produtos e Tributações'!E1367,""))</f>
        <v>0</v>
      </c>
      <c r="E1352" s="174" t="b">
        <f>IF(B1352&lt;&gt;"",IF('02 - Produtos e Tributações'!F1367&lt;&gt;"",'02 - Produtos e Tributações'!F1367,""))</f>
        <v>0</v>
      </c>
      <c r="F1352" s="174" t="b">
        <f>IF(B1352&lt;&gt;"",IF(A1352&lt;&gt;"",IF('02 - Produtos e Tributações'!G1367&lt;&gt;"",'02 - Produtos e Tributações'!G1367,"")))</f>
        <v>0</v>
      </c>
      <c r="G1352" s="174" t="b">
        <f>IF(B1352&lt;&gt;"",IF('02 - Produtos e Tributações'!I1367&lt;&gt;"",'02 - Produtos e Tributações'!I1367,IF(K1352=101,0,IF(K1352=102,41,IF(K1352=103,0,IF(K1352=201,0,IF(K1352=202,0,IF(K1352=203,0,IF(K1352=300,41,IF(K1352=400,41,IF(K1352=500,60)))))))))))</f>
        <v>0</v>
      </c>
      <c r="H1352" s="174" t="b">
        <f>IF(B1352&lt;&gt;"",IF('02 - Produtos e Tributações'!L1367&lt;&gt;"",'02 - Produtos e Tributações'!L1367,IF(L1352=101,0,IF(L1352=102,41,IF(L1352=103,0,IF(L1352=201,0,IF(L1352=202,0,IF(L1352=203,0,IF(L1352=300,41,IF(L1352=400,41,IF(L1352=500,60)))))))))))</f>
        <v>0</v>
      </c>
      <c r="I1352" s="174" t="b">
        <f>IF(B1352&lt;&gt;"",IF('02 - Produtos e Tributações'!K1367&lt;&gt;"",'02 - Produtos e Tributações'!K1367,"0,00"))</f>
        <v>0</v>
      </c>
      <c r="J1352" s="174" t="b">
        <f>IF(B1352&lt;&gt;"",IF('02 - Produtos e Tributações'!N1367&lt;&gt;"",'02 - Produtos e Tributações'!N1367,"0,00"))</f>
        <v>0</v>
      </c>
      <c r="K1352" s="174" t="b">
        <f>IF(B1352&lt;&gt;"",IF('02 - Produtos e Tributações'!J1367&lt;&gt;"",'02 - Produtos e Tributações'!J1367,"null"))</f>
        <v>0</v>
      </c>
      <c r="L1352" s="174" t="b">
        <f>IF(B1352&lt;&gt;"",IF('02 - Produtos e Tributações'!M1367&lt;&gt;"",'02 - Produtos e Tributações'!M1367,"null"))</f>
        <v>0</v>
      </c>
      <c r="M1352" s="170" t="b">
        <f>IF(B1352&lt;&gt;"",IF('02 -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352" s="170" t="str">
        <f t="shared" si="1"/>
        <v/>
      </c>
      <c r="O1352" s="170" t="str">
        <f t="shared" si="4"/>
        <v/>
      </c>
      <c r="P1352" s="170" t="str">
        <f t="shared" si="2"/>
        <v/>
      </c>
      <c r="Q1352" s="125" t="b">
        <f>IF(B1352&lt;&gt;"",IF('02 - Produtos e Tributações'!C1367&lt;&gt;"",'02 - Produtos e Tributações'!C1367,"UN"))</f>
        <v>0</v>
      </c>
      <c r="R1352" s="125"/>
      <c r="S1352" s="125"/>
      <c r="T1352" s="125"/>
      <c r="U1352" s="171" t="str">
        <f t="shared" si="21"/>
        <v/>
      </c>
    </row>
    <row r="1353" ht="15.75" customHeight="1">
      <c r="A1353" s="170" t="b">
        <f>IF('02 - Produtos e Tributações'!B1368 &lt;&gt;"",A1352+1)</f>
        <v>0</v>
      </c>
      <c r="B1353" s="170" t="str">
        <f>IF('02 - Produtos e Tributações'!B1368&lt;&gt;"",'02 - Produtos e Tributações'!U1368,"")</f>
        <v/>
      </c>
      <c r="C1353" s="174" t="b">
        <f>IF(B1353&lt;&gt;"",IF('02 - Produtos e Tributações'!H1368&lt;&gt;"",IF('02 - Produtos e Tributações'!H1368="TERCEIRIZADA","T",IF('02 - Produtos e Tributações'!H1368="PROPRIA","P")), IF(B1353&lt;&gt;"",IF('02 - Produtos e Tributações'!H1368="","T"))))</f>
        <v>0</v>
      </c>
      <c r="D1353" s="174" t="b">
        <f>IF(B1353&lt;&gt;"",IF('02 - Produtos e Tributações'!E1368&lt;&gt;"",'02 - Produtos e Tributações'!E1368,""))</f>
        <v>0</v>
      </c>
      <c r="E1353" s="174" t="b">
        <f>IF(B1353&lt;&gt;"",IF('02 - Produtos e Tributações'!F1368&lt;&gt;"",'02 - Produtos e Tributações'!F1368,""))</f>
        <v>0</v>
      </c>
      <c r="F1353" s="174" t="b">
        <f>IF(B1353&lt;&gt;"",IF(A1353&lt;&gt;"",IF('02 - Produtos e Tributações'!G1368&lt;&gt;"",'02 - Produtos e Tributações'!G1368,"")))</f>
        <v>0</v>
      </c>
      <c r="G1353" s="174" t="b">
        <f>IF(B1353&lt;&gt;"",IF('02 - Produtos e Tributações'!I1368&lt;&gt;"",'02 - Produtos e Tributações'!I1368,IF(K1353=101,0,IF(K1353=102,41,IF(K1353=103,0,IF(K1353=201,0,IF(K1353=202,0,IF(K1353=203,0,IF(K1353=300,41,IF(K1353=400,41,IF(K1353=500,60)))))))))))</f>
        <v>0</v>
      </c>
      <c r="H1353" s="174" t="b">
        <f>IF(B1353&lt;&gt;"",IF('02 - Produtos e Tributações'!L1368&lt;&gt;"",'02 - Produtos e Tributações'!L1368,IF(L1353=101,0,IF(L1353=102,41,IF(L1353=103,0,IF(L1353=201,0,IF(L1353=202,0,IF(L1353=203,0,IF(L1353=300,41,IF(L1353=400,41,IF(L1353=500,60)))))))))))</f>
        <v>0</v>
      </c>
      <c r="I1353" s="174" t="b">
        <f>IF(B1353&lt;&gt;"",IF('02 - Produtos e Tributações'!K1368&lt;&gt;"",'02 - Produtos e Tributações'!K1368,"0,00"))</f>
        <v>0</v>
      </c>
      <c r="J1353" s="174" t="b">
        <f>IF(B1353&lt;&gt;"",IF('02 - Produtos e Tributações'!N1368&lt;&gt;"",'02 - Produtos e Tributações'!N1368,"0,00"))</f>
        <v>0</v>
      </c>
      <c r="K1353" s="174" t="b">
        <f>IF(B1353&lt;&gt;"",IF('02 - Produtos e Tributações'!J1368&lt;&gt;"",'02 - Produtos e Tributações'!J1368,"null"))</f>
        <v>0</v>
      </c>
      <c r="L1353" s="174" t="b">
        <f>IF(B1353&lt;&gt;"",IF('02 - Produtos e Tributações'!M1368&lt;&gt;"",'02 - Produtos e Tributações'!M1368,"null"))</f>
        <v>0</v>
      </c>
      <c r="M1353" s="170" t="b">
        <f>IF(B1353&lt;&gt;"",IF('02 -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353" s="170" t="str">
        <f t="shared" si="1"/>
        <v/>
      </c>
      <c r="O1353" s="170" t="str">
        <f t="shared" si="4"/>
        <v/>
      </c>
      <c r="P1353" s="170" t="str">
        <f t="shared" si="2"/>
        <v/>
      </c>
      <c r="Q1353" s="125" t="b">
        <f>IF(B1353&lt;&gt;"",IF('02 - Produtos e Tributações'!C1368&lt;&gt;"",'02 - Produtos e Tributações'!C1368,"UN"))</f>
        <v>0</v>
      </c>
      <c r="R1353" s="125"/>
      <c r="S1353" s="125"/>
      <c r="T1353" s="125"/>
      <c r="U1353" s="171" t="str">
        <f t="shared" si="21"/>
        <v/>
      </c>
    </row>
    <row r="1354" ht="15.75" customHeight="1">
      <c r="A1354" s="170" t="b">
        <f>IF('02 - Produtos e Tributações'!B1369 &lt;&gt;"",A1353+1)</f>
        <v>0</v>
      </c>
      <c r="B1354" s="170" t="str">
        <f>IF('02 - Produtos e Tributações'!B1369&lt;&gt;"",'02 - Produtos e Tributações'!U1369,"")</f>
        <v/>
      </c>
      <c r="C1354" s="174" t="b">
        <f>IF(B1354&lt;&gt;"",IF('02 - Produtos e Tributações'!H1369&lt;&gt;"",IF('02 - Produtos e Tributações'!H1369="TERCEIRIZADA","T",IF('02 - Produtos e Tributações'!H1369="PROPRIA","P")), IF(B1354&lt;&gt;"",IF('02 - Produtos e Tributações'!H1369="","T"))))</f>
        <v>0</v>
      </c>
      <c r="D1354" s="174" t="b">
        <f>IF(B1354&lt;&gt;"",IF('02 - Produtos e Tributações'!E1369&lt;&gt;"",'02 - Produtos e Tributações'!E1369,""))</f>
        <v>0</v>
      </c>
      <c r="E1354" s="174" t="b">
        <f>IF(B1354&lt;&gt;"",IF('02 - Produtos e Tributações'!F1369&lt;&gt;"",'02 - Produtos e Tributações'!F1369,""))</f>
        <v>0</v>
      </c>
      <c r="F1354" s="174" t="b">
        <f>IF(B1354&lt;&gt;"",IF(A1354&lt;&gt;"",IF('02 - Produtos e Tributações'!G1369&lt;&gt;"",'02 - Produtos e Tributações'!G1369,"")))</f>
        <v>0</v>
      </c>
      <c r="G1354" s="174" t="b">
        <f>IF(B1354&lt;&gt;"",IF('02 - Produtos e Tributações'!I1369&lt;&gt;"",'02 - Produtos e Tributações'!I1369,IF(K1354=101,0,IF(K1354=102,41,IF(K1354=103,0,IF(K1354=201,0,IF(K1354=202,0,IF(K1354=203,0,IF(K1354=300,41,IF(K1354=400,41,IF(K1354=500,60)))))))))))</f>
        <v>0</v>
      </c>
      <c r="H1354" s="174" t="b">
        <f>IF(B1354&lt;&gt;"",IF('02 - Produtos e Tributações'!L1369&lt;&gt;"",'02 - Produtos e Tributações'!L1369,IF(L1354=101,0,IF(L1354=102,41,IF(L1354=103,0,IF(L1354=201,0,IF(L1354=202,0,IF(L1354=203,0,IF(L1354=300,41,IF(L1354=400,41,IF(L1354=500,60)))))))))))</f>
        <v>0</v>
      </c>
      <c r="I1354" s="174" t="b">
        <f>IF(B1354&lt;&gt;"",IF('02 - Produtos e Tributações'!K1369&lt;&gt;"",'02 - Produtos e Tributações'!K1369,"0,00"))</f>
        <v>0</v>
      </c>
      <c r="J1354" s="174" t="b">
        <f>IF(B1354&lt;&gt;"",IF('02 - Produtos e Tributações'!N1369&lt;&gt;"",'02 - Produtos e Tributações'!N1369,"0,00"))</f>
        <v>0</v>
      </c>
      <c r="K1354" s="174" t="b">
        <f>IF(B1354&lt;&gt;"",IF('02 - Produtos e Tributações'!J1369&lt;&gt;"",'02 - Produtos e Tributações'!J1369,"null"))</f>
        <v>0</v>
      </c>
      <c r="L1354" s="174" t="b">
        <f>IF(B1354&lt;&gt;"",IF('02 - Produtos e Tributações'!M1369&lt;&gt;"",'02 - Produtos e Tributações'!M1369,"null"))</f>
        <v>0</v>
      </c>
      <c r="M1354" s="170" t="b">
        <f>IF(B1354&lt;&gt;"",IF('02 -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354" s="170" t="str">
        <f t="shared" si="1"/>
        <v/>
      </c>
      <c r="O1354" s="170" t="str">
        <f t="shared" si="4"/>
        <v/>
      </c>
      <c r="P1354" s="170" t="str">
        <f t="shared" si="2"/>
        <v/>
      </c>
      <c r="Q1354" s="125" t="b">
        <f>IF(B1354&lt;&gt;"",IF('02 - Produtos e Tributações'!C1369&lt;&gt;"",'02 - Produtos e Tributações'!C1369,"UN"))</f>
        <v>0</v>
      </c>
      <c r="R1354" s="125"/>
      <c r="S1354" s="125"/>
      <c r="T1354" s="125"/>
      <c r="U1354" s="171" t="str">
        <f t="shared" si="21"/>
        <v/>
      </c>
    </row>
    <row r="1355" ht="15.75" customHeight="1">
      <c r="A1355" s="170" t="b">
        <f>IF('02 - Produtos e Tributações'!B1370 &lt;&gt;"",A1354+1)</f>
        <v>0</v>
      </c>
      <c r="B1355" s="170" t="str">
        <f>IF('02 - Produtos e Tributações'!B1370&lt;&gt;"",'02 - Produtos e Tributações'!U1370,"")</f>
        <v/>
      </c>
      <c r="C1355" s="174" t="b">
        <f>IF(B1355&lt;&gt;"",IF('02 - Produtos e Tributações'!H1370&lt;&gt;"",IF('02 - Produtos e Tributações'!H1370="TERCEIRIZADA","T",IF('02 - Produtos e Tributações'!H1370="PROPRIA","P")), IF(B1355&lt;&gt;"",IF('02 - Produtos e Tributações'!H1370="","T"))))</f>
        <v>0</v>
      </c>
      <c r="D1355" s="174" t="b">
        <f>IF(B1355&lt;&gt;"",IF('02 - Produtos e Tributações'!E1370&lt;&gt;"",'02 - Produtos e Tributações'!E1370,""))</f>
        <v>0</v>
      </c>
      <c r="E1355" s="174" t="b">
        <f>IF(B1355&lt;&gt;"",IF('02 - Produtos e Tributações'!F1370&lt;&gt;"",'02 - Produtos e Tributações'!F1370,""))</f>
        <v>0</v>
      </c>
      <c r="F1355" s="174" t="b">
        <f>IF(B1355&lt;&gt;"",IF(A1355&lt;&gt;"",IF('02 - Produtos e Tributações'!G1370&lt;&gt;"",'02 - Produtos e Tributações'!G1370,"")))</f>
        <v>0</v>
      </c>
      <c r="G1355" s="174" t="b">
        <f>IF(B1355&lt;&gt;"",IF('02 - Produtos e Tributações'!I1370&lt;&gt;"",'02 - Produtos e Tributações'!I1370,IF(K1355=101,0,IF(K1355=102,41,IF(K1355=103,0,IF(K1355=201,0,IF(K1355=202,0,IF(K1355=203,0,IF(K1355=300,41,IF(K1355=400,41,IF(K1355=500,60)))))))))))</f>
        <v>0</v>
      </c>
      <c r="H1355" s="174" t="b">
        <f>IF(B1355&lt;&gt;"",IF('02 - Produtos e Tributações'!L1370&lt;&gt;"",'02 - Produtos e Tributações'!L1370,IF(L1355=101,0,IF(L1355=102,41,IF(L1355=103,0,IF(L1355=201,0,IF(L1355=202,0,IF(L1355=203,0,IF(L1355=300,41,IF(L1355=400,41,IF(L1355=500,60)))))))))))</f>
        <v>0</v>
      </c>
      <c r="I1355" s="174" t="b">
        <f>IF(B1355&lt;&gt;"",IF('02 - Produtos e Tributações'!K1370&lt;&gt;"",'02 - Produtos e Tributações'!K1370,"0,00"))</f>
        <v>0</v>
      </c>
      <c r="J1355" s="174" t="b">
        <f>IF(B1355&lt;&gt;"",IF('02 - Produtos e Tributações'!N1370&lt;&gt;"",'02 - Produtos e Tributações'!N1370,"0,00"))</f>
        <v>0</v>
      </c>
      <c r="K1355" s="174" t="b">
        <f>IF(B1355&lt;&gt;"",IF('02 - Produtos e Tributações'!J1370&lt;&gt;"",'02 - Produtos e Tributações'!J1370,"null"))</f>
        <v>0</v>
      </c>
      <c r="L1355" s="174" t="b">
        <f>IF(B1355&lt;&gt;"",IF('02 - Produtos e Tributações'!M1370&lt;&gt;"",'02 - Produtos e Tributações'!M1370,"null"))</f>
        <v>0</v>
      </c>
      <c r="M1355" s="170" t="b">
        <f>IF(B1355&lt;&gt;"",IF('02 -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355" s="170" t="str">
        <f t="shared" si="1"/>
        <v/>
      </c>
      <c r="O1355" s="170" t="str">
        <f t="shared" si="4"/>
        <v/>
      </c>
      <c r="P1355" s="170" t="str">
        <f t="shared" si="2"/>
        <v/>
      </c>
      <c r="Q1355" s="125" t="b">
        <f>IF(B1355&lt;&gt;"",IF('02 - Produtos e Tributações'!C1370&lt;&gt;"",'02 - Produtos e Tributações'!C1370,"UN"))</f>
        <v>0</v>
      </c>
      <c r="R1355" s="125"/>
      <c r="S1355" s="125"/>
      <c r="T1355" s="125"/>
      <c r="U1355" s="171" t="str">
        <f t="shared" si="21"/>
        <v/>
      </c>
    </row>
    <row r="1356" ht="15.75" customHeight="1">
      <c r="A1356" s="170" t="b">
        <f>IF('02 - Produtos e Tributações'!B1371 &lt;&gt;"",A1355+1)</f>
        <v>0</v>
      </c>
      <c r="B1356" s="170" t="str">
        <f>IF('02 - Produtos e Tributações'!B1371&lt;&gt;"",'02 - Produtos e Tributações'!U1371,"")</f>
        <v/>
      </c>
      <c r="C1356" s="174" t="b">
        <f>IF(B1356&lt;&gt;"",IF('02 - Produtos e Tributações'!H1371&lt;&gt;"",IF('02 - Produtos e Tributações'!H1371="TERCEIRIZADA","T",IF('02 - Produtos e Tributações'!H1371="PROPRIA","P")), IF(B1356&lt;&gt;"",IF('02 - Produtos e Tributações'!H1371="","T"))))</f>
        <v>0</v>
      </c>
      <c r="D1356" s="174" t="b">
        <f>IF(B1356&lt;&gt;"",IF('02 - Produtos e Tributações'!E1371&lt;&gt;"",'02 - Produtos e Tributações'!E1371,""))</f>
        <v>0</v>
      </c>
      <c r="E1356" s="174" t="b">
        <f>IF(B1356&lt;&gt;"",IF('02 - Produtos e Tributações'!F1371&lt;&gt;"",'02 - Produtos e Tributações'!F1371,""))</f>
        <v>0</v>
      </c>
      <c r="F1356" s="174" t="b">
        <f>IF(B1356&lt;&gt;"",IF(A1356&lt;&gt;"",IF('02 - Produtos e Tributações'!G1371&lt;&gt;"",'02 - Produtos e Tributações'!G1371,"")))</f>
        <v>0</v>
      </c>
      <c r="G1356" s="174" t="b">
        <f>IF(B1356&lt;&gt;"",IF('02 - Produtos e Tributações'!I1371&lt;&gt;"",'02 - Produtos e Tributações'!I1371,IF(K1356=101,0,IF(K1356=102,41,IF(K1356=103,0,IF(K1356=201,0,IF(K1356=202,0,IF(K1356=203,0,IF(K1356=300,41,IF(K1356=400,41,IF(K1356=500,60)))))))))))</f>
        <v>0</v>
      </c>
      <c r="H1356" s="174" t="b">
        <f>IF(B1356&lt;&gt;"",IF('02 - Produtos e Tributações'!L1371&lt;&gt;"",'02 - Produtos e Tributações'!L1371,IF(L1356=101,0,IF(L1356=102,41,IF(L1356=103,0,IF(L1356=201,0,IF(L1356=202,0,IF(L1356=203,0,IF(L1356=300,41,IF(L1356=400,41,IF(L1356=500,60)))))))))))</f>
        <v>0</v>
      </c>
      <c r="I1356" s="174" t="b">
        <f>IF(B1356&lt;&gt;"",IF('02 - Produtos e Tributações'!K1371&lt;&gt;"",'02 - Produtos e Tributações'!K1371,"0,00"))</f>
        <v>0</v>
      </c>
      <c r="J1356" s="174" t="b">
        <f>IF(B1356&lt;&gt;"",IF('02 - Produtos e Tributações'!N1371&lt;&gt;"",'02 - Produtos e Tributações'!N1371,"0,00"))</f>
        <v>0</v>
      </c>
      <c r="K1356" s="174" t="b">
        <f>IF(B1356&lt;&gt;"",IF('02 - Produtos e Tributações'!J1371&lt;&gt;"",'02 - Produtos e Tributações'!J1371,"null"))</f>
        <v>0</v>
      </c>
      <c r="L1356" s="174" t="b">
        <f>IF(B1356&lt;&gt;"",IF('02 - Produtos e Tributações'!M1371&lt;&gt;"",'02 - Produtos e Tributações'!M1371,"null"))</f>
        <v>0</v>
      </c>
      <c r="M1356" s="170" t="b">
        <f>IF(B1356&lt;&gt;"",IF('02 -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356" s="170" t="str">
        <f t="shared" si="1"/>
        <v/>
      </c>
      <c r="O1356" s="170" t="str">
        <f t="shared" si="4"/>
        <v/>
      </c>
      <c r="P1356" s="170" t="str">
        <f t="shared" si="2"/>
        <v/>
      </c>
      <c r="Q1356" s="125" t="b">
        <f>IF(B1356&lt;&gt;"",IF('02 - Produtos e Tributações'!C1371&lt;&gt;"",'02 - Produtos e Tributações'!C1371,"UN"))</f>
        <v>0</v>
      </c>
      <c r="R1356" s="125"/>
      <c r="S1356" s="125"/>
      <c r="T1356" s="125"/>
      <c r="U1356" s="171" t="str">
        <f t="shared" si="21"/>
        <v/>
      </c>
    </row>
    <row r="1357" ht="15.75" customHeight="1">
      <c r="A1357" s="170" t="b">
        <f>IF('02 - Produtos e Tributações'!B1372 &lt;&gt;"",A1356+1)</f>
        <v>0</v>
      </c>
      <c r="B1357" s="170" t="str">
        <f>IF('02 - Produtos e Tributações'!B1372&lt;&gt;"",'02 - Produtos e Tributações'!U1372,"")</f>
        <v/>
      </c>
      <c r="C1357" s="174" t="b">
        <f>IF(B1357&lt;&gt;"",IF('02 - Produtos e Tributações'!H1372&lt;&gt;"",IF('02 - Produtos e Tributações'!H1372="TERCEIRIZADA","T",IF('02 - Produtos e Tributações'!H1372="PROPRIA","P")), IF(B1357&lt;&gt;"",IF('02 - Produtos e Tributações'!H1372="","T"))))</f>
        <v>0</v>
      </c>
      <c r="D1357" s="174" t="b">
        <f>IF(B1357&lt;&gt;"",IF('02 - Produtos e Tributações'!E1372&lt;&gt;"",'02 - Produtos e Tributações'!E1372,""))</f>
        <v>0</v>
      </c>
      <c r="E1357" s="174" t="b">
        <f>IF(B1357&lt;&gt;"",IF('02 - Produtos e Tributações'!F1372&lt;&gt;"",'02 - Produtos e Tributações'!F1372,""))</f>
        <v>0</v>
      </c>
      <c r="F1357" s="174" t="b">
        <f>IF(B1357&lt;&gt;"",IF(A1357&lt;&gt;"",IF('02 - Produtos e Tributações'!G1372&lt;&gt;"",'02 - Produtos e Tributações'!G1372,"")))</f>
        <v>0</v>
      </c>
      <c r="G1357" s="174" t="b">
        <f>IF(B1357&lt;&gt;"",IF('02 - Produtos e Tributações'!I1372&lt;&gt;"",'02 - Produtos e Tributações'!I1372,IF(K1357=101,0,IF(K1357=102,41,IF(K1357=103,0,IF(K1357=201,0,IF(K1357=202,0,IF(K1357=203,0,IF(K1357=300,41,IF(K1357=400,41,IF(K1357=500,60)))))))))))</f>
        <v>0</v>
      </c>
      <c r="H1357" s="174" t="b">
        <f>IF(B1357&lt;&gt;"",IF('02 - Produtos e Tributações'!L1372&lt;&gt;"",'02 - Produtos e Tributações'!L1372,IF(L1357=101,0,IF(L1357=102,41,IF(L1357=103,0,IF(L1357=201,0,IF(L1357=202,0,IF(L1357=203,0,IF(L1357=300,41,IF(L1357=400,41,IF(L1357=500,60)))))))))))</f>
        <v>0</v>
      </c>
      <c r="I1357" s="174" t="b">
        <f>IF(B1357&lt;&gt;"",IF('02 - Produtos e Tributações'!K1372&lt;&gt;"",'02 - Produtos e Tributações'!K1372,"0,00"))</f>
        <v>0</v>
      </c>
      <c r="J1357" s="174" t="b">
        <f>IF(B1357&lt;&gt;"",IF('02 - Produtos e Tributações'!N1372&lt;&gt;"",'02 - Produtos e Tributações'!N1372,"0,00"))</f>
        <v>0</v>
      </c>
      <c r="K1357" s="174" t="b">
        <f>IF(B1357&lt;&gt;"",IF('02 - Produtos e Tributações'!J1372&lt;&gt;"",'02 - Produtos e Tributações'!J1372,"null"))</f>
        <v>0</v>
      </c>
      <c r="L1357" s="174" t="b">
        <f>IF(B1357&lt;&gt;"",IF('02 - Produtos e Tributações'!M1372&lt;&gt;"",'02 - Produtos e Tributações'!M1372,"null"))</f>
        <v>0</v>
      </c>
      <c r="M1357" s="170" t="b">
        <f>IF(B1357&lt;&gt;"",IF('02 -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357" s="170" t="str">
        <f t="shared" si="1"/>
        <v/>
      </c>
      <c r="O1357" s="170" t="str">
        <f t="shared" si="4"/>
        <v/>
      </c>
      <c r="P1357" s="170" t="str">
        <f t="shared" si="2"/>
        <v/>
      </c>
      <c r="Q1357" s="125" t="b">
        <f>IF(B1357&lt;&gt;"",IF('02 - Produtos e Tributações'!C1372&lt;&gt;"",'02 - Produtos e Tributações'!C1372,"UN"))</f>
        <v>0</v>
      </c>
      <c r="R1357" s="125"/>
      <c r="S1357" s="125"/>
      <c r="T1357" s="125"/>
      <c r="U1357" s="171" t="str">
        <f t="shared" si="21"/>
        <v/>
      </c>
    </row>
    <row r="1358" ht="15.75" customHeight="1">
      <c r="A1358" s="170" t="b">
        <f>IF('02 - Produtos e Tributações'!B1373 &lt;&gt;"",A1357+1)</f>
        <v>0</v>
      </c>
      <c r="B1358" s="170" t="str">
        <f>IF('02 - Produtos e Tributações'!B1373&lt;&gt;"",'02 - Produtos e Tributações'!U1373,"")</f>
        <v/>
      </c>
      <c r="C1358" s="174" t="b">
        <f>IF(B1358&lt;&gt;"",IF('02 - Produtos e Tributações'!H1373&lt;&gt;"",IF('02 - Produtos e Tributações'!H1373="TERCEIRIZADA","T",IF('02 - Produtos e Tributações'!H1373="PROPRIA","P")), IF(B1358&lt;&gt;"",IF('02 - Produtos e Tributações'!H1373="","T"))))</f>
        <v>0</v>
      </c>
      <c r="D1358" s="174" t="b">
        <f>IF(B1358&lt;&gt;"",IF('02 - Produtos e Tributações'!E1373&lt;&gt;"",'02 - Produtos e Tributações'!E1373,""))</f>
        <v>0</v>
      </c>
      <c r="E1358" s="174" t="b">
        <f>IF(B1358&lt;&gt;"",IF('02 - Produtos e Tributações'!F1373&lt;&gt;"",'02 - Produtos e Tributações'!F1373,""))</f>
        <v>0</v>
      </c>
      <c r="F1358" s="174" t="b">
        <f>IF(B1358&lt;&gt;"",IF(A1358&lt;&gt;"",IF('02 - Produtos e Tributações'!G1373&lt;&gt;"",'02 - Produtos e Tributações'!G1373,"")))</f>
        <v>0</v>
      </c>
      <c r="G1358" s="174" t="b">
        <f>IF(B1358&lt;&gt;"",IF('02 - Produtos e Tributações'!I1373&lt;&gt;"",'02 - Produtos e Tributações'!I1373,IF(K1358=101,0,IF(K1358=102,41,IF(K1358=103,0,IF(K1358=201,0,IF(K1358=202,0,IF(K1358=203,0,IF(K1358=300,41,IF(K1358=400,41,IF(K1358=500,60)))))))))))</f>
        <v>0</v>
      </c>
      <c r="H1358" s="174" t="b">
        <f>IF(B1358&lt;&gt;"",IF('02 - Produtos e Tributações'!L1373&lt;&gt;"",'02 - Produtos e Tributações'!L1373,IF(L1358=101,0,IF(L1358=102,41,IF(L1358=103,0,IF(L1358=201,0,IF(L1358=202,0,IF(L1358=203,0,IF(L1358=300,41,IF(L1358=400,41,IF(L1358=500,60)))))))))))</f>
        <v>0</v>
      </c>
      <c r="I1358" s="174" t="b">
        <f>IF(B1358&lt;&gt;"",IF('02 - Produtos e Tributações'!K1373&lt;&gt;"",'02 - Produtos e Tributações'!K1373,"0,00"))</f>
        <v>0</v>
      </c>
      <c r="J1358" s="174" t="b">
        <f>IF(B1358&lt;&gt;"",IF('02 - Produtos e Tributações'!N1373&lt;&gt;"",'02 - Produtos e Tributações'!N1373,"0,00"))</f>
        <v>0</v>
      </c>
      <c r="K1358" s="174" t="b">
        <f>IF(B1358&lt;&gt;"",IF('02 - Produtos e Tributações'!J1373&lt;&gt;"",'02 - Produtos e Tributações'!J1373,"null"))</f>
        <v>0</v>
      </c>
      <c r="L1358" s="174" t="b">
        <f>IF(B1358&lt;&gt;"",IF('02 - Produtos e Tributações'!M1373&lt;&gt;"",'02 - Produtos e Tributações'!M1373,"null"))</f>
        <v>0</v>
      </c>
      <c r="M1358" s="170" t="b">
        <f>IF(B1358&lt;&gt;"",IF('02 -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358" s="170" t="str">
        <f t="shared" si="1"/>
        <v/>
      </c>
      <c r="O1358" s="170" t="str">
        <f t="shared" si="4"/>
        <v/>
      </c>
      <c r="P1358" s="170" t="str">
        <f t="shared" si="2"/>
        <v/>
      </c>
      <c r="Q1358" s="125" t="b">
        <f>IF(B1358&lt;&gt;"",IF('02 - Produtos e Tributações'!C1373&lt;&gt;"",'02 - Produtos e Tributações'!C1373,"UN"))</f>
        <v>0</v>
      </c>
      <c r="R1358" s="125"/>
      <c r="S1358" s="125"/>
      <c r="T1358" s="125"/>
      <c r="U1358" s="171" t="str">
        <f t="shared" si="21"/>
        <v/>
      </c>
    </row>
    <row r="1359" ht="15.75" customHeight="1">
      <c r="A1359" s="170" t="b">
        <f>IF('02 - Produtos e Tributações'!B1374 &lt;&gt;"",A1358+1)</f>
        <v>0</v>
      </c>
      <c r="B1359" s="170" t="str">
        <f>IF('02 - Produtos e Tributações'!B1374&lt;&gt;"",'02 - Produtos e Tributações'!U1374,"")</f>
        <v/>
      </c>
      <c r="C1359" s="174" t="b">
        <f>IF(B1359&lt;&gt;"",IF('02 - Produtos e Tributações'!H1374&lt;&gt;"",IF('02 - Produtos e Tributações'!H1374="TERCEIRIZADA","T",IF('02 - Produtos e Tributações'!H1374="PROPRIA","P")), IF(B1359&lt;&gt;"",IF('02 - Produtos e Tributações'!H1374="","T"))))</f>
        <v>0</v>
      </c>
      <c r="D1359" s="174" t="b">
        <f>IF(B1359&lt;&gt;"",IF('02 - Produtos e Tributações'!E1374&lt;&gt;"",'02 - Produtos e Tributações'!E1374,""))</f>
        <v>0</v>
      </c>
      <c r="E1359" s="174" t="b">
        <f>IF(B1359&lt;&gt;"",IF('02 - Produtos e Tributações'!F1374&lt;&gt;"",'02 - Produtos e Tributações'!F1374,""))</f>
        <v>0</v>
      </c>
      <c r="F1359" s="174" t="b">
        <f>IF(B1359&lt;&gt;"",IF(A1359&lt;&gt;"",IF('02 - Produtos e Tributações'!G1374&lt;&gt;"",'02 - Produtos e Tributações'!G1374,"")))</f>
        <v>0</v>
      </c>
      <c r="G1359" s="174" t="b">
        <f>IF(B1359&lt;&gt;"",IF('02 - Produtos e Tributações'!I1374&lt;&gt;"",'02 - Produtos e Tributações'!I1374,IF(K1359=101,0,IF(K1359=102,41,IF(K1359=103,0,IF(K1359=201,0,IF(K1359=202,0,IF(K1359=203,0,IF(K1359=300,41,IF(K1359=400,41,IF(K1359=500,60)))))))))))</f>
        <v>0</v>
      </c>
      <c r="H1359" s="174" t="b">
        <f>IF(B1359&lt;&gt;"",IF('02 - Produtos e Tributações'!L1374&lt;&gt;"",'02 - Produtos e Tributações'!L1374,IF(L1359=101,0,IF(L1359=102,41,IF(L1359=103,0,IF(L1359=201,0,IF(L1359=202,0,IF(L1359=203,0,IF(L1359=300,41,IF(L1359=400,41,IF(L1359=500,60)))))))))))</f>
        <v>0</v>
      </c>
      <c r="I1359" s="174" t="b">
        <f>IF(B1359&lt;&gt;"",IF('02 - Produtos e Tributações'!K1374&lt;&gt;"",'02 - Produtos e Tributações'!K1374,"0,00"))</f>
        <v>0</v>
      </c>
      <c r="J1359" s="174" t="b">
        <f>IF(B1359&lt;&gt;"",IF('02 - Produtos e Tributações'!N1374&lt;&gt;"",'02 - Produtos e Tributações'!N1374,"0,00"))</f>
        <v>0</v>
      </c>
      <c r="K1359" s="174" t="b">
        <f>IF(B1359&lt;&gt;"",IF('02 - Produtos e Tributações'!J1374&lt;&gt;"",'02 - Produtos e Tributações'!J1374,"null"))</f>
        <v>0</v>
      </c>
      <c r="L1359" s="174" t="b">
        <f>IF(B1359&lt;&gt;"",IF('02 - Produtos e Tributações'!M1374&lt;&gt;"",'02 - Produtos e Tributações'!M1374,"null"))</f>
        <v>0</v>
      </c>
      <c r="M1359" s="170" t="b">
        <f>IF(B1359&lt;&gt;"",IF('02 -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359" s="170" t="str">
        <f t="shared" si="1"/>
        <v/>
      </c>
      <c r="O1359" s="170" t="str">
        <f t="shared" si="4"/>
        <v/>
      </c>
      <c r="P1359" s="170" t="str">
        <f t="shared" si="2"/>
        <v/>
      </c>
      <c r="Q1359" s="125" t="b">
        <f>IF(B1359&lt;&gt;"",IF('02 - Produtos e Tributações'!C1374&lt;&gt;"",'02 - Produtos e Tributações'!C1374,"UN"))</f>
        <v>0</v>
      </c>
      <c r="R1359" s="125"/>
      <c r="S1359" s="125"/>
      <c r="T1359" s="125"/>
      <c r="U1359" s="171" t="str">
        <f t="shared" si="21"/>
        <v/>
      </c>
    </row>
    <row r="1360" ht="15.75" customHeight="1">
      <c r="A1360" s="170" t="b">
        <f>IF('02 - Produtos e Tributações'!B1375 &lt;&gt;"",A1359+1)</f>
        <v>0</v>
      </c>
      <c r="B1360" s="170" t="str">
        <f>IF('02 - Produtos e Tributações'!B1375&lt;&gt;"",'02 - Produtos e Tributações'!U1375,"")</f>
        <v/>
      </c>
      <c r="C1360" s="174" t="b">
        <f>IF(B1360&lt;&gt;"",IF('02 - Produtos e Tributações'!H1375&lt;&gt;"",IF('02 - Produtos e Tributações'!H1375="TERCEIRIZADA","T",IF('02 - Produtos e Tributações'!H1375="PROPRIA","P")), IF(B1360&lt;&gt;"",IF('02 - Produtos e Tributações'!H1375="","T"))))</f>
        <v>0</v>
      </c>
      <c r="D1360" s="174" t="b">
        <f>IF(B1360&lt;&gt;"",IF('02 - Produtos e Tributações'!E1375&lt;&gt;"",'02 - Produtos e Tributações'!E1375,""))</f>
        <v>0</v>
      </c>
      <c r="E1360" s="174" t="b">
        <f>IF(B1360&lt;&gt;"",IF('02 - Produtos e Tributações'!F1375&lt;&gt;"",'02 - Produtos e Tributações'!F1375,""))</f>
        <v>0</v>
      </c>
      <c r="F1360" s="174" t="b">
        <f>IF(B1360&lt;&gt;"",IF(A1360&lt;&gt;"",IF('02 - Produtos e Tributações'!G1375&lt;&gt;"",'02 - Produtos e Tributações'!G1375,"")))</f>
        <v>0</v>
      </c>
      <c r="G1360" s="174" t="b">
        <f>IF(B1360&lt;&gt;"",IF('02 - Produtos e Tributações'!I1375&lt;&gt;"",'02 - Produtos e Tributações'!I1375,IF(K1360=101,0,IF(K1360=102,41,IF(K1360=103,0,IF(K1360=201,0,IF(K1360=202,0,IF(K1360=203,0,IF(K1360=300,41,IF(K1360=400,41,IF(K1360=500,60)))))))))))</f>
        <v>0</v>
      </c>
      <c r="H1360" s="174" t="b">
        <f>IF(B1360&lt;&gt;"",IF('02 - Produtos e Tributações'!L1375&lt;&gt;"",'02 - Produtos e Tributações'!L1375,IF(L1360=101,0,IF(L1360=102,41,IF(L1360=103,0,IF(L1360=201,0,IF(L1360=202,0,IF(L1360=203,0,IF(L1360=300,41,IF(L1360=400,41,IF(L1360=500,60)))))))))))</f>
        <v>0</v>
      </c>
      <c r="I1360" s="174" t="b">
        <f>IF(B1360&lt;&gt;"",IF('02 - Produtos e Tributações'!K1375&lt;&gt;"",'02 - Produtos e Tributações'!K1375,"0,00"))</f>
        <v>0</v>
      </c>
      <c r="J1360" s="174" t="b">
        <f>IF(B1360&lt;&gt;"",IF('02 - Produtos e Tributações'!N1375&lt;&gt;"",'02 - Produtos e Tributações'!N1375,"0,00"))</f>
        <v>0</v>
      </c>
      <c r="K1360" s="174" t="b">
        <f>IF(B1360&lt;&gt;"",IF('02 - Produtos e Tributações'!J1375&lt;&gt;"",'02 - Produtos e Tributações'!J1375,"null"))</f>
        <v>0</v>
      </c>
      <c r="L1360" s="174" t="b">
        <f>IF(B1360&lt;&gt;"",IF('02 - Produtos e Tributações'!M1375&lt;&gt;"",'02 - Produtos e Tributações'!M1375,"null"))</f>
        <v>0</v>
      </c>
      <c r="M1360" s="170" t="b">
        <f>IF(B1360&lt;&gt;"",IF('02 -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360" s="170" t="str">
        <f t="shared" si="1"/>
        <v/>
      </c>
      <c r="O1360" s="170" t="str">
        <f t="shared" si="4"/>
        <v/>
      </c>
      <c r="P1360" s="170" t="str">
        <f t="shared" si="2"/>
        <v/>
      </c>
      <c r="Q1360" s="125" t="b">
        <f>IF(B1360&lt;&gt;"",IF('02 - Produtos e Tributações'!C1375&lt;&gt;"",'02 - Produtos e Tributações'!C1375,"UN"))</f>
        <v>0</v>
      </c>
      <c r="R1360" s="125"/>
      <c r="S1360" s="125"/>
      <c r="T1360" s="125"/>
      <c r="U1360" s="171" t="str">
        <f t="shared" si="21"/>
        <v/>
      </c>
    </row>
    <row r="1361" ht="15.75" customHeight="1">
      <c r="A1361" s="170" t="b">
        <f>IF('02 - Produtos e Tributações'!B1376 &lt;&gt;"",A1360+1)</f>
        <v>0</v>
      </c>
      <c r="B1361" s="170" t="str">
        <f>IF('02 - Produtos e Tributações'!B1376&lt;&gt;"",'02 - Produtos e Tributações'!U1376,"")</f>
        <v/>
      </c>
      <c r="C1361" s="174" t="b">
        <f>IF(B1361&lt;&gt;"",IF('02 - Produtos e Tributações'!H1376&lt;&gt;"",IF('02 - Produtos e Tributações'!H1376="TERCEIRIZADA","T",IF('02 - Produtos e Tributações'!H1376="PROPRIA","P")), IF(B1361&lt;&gt;"",IF('02 - Produtos e Tributações'!H1376="","T"))))</f>
        <v>0</v>
      </c>
      <c r="D1361" s="174" t="b">
        <f>IF(B1361&lt;&gt;"",IF('02 - Produtos e Tributações'!E1376&lt;&gt;"",'02 - Produtos e Tributações'!E1376,""))</f>
        <v>0</v>
      </c>
      <c r="E1361" s="174" t="b">
        <f>IF(B1361&lt;&gt;"",IF('02 - Produtos e Tributações'!F1376&lt;&gt;"",'02 - Produtos e Tributações'!F1376,""))</f>
        <v>0</v>
      </c>
      <c r="F1361" s="174" t="b">
        <f>IF(B1361&lt;&gt;"",IF(A1361&lt;&gt;"",IF('02 - Produtos e Tributações'!G1376&lt;&gt;"",'02 - Produtos e Tributações'!G1376,"")))</f>
        <v>0</v>
      </c>
      <c r="G1361" s="174" t="b">
        <f>IF(B1361&lt;&gt;"",IF('02 - Produtos e Tributações'!I1376&lt;&gt;"",'02 - Produtos e Tributações'!I1376,IF(K1361=101,0,IF(K1361=102,41,IF(K1361=103,0,IF(K1361=201,0,IF(K1361=202,0,IF(K1361=203,0,IF(K1361=300,41,IF(K1361=400,41,IF(K1361=500,60)))))))))))</f>
        <v>0</v>
      </c>
      <c r="H1361" s="174" t="b">
        <f>IF(B1361&lt;&gt;"",IF('02 - Produtos e Tributações'!L1376&lt;&gt;"",'02 - Produtos e Tributações'!L1376,IF(L1361=101,0,IF(L1361=102,41,IF(L1361=103,0,IF(L1361=201,0,IF(L1361=202,0,IF(L1361=203,0,IF(L1361=300,41,IF(L1361=400,41,IF(L1361=500,60)))))))))))</f>
        <v>0</v>
      </c>
      <c r="I1361" s="174" t="b">
        <f>IF(B1361&lt;&gt;"",IF('02 - Produtos e Tributações'!K1376&lt;&gt;"",'02 - Produtos e Tributações'!K1376,"0,00"))</f>
        <v>0</v>
      </c>
      <c r="J1361" s="174" t="b">
        <f>IF(B1361&lt;&gt;"",IF('02 - Produtos e Tributações'!N1376&lt;&gt;"",'02 - Produtos e Tributações'!N1376,"0,00"))</f>
        <v>0</v>
      </c>
      <c r="K1361" s="174" t="b">
        <f>IF(B1361&lt;&gt;"",IF('02 - Produtos e Tributações'!J1376&lt;&gt;"",'02 - Produtos e Tributações'!J1376,"null"))</f>
        <v>0</v>
      </c>
      <c r="L1361" s="174" t="b">
        <f>IF(B1361&lt;&gt;"",IF('02 - Produtos e Tributações'!M1376&lt;&gt;"",'02 - Produtos e Tributações'!M1376,"null"))</f>
        <v>0</v>
      </c>
      <c r="M1361" s="170" t="b">
        <f>IF(B1361&lt;&gt;"",IF('02 -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361" s="170" t="str">
        <f t="shared" si="1"/>
        <v/>
      </c>
      <c r="O1361" s="170" t="str">
        <f t="shared" si="4"/>
        <v/>
      </c>
      <c r="P1361" s="170" t="str">
        <f t="shared" si="2"/>
        <v/>
      </c>
      <c r="Q1361" s="125" t="b">
        <f>IF(B1361&lt;&gt;"",IF('02 - Produtos e Tributações'!C1376&lt;&gt;"",'02 - Produtos e Tributações'!C1376,"UN"))</f>
        <v>0</v>
      </c>
      <c r="R1361" s="125"/>
      <c r="S1361" s="125"/>
      <c r="T1361" s="125"/>
      <c r="U1361" s="171" t="str">
        <f t="shared" si="21"/>
        <v/>
      </c>
    </row>
    <row r="1362" ht="15.75" customHeight="1">
      <c r="A1362" s="170" t="b">
        <f>IF('02 - Produtos e Tributações'!B1377 &lt;&gt;"",A1361+1)</f>
        <v>0</v>
      </c>
      <c r="B1362" s="170" t="str">
        <f>IF('02 - Produtos e Tributações'!B1377&lt;&gt;"",'02 - Produtos e Tributações'!U1377,"")</f>
        <v/>
      </c>
      <c r="C1362" s="174" t="b">
        <f>IF(B1362&lt;&gt;"",IF('02 - Produtos e Tributações'!H1377&lt;&gt;"",IF('02 - Produtos e Tributações'!H1377="TERCEIRIZADA","T",IF('02 - Produtos e Tributações'!H1377="PROPRIA","P")), IF(B1362&lt;&gt;"",IF('02 - Produtos e Tributações'!H1377="","T"))))</f>
        <v>0</v>
      </c>
      <c r="D1362" s="174" t="b">
        <f>IF(B1362&lt;&gt;"",IF('02 - Produtos e Tributações'!E1377&lt;&gt;"",'02 - Produtos e Tributações'!E1377,""))</f>
        <v>0</v>
      </c>
      <c r="E1362" s="174" t="b">
        <f>IF(B1362&lt;&gt;"",IF('02 - Produtos e Tributações'!F1377&lt;&gt;"",'02 - Produtos e Tributações'!F1377,""))</f>
        <v>0</v>
      </c>
      <c r="F1362" s="174" t="b">
        <f>IF(B1362&lt;&gt;"",IF(A1362&lt;&gt;"",IF('02 - Produtos e Tributações'!G1377&lt;&gt;"",'02 - Produtos e Tributações'!G1377,"")))</f>
        <v>0</v>
      </c>
      <c r="G1362" s="174" t="b">
        <f>IF(B1362&lt;&gt;"",IF('02 - Produtos e Tributações'!I1377&lt;&gt;"",'02 - Produtos e Tributações'!I1377,IF(K1362=101,0,IF(K1362=102,41,IF(K1362=103,0,IF(K1362=201,0,IF(K1362=202,0,IF(K1362=203,0,IF(K1362=300,41,IF(K1362=400,41,IF(K1362=500,60)))))))))))</f>
        <v>0</v>
      </c>
      <c r="H1362" s="174" t="b">
        <f>IF(B1362&lt;&gt;"",IF('02 - Produtos e Tributações'!L1377&lt;&gt;"",'02 - Produtos e Tributações'!L1377,IF(L1362=101,0,IF(L1362=102,41,IF(L1362=103,0,IF(L1362=201,0,IF(L1362=202,0,IF(L1362=203,0,IF(L1362=300,41,IF(L1362=400,41,IF(L1362=500,60)))))))))))</f>
        <v>0</v>
      </c>
      <c r="I1362" s="174" t="b">
        <f>IF(B1362&lt;&gt;"",IF('02 - Produtos e Tributações'!K1377&lt;&gt;"",'02 - Produtos e Tributações'!K1377,"0,00"))</f>
        <v>0</v>
      </c>
      <c r="J1362" s="174" t="b">
        <f>IF(B1362&lt;&gt;"",IF('02 - Produtos e Tributações'!N1377&lt;&gt;"",'02 - Produtos e Tributações'!N1377,"0,00"))</f>
        <v>0</v>
      </c>
      <c r="K1362" s="174" t="b">
        <f>IF(B1362&lt;&gt;"",IF('02 - Produtos e Tributações'!J1377&lt;&gt;"",'02 - Produtos e Tributações'!J1377,"null"))</f>
        <v>0</v>
      </c>
      <c r="L1362" s="174" t="b">
        <f>IF(B1362&lt;&gt;"",IF('02 - Produtos e Tributações'!M1377&lt;&gt;"",'02 - Produtos e Tributações'!M1377,"null"))</f>
        <v>0</v>
      </c>
      <c r="M1362" s="170" t="b">
        <f>IF(B1362&lt;&gt;"",IF('02 -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362" s="170" t="str">
        <f t="shared" si="1"/>
        <v/>
      </c>
      <c r="O1362" s="170" t="str">
        <f t="shared" si="4"/>
        <v/>
      </c>
      <c r="P1362" s="170" t="str">
        <f t="shared" si="2"/>
        <v/>
      </c>
      <c r="Q1362" s="125" t="b">
        <f>IF(B1362&lt;&gt;"",IF('02 - Produtos e Tributações'!C1377&lt;&gt;"",'02 - Produtos e Tributações'!C1377,"UN"))</f>
        <v>0</v>
      </c>
      <c r="R1362" s="125"/>
      <c r="S1362" s="125"/>
      <c r="T1362" s="125"/>
      <c r="U1362" s="171" t="str">
        <f t="shared" si="21"/>
        <v/>
      </c>
    </row>
    <row r="1363" ht="15.75" customHeight="1">
      <c r="A1363" s="170" t="b">
        <f>IF('02 - Produtos e Tributações'!B1378 &lt;&gt;"",A1362+1)</f>
        <v>0</v>
      </c>
      <c r="B1363" s="170" t="str">
        <f>IF('02 - Produtos e Tributações'!B1378&lt;&gt;"",'02 - Produtos e Tributações'!U1378,"")</f>
        <v/>
      </c>
      <c r="C1363" s="174" t="b">
        <f>IF(B1363&lt;&gt;"",IF('02 - Produtos e Tributações'!H1378&lt;&gt;"",IF('02 - Produtos e Tributações'!H1378="TERCEIRIZADA","T",IF('02 - Produtos e Tributações'!H1378="PROPRIA","P")), IF(B1363&lt;&gt;"",IF('02 - Produtos e Tributações'!H1378="","T"))))</f>
        <v>0</v>
      </c>
      <c r="D1363" s="174" t="b">
        <f>IF(B1363&lt;&gt;"",IF('02 - Produtos e Tributações'!E1378&lt;&gt;"",'02 - Produtos e Tributações'!E1378,""))</f>
        <v>0</v>
      </c>
      <c r="E1363" s="174" t="b">
        <f>IF(B1363&lt;&gt;"",IF('02 - Produtos e Tributações'!F1378&lt;&gt;"",'02 - Produtos e Tributações'!F1378,""))</f>
        <v>0</v>
      </c>
      <c r="F1363" s="174" t="b">
        <f>IF(B1363&lt;&gt;"",IF(A1363&lt;&gt;"",IF('02 - Produtos e Tributações'!G1378&lt;&gt;"",'02 - Produtos e Tributações'!G1378,"")))</f>
        <v>0</v>
      </c>
      <c r="G1363" s="174" t="b">
        <f>IF(B1363&lt;&gt;"",IF('02 - Produtos e Tributações'!I1378&lt;&gt;"",'02 - Produtos e Tributações'!I1378,IF(K1363=101,0,IF(K1363=102,41,IF(K1363=103,0,IF(K1363=201,0,IF(K1363=202,0,IF(K1363=203,0,IF(K1363=300,41,IF(K1363=400,41,IF(K1363=500,60)))))))))))</f>
        <v>0</v>
      </c>
      <c r="H1363" s="174" t="b">
        <f>IF(B1363&lt;&gt;"",IF('02 - Produtos e Tributações'!L1378&lt;&gt;"",'02 - Produtos e Tributações'!L1378,IF(L1363=101,0,IF(L1363=102,41,IF(L1363=103,0,IF(L1363=201,0,IF(L1363=202,0,IF(L1363=203,0,IF(L1363=300,41,IF(L1363=400,41,IF(L1363=500,60)))))))))))</f>
        <v>0</v>
      </c>
      <c r="I1363" s="174" t="b">
        <f>IF(B1363&lt;&gt;"",IF('02 - Produtos e Tributações'!K1378&lt;&gt;"",'02 - Produtos e Tributações'!K1378,"0,00"))</f>
        <v>0</v>
      </c>
      <c r="J1363" s="174" t="b">
        <f>IF(B1363&lt;&gt;"",IF('02 - Produtos e Tributações'!N1378&lt;&gt;"",'02 - Produtos e Tributações'!N1378,"0,00"))</f>
        <v>0</v>
      </c>
      <c r="K1363" s="174" t="b">
        <f>IF(B1363&lt;&gt;"",IF('02 - Produtos e Tributações'!J1378&lt;&gt;"",'02 - Produtos e Tributações'!J1378,"null"))</f>
        <v>0</v>
      </c>
      <c r="L1363" s="174" t="b">
        <f>IF(B1363&lt;&gt;"",IF('02 - Produtos e Tributações'!M1378&lt;&gt;"",'02 - Produtos e Tributações'!M1378,"null"))</f>
        <v>0</v>
      </c>
      <c r="M1363" s="170" t="b">
        <f>IF(B1363&lt;&gt;"",IF('02 -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363" s="170" t="str">
        <f t="shared" si="1"/>
        <v/>
      </c>
      <c r="O1363" s="170" t="str">
        <f t="shared" si="4"/>
        <v/>
      </c>
      <c r="P1363" s="170" t="str">
        <f t="shared" si="2"/>
        <v/>
      </c>
      <c r="Q1363" s="125" t="b">
        <f>IF(B1363&lt;&gt;"",IF('02 - Produtos e Tributações'!C1378&lt;&gt;"",'02 - Produtos e Tributações'!C1378,"UN"))</f>
        <v>0</v>
      </c>
      <c r="R1363" s="125"/>
      <c r="S1363" s="125"/>
      <c r="T1363" s="125"/>
      <c r="U1363" s="171" t="str">
        <f t="shared" si="21"/>
        <v/>
      </c>
    </row>
    <row r="1364" ht="15.75" customHeight="1">
      <c r="A1364" s="170" t="b">
        <f>IF('02 - Produtos e Tributações'!B1379 &lt;&gt;"",A1363+1)</f>
        <v>0</v>
      </c>
      <c r="B1364" s="170" t="str">
        <f>IF('02 - Produtos e Tributações'!B1379&lt;&gt;"",'02 - Produtos e Tributações'!U1379,"")</f>
        <v/>
      </c>
      <c r="C1364" s="174" t="b">
        <f>IF(B1364&lt;&gt;"",IF('02 - Produtos e Tributações'!H1379&lt;&gt;"",IF('02 - Produtos e Tributações'!H1379="TERCEIRIZADA","T",IF('02 - Produtos e Tributações'!H1379="PROPRIA","P")), IF(B1364&lt;&gt;"",IF('02 - Produtos e Tributações'!H1379="","T"))))</f>
        <v>0</v>
      </c>
      <c r="D1364" s="174" t="b">
        <f>IF(B1364&lt;&gt;"",IF('02 - Produtos e Tributações'!E1379&lt;&gt;"",'02 - Produtos e Tributações'!E1379,""))</f>
        <v>0</v>
      </c>
      <c r="E1364" s="174" t="b">
        <f>IF(B1364&lt;&gt;"",IF('02 - Produtos e Tributações'!F1379&lt;&gt;"",'02 - Produtos e Tributações'!F1379,""))</f>
        <v>0</v>
      </c>
      <c r="F1364" s="174" t="b">
        <f>IF(B1364&lt;&gt;"",IF(A1364&lt;&gt;"",IF('02 - Produtos e Tributações'!G1379&lt;&gt;"",'02 - Produtos e Tributações'!G1379,"")))</f>
        <v>0</v>
      </c>
      <c r="G1364" s="174" t="b">
        <f>IF(B1364&lt;&gt;"",IF('02 - Produtos e Tributações'!I1379&lt;&gt;"",'02 - Produtos e Tributações'!I1379,IF(K1364=101,0,IF(K1364=102,41,IF(K1364=103,0,IF(K1364=201,0,IF(K1364=202,0,IF(K1364=203,0,IF(K1364=300,41,IF(K1364=400,41,IF(K1364=500,60)))))))))))</f>
        <v>0</v>
      </c>
      <c r="H1364" s="174" t="b">
        <f>IF(B1364&lt;&gt;"",IF('02 - Produtos e Tributações'!L1379&lt;&gt;"",'02 - Produtos e Tributações'!L1379,IF(L1364=101,0,IF(L1364=102,41,IF(L1364=103,0,IF(L1364=201,0,IF(L1364=202,0,IF(L1364=203,0,IF(L1364=300,41,IF(L1364=400,41,IF(L1364=500,60)))))))))))</f>
        <v>0</v>
      </c>
      <c r="I1364" s="174" t="b">
        <f>IF(B1364&lt;&gt;"",IF('02 - Produtos e Tributações'!K1379&lt;&gt;"",'02 - Produtos e Tributações'!K1379,"0,00"))</f>
        <v>0</v>
      </c>
      <c r="J1364" s="174" t="b">
        <f>IF(B1364&lt;&gt;"",IF('02 - Produtos e Tributações'!N1379&lt;&gt;"",'02 - Produtos e Tributações'!N1379,"0,00"))</f>
        <v>0</v>
      </c>
      <c r="K1364" s="174" t="b">
        <f>IF(B1364&lt;&gt;"",IF('02 - Produtos e Tributações'!J1379&lt;&gt;"",'02 - Produtos e Tributações'!J1379,"null"))</f>
        <v>0</v>
      </c>
      <c r="L1364" s="174" t="b">
        <f>IF(B1364&lt;&gt;"",IF('02 - Produtos e Tributações'!M1379&lt;&gt;"",'02 - Produtos e Tributações'!M1379,"null"))</f>
        <v>0</v>
      </c>
      <c r="M1364" s="170" t="b">
        <f>IF(B1364&lt;&gt;"",IF('02 -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364" s="170" t="str">
        <f t="shared" si="1"/>
        <v/>
      </c>
      <c r="O1364" s="170" t="str">
        <f t="shared" si="4"/>
        <v/>
      </c>
      <c r="P1364" s="170" t="str">
        <f t="shared" si="2"/>
        <v/>
      </c>
      <c r="Q1364" s="125" t="b">
        <f>IF(B1364&lt;&gt;"",IF('02 - Produtos e Tributações'!C1379&lt;&gt;"",'02 - Produtos e Tributações'!C1379,"UN"))</f>
        <v>0</v>
      </c>
      <c r="R1364" s="125"/>
      <c r="S1364" s="125"/>
      <c r="T1364" s="125"/>
      <c r="U1364" s="171" t="str">
        <f t="shared" si="21"/>
        <v/>
      </c>
    </row>
    <row r="1365" ht="15.75" customHeight="1">
      <c r="A1365" s="170" t="b">
        <f>IF('02 - Produtos e Tributações'!B1380 &lt;&gt;"",A1364+1)</f>
        <v>0</v>
      </c>
      <c r="B1365" s="170" t="str">
        <f>IF('02 - Produtos e Tributações'!B1380&lt;&gt;"",'02 - Produtos e Tributações'!U1380,"")</f>
        <v/>
      </c>
      <c r="C1365" s="174" t="b">
        <f>IF(B1365&lt;&gt;"",IF('02 - Produtos e Tributações'!H1380&lt;&gt;"",IF('02 - Produtos e Tributações'!H1380="TERCEIRIZADA","T",IF('02 - Produtos e Tributações'!H1380="PROPRIA","P")), IF(B1365&lt;&gt;"",IF('02 - Produtos e Tributações'!H1380="","T"))))</f>
        <v>0</v>
      </c>
      <c r="D1365" s="174" t="b">
        <f>IF(B1365&lt;&gt;"",IF('02 - Produtos e Tributações'!E1380&lt;&gt;"",'02 - Produtos e Tributações'!E1380,""))</f>
        <v>0</v>
      </c>
      <c r="E1365" s="174" t="b">
        <f>IF(B1365&lt;&gt;"",IF('02 - Produtos e Tributações'!F1380&lt;&gt;"",'02 - Produtos e Tributações'!F1380,""))</f>
        <v>0</v>
      </c>
      <c r="F1365" s="174" t="b">
        <f>IF(B1365&lt;&gt;"",IF(A1365&lt;&gt;"",IF('02 - Produtos e Tributações'!G1380&lt;&gt;"",'02 - Produtos e Tributações'!G1380,"")))</f>
        <v>0</v>
      </c>
      <c r="G1365" s="174" t="b">
        <f>IF(B1365&lt;&gt;"",IF('02 - Produtos e Tributações'!I1380&lt;&gt;"",'02 - Produtos e Tributações'!I1380,IF(K1365=101,0,IF(K1365=102,41,IF(K1365=103,0,IF(K1365=201,0,IF(K1365=202,0,IF(K1365=203,0,IF(K1365=300,41,IF(K1365=400,41,IF(K1365=500,60)))))))))))</f>
        <v>0</v>
      </c>
      <c r="H1365" s="174" t="b">
        <f>IF(B1365&lt;&gt;"",IF('02 - Produtos e Tributações'!L1380&lt;&gt;"",'02 - Produtos e Tributações'!L1380,IF(L1365=101,0,IF(L1365=102,41,IF(L1365=103,0,IF(L1365=201,0,IF(L1365=202,0,IF(L1365=203,0,IF(L1365=300,41,IF(L1365=400,41,IF(L1365=500,60)))))))))))</f>
        <v>0</v>
      </c>
      <c r="I1365" s="174" t="b">
        <f>IF(B1365&lt;&gt;"",IF('02 - Produtos e Tributações'!K1380&lt;&gt;"",'02 - Produtos e Tributações'!K1380,"0,00"))</f>
        <v>0</v>
      </c>
      <c r="J1365" s="174" t="b">
        <f>IF(B1365&lt;&gt;"",IF('02 - Produtos e Tributações'!N1380&lt;&gt;"",'02 - Produtos e Tributações'!N1380,"0,00"))</f>
        <v>0</v>
      </c>
      <c r="K1365" s="174" t="b">
        <f>IF(B1365&lt;&gt;"",IF('02 - Produtos e Tributações'!J1380&lt;&gt;"",'02 - Produtos e Tributações'!J1380,"null"))</f>
        <v>0</v>
      </c>
      <c r="L1365" s="174" t="b">
        <f>IF(B1365&lt;&gt;"",IF('02 - Produtos e Tributações'!M1380&lt;&gt;"",'02 - Produtos e Tributações'!M1380,"null"))</f>
        <v>0</v>
      </c>
      <c r="M1365" s="170" t="b">
        <f>IF(B1365&lt;&gt;"",IF('02 -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365" s="170" t="str">
        <f t="shared" si="1"/>
        <v/>
      </c>
      <c r="O1365" s="170" t="str">
        <f t="shared" si="4"/>
        <v/>
      </c>
      <c r="P1365" s="170" t="str">
        <f t="shared" si="2"/>
        <v/>
      </c>
      <c r="Q1365" s="125" t="b">
        <f>IF(B1365&lt;&gt;"",IF('02 - Produtos e Tributações'!C1380&lt;&gt;"",'02 - Produtos e Tributações'!C1380,"UN"))</f>
        <v>0</v>
      </c>
      <c r="R1365" s="125"/>
      <c r="S1365" s="125"/>
      <c r="T1365" s="125"/>
      <c r="U1365" s="171" t="str">
        <f t="shared" si="21"/>
        <v/>
      </c>
    </row>
    <row r="1366" ht="15.75" customHeight="1">
      <c r="A1366" s="170" t="b">
        <f>IF('02 - Produtos e Tributações'!B1381 &lt;&gt;"",A1365+1)</f>
        <v>0</v>
      </c>
      <c r="B1366" s="170" t="str">
        <f>IF('02 - Produtos e Tributações'!B1381&lt;&gt;"",'02 - Produtos e Tributações'!U1381,"")</f>
        <v/>
      </c>
      <c r="C1366" s="174" t="b">
        <f>IF(B1366&lt;&gt;"",IF('02 - Produtos e Tributações'!H1381&lt;&gt;"",IF('02 - Produtos e Tributações'!H1381="TERCEIRIZADA","T",IF('02 - Produtos e Tributações'!H1381="PROPRIA","P")), IF(B1366&lt;&gt;"",IF('02 - Produtos e Tributações'!H1381="","T"))))</f>
        <v>0</v>
      </c>
      <c r="D1366" s="174" t="b">
        <f>IF(B1366&lt;&gt;"",IF('02 - Produtos e Tributações'!E1381&lt;&gt;"",'02 - Produtos e Tributações'!E1381,""))</f>
        <v>0</v>
      </c>
      <c r="E1366" s="174" t="b">
        <f>IF(B1366&lt;&gt;"",IF('02 - Produtos e Tributações'!F1381&lt;&gt;"",'02 - Produtos e Tributações'!F1381,""))</f>
        <v>0</v>
      </c>
      <c r="F1366" s="174" t="b">
        <f>IF(B1366&lt;&gt;"",IF(A1366&lt;&gt;"",IF('02 - Produtos e Tributações'!G1381&lt;&gt;"",'02 - Produtos e Tributações'!G1381,"")))</f>
        <v>0</v>
      </c>
      <c r="G1366" s="174" t="b">
        <f>IF(B1366&lt;&gt;"",IF('02 - Produtos e Tributações'!I1381&lt;&gt;"",'02 - Produtos e Tributações'!I1381,IF(K1366=101,0,IF(K1366=102,41,IF(K1366=103,0,IF(K1366=201,0,IF(K1366=202,0,IF(K1366=203,0,IF(K1366=300,41,IF(K1366=400,41,IF(K1366=500,60)))))))))))</f>
        <v>0</v>
      </c>
      <c r="H1366" s="174" t="b">
        <f>IF(B1366&lt;&gt;"",IF('02 - Produtos e Tributações'!L1381&lt;&gt;"",'02 - Produtos e Tributações'!L1381,IF(L1366=101,0,IF(L1366=102,41,IF(L1366=103,0,IF(L1366=201,0,IF(L1366=202,0,IF(L1366=203,0,IF(L1366=300,41,IF(L1366=400,41,IF(L1366=500,60)))))))))))</f>
        <v>0</v>
      </c>
      <c r="I1366" s="174" t="b">
        <f>IF(B1366&lt;&gt;"",IF('02 - Produtos e Tributações'!K1381&lt;&gt;"",'02 - Produtos e Tributações'!K1381,"0,00"))</f>
        <v>0</v>
      </c>
      <c r="J1366" s="174" t="b">
        <f>IF(B1366&lt;&gt;"",IF('02 - Produtos e Tributações'!N1381&lt;&gt;"",'02 - Produtos e Tributações'!N1381,"0,00"))</f>
        <v>0</v>
      </c>
      <c r="K1366" s="174" t="b">
        <f>IF(B1366&lt;&gt;"",IF('02 - Produtos e Tributações'!J1381&lt;&gt;"",'02 - Produtos e Tributações'!J1381,"null"))</f>
        <v>0</v>
      </c>
      <c r="L1366" s="174" t="b">
        <f>IF(B1366&lt;&gt;"",IF('02 - Produtos e Tributações'!M1381&lt;&gt;"",'02 - Produtos e Tributações'!M1381,"null"))</f>
        <v>0</v>
      </c>
      <c r="M1366" s="170" t="b">
        <f>IF(B1366&lt;&gt;"",IF('02 -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366" s="170" t="str">
        <f t="shared" si="1"/>
        <v/>
      </c>
      <c r="O1366" s="170" t="str">
        <f t="shared" si="4"/>
        <v/>
      </c>
      <c r="P1366" s="170" t="str">
        <f t="shared" si="2"/>
        <v/>
      </c>
      <c r="Q1366" s="125" t="b">
        <f>IF(B1366&lt;&gt;"",IF('02 - Produtos e Tributações'!C1381&lt;&gt;"",'02 - Produtos e Tributações'!C1381,"UN"))</f>
        <v>0</v>
      </c>
      <c r="R1366" s="125"/>
      <c r="S1366" s="125"/>
      <c r="T1366" s="125"/>
      <c r="U1366" s="171" t="str">
        <f t="shared" si="21"/>
        <v/>
      </c>
    </row>
    <row r="1367" ht="15.75" customHeight="1">
      <c r="A1367" s="170" t="b">
        <f>IF('02 - Produtos e Tributações'!B1382 &lt;&gt;"",A1366+1)</f>
        <v>0</v>
      </c>
      <c r="B1367" s="170" t="str">
        <f>IF('02 - Produtos e Tributações'!B1382&lt;&gt;"",'02 - Produtos e Tributações'!U1382,"")</f>
        <v/>
      </c>
      <c r="C1367" s="174" t="b">
        <f>IF(B1367&lt;&gt;"",IF('02 - Produtos e Tributações'!H1382&lt;&gt;"",IF('02 - Produtos e Tributações'!H1382="TERCEIRIZADA","T",IF('02 - Produtos e Tributações'!H1382="PROPRIA","P")), IF(B1367&lt;&gt;"",IF('02 - Produtos e Tributações'!H1382="","T"))))</f>
        <v>0</v>
      </c>
      <c r="D1367" s="174" t="b">
        <f>IF(B1367&lt;&gt;"",IF('02 - Produtos e Tributações'!E1382&lt;&gt;"",'02 - Produtos e Tributações'!E1382,""))</f>
        <v>0</v>
      </c>
      <c r="E1367" s="174" t="b">
        <f>IF(B1367&lt;&gt;"",IF('02 - Produtos e Tributações'!F1382&lt;&gt;"",'02 - Produtos e Tributações'!F1382,""))</f>
        <v>0</v>
      </c>
      <c r="F1367" s="174" t="b">
        <f>IF(B1367&lt;&gt;"",IF(A1367&lt;&gt;"",IF('02 - Produtos e Tributações'!G1382&lt;&gt;"",'02 - Produtos e Tributações'!G1382,"")))</f>
        <v>0</v>
      </c>
      <c r="G1367" s="174" t="b">
        <f>IF(B1367&lt;&gt;"",IF('02 - Produtos e Tributações'!I1382&lt;&gt;"",'02 - Produtos e Tributações'!I1382,IF(K1367=101,0,IF(K1367=102,41,IF(K1367=103,0,IF(K1367=201,0,IF(K1367=202,0,IF(K1367=203,0,IF(K1367=300,41,IF(K1367=400,41,IF(K1367=500,60)))))))))))</f>
        <v>0</v>
      </c>
      <c r="H1367" s="174" t="b">
        <f>IF(B1367&lt;&gt;"",IF('02 - Produtos e Tributações'!L1382&lt;&gt;"",'02 - Produtos e Tributações'!L1382,IF(L1367=101,0,IF(L1367=102,41,IF(L1367=103,0,IF(L1367=201,0,IF(L1367=202,0,IF(L1367=203,0,IF(L1367=300,41,IF(L1367=400,41,IF(L1367=500,60)))))))))))</f>
        <v>0</v>
      </c>
      <c r="I1367" s="174" t="b">
        <f>IF(B1367&lt;&gt;"",IF('02 - Produtos e Tributações'!K1382&lt;&gt;"",'02 - Produtos e Tributações'!K1382,"0,00"))</f>
        <v>0</v>
      </c>
      <c r="J1367" s="174" t="b">
        <f>IF(B1367&lt;&gt;"",IF('02 - Produtos e Tributações'!N1382&lt;&gt;"",'02 - Produtos e Tributações'!N1382,"0,00"))</f>
        <v>0</v>
      </c>
      <c r="K1367" s="174" t="b">
        <f>IF(B1367&lt;&gt;"",IF('02 - Produtos e Tributações'!J1382&lt;&gt;"",'02 - Produtos e Tributações'!J1382,"null"))</f>
        <v>0</v>
      </c>
      <c r="L1367" s="174" t="b">
        <f>IF(B1367&lt;&gt;"",IF('02 - Produtos e Tributações'!M1382&lt;&gt;"",'02 - Produtos e Tributações'!M1382,"null"))</f>
        <v>0</v>
      </c>
      <c r="M1367" s="170" t="b">
        <f>IF(B1367&lt;&gt;"",IF('02 -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367" s="170" t="str">
        <f t="shared" si="1"/>
        <v/>
      </c>
      <c r="O1367" s="170" t="str">
        <f t="shared" si="4"/>
        <v/>
      </c>
      <c r="P1367" s="170" t="str">
        <f t="shared" si="2"/>
        <v/>
      </c>
      <c r="Q1367" s="125" t="b">
        <f>IF(B1367&lt;&gt;"",IF('02 - Produtos e Tributações'!C1382&lt;&gt;"",'02 - Produtos e Tributações'!C1382,"UN"))</f>
        <v>0</v>
      </c>
      <c r="R1367" s="125"/>
      <c r="S1367" s="125"/>
      <c r="T1367" s="125"/>
      <c r="U1367" s="171" t="str">
        <f t="shared" si="21"/>
        <v/>
      </c>
    </row>
    <row r="1368" ht="15.75" customHeight="1">
      <c r="A1368" s="170" t="b">
        <f>IF('02 - Produtos e Tributações'!B1383 &lt;&gt;"",A1367+1)</f>
        <v>0</v>
      </c>
      <c r="B1368" s="170" t="str">
        <f>IF('02 - Produtos e Tributações'!B1383&lt;&gt;"",'02 - Produtos e Tributações'!U1383,"")</f>
        <v/>
      </c>
      <c r="C1368" s="174" t="b">
        <f>IF(B1368&lt;&gt;"",IF('02 - Produtos e Tributações'!H1383&lt;&gt;"",IF('02 - Produtos e Tributações'!H1383="TERCEIRIZADA","T",IF('02 - Produtos e Tributações'!H1383="PROPRIA","P")), IF(B1368&lt;&gt;"",IF('02 - Produtos e Tributações'!H1383="","T"))))</f>
        <v>0</v>
      </c>
      <c r="D1368" s="174" t="b">
        <f>IF(B1368&lt;&gt;"",IF('02 - Produtos e Tributações'!E1383&lt;&gt;"",'02 - Produtos e Tributações'!E1383,""))</f>
        <v>0</v>
      </c>
      <c r="E1368" s="174" t="b">
        <f>IF(B1368&lt;&gt;"",IF('02 - Produtos e Tributações'!F1383&lt;&gt;"",'02 - Produtos e Tributações'!F1383,""))</f>
        <v>0</v>
      </c>
      <c r="F1368" s="174" t="b">
        <f>IF(B1368&lt;&gt;"",IF(A1368&lt;&gt;"",IF('02 - Produtos e Tributações'!G1383&lt;&gt;"",'02 - Produtos e Tributações'!G1383,"")))</f>
        <v>0</v>
      </c>
      <c r="G1368" s="174" t="b">
        <f>IF(B1368&lt;&gt;"",IF('02 - Produtos e Tributações'!I1383&lt;&gt;"",'02 - Produtos e Tributações'!I1383,IF(K1368=101,0,IF(K1368=102,41,IF(K1368=103,0,IF(K1368=201,0,IF(K1368=202,0,IF(K1368=203,0,IF(K1368=300,41,IF(K1368=400,41,IF(K1368=500,60)))))))))))</f>
        <v>0</v>
      </c>
      <c r="H1368" s="174" t="b">
        <f>IF(B1368&lt;&gt;"",IF('02 - Produtos e Tributações'!L1383&lt;&gt;"",'02 - Produtos e Tributações'!L1383,IF(L1368=101,0,IF(L1368=102,41,IF(L1368=103,0,IF(L1368=201,0,IF(L1368=202,0,IF(L1368=203,0,IF(L1368=300,41,IF(L1368=400,41,IF(L1368=500,60)))))))))))</f>
        <v>0</v>
      </c>
      <c r="I1368" s="174" t="b">
        <f>IF(B1368&lt;&gt;"",IF('02 - Produtos e Tributações'!K1383&lt;&gt;"",'02 - Produtos e Tributações'!K1383,"0,00"))</f>
        <v>0</v>
      </c>
      <c r="J1368" s="174" t="b">
        <f>IF(B1368&lt;&gt;"",IF('02 - Produtos e Tributações'!N1383&lt;&gt;"",'02 - Produtos e Tributações'!N1383,"0,00"))</f>
        <v>0</v>
      </c>
      <c r="K1368" s="174" t="b">
        <f>IF(B1368&lt;&gt;"",IF('02 - Produtos e Tributações'!J1383&lt;&gt;"",'02 - Produtos e Tributações'!J1383,"null"))</f>
        <v>0</v>
      </c>
      <c r="L1368" s="174" t="b">
        <f>IF(B1368&lt;&gt;"",IF('02 - Produtos e Tributações'!M1383&lt;&gt;"",'02 - Produtos e Tributações'!M1383,"null"))</f>
        <v>0</v>
      </c>
      <c r="M1368" s="170" t="b">
        <f>IF(B1368&lt;&gt;"",IF('02 -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368" s="170" t="str">
        <f t="shared" si="1"/>
        <v/>
      </c>
      <c r="O1368" s="170" t="str">
        <f t="shared" si="4"/>
        <v/>
      </c>
      <c r="P1368" s="170" t="str">
        <f t="shared" si="2"/>
        <v/>
      </c>
      <c r="Q1368" s="125" t="b">
        <f>IF(B1368&lt;&gt;"",IF('02 - Produtos e Tributações'!C1383&lt;&gt;"",'02 - Produtos e Tributações'!C1383,"UN"))</f>
        <v>0</v>
      </c>
      <c r="R1368" s="125"/>
      <c r="S1368" s="125"/>
      <c r="T1368" s="125"/>
      <c r="U1368" s="171" t="str">
        <f t="shared" si="21"/>
        <v/>
      </c>
    </row>
    <row r="1369" ht="15.75" customHeight="1">
      <c r="A1369" s="170" t="b">
        <f>IF('02 - Produtos e Tributações'!B1384 &lt;&gt;"",A1368+1)</f>
        <v>0</v>
      </c>
      <c r="B1369" s="170" t="str">
        <f>IF('02 - Produtos e Tributações'!B1384&lt;&gt;"",'02 - Produtos e Tributações'!U1384,"")</f>
        <v/>
      </c>
      <c r="C1369" s="174" t="b">
        <f>IF(B1369&lt;&gt;"",IF('02 - Produtos e Tributações'!H1384&lt;&gt;"",IF('02 - Produtos e Tributações'!H1384="TERCEIRIZADA","T",IF('02 - Produtos e Tributações'!H1384="PROPRIA","P")), IF(B1369&lt;&gt;"",IF('02 - Produtos e Tributações'!H1384="","T"))))</f>
        <v>0</v>
      </c>
      <c r="D1369" s="174" t="b">
        <f>IF(B1369&lt;&gt;"",IF('02 - Produtos e Tributações'!E1384&lt;&gt;"",'02 - Produtos e Tributações'!E1384,""))</f>
        <v>0</v>
      </c>
      <c r="E1369" s="174" t="b">
        <f>IF(B1369&lt;&gt;"",IF('02 - Produtos e Tributações'!F1384&lt;&gt;"",'02 - Produtos e Tributações'!F1384,""))</f>
        <v>0</v>
      </c>
      <c r="F1369" s="174" t="b">
        <f>IF(B1369&lt;&gt;"",IF(A1369&lt;&gt;"",IF('02 - Produtos e Tributações'!G1384&lt;&gt;"",'02 - Produtos e Tributações'!G1384,"")))</f>
        <v>0</v>
      </c>
      <c r="G1369" s="174" t="b">
        <f>IF(B1369&lt;&gt;"",IF('02 - Produtos e Tributações'!I1384&lt;&gt;"",'02 - Produtos e Tributações'!I1384,IF(K1369=101,0,IF(K1369=102,41,IF(K1369=103,0,IF(K1369=201,0,IF(K1369=202,0,IF(K1369=203,0,IF(K1369=300,41,IF(K1369=400,41,IF(K1369=500,60)))))))))))</f>
        <v>0</v>
      </c>
      <c r="H1369" s="174" t="b">
        <f>IF(B1369&lt;&gt;"",IF('02 - Produtos e Tributações'!L1384&lt;&gt;"",'02 - Produtos e Tributações'!L1384,IF(L1369=101,0,IF(L1369=102,41,IF(L1369=103,0,IF(L1369=201,0,IF(L1369=202,0,IF(L1369=203,0,IF(L1369=300,41,IF(L1369=400,41,IF(L1369=500,60)))))))))))</f>
        <v>0</v>
      </c>
      <c r="I1369" s="174" t="b">
        <f>IF(B1369&lt;&gt;"",IF('02 - Produtos e Tributações'!K1384&lt;&gt;"",'02 - Produtos e Tributações'!K1384,"0,00"))</f>
        <v>0</v>
      </c>
      <c r="J1369" s="174" t="b">
        <f>IF(B1369&lt;&gt;"",IF('02 - Produtos e Tributações'!N1384&lt;&gt;"",'02 - Produtos e Tributações'!N1384,"0,00"))</f>
        <v>0</v>
      </c>
      <c r="K1369" s="174" t="b">
        <f>IF(B1369&lt;&gt;"",IF('02 - Produtos e Tributações'!J1384&lt;&gt;"",'02 - Produtos e Tributações'!J1384,"null"))</f>
        <v>0</v>
      </c>
      <c r="L1369" s="174" t="b">
        <f>IF(B1369&lt;&gt;"",IF('02 - Produtos e Tributações'!M1384&lt;&gt;"",'02 - Produtos e Tributações'!M1384,"null"))</f>
        <v>0</v>
      </c>
      <c r="M1369" s="170" t="b">
        <f>IF(B1369&lt;&gt;"",IF('02 -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369" s="170" t="str">
        <f t="shared" si="1"/>
        <v/>
      </c>
      <c r="O1369" s="170" t="str">
        <f t="shared" si="4"/>
        <v/>
      </c>
      <c r="P1369" s="170" t="str">
        <f t="shared" si="2"/>
        <v/>
      </c>
      <c r="Q1369" s="125" t="b">
        <f>IF(B1369&lt;&gt;"",IF('02 - Produtos e Tributações'!C1384&lt;&gt;"",'02 - Produtos e Tributações'!C1384,"UN"))</f>
        <v>0</v>
      </c>
      <c r="R1369" s="125"/>
      <c r="S1369" s="125"/>
      <c r="T1369" s="125"/>
      <c r="U1369" s="171" t="str">
        <f t="shared" si="21"/>
        <v/>
      </c>
    </row>
    <row r="1370" ht="15.75" customHeight="1">
      <c r="A1370" s="170" t="b">
        <f>IF('02 - Produtos e Tributações'!B1385 &lt;&gt;"",A1369+1)</f>
        <v>0</v>
      </c>
      <c r="B1370" s="170" t="str">
        <f>IF('02 - Produtos e Tributações'!B1385&lt;&gt;"",'02 - Produtos e Tributações'!U1385,"")</f>
        <v/>
      </c>
      <c r="C1370" s="174" t="b">
        <f>IF(B1370&lt;&gt;"",IF('02 - Produtos e Tributações'!H1385&lt;&gt;"",IF('02 - Produtos e Tributações'!H1385="TERCEIRIZADA","T",IF('02 - Produtos e Tributações'!H1385="PROPRIA","P")), IF(B1370&lt;&gt;"",IF('02 - Produtos e Tributações'!H1385="","T"))))</f>
        <v>0</v>
      </c>
      <c r="D1370" s="174" t="b">
        <f>IF(B1370&lt;&gt;"",IF('02 - Produtos e Tributações'!E1385&lt;&gt;"",'02 - Produtos e Tributações'!E1385,""))</f>
        <v>0</v>
      </c>
      <c r="E1370" s="174" t="b">
        <f>IF(B1370&lt;&gt;"",IF('02 - Produtos e Tributações'!F1385&lt;&gt;"",'02 - Produtos e Tributações'!F1385,""))</f>
        <v>0</v>
      </c>
      <c r="F1370" s="174" t="b">
        <f>IF(B1370&lt;&gt;"",IF(A1370&lt;&gt;"",IF('02 - Produtos e Tributações'!G1385&lt;&gt;"",'02 - Produtos e Tributações'!G1385,"")))</f>
        <v>0</v>
      </c>
      <c r="G1370" s="174" t="b">
        <f>IF(B1370&lt;&gt;"",IF('02 - Produtos e Tributações'!I1385&lt;&gt;"",'02 - Produtos e Tributações'!I1385,IF(K1370=101,0,IF(K1370=102,41,IF(K1370=103,0,IF(K1370=201,0,IF(K1370=202,0,IF(K1370=203,0,IF(K1370=300,41,IF(K1370=400,41,IF(K1370=500,60)))))))))))</f>
        <v>0</v>
      </c>
      <c r="H1370" s="174" t="b">
        <f>IF(B1370&lt;&gt;"",IF('02 - Produtos e Tributações'!L1385&lt;&gt;"",'02 - Produtos e Tributações'!L1385,IF(L1370=101,0,IF(L1370=102,41,IF(L1370=103,0,IF(L1370=201,0,IF(L1370=202,0,IF(L1370=203,0,IF(L1370=300,41,IF(L1370=400,41,IF(L1370=500,60)))))))))))</f>
        <v>0</v>
      </c>
      <c r="I1370" s="174" t="b">
        <f>IF(B1370&lt;&gt;"",IF('02 - Produtos e Tributações'!K1385&lt;&gt;"",'02 - Produtos e Tributações'!K1385,"0,00"))</f>
        <v>0</v>
      </c>
      <c r="J1370" s="174" t="b">
        <f>IF(B1370&lt;&gt;"",IF('02 - Produtos e Tributações'!N1385&lt;&gt;"",'02 - Produtos e Tributações'!N1385,"0,00"))</f>
        <v>0</v>
      </c>
      <c r="K1370" s="174" t="b">
        <f>IF(B1370&lt;&gt;"",IF('02 - Produtos e Tributações'!J1385&lt;&gt;"",'02 - Produtos e Tributações'!J1385,"null"))</f>
        <v>0</v>
      </c>
      <c r="L1370" s="174" t="b">
        <f>IF(B1370&lt;&gt;"",IF('02 - Produtos e Tributações'!M1385&lt;&gt;"",'02 - Produtos e Tributações'!M1385,"null"))</f>
        <v>0</v>
      </c>
      <c r="M1370" s="170" t="b">
        <f>IF(B1370&lt;&gt;"",IF('02 -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370" s="170" t="str">
        <f t="shared" si="1"/>
        <v/>
      </c>
      <c r="O1370" s="170" t="str">
        <f t="shared" si="4"/>
        <v/>
      </c>
      <c r="P1370" s="170" t="str">
        <f t="shared" si="2"/>
        <v/>
      </c>
      <c r="Q1370" s="125" t="b">
        <f>IF(B1370&lt;&gt;"",IF('02 - Produtos e Tributações'!C1385&lt;&gt;"",'02 - Produtos e Tributações'!C1385,"UN"))</f>
        <v>0</v>
      </c>
      <c r="R1370" s="125"/>
      <c r="S1370" s="125"/>
      <c r="T1370" s="125"/>
      <c r="U1370" s="171" t="str">
        <f t="shared" si="21"/>
        <v/>
      </c>
    </row>
    <row r="1371" ht="15.75" customHeight="1">
      <c r="A1371" s="170" t="b">
        <f>IF('02 - Produtos e Tributações'!B1386 &lt;&gt;"",A1370+1)</f>
        <v>0</v>
      </c>
      <c r="B1371" s="170" t="str">
        <f>IF('02 - Produtos e Tributações'!B1386&lt;&gt;"",'02 - Produtos e Tributações'!U1386,"")</f>
        <v/>
      </c>
      <c r="C1371" s="174" t="b">
        <f>IF(B1371&lt;&gt;"",IF('02 - Produtos e Tributações'!H1386&lt;&gt;"",IF('02 - Produtos e Tributações'!H1386="TERCEIRIZADA","T",IF('02 - Produtos e Tributações'!H1386="PROPRIA","P")), IF(B1371&lt;&gt;"",IF('02 - Produtos e Tributações'!H1386="","T"))))</f>
        <v>0</v>
      </c>
      <c r="D1371" s="174" t="b">
        <f>IF(B1371&lt;&gt;"",IF('02 - Produtos e Tributações'!E1386&lt;&gt;"",'02 - Produtos e Tributações'!E1386,""))</f>
        <v>0</v>
      </c>
      <c r="E1371" s="174" t="b">
        <f>IF(B1371&lt;&gt;"",IF('02 - Produtos e Tributações'!F1386&lt;&gt;"",'02 - Produtos e Tributações'!F1386,""))</f>
        <v>0</v>
      </c>
      <c r="F1371" s="174" t="b">
        <f>IF(B1371&lt;&gt;"",IF(A1371&lt;&gt;"",IF('02 - Produtos e Tributações'!G1386&lt;&gt;"",'02 - Produtos e Tributações'!G1386,"")))</f>
        <v>0</v>
      </c>
      <c r="G1371" s="174" t="b">
        <f>IF(B1371&lt;&gt;"",IF('02 - Produtos e Tributações'!I1386&lt;&gt;"",'02 - Produtos e Tributações'!I1386,IF(K1371=101,0,IF(K1371=102,41,IF(K1371=103,0,IF(K1371=201,0,IF(K1371=202,0,IF(K1371=203,0,IF(K1371=300,41,IF(K1371=400,41,IF(K1371=500,60)))))))))))</f>
        <v>0</v>
      </c>
      <c r="H1371" s="174" t="b">
        <f>IF(B1371&lt;&gt;"",IF('02 - Produtos e Tributações'!L1386&lt;&gt;"",'02 - Produtos e Tributações'!L1386,IF(L1371=101,0,IF(L1371=102,41,IF(L1371=103,0,IF(L1371=201,0,IF(L1371=202,0,IF(L1371=203,0,IF(L1371=300,41,IF(L1371=400,41,IF(L1371=500,60)))))))))))</f>
        <v>0</v>
      </c>
      <c r="I1371" s="174" t="b">
        <f>IF(B1371&lt;&gt;"",IF('02 - Produtos e Tributações'!K1386&lt;&gt;"",'02 - Produtos e Tributações'!K1386,"0,00"))</f>
        <v>0</v>
      </c>
      <c r="J1371" s="174" t="b">
        <f>IF(B1371&lt;&gt;"",IF('02 - Produtos e Tributações'!N1386&lt;&gt;"",'02 - Produtos e Tributações'!N1386,"0,00"))</f>
        <v>0</v>
      </c>
      <c r="K1371" s="174" t="b">
        <f>IF(B1371&lt;&gt;"",IF('02 - Produtos e Tributações'!J1386&lt;&gt;"",'02 - Produtos e Tributações'!J1386,"null"))</f>
        <v>0</v>
      </c>
      <c r="L1371" s="174" t="b">
        <f>IF(B1371&lt;&gt;"",IF('02 - Produtos e Tributações'!M1386&lt;&gt;"",'02 - Produtos e Tributações'!M1386,"null"))</f>
        <v>0</v>
      </c>
      <c r="M1371" s="170" t="b">
        <f>IF(B1371&lt;&gt;"",IF('02 -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371" s="170" t="str">
        <f t="shared" si="1"/>
        <v/>
      </c>
      <c r="O1371" s="170" t="str">
        <f t="shared" si="4"/>
        <v/>
      </c>
      <c r="P1371" s="170" t="str">
        <f t="shared" si="2"/>
        <v/>
      </c>
      <c r="Q1371" s="125" t="b">
        <f>IF(B1371&lt;&gt;"",IF('02 - Produtos e Tributações'!C1386&lt;&gt;"",'02 - Produtos e Tributações'!C1386,"UN"))</f>
        <v>0</v>
      </c>
      <c r="R1371" s="125"/>
      <c r="S1371" s="125"/>
      <c r="T1371" s="125"/>
      <c r="U1371" s="171" t="str">
        <f t="shared" si="21"/>
        <v/>
      </c>
    </row>
    <row r="1372" ht="15.75" customHeight="1">
      <c r="A1372" s="170" t="b">
        <f>IF('02 - Produtos e Tributações'!B1387 &lt;&gt;"",A1371+1)</f>
        <v>0</v>
      </c>
      <c r="B1372" s="170" t="str">
        <f>IF('02 - Produtos e Tributações'!B1387&lt;&gt;"",'02 - Produtos e Tributações'!U1387,"")</f>
        <v/>
      </c>
      <c r="C1372" s="174" t="b">
        <f>IF(B1372&lt;&gt;"",IF('02 - Produtos e Tributações'!H1387&lt;&gt;"",IF('02 - Produtos e Tributações'!H1387="TERCEIRIZADA","T",IF('02 - Produtos e Tributações'!H1387="PROPRIA","P")), IF(B1372&lt;&gt;"",IF('02 - Produtos e Tributações'!H1387="","T"))))</f>
        <v>0</v>
      </c>
      <c r="D1372" s="174" t="b">
        <f>IF(B1372&lt;&gt;"",IF('02 - Produtos e Tributações'!E1387&lt;&gt;"",'02 - Produtos e Tributações'!E1387,""))</f>
        <v>0</v>
      </c>
      <c r="E1372" s="174" t="b">
        <f>IF(B1372&lt;&gt;"",IF('02 - Produtos e Tributações'!F1387&lt;&gt;"",'02 - Produtos e Tributações'!F1387,""))</f>
        <v>0</v>
      </c>
      <c r="F1372" s="174" t="b">
        <f>IF(B1372&lt;&gt;"",IF(A1372&lt;&gt;"",IF('02 - Produtos e Tributações'!G1387&lt;&gt;"",'02 - Produtos e Tributações'!G1387,"")))</f>
        <v>0</v>
      </c>
      <c r="G1372" s="174" t="b">
        <f>IF(B1372&lt;&gt;"",IF('02 - Produtos e Tributações'!I1387&lt;&gt;"",'02 - Produtos e Tributações'!I1387,IF(K1372=101,0,IF(K1372=102,41,IF(K1372=103,0,IF(K1372=201,0,IF(K1372=202,0,IF(K1372=203,0,IF(K1372=300,41,IF(K1372=400,41,IF(K1372=500,60)))))))))))</f>
        <v>0</v>
      </c>
      <c r="H1372" s="174" t="b">
        <f>IF(B1372&lt;&gt;"",IF('02 - Produtos e Tributações'!L1387&lt;&gt;"",'02 - Produtos e Tributações'!L1387,IF(L1372=101,0,IF(L1372=102,41,IF(L1372=103,0,IF(L1372=201,0,IF(L1372=202,0,IF(L1372=203,0,IF(L1372=300,41,IF(L1372=400,41,IF(L1372=500,60)))))))))))</f>
        <v>0</v>
      </c>
      <c r="I1372" s="174" t="b">
        <f>IF(B1372&lt;&gt;"",IF('02 - Produtos e Tributações'!K1387&lt;&gt;"",'02 - Produtos e Tributações'!K1387,"0,00"))</f>
        <v>0</v>
      </c>
      <c r="J1372" s="174" t="b">
        <f>IF(B1372&lt;&gt;"",IF('02 - Produtos e Tributações'!N1387&lt;&gt;"",'02 - Produtos e Tributações'!N1387,"0,00"))</f>
        <v>0</v>
      </c>
      <c r="K1372" s="174" t="b">
        <f>IF(B1372&lt;&gt;"",IF('02 - Produtos e Tributações'!J1387&lt;&gt;"",'02 - Produtos e Tributações'!J1387,"null"))</f>
        <v>0</v>
      </c>
      <c r="L1372" s="174" t="b">
        <f>IF(B1372&lt;&gt;"",IF('02 - Produtos e Tributações'!M1387&lt;&gt;"",'02 - Produtos e Tributações'!M1387,"null"))</f>
        <v>0</v>
      </c>
      <c r="M1372" s="170" t="b">
        <f>IF(B1372&lt;&gt;"",IF('02 -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372" s="170" t="str">
        <f t="shared" si="1"/>
        <v/>
      </c>
      <c r="O1372" s="170" t="str">
        <f t="shared" si="4"/>
        <v/>
      </c>
      <c r="P1372" s="170" t="str">
        <f t="shared" si="2"/>
        <v/>
      </c>
      <c r="Q1372" s="125" t="b">
        <f>IF(B1372&lt;&gt;"",IF('02 - Produtos e Tributações'!C1387&lt;&gt;"",'02 - Produtos e Tributações'!C1387,"UN"))</f>
        <v>0</v>
      </c>
      <c r="R1372" s="125"/>
      <c r="S1372" s="125"/>
      <c r="T1372" s="125"/>
      <c r="U1372" s="171" t="str">
        <f t="shared" si="21"/>
        <v/>
      </c>
    </row>
    <row r="1373" ht="15.75" customHeight="1">
      <c r="A1373" s="170" t="b">
        <f>IF('02 - Produtos e Tributações'!B1388 &lt;&gt;"",A1372+1)</f>
        <v>0</v>
      </c>
      <c r="B1373" s="170" t="str">
        <f>IF('02 - Produtos e Tributações'!B1388&lt;&gt;"",'02 - Produtos e Tributações'!U1388,"")</f>
        <v/>
      </c>
      <c r="C1373" s="174" t="b">
        <f>IF(B1373&lt;&gt;"",IF('02 - Produtos e Tributações'!H1388&lt;&gt;"",IF('02 - Produtos e Tributações'!H1388="TERCEIRIZADA","T",IF('02 - Produtos e Tributações'!H1388="PROPRIA","P")), IF(B1373&lt;&gt;"",IF('02 - Produtos e Tributações'!H1388="","T"))))</f>
        <v>0</v>
      </c>
      <c r="D1373" s="174" t="b">
        <f>IF(B1373&lt;&gt;"",IF('02 - Produtos e Tributações'!E1388&lt;&gt;"",'02 - Produtos e Tributações'!E1388,""))</f>
        <v>0</v>
      </c>
      <c r="E1373" s="174" t="b">
        <f>IF(B1373&lt;&gt;"",IF('02 - Produtos e Tributações'!F1388&lt;&gt;"",'02 - Produtos e Tributações'!F1388,""))</f>
        <v>0</v>
      </c>
      <c r="F1373" s="174" t="b">
        <f>IF(B1373&lt;&gt;"",IF(A1373&lt;&gt;"",IF('02 - Produtos e Tributações'!G1388&lt;&gt;"",'02 - Produtos e Tributações'!G1388,"")))</f>
        <v>0</v>
      </c>
      <c r="G1373" s="174" t="b">
        <f>IF(B1373&lt;&gt;"",IF('02 - Produtos e Tributações'!I1388&lt;&gt;"",'02 - Produtos e Tributações'!I1388,IF(K1373=101,0,IF(K1373=102,41,IF(K1373=103,0,IF(K1373=201,0,IF(K1373=202,0,IF(K1373=203,0,IF(K1373=300,41,IF(K1373=400,41,IF(K1373=500,60)))))))))))</f>
        <v>0</v>
      </c>
      <c r="H1373" s="174" t="b">
        <f>IF(B1373&lt;&gt;"",IF('02 - Produtos e Tributações'!L1388&lt;&gt;"",'02 - Produtos e Tributações'!L1388,IF(L1373=101,0,IF(L1373=102,41,IF(L1373=103,0,IF(L1373=201,0,IF(L1373=202,0,IF(L1373=203,0,IF(L1373=300,41,IF(L1373=400,41,IF(L1373=500,60)))))))))))</f>
        <v>0</v>
      </c>
      <c r="I1373" s="174" t="b">
        <f>IF(B1373&lt;&gt;"",IF('02 - Produtos e Tributações'!K1388&lt;&gt;"",'02 - Produtos e Tributações'!K1388,"0,00"))</f>
        <v>0</v>
      </c>
      <c r="J1373" s="174" t="b">
        <f>IF(B1373&lt;&gt;"",IF('02 - Produtos e Tributações'!N1388&lt;&gt;"",'02 - Produtos e Tributações'!N1388,"0,00"))</f>
        <v>0</v>
      </c>
      <c r="K1373" s="174" t="b">
        <f>IF(B1373&lt;&gt;"",IF('02 - Produtos e Tributações'!J1388&lt;&gt;"",'02 - Produtos e Tributações'!J1388,"null"))</f>
        <v>0</v>
      </c>
      <c r="L1373" s="174" t="b">
        <f>IF(B1373&lt;&gt;"",IF('02 - Produtos e Tributações'!M1388&lt;&gt;"",'02 - Produtos e Tributações'!M1388,"null"))</f>
        <v>0</v>
      </c>
      <c r="M1373" s="170" t="b">
        <f>IF(B1373&lt;&gt;"",IF('02 -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373" s="170" t="str">
        <f t="shared" si="1"/>
        <v/>
      </c>
      <c r="O1373" s="170" t="str">
        <f t="shared" si="4"/>
        <v/>
      </c>
      <c r="P1373" s="170" t="str">
        <f t="shared" si="2"/>
        <v/>
      </c>
      <c r="Q1373" s="125" t="b">
        <f>IF(B1373&lt;&gt;"",IF('02 - Produtos e Tributações'!C1388&lt;&gt;"",'02 - Produtos e Tributações'!C1388,"UN"))</f>
        <v>0</v>
      </c>
      <c r="R1373" s="125"/>
      <c r="S1373" s="125"/>
      <c r="T1373" s="125"/>
      <c r="U1373" s="171" t="str">
        <f t="shared" si="21"/>
        <v/>
      </c>
    </row>
    <row r="1374" ht="15.75" customHeight="1">
      <c r="A1374" s="170" t="b">
        <f>IF('02 - Produtos e Tributações'!B1389 &lt;&gt;"",A1373+1)</f>
        <v>0</v>
      </c>
      <c r="B1374" s="170" t="str">
        <f>IF('02 - Produtos e Tributações'!B1389&lt;&gt;"",'02 - Produtos e Tributações'!U1389,"")</f>
        <v/>
      </c>
      <c r="C1374" s="174" t="b">
        <f>IF(B1374&lt;&gt;"",IF('02 - Produtos e Tributações'!H1389&lt;&gt;"",IF('02 - Produtos e Tributações'!H1389="TERCEIRIZADA","T",IF('02 - Produtos e Tributações'!H1389="PROPRIA","P")), IF(B1374&lt;&gt;"",IF('02 - Produtos e Tributações'!H1389="","T"))))</f>
        <v>0</v>
      </c>
      <c r="D1374" s="174" t="b">
        <f>IF(B1374&lt;&gt;"",IF('02 - Produtos e Tributações'!E1389&lt;&gt;"",'02 - Produtos e Tributações'!E1389,""))</f>
        <v>0</v>
      </c>
      <c r="E1374" s="174" t="b">
        <f>IF(B1374&lt;&gt;"",IF('02 - Produtos e Tributações'!F1389&lt;&gt;"",'02 - Produtos e Tributações'!F1389,""))</f>
        <v>0</v>
      </c>
      <c r="F1374" s="174" t="b">
        <f>IF(B1374&lt;&gt;"",IF(A1374&lt;&gt;"",IF('02 - Produtos e Tributações'!G1389&lt;&gt;"",'02 - Produtos e Tributações'!G1389,"")))</f>
        <v>0</v>
      </c>
      <c r="G1374" s="174" t="b">
        <f>IF(B1374&lt;&gt;"",IF('02 - Produtos e Tributações'!I1389&lt;&gt;"",'02 - Produtos e Tributações'!I1389,IF(K1374=101,0,IF(K1374=102,41,IF(K1374=103,0,IF(K1374=201,0,IF(K1374=202,0,IF(K1374=203,0,IF(K1374=300,41,IF(K1374=400,41,IF(K1374=500,60)))))))))))</f>
        <v>0</v>
      </c>
      <c r="H1374" s="174" t="b">
        <f>IF(B1374&lt;&gt;"",IF('02 - Produtos e Tributações'!L1389&lt;&gt;"",'02 - Produtos e Tributações'!L1389,IF(L1374=101,0,IF(L1374=102,41,IF(L1374=103,0,IF(L1374=201,0,IF(L1374=202,0,IF(L1374=203,0,IF(L1374=300,41,IF(L1374=400,41,IF(L1374=500,60)))))))))))</f>
        <v>0</v>
      </c>
      <c r="I1374" s="174" t="b">
        <f>IF(B1374&lt;&gt;"",IF('02 - Produtos e Tributações'!K1389&lt;&gt;"",'02 - Produtos e Tributações'!K1389,"0,00"))</f>
        <v>0</v>
      </c>
      <c r="J1374" s="174" t="b">
        <f>IF(B1374&lt;&gt;"",IF('02 - Produtos e Tributações'!N1389&lt;&gt;"",'02 - Produtos e Tributações'!N1389,"0,00"))</f>
        <v>0</v>
      </c>
      <c r="K1374" s="174" t="b">
        <f>IF(B1374&lt;&gt;"",IF('02 - Produtos e Tributações'!J1389&lt;&gt;"",'02 - Produtos e Tributações'!J1389,"null"))</f>
        <v>0</v>
      </c>
      <c r="L1374" s="174" t="b">
        <f>IF(B1374&lt;&gt;"",IF('02 - Produtos e Tributações'!M1389&lt;&gt;"",'02 - Produtos e Tributações'!M1389,"null"))</f>
        <v>0</v>
      </c>
      <c r="M1374" s="170" t="b">
        <f>IF(B1374&lt;&gt;"",IF('02 -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374" s="170" t="str">
        <f t="shared" si="1"/>
        <v/>
      </c>
      <c r="O1374" s="170" t="str">
        <f t="shared" si="4"/>
        <v/>
      </c>
      <c r="P1374" s="170" t="str">
        <f t="shared" si="2"/>
        <v/>
      </c>
      <c r="Q1374" s="125" t="b">
        <f>IF(B1374&lt;&gt;"",IF('02 - Produtos e Tributações'!C1389&lt;&gt;"",'02 - Produtos e Tributações'!C1389,"UN"))</f>
        <v>0</v>
      </c>
      <c r="R1374" s="125"/>
      <c r="S1374" s="125"/>
      <c r="T1374" s="125"/>
      <c r="U1374" s="171" t="str">
        <f t="shared" si="21"/>
        <v/>
      </c>
    </row>
    <row r="1375" ht="15.75" customHeight="1">
      <c r="A1375" s="170" t="b">
        <f>IF('02 - Produtos e Tributações'!B1390 &lt;&gt;"",A1374+1)</f>
        <v>0</v>
      </c>
      <c r="B1375" s="170" t="str">
        <f>IF('02 - Produtos e Tributações'!B1390&lt;&gt;"",'02 - Produtos e Tributações'!U1390,"")</f>
        <v/>
      </c>
      <c r="C1375" s="174" t="b">
        <f>IF(B1375&lt;&gt;"",IF('02 - Produtos e Tributações'!H1390&lt;&gt;"",IF('02 - Produtos e Tributações'!H1390="TERCEIRIZADA","T",IF('02 - Produtos e Tributações'!H1390="PROPRIA","P")), IF(B1375&lt;&gt;"",IF('02 - Produtos e Tributações'!H1390="","T"))))</f>
        <v>0</v>
      </c>
      <c r="D1375" s="174" t="b">
        <f>IF(B1375&lt;&gt;"",IF('02 - Produtos e Tributações'!E1390&lt;&gt;"",'02 - Produtos e Tributações'!E1390,""))</f>
        <v>0</v>
      </c>
      <c r="E1375" s="174" t="b">
        <f>IF(B1375&lt;&gt;"",IF('02 - Produtos e Tributações'!F1390&lt;&gt;"",'02 - Produtos e Tributações'!F1390,""))</f>
        <v>0</v>
      </c>
      <c r="F1375" s="174" t="b">
        <f>IF(B1375&lt;&gt;"",IF(A1375&lt;&gt;"",IF('02 - Produtos e Tributações'!G1390&lt;&gt;"",'02 - Produtos e Tributações'!G1390,"")))</f>
        <v>0</v>
      </c>
      <c r="G1375" s="174" t="b">
        <f>IF(B1375&lt;&gt;"",IF('02 - Produtos e Tributações'!I1390&lt;&gt;"",'02 - Produtos e Tributações'!I1390,IF(K1375=101,0,IF(K1375=102,41,IF(K1375=103,0,IF(K1375=201,0,IF(K1375=202,0,IF(K1375=203,0,IF(K1375=300,41,IF(K1375=400,41,IF(K1375=500,60)))))))))))</f>
        <v>0</v>
      </c>
      <c r="H1375" s="174" t="b">
        <f>IF(B1375&lt;&gt;"",IF('02 - Produtos e Tributações'!L1390&lt;&gt;"",'02 - Produtos e Tributações'!L1390,IF(L1375=101,0,IF(L1375=102,41,IF(L1375=103,0,IF(L1375=201,0,IF(L1375=202,0,IF(L1375=203,0,IF(L1375=300,41,IF(L1375=400,41,IF(L1375=500,60)))))))))))</f>
        <v>0</v>
      </c>
      <c r="I1375" s="174" t="b">
        <f>IF(B1375&lt;&gt;"",IF('02 - Produtos e Tributações'!K1390&lt;&gt;"",'02 - Produtos e Tributações'!K1390,"0,00"))</f>
        <v>0</v>
      </c>
      <c r="J1375" s="174" t="b">
        <f>IF(B1375&lt;&gt;"",IF('02 - Produtos e Tributações'!N1390&lt;&gt;"",'02 - Produtos e Tributações'!N1390,"0,00"))</f>
        <v>0</v>
      </c>
      <c r="K1375" s="174" t="b">
        <f>IF(B1375&lt;&gt;"",IF('02 - Produtos e Tributações'!J1390&lt;&gt;"",'02 - Produtos e Tributações'!J1390,"null"))</f>
        <v>0</v>
      </c>
      <c r="L1375" s="174" t="b">
        <f>IF(B1375&lt;&gt;"",IF('02 - Produtos e Tributações'!M1390&lt;&gt;"",'02 - Produtos e Tributações'!M1390,"null"))</f>
        <v>0</v>
      </c>
      <c r="M1375" s="170" t="b">
        <f>IF(B1375&lt;&gt;"",IF('02 -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375" s="170" t="str">
        <f t="shared" si="1"/>
        <v/>
      </c>
      <c r="O1375" s="170" t="str">
        <f t="shared" si="4"/>
        <v/>
      </c>
      <c r="P1375" s="170" t="str">
        <f t="shared" si="2"/>
        <v/>
      </c>
      <c r="Q1375" s="125" t="b">
        <f>IF(B1375&lt;&gt;"",IF('02 - Produtos e Tributações'!C1390&lt;&gt;"",'02 - Produtos e Tributações'!C1390,"UN"))</f>
        <v>0</v>
      </c>
      <c r="R1375" s="125"/>
      <c r="S1375" s="125"/>
      <c r="T1375" s="125"/>
      <c r="U1375" s="171" t="str">
        <f t="shared" si="21"/>
        <v/>
      </c>
    </row>
    <row r="1376" ht="15.75" customHeight="1">
      <c r="A1376" s="170" t="b">
        <f>IF('02 - Produtos e Tributações'!B1391 &lt;&gt;"",A1375+1)</f>
        <v>0</v>
      </c>
      <c r="B1376" s="170" t="str">
        <f>IF('02 - Produtos e Tributações'!B1391&lt;&gt;"",'02 - Produtos e Tributações'!U1391,"")</f>
        <v/>
      </c>
      <c r="C1376" s="174" t="b">
        <f>IF(B1376&lt;&gt;"",IF('02 - Produtos e Tributações'!H1391&lt;&gt;"",IF('02 - Produtos e Tributações'!H1391="TERCEIRIZADA","T",IF('02 - Produtos e Tributações'!H1391="PROPRIA","P")), IF(B1376&lt;&gt;"",IF('02 - Produtos e Tributações'!H1391="","T"))))</f>
        <v>0</v>
      </c>
      <c r="D1376" s="174" t="b">
        <f>IF(B1376&lt;&gt;"",IF('02 - Produtos e Tributações'!E1391&lt;&gt;"",'02 - Produtos e Tributações'!E1391,""))</f>
        <v>0</v>
      </c>
      <c r="E1376" s="174" t="b">
        <f>IF(B1376&lt;&gt;"",IF('02 - Produtos e Tributações'!F1391&lt;&gt;"",'02 - Produtos e Tributações'!F1391,""))</f>
        <v>0</v>
      </c>
      <c r="F1376" s="174" t="b">
        <f>IF(B1376&lt;&gt;"",IF(A1376&lt;&gt;"",IF('02 - Produtos e Tributações'!G1391&lt;&gt;"",'02 - Produtos e Tributações'!G1391,"")))</f>
        <v>0</v>
      </c>
      <c r="G1376" s="174" t="b">
        <f>IF(B1376&lt;&gt;"",IF('02 - Produtos e Tributações'!I1391&lt;&gt;"",'02 - Produtos e Tributações'!I1391,IF(K1376=101,0,IF(K1376=102,41,IF(K1376=103,0,IF(K1376=201,0,IF(K1376=202,0,IF(K1376=203,0,IF(K1376=300,41,IF(K1376=400,41,IF(K1376=500,60)))))))))))</f>
        <v>0</v>
      </c>
      <c r="H1376" s="174" t="b">
        <f>IF(B1376&lt;&gt;"",IF('02 - Produtos e Tributações'!L1391&lt;&gt;"",'02 - Produtos e Tributações'!L1391,IF(L1376=101,0,IF(L1376=102,41,IF(L1376=103,0,IF(L1376=201,0,IF(L1376=202,0,IF(L1376=203,0,IF(L1376=300,41,IF(L1376=400,41,IF(L1376=500,60)))))))))))</f>
        <v>0</v>
      </c>
      <c r="I1376" s="174" t="b">
        <f>IF(B1376&lt;&gt;"",IF('02 - Produtos e Tributações'!K1391&lt;&gt;"",'02 - Produtos e Tributações'!K1391,"0,00"))</f>
        <v>0</v>
      </c>
      <c r="J1376" s="174" t="b">
        <f>IF(B1376&lt;&gt;"",IF('02 - Produtos e Tributações'!N1391&lt;&gt;"",'02 - Produtos e Tributações'!N1391,"0,00"))</f>
        <v>0</v>
      </c>
      <c r="K1376" s="174" t="b">
        <f>IF(B1376&lt;&gt;"",IF('02 - Produtos e Tributações'!J1391&lt;&gt;"",'02 - Produtos e Tributações'!J1391,"null"))</f>
        <v>0</v>
      </c>
      <c r="L1376" s="174" t="b">
        <f>IF(B1376&lt;&gt;"",IF('02 - Produtos e Tributações'!M1391&lt;&gt;"",'02 - Produtos e Tributações'!M1391,"null"))</f>
        <v>0</v>
      </c>
      <c r="M1376" s="170" t="b">
        <f>IF(B1376&lt;&gt;"",IF('02 -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376" s="170" t="str">
        <f t="shared" si="1"/>
        <v/>
      </c>
      <c r="O1376" s="170" t="str">
        <f t="shared" si="4"/>
        <v/>
      </c>
      <c r="P1376" s="170" t="str">
        <f t="shared" si="2"/>
        <v/>
      </c>
      <c r="Q1376" s="125" t="b">
        <f>IF(B1376&lt;&gt;"",IF('02 - Produtos e Tributações'!C1391&lt;&gt;"",'02 - Produtos e Tributações'!C1391,"UN"))</f>
        <v>0</v>
      </c>
      <c r="R1376" s="125"/>
      <c r="S1376" s="125"/>
      <c r="T1376" s="125"/>
      <c r="U1376" s="171" t="str">
        <f t="shared" si="21"/>
        <v/>
      </c>
    </row>
    <row r="1377" ht="15.75" customHeight="1">
      <c r="A1377" s="170" t="b">
        <f>IF('02 - Produtos e Tributações'!B1392 &lt;&gt;"",A1376+1)</f>
        <v>0</v>
      </c>
      <c r="B1377" s="170" t="str">
        <f>IF('02 - Produtos e Tributações'!B1392&lt;&gt;"",'02 - Produtos e Tributações'!U1392,"")</f>
        <v/>
      </c>
      <c r="C1377" s="174" t="b">
        <f>IF(B1377&lt;&gt;"",IF('02 - Produtos e Tributações'!H1392&lt;&gt;"",IF('02 - Produtos e Tributações'!H1392="TERCEIRIZADA","T",IF('02 - Produtos e Tributações'!H1392="PROPRIA","P")), IF(B1377&lt;&gt;"",IF('02 - Produtos e Tributações'!H1392="","T"))))</f>
        <v>0</v>
      </c>
      <c r="D1377" s="174" t="b">
        <f>IF(B1377&lt;&gt;"",IF('02 - Produtos e Tributações'!E1392&lt;&gt;"",'02 - Produtos e Tributações'!E1392,""))</f>
        <v>0</v>
      </c>
      <c r="E1377" s="174" t="b">
        <f>IF(B1377&lt;&gt;"",IF('02 - Produtos e Tributações'!F1392&lt;&gt;"",'02 - Produtos e Tributações'!F1392,""))</f>
        <v>0</v>
      </c>
      <c r="F1377" s="174" t="b">
        <f>IF(B1377&lt;&gt;"",IF(A1377&lt;&gt;"",IF('02 - Produtos e Tributações'!G1392&lt;&gt;"",'02 - Produtos e Tributações'!G1392,"")))</f>
        <v>0</v>
      </c>
      <c r="G1377" s="174" t="b">
        <f>IF(B1377&lt;&gt;"",IF('02 - Produtos e Tributações'!I1392&lt;&gt;"",'02 - Produtos e Tributações'!I1392,IF(K1377=101,0,IF(K1377=102,41,IF(K1377=103,0,IF(K1377=201,0,IF(K1377=202,0,IF(K1377=203,0,IF(K1377=300,41,IF(K1377=400,41,IF(K1377=500,60)))))))))))</f>
        <v>0</v>
      </c>
      <c r="H1377" s="174" t="b">
        <f>IF(B1377&lt;&gt;"",IF('02 - Produtos e Tributações'!L1392&lt;&gt;"",'02 - Produtos e Tributações'!L1392,IF(L1377=101,0,IF(L1377=102,41,IF(L1377=103,0,IF(L1377=201,0,IF(L1377=202,0,IF(L1377=203,0,IF(L1377=300,41,IF(L1377=400,41,IF(L1377=500,60)))))))))))</f>
        <v>0</v>
      </c>
      <c r="I1377" s="174" t="b">
        <f>IF(B1377&lt;&gt;"",IF('02 - Produtos e Tributações'!K1392&lt;&gt;"",'02 - Produtos e Tributações'!K1392,"0,00"))</f>
        <v>0</v>
      </c>
      <c r="J1377" s="174" t="b">
        <f>IF(B1377&lt;&gt;"",IF('02 - Produtos e Tributações'!N1392&lt;&gt;"",'02 - Produtos e Tributações'!N1392,"0,00"))</f>
        <v>0</v>
      </c>
      <c r="K1377" s="174" t="b">
        <f>IF(B1377&lt;&gt;"",IF('02 - Produtos e Tributações'!J1392&lt;&gt;"",'02 - Produtos e Tributações'!J1392,"null"))</f>
        <v>0</v>
      </c>
      <c r="L1377" s="174" t="b">
        <f>IF(B1377&lt;&gt;"",IF('02 - Produtos e Tributações'!M1392&lt;&gt;"",'02 - Produtos e Tributações'!M1392,"null"))</f>
        <v>0</v>
      </c>
      <c r="M1377" s="170" t="b">
        <f>IF(B1377&lt;&gt;"",IF('02 -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377" s="170" t="str">
        <f t="shared" si="1"/>
        <v/>
      </c>
      <c r="O1377" s="170" t="str">
        <f t="shared" si="4"/>
        <v/>
      </c>
      <c r="P1377" s="170" t="str">
        <f t="shared" si="2"/>
        <v/>
      </c>
      <c r="Q1377" s="125" t="b">
        <f>IF(B1377&lt;&gt;"",IF('02 - Produtos e Tributações'!C1392&lt;&gt;"",'02 - Produtos e Tributações'!C1392,"UN"))</f>
        <v>0</v>
      </c>
      <c r="R1377" s="125"/>
      <c r="S1377" s="125"/>
      <c r="T1377" s="125"/>
      <c r="U1377" s="171" t="str">
        <f t="shared" si="21"/>
        <v/>
      </c>
    </row>
    <row r="1378" ht="15.75" customHeight="1">
      <c r="A1378" s="170" t="b">
        <f>IF('02 - Produtos e Tributações'!B1393 &lt;&gt;"",A1377+1)</f>
        <v>0</v>
      </c>
      <c r="B1378" s="170" t="str">
        <f>IF('02 - Produtos e Tributações'!B1393&lt;&gt;"",'02 - Produtos e Tributações'!U1393,"")</f>
        <v/>
      </c>
      <c r="C1378" s="174" t="b">
        <f>IF(B1378&lt;&gt;"",IF('02 - Produtos e Tributações'!H1393&lt;&gt;"",IF('02 - Produtos e Tributações'!H1393="TERCEIRIZADA","T",IF('02 - Produtos e Tributações'!H1393="PROPRIA","P")), IF(B1378&lt;&gt;"",IF('02 - Produtos e Tributações'!H1393="","T"))))</f>
        <v>0</v>
      </c>
      <c r="D1378" s="174" t="b">
        <f>IF(B1378&lt;&gt;"",IF('02 - Produtos e Tributações'!E1393&lt;&gt;"",'02 - Produtos e Tributações'!E1393,""))</f>
        <v>0</v>
      </c>
      <c r="E1378" s="174" t="b">
        <f>IF(B1378&lt;&gt;"",IF('02 - Produtos e Tributações'!F1393&lt;&gt;"",'02 - Produtos e Tributações'!F1393,""))</f>
        <v>0</v>
      </c>
      <c r="F1378" s="174" t="b">
        <f>IF(B1378&lt;&gt;"",IF(A1378&lt;&gt;"",IF('02 - Produtos e Tributações'!G1393&lt;&gt;"",'02 - Produtos e Tributações'!G1393,"")))</f>
        <v>0</v>
      </c>
      <c r="G1378" s="174" t="b">
        <f>IF(B1378&lt;&gt;"",IF('02 - Produtos e Tributações'!I1393&lt;&gt;"",'02 - Produtos e Tributações'!I1393,IF(K1378=101,0,IF(K1378=102,41,IF(K1378=103,0,IF(K1378=201,0,IF(K1378=202,0,IF(K1378=203,0,IF(K1378=300,41,IF(K1378=400,41,IF(K1378=500,60)))))))))))</f>
        <v>0</v>
      </c>
      <c r="H1378" s="174" t="b">
        <f>IF(B1378&lt;&gt;"",IF('02 - Produtos e Tributações'!L1393&lt;&gt;"",'02 - Produtos e Tributações'!L1393,IF(L1378=101,0,IF(L1378=102,41,IF(L1378=103,0,IF(L1378=201,0,IF(L1378=202,0,IF(L1378=203,0,IF(L1378=300,41,IF(L1378=400,41,IF(L1378=500,60)))))))))))</f>
        <v>0</v>
      </c>
      <c r="I1378" s="174" t="b">
        <f>IF(B1378&lt;&gt;"",IF('02 - Produtos e Tributações'!K1393&lt;&gt;"",'02 - Produtos e Tributações'!K1393,"0,00"))</f>
        <v>0</v>
      </c>
      <c r="J1378" s="174" t="b">
        <f>IF(B1378&lt;&gt;"",IF('02 - Produtos e Tributações'!N1393&lt;&gt;"",'02 - Produtos e Tributações'!N1393,"0,00"))</f>
        <v>0</v>
      </c>
      <c r="K1378" s="174" t="b">
        <f>IF(B1378&lt;&gt;"",IF('02 - Produtos e Tributações'!J1393&lt;&gt;"",'02 - Produtos e Tributações'!J1393,"null"))</f>
        <v>0</v>
      </c>
      <c r="L1378" s="174" t="b">
        <f>IF(B1378&lt;&gt;"",IF('02 - Produtos e Tributações'!M1393&lt;&gt;"",'02 - Produtos e Tributações'!M1393,"null"))</f>
        <v>0</v>
      </c>
      <c r="M1378" s="170" t="b">
        <f>IF(B1378&lt;&gt;"",IF('02 -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378" s="170" t="str">
        <f t="shared" si="1"/>
        <v/>
      </c>
      <c r="O1378" s="170" t="str">
        <f t="shared" si="4"/>
        <v/>
      </c>
      <c r="P1378" s="170" t="str">
        <f t="shared" si="2"/>
        <v/>
      </c>
      <c r="Q1378" s="125" t="b">
        <f>IF(B1378&lt;&gt;"",IF('02 - Produtos e Tributações'!C1393&lt;&gt;"",'02 - Produtos e Tributações'!C1393,"UN"))</f>
        <v>0</v>
      </c>
      <c r="R1378" s="125"/>
      <c r="S1378" s="125"/>
      <c r="T1378" s="125"/>
      <c r="U1378" s="171" t="str">
        <f t="shared" si="21"/>
        <v/>
      </c>
    </row>
    <row r="1379" ht="15.75" customHeight="1">
      <c r="A1379" s="170" t="b">
        <f>IF('02 - Produtos e Tributações'!B1394 &lt;&gt;"",A1378+1)</f>
        <v>0</v>
      </c>
      <c r="B1379" s="170" t="str">
        <f>IF('02 - Produtos e Tributações'!B1394&lt;&gt;"",'02 - Produtos e Tributações'!U1394,"")</f>
        <v/>
      </c>
      <c r="C1379" s="174" t="b">
        <f>IF(B1379&lt;&gt;"",IF('02 - Produtos e Tributações'!H1394&lt;&gt;"",IF('02 - Produtos e Tributações'!H1394="TERCEIRIZADA","T",IF('02 - Produtos e Tributações'!H1394="PROPRIA","P")), IF(B1379&lt;&gt;"",IF('02 - Produtos e Tributações'!H1394="","T"))))</f>
        <v>0</v>
      </c>
      <c r="D1379" s="174" t="b">
        <f>IF(B1379&lt;&gt;"",IF('02 - Produtos e Tributações'!E1394&lt;&gt;"",'02 - Produtos e Tributações'!E1394,""))</f>
        <v>0</v>
      </c>
      <c r="E1379" s="174" t="b">
        <f>IF(B1379&lt;&gt;"",IF('02 - Produtos e Tributações'!F1394&lt;&gt;"",'02 - Produtos e Tributações'!F1394,""))</f>
        <v>0</v>
      </c>
      <c r="F1379" s="174" t="b">
        <f>IF(B1379&lt;&gt;"",IF(A1379&lt;&gt;"",IF('02 - Produtos e Tributações'!G1394&lt;&gt;"",'02 - Produtos e Tributações'!G1394,"")))</f>
        <v>0</v>
      </c>
      <c r="G1379" s="174" t="b">
        <f>IF(B1379&lt;&gt;"",IF('02 - Produtos e Tributações'!I1394&lt;&gt;"",'02 - Produtos e Tributações'!I1394,IF(K1379=101,0,IF(K1379=102,41,IF(K1379=103,0,IF(K1379=201,0,IF(K1379=202,0,IF(K1379=203,0,IF(K1379=300,41,IF(K1379=400,41,IF(K1379=500,60)))))))))))</f>
        <v>0</v>
      </c>
      <c r="H1379" s="174" t="b">
        <f>IF(B1379&lt;&gt;"",IF('02 - Produtos e Tributações'!L1394&lt;&gt;"",'02 - Produtos e Tributações'!L1394,IF(L1379=101,0,IF(L1379=102,41,IF(L1379=103,0,IF(L1379=201,0,IF(L1379=202,0,IF(L1379=203,0,IF(L1379=300,41,IF(L1379=400,41,IF(L1379=500,60)))))))))))</f>
        <v>0</v>
      </c>
      <c r="I1379" s="174" t="b">
        <f>IF(B1379&lt;&gt;"",IF('02 - Produtos e Tributações'!K1394&lt;&gt;"",'02 - Produtos e Tributações'!K1394,"0,00"))</f>
        <v>0</v>
      </c>
      <c r="J1379" s="174" t="b">
        <f>IF(B1379&lt;&gt;"",IF('02 - Produtos e Tributações'!N1394&lt;&gt;"",'02 - Produtos e Tributações'!N1394,"0,00"))</f>
        <v>0</v>
      </c>
      <c r="K1379" s="174" t="b">
        <f>IF(B1379&lt;&gt;"",IF('02 - Produtos e Tributações'!J1394&lt;&gt;"",'02 - Produtos e Tributações'!J1394,"null"))</f>
        <v>0</v>
      </c>
      <c r="L1379" s="174" t="b">
        <f>IF(B1379&lt;&gt;"",IF('02 - Produtos e Tributações'!M1394&lt;&gt;"",'02 - Produtos e Tributações'!M1394,"null"))</f>
        <v>0</v>
      </c>
      <c r="M1379" s="170" t="b">
        <f>IF(B1379&lt;&gt;"",IF('02 -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379" s="170" t="str">
        <f t="shared" si="1"/>
        <v/>
      </c>
      <c r="O1379" s="170" t="str">
        <f t="shared" si="4"/>
        <v/>
      </c>
      <c r="P1379" s="170" t="str">
        <f t="shared" si="2"/>
        <v/>
      </c>
      <c r="Q1379" s="125" t="b">
        <f>IF(B1379&lt;&gt;"",IF('02 - Produtos e Tributações'!C1394&lt;&gt;"",'02 - Produtos e Tributações'!C1394,"UN"))</f>
        <v>0</v>
      </c>
      <c r="R1379" s="125"/>
      <c r="S1379" s="125"/>
      <c r="T1379" s="125"/>
      <c r="U1379" s="171" t="str">
        <f t="shared" si="21"/>
        <v/>
      </c>
    </row>
    <row r="1380" ht="15.75" customHeight="1">
      <c r="A1380" s="170" t="b">
        <f>IF('02 - Produtos e Tributações'!B1395 &lt;&gt;"",A1379+1)</f>
        <v>0</v>
      </c>
      <c r="B1380" s="170" t="str">
        <f>IF('02 - Produtos e Tributações'!B1395&lt;&gt;"",'02 - Produtos e Tributações'!U1395,"")</f>
        <v/>
      </c>
      <c r="C1380" s="174" t="b">
        <f>IF(B1380&lt;&gt;"",IF('02 - Produtos e Tributações'!H1395&lt;&gt;"",IF('02 - Produtos e Tributações'!H1395="TERCEIRIZADA","T",IF('02 - Produtos e Tributações'!H1395="PROPRIA","P")), IF(B1380&lt;&gt;"",IF('02 - Produtos e Tributações'!H1395="","T"))))</f>
        <v>0</v>
      </c>
      <c r="D1380" s="174" t="b">
        <f>IF(B1380&lt;&gt;"",IF('02 - Produtos e Tributações'!E1395&lt;&gt;"",'02 - Produtos e Tributações'!E1395,""))</f>
        <v>0</v>
      </c>
      <c r="E1380" s="174" t="b">
        <f>IF(B1380&lt;&gt;"",IF('02 - Produtos e Tributações'!F1395&lt;&gt;"",'02 - Produtos e Tributações'!F1395,""))</f>
        <v>0</v>
      </c>
      <c r="F1380" s="174" t="b">
        <f>IF(B1380&lt;&gt;"",IF(A1380&lt;&gt;"",IF('02 - Produtos e Tributações'!G1395&lt;&gt;"",'02 - Produtos e Tributações'!G1395,"")))</f>
        <v>0</v>
      </c>
      <c r="G1380" s="174" t="b">
        <f>IF(B1380&lt;&gt;"",IF('02 - Produtos e Tributações'!I1395&lt;&gt;"",'02 - Produtos e Tributações'!I1395,IF(K1380=101,0,IF(K1380=102,41,IF(K1380=103,0,IF(K1380=201,0,IF(K1380=202,0,IF(K1380=203,0,IF(K1380=300,41,IF(K1380=400,41,IF(K1380=500,60)))))))))))</f>
        <v>0</v>
      </c>
      <c r="H1380" s="174" t="b">
        <f>IF(B1380&lt;&gt;"",IF('02 - Produtos e Tributações'!L1395&lt;&gt;"",'02 - Produtos e Tributações'!L1395,IF(L1380=101,0,IF(L1380=102,41,IF(L1380=103,0,IF(L1380=201,0,IF(L1380=202,0,IF(L1380=203,0,IF(L1380=300,41,IF(L1380=400,41,IF(L1380=500,60)))))))))))</f>
        <v>0</v>
      </c>
      <c r="I1380" s="174" t="b">
        <f>IF(B1380&lt;&gt;"",IF('02 - Produtos e Tributações'!K1395&lt;&gt;"",'02 - Produtos e Tributações'!K1395,"0,00"))</f>
        <v>0</v>
      </c>
      <c r="J1380" s="174" t="b">
        <f>IF(B1380&lt;&gt;"",IF('02 - Produtos e Tributações'!N1395&lt;&gt;"",'02 - Produtos e Tributações'!N1395,"0,00"))</f>
        <v>0</v>
      </c>
      <c r="K1380" s="174" t="b">
        <f>IF(B1380&lt;&gt;"",IF('02 - Produtos e Tributações'!J1395&lt;&gt;"",'02 - Produtos e Tributações'!J1395,"null"))</f>
        <v>0</v>
      </c>
      <c r="L1380" s="174" t="b">
        <f>IF(B1380&lt;&gt;"",IF('02 - Produtos e Tributações'!M1395&lt;&gt;"",'02 - Produtos e Tributações'!M1395,"null"))</f>
        <v>0</v>
      </c>
      <c r="M1380" s="170" t="b">
        <f>IF(B1380&lt;&gt;"",IF('02 -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380" s="170" t="str">
        <f t="shared" si="1"/>
        <v/>
      </c>
      <c r="O1380" s="170" t="str">
        <f t="shared" si="4"/>
        <v/>
      </c>
      <c r="P1380" s="170" t="str">
        <f t="shared" si="2"/>
        <v/>
      </c>
      <c r="Q1380" s="125" t="b">
        <f>IF(B1380&lt;&gt;"",IF('02 - Produtos e Tributações'!C1395&lt;&gt;"",'02 - Produtos e Tributações'!C1395,"UN"))</f>
        <v>0</v>
      </c>
      <c r="R1380" s="125"/>
      <c r="S1380" s="125"/>
      <c r="T1380" s="125"/>
      <c r="U1380" s="171" t="str">
        <f t="shared" si="21"/>
        <v/>
      </c>
    </row>
    <row r="1381" ht="15.75" customHeight="1">
      <c r="A1381" s="170" t="b">
        <f>IF('02 - Produtos e Tributações'!B1396 &lt;&gt;"",A1380+1)</f>
        <v>0</v>
      </c>
      <c r="B1381" s="170" t="str">
        <f>IF('02 - Produtos e Tributações'!B1396&lt;&gt;"",'02 - Produtos e Tributações'!U1396,"")</f>
        <v/>
      </c>
      <c r="C1381" s="174" t="b">
        <f>IF(B1381&lt;&gt;"",IF('02 - Produtos e Tributações'!H1396&lt;&gt;"",IF('02 - Produtos e Tributações'!H1396="TERCEIRIZADA","T",IF('02 - Produtos e Tributações'!H1396="PROPRIA","P")), IF(B1381&lt;&gt;"",IF('02 - Produtos e Tributações'!H1396="","T"))))</f>
        <v>0</v>
      </c>
      <c r="D1381" s="174" t="b">
        <f>IF(B1381&lt;&gt;"",IF('02 - Produtos e Tributações'!E1396&lt;&gt;"",'02 - Produtos e Tributações'!E1396,""))</f>
        <v>0</v>
      </c>
      <c r="E1381" s="174" t="b">
        <f>IF(B1381&lt;&gt;"",IF('02 - Produtos e Tributações'!F1396&lt;&gt;"",'02 - Produtos e Tributações'!F1396,""))</f>
        <v>0</v>
      </c>
      <c r="F1381" s="174" t="b">
        <f>IF(B1381&lt;&gt;"",IF(A1381&lt;&gt;"",IF('02 - Produtos e Tributações'!G1396&lt;&gt;"",'02 - Produtos e Tributações'!G1396,"")))</f>
        <v>0</v>
      </c>
      <c r="G1381" s="174" t="b">
        <f>IF(B1381&lt;&gt;"",IF('02 - Produtos e Tributações'!I1396&lt;&gt;"",'02 - Produtos e Tributações'!I1396,IF(K1381=101,0,IF(K1381=102,41,IF(K1381=103,0,IF(K1381=201,0,IF(K1381=202,0,IF(K1381=203,0,IF(K1381=300,41,IF(K1381=400,41,IF(K1381=500,60)))))))))))</f>
        <v>0</v>
      </c>
      <c r="H1381" s="174" t="b">
        <f>IF(B1381&lt;&gt;"",IF('02 - Produtos e Tributações'!L1396&lt;&gt;"",'02 - Produtos e Tributações'!L1396,IF(L1381=101,0,IF(L1381=102,41,IF(L1381=103,0,IF(L1381=201,0,IF(L1381=202,0,IF(L1381=203,0,IF(L1381=300,41,IF(L1381=400,41,IF(L1381=500,60)))))))))))</f>
        <v>0</v>
      </c>
      <c r="I1381" s="174" t="b">
        <f>IF(B1381&lt;&gt;"",IF('02 - Produtos e Tributações'!K1396&lt;&gt;"",'02 - Produtos e Tributações'!K1396,"0,00"))</f>
        <v>0</v>
      </c>
      <c r="J1381" s="174" t="b">
        <f>IF(B1381&lt;&gt;"",IF('02 - Produtos e Tributações'!N1396&lt;&gt;"",'02 - Produtos e Tributações'!N1396,"0,00"))</f>
        <v>0</v>
      </c>
      <c r="K1381" s="174" t="b">
        <f>IF(B1381&lt;&gt;"",IF('02 - Produtos e Tributações'!J1396&lt;&gt;"",'02 - Produtos e Tributações'!J1396,"null"))</f>
        <v>0</v>
      </c>
      <c r="L1381" s="174" t="b">
        <f>IF(B1381&lt;&gt;"",IF('02 - Produtos e Tributações'!M1396&lt;&gt;"",'02 - Produtos e Tributações'!M1396,"null"))</f>
        <v>0</v>
      </c>
      <c r="M1381" s="170" t="b">
        <f>IF(B1381&lt;&gt;"",IF('02 -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381" s="170" t="str">
        <f t="shared" si="1"/>
        <v/>
      </c>
      <c r="O1381" s="170" t="str">
        <f t="shared" si="4"/>
        <v/>
      </c>
      <c r="P1381" s="170" t="str">
        <f t="shared" si="2"/>
        <v/>
      </c>
      <c r="Q1381" s="125" t="b">
        <f>IF(B1381&lt;&gt;"",IF('02 - Produtos e Tributações'!C1396&lt;&gt;"",'02 - Produtos e Tributações'!C1396,"UN"))</f>
        <v>0</v>
      </c>
      <c r="R1381" s="125"/>
      <c r="S1381" s="125"/>
      <c r="T1381" s="125"/>
      <c r="U1381" s="171" t="str">
        <f t="shared" si="21"/>
        <v/>
      </c>
    </row>
    <row r="1382" ht="15.75" customHeight="1">
      <c r="A1382" s="170" t="b">
        <f>IF('02 - Produtos e Tributações'!B1397 &lt;&gt;"",A1381+1)</f>
        <v>0</v>
      </c>
      <c r="B1382" s="170" t="str">
        <f>IF('02 - Produtos e Tributações'!B1397&lt;&gt;"",'02 - Produtos e Tributações'!U1397,"")</f>
        <v/>
      </c>
      <c r="C1382" s="174" t="b">
        <f>IF(B1382&lt;&gt;"",IF('02 - Produtos e Tributações'!H1397&lt;&gt;"",IF('02 - Produtos e Tributações'!H1397="TERCEIRIZADA","T",IF('02 - Produtos e Tributações'!H1397="PROPRIA","P")), IF(B1382&lt;&gt;"",IF('02 - Produtos e Tributações'!H1397="","T"))))</f>
        <v>0</v>
      </c>
      <c r="D1382" s="174" t="b">
        <f>IF(B1382&lt;&gt;"",IF('02 - Produtos e Tributações'!E1397&lt;&gt;"",'02 - Produtos e Tributações'!E1397,""))</f>
        <v>0</v>
      </c>
      <c r="E1382" s="174" t="b">
        <f>IF(B1382&lt;&gt;"",IF('02 - Produtos e Tributações'!F1397&lt;&gt;"",'02 - Produtos e Tributações'!F1397,""))</f>
        <v>0</v>
      </c>
      <c r="F1382" s="174" t="b">
        <f>IF(B1382&lt;&gt;"",IF(A1382&lt;&gt;"",IF('02 - Produtos e Tributações'!G1397&lt;&gt;"",'02 - Produtos e Tributações'!G1397,"")))</f>
        <v>0</v>
      </c>
      <c r="G1382" s="174" t="b">
        <f>IF(B1382&lt;&gt;"",IF('02 - Produtos e Tributações'!I1397&lt;&gt;"",'02 - Produtos e Tributações'!I1397,IF(K1382=101,0,IF(K1382=102,41,IF(K1382=103,0,IF(K1382=201,0,IF(K1382=202,0,IF(K1382=203,0,IF(K1382=300,41,IF(K1382=400,41,IF(K1382=500,60)))))))))))</f>
        <v>0</v>
      </c>
      <c r="H1382" s="174" t="b">
        <f>IF(B1382&lt;&gt;"",IF('02 - Produtos e Tributações'!L1397&lt;&gt;"",'02 - Produtos e Tributações'!L1397,IF(L1382=101,0,IF(L1382=102,41,IF(L1382=103,0,IF(L1382=201,0,IF(L1382=202,0,IF(L1382=203,0,IF(L1382=300,41,IF(L1382=400,41,IF(L1382=500,60)))))))))))</f>
        <v>0</v>
      </c>
      <c r="I1382" s="174" t="b">
        <f>IF(B1382&lt;&gt;"",IF('02 - Produtos e Tributações'!K1397&lt;&gt;"",'02 - Produtos e Tributações'!K1397,"0,00"))</f>
        <v>0</v>
      </c>
      <c r="J1382" s="174" t="b">
        <f>IF(B1382&lt;&gt;"",IF('02 - Produtos e Tributações'!N1397&lt;&gt;"",'02 - Produtos e Tributações'!N1397,"0,00"))</f>
        <v>0</v>
      </c>
      <c r="K1382" s="174" t="b">
        <f>IF(B1382&lt;&gt;"",IF('02 - Produtos e Tributações'!J1397&lt;&gt;"",'02 - Produtos e Tributações'!J1397,"null"))</f>
        <v>0</v>
      </c>
      <c r="L1382" s="174" t="b">
        <f>IF(B1382&lt;&gt;"",IF('02 - Produtos e Tributações'!M1397&lt;&gt;"",'02 - Produtos e Tributações'!M1397,"null"))</f>
        <v>0</v>
      </c>
      <c r="M1382" s="170" t="b">
        <f>IF(B1382&lt;&gt;"",IF('02 -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382" s="170" t="str">
        <f t="shared" si="1"/>
        <v/>
      </c>
      <c r="O1382" s="170" t="str">
        <f t="shared" si="4"/>
        <v/>
      </c>
      <c r="P1382" s="170" t="str">
        <f t="shared" si="2"/>
        <v/>
      </c>
      <c r="Q1382" s="125" t="b">
        <f>IF(B1382&lt;&gt;"",IF('02 - Produtos e Tributações'!C1397&lt;&gt;"",'02 - Produtos e Tributações'!C1397,"UN"))</f>
        <v>0</v>
      </c>
      <c r="R1382" s="125"/>
      <c r="S1382" s="125"/>
      <c r="T1382" s="125"/>
      <c r="U1382" s="171" t="str">
        <f t="shared" si="21"/>
        <v/>
      </c>
    </row>
    <row r="1383" ht="15.75" customHeight="1">
      <c r="A1383" s="170" t="b">
        <f>IF('02 - Produtos e Tributações'!B1398 &lt;&gt;"",A1382+1)</f>
        <v>0</v>
      </c>
      <c r="B1383" s="170" t="str">
        <f>IF('02 - Produtos e Tributações'!B1398&lt;&gt;"",'02 - Produtos e Tributações'!U1398,"")</f>
        <v/>
      </c>
      <c r="C1383" s="174" t="b">
        <f>IF(B1383&lt;&gt;"",IF('02 - Produtos e Tributações'!H1398&lt;&gt;"",IF('02 - Produtos e Tributações'!H1398="TERCEIRIZADA","T",IF('02 - Produtos e Tributações'!H1398="PROPRIA","P")), IF(B1383&lt;&gt;"",IF('02 - Produtos e Tributações'!H1398="","T"))))</f>
        <v>0</v>
      </c>
      <c r="D1383" s="174" t="b">
        <f>IF(B1383&lt;&gt;"",IF('02 - Produtos e Tributações'!E1398&lt;&gt;"",'02 - Produtos e Tributações'!E1398,""))</f>
        <v>0</v>
      </c>
      <c r="E1383" s="174" t="b">
        <f>IF(B1383&lt;&gt;"",IF('02 - Produtos e Tributações'!F1398&lt;&gt;"",'02 - Produtos e Tributações'!F1398,""))</f>
        <v>0</v>
      </c>
      <c r="F1383" s="174" t="b">
        <f>IF(B1383&lt;&gt;"",IF(A1383&lt;&gt;"",IF('02 - Produtos e Tributações'!G1398&lt;&gt;"",'02 - Produtos e Tributações'!G1398,"")))</f>
        <v>0</v>
      </c>
      <c r="G1383" s="174" t="b">
        <f>IF(B1383&lt;&gt;"",IF('02 - Produtos e Tributações'!I1398&lt;&gt;"",'02 - Produtos e Tributações'!I1398,IF(K1383=101,0,IF(K1383=102,41,IF(K1383=103,0,IF(K1383=201,0,IF(K1383=202,0,IF(K1383=203,0,IF(K1383=300,41,IF(K1383=400,41,IF(K1383=500,60)))))))))))</f>
        <v>0</v>
      </c>
      <c r="H1383" s="174" t="b">
        <f>IF(B1383&lt;&gt;"",IF('02 - Produtos e Tributações'!L1398&lt;&gt;"",'02 - Produtos e Tributações'!L1398,IF(L1383=101,0,IF(L1383=102,41,IF(L1383=103,0,IF(L1383=201,0,IF(L1383=202,0,IF(L1383=203,0,IF(L1383=300,41,IF(L1383=400,41,IF(L1383=500,60)))))))))))</f>
        <v>0</v>
      </c>
      <c r="I1383" s="174" t="b">
        <f>IF(B1383&lt;&gt;"",IF('02 - Produtos e Tributações'!K1398&lt;&gt;"",'02 - Produtos e Tributações'!K1398,"0,00"))</f>
        <v>0</v>
      </c>
      <c r="J1383" s="174" t="b">
        <f>IF(B1383&lt;&gt;"",IF('02 - Produtos e Tributações'!N1398&lt;&gt;"",'02 - Produtos e Tributações'!N1398,"0,00"))</f>
        <v>0</v>
      </c>
      <c r="K1383" s="174" t="b">
        <f>IF(B1383&lt;&gt;"",IF('02 - Produtos e Tributações'!J1398&lt;&gt;"",'02 - Produtos e Tributações'!J1398,"null"))</f>
        <v>0</v>
      </c>
      <c r="L1383" s="174" t="b">
        <f>IF(B1383&lt;&gt;"",IF('02 - Produtos e Tributações'!M1398&lt;&gt;"",'02 - Produtos e Tributações'!M1398,"null"))</f>
        <v>0</v>
      </c>
      <c r="M1383" s="170" t="b">
        <f>IF(B1383&lt;&gt;"",IF('02 -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383" s="170" t="str">
        <f t="shared" si="1"/>
        <v/>
      </c>
      <c r="O1383" s="170" t="str">
        <f t="shared" si="4"/>
        <v/>
      </c>
      <c r="P1383" s="170" t="str">
        <f t="shared" si="2"/>
        <v/>
      </c>
      <c r="Q1383" s="125" t="b">
        <f>IF(B1383&lt;&gt;"",IF('02 - Produtos e Tributações'!C1398&lt;&gt;"",'02 - Produtos e Tributações'!C1398,"UN"))</f>
        <v>0</v>
      </c>
      <c r="R1383" s="125"/>
      <c r="S1383" s="125"/>
      <c r="T1383" s="125"/>
      <c r="U1383" s="171" t="str">
        <f t="shared" si="21"/>
        <v/>
      </c>
    </row>
    <row r="1384" ht="15.75" customHeight="1">
      <c r="A1384" s="170" t="b">
        <f>IF('02 - Produtos e Tributações'!B1399 &lt;&gt;"",A1383+1)</f>
        <v>0</v>
      </c>
      <c r="B1384" s="170" t="str">
        <f>IF('02 - Produtos e Tributações'!B1399&lt;&gt;"",'02 - Produtos e Tributações'!U1399,"")</f>
        <v/>
      </c>
      <c r="C1384" s="174" t="b">
        <f>IF(B1384&lt;&gt;"",IF('02 - Produtos e Tributações'!H1399&lt;&gt;"",IF('02 - Produtos e Tributações'!H1399="TERCEIRIZADA","T",IF('02 - Produtos e Tributações'!H1399="PROPRIA","P")), IF(B1384&lt;&gt;"",IF('02 - Produtos e Tributações'!H1399="","T"))))</f>
        <v>0</v>
      </c>
      <c r="D1384" s="174" t="b">
        <f>IF(B1384&lt;&gt;"",IF('02 - Produtos e Tributações'!E1399&lt;&gt;"",'02 - Produtos e Tributações'!E1399,""))</f>
        <v>0</v>
      </c>
      <c r="E1384" s="174" t="b">
        <f>IF(B1384&lt;&gt;"",IF('02 - Produtos e Tributações'!F1399&lt;&gt;"",'02 - Produtos e Tributações'!F1399,""))</f>
        <v>0</v>
      </c>
      <c r="F1384" s="174" t="b">
        <f>IF(B1384&lt;&gt;"",IF(A1384&lt;&gt;"",IF('02 - Produtos e Tributações'!G1399&lt;&gt;"",'02 - Produtos e Tributações'!G1399,"")))</f>
        <v>0</v>
      </c>
      <c r="G1384" s="174" t="b">
        <f>IF(B1384&lt;&gt;"",IF('02 - Produtos e Tributações'!I1399&lt;&gt;"",'02 - Produtos e Tributações'!I1399,IF(K1384=101,0,IF(K1384=102,41,IF(K1384=103,0,IF(K1384=201,0,IF(K1384=202,0,IF(K1384=203,0,IF(K1384=300,41,IF(K1384=400,41,IF(K1384=500,60)))))))))))</f>
        <v>0</v>
      </c>
      <c r="H1384" s="174" t="b">
        <f>IF(B1384&lt;&gt;"",IF('02 - Produtos e Tributações'!L1399&lt;&gt;"",'02 - Produtos e Tributações'!L1399,IF(L1384=101,0,IF(L1384=102,41,IF(L1384=103,0,IF(L1384=201,0,IF(L1384=202,0,IF(L1384=203,0,IF(L1384=300,41,IF(L1384=400,41,IF(L1384=500,60)))))))))))</f>
        <v>0</v>
      </c>
      <c r="I1384" s="174" t="b">
        <f>IF(B1384&lt;&gt;"",IF('02 - Produtos e Tributações'!K1399&lt;&gt;"",'02 - Produtos e Tributações'!K1399,"0,00"))</f>
        <v>0</v>
      </c>
      <c r="J1384" s="174" t="b">
        <f>IF(B1384&lt;&gt;"",IF('02 - Produtos e Tributações'!N1399&lt;&gt;"",'02 - Produtos e Tributações'!N1399,"0,00"))</f>
        <v>0</v>
      </c>
      <c r="K1384" s="174" t="b">
        <f>IF(B1384&lt;&gt;"",IF('02 - Produtos e Tributações'!J1399&lt;&gt;"",'02 - Produtos e Tributações'!J1399,"null"))</f>
        <v>0</v>
      </c>
      <c r="L1384" s="174" t="b">
        <f>IF(B1384&lt;&gt;"",IF('02 - Produtos e Tributações'!M1399&lt;&gt;"",'02 - Produtos e Tributações'!M1399,"null"))</f>
        <v>0</v>
      </c>
      <c r="M1384" s="170" t="b">
        <f>IF(B1384&lt;&gt;"",IF('02 -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384" s="170" t="str">
        <f t="shared" si="1"/>
        <v/>
      </c>
      <c r="O1384" s="170" t="str">
        <f t="shared" si="4"/>
        <v/>
      </c>
      <c r="P1384" s="170" t="str">
        <f t="shared" si="2"/>
        <v/>
      </c>
      <c r="Q1384" s="125" t="b">
        <f>IF(B1384&lt;&gt;"",IF('02 - Produtos e Tributações'!C1399&lt;&gt;"",'02 - Produtos e Tributações'!C1399,"UN"))</f>
        <v>0</v>
      </c>
      <c r="R1384" s="125"/>
      <c r="S1384" s="125"/>
      <c r="T1384" s="125"/>
      <c r="U1384" s="171" t="str">
        <f t="shared" si="21"/>
        <v/>
      </c>
    </row>
    <row r="1385" ht="15.75" customHeight="1">
      <c r="A1385" s="170" t="b">
        <f>IF('02 - Produtos e Tributações'!B1400 &lt;&gt;"",A1384+1)</f>
        <v>0</v>
      </c>
      <c r="B1385" s="170" t="str">
        <f>IF('02 - Produtos e Tributações'!B1400&lt;&gt;"",'02 - Produtos e Tributações'!U1400,"")</f>
        <v/>
      </c>
      <c r="C1385" s="174" t="b">
        <f>IF(B1385&lt;&gt;"",IF('02 - Produtos e Tributações'!H1400&lt;&gt;"",IF('02 - Produtos e Tributações'!H1400="TERCEIRIZADA","T",IF('02 - Produtos e Tributações'!H1400="PROPRIA","P")), IF(B1385&lt;&gt;"",IF('02 - Produtos e Tributações'!H1400="","T"))))</f>
        <v>0</v>
      </c>
      <c r="D1385" s="174" t="b">
        <f>IF(B1385&lt;&gt;"",IF('02 - Produtos e Tributações'!E1400&lt;&gt;"",'02 - Produtos e Tributações'!E1400,""))</f>
        <v>0</v>
      </c>
      <c r="E1385" s="174" t="b">
        <f>IF(B1385&lt;&gt;"",IF('02 - Produtos e Tributações'!F1400&lt;&gt;"",'02 - Produtos e Tributações'!F1400,""))</f>
        <v>0</v>
      </c>
      <c r="F1385" s="174" t="b">
        <f>IF(B1385&lt;&gt;"",IF(A1385&lt;&gt;"",IF('02 - Produtos e Tributações'!G1400&lt;&gt;"",'02 - Produtos e Tributações'!G1400,"")))</f>
        <v>0</v>
      </c>
      <c r="G1385" s="174" t="b">
        <f>IF(B1385&lt;&gt;"",IF('02 - Produtos e Tributações'!I1400&lt;&gt;"",'02 - Produtos e Tributações'!I1400,IF(K1385=101,0,IF(K1385=102,41,IF(K1385=103,0,IF(K1385=201,0,IF(K1385=202,0,IF(K1385=203,0,IF(K1385=300,41,IF(K1385=400,41,IF(K1385=500,60)))))))))))</f>
        <v>0</v>
      </c>
      <c r="H1385" s="174" t="b">
        <f>IF(B1385&lt;&gt;"",IF('02 - Produtos e Tributações'!L1400&lt;&gt;"",'02 - Produtos e Tributações'!L1400,IF(L1385=101,0,IF(L1385=102,41,IF(L1385=103,0,IF(L1385=201,0,IF(L1385=202,0,IF(L1385=203,0,IF(L1385=300,41,IF(L1385=400,41,IF(L1385=500,60)))))))))))</f>
        <v>0</v>
      </c>
      <c r="I1385" s="174" t="b">
        <f>IF(B1385&lt;&gt;"",IF('02 - Produtos e Tributações'!K1400&lt;&gt;"",'02 - Produtos e Tributações'!K1400,"0,00"))</f>
        <v>0</v>
      </c>
      <c r="J1385" s="174" t="b">
        <f>IF(B1385&lt;&gt;"",IF('02 - Produtos e Tributações'!N1400&lt;&gt;"",'02 - Produtos e Tributações'!N1400,"0,00"))</f>
        <v>0</v>
      </c>
      <c r="K1385" s="174" t="b">
        <f>IF(B1385&lt;&gt;"",IF('02 - Produtos e Tributações'!J1400&lt;&gt;"",'02 - Produtos e Tributações'!J1400,"null"))</f>
        <v>0</v>
      </c>
      <c r="L1385" s="174" t="b">
        <f>IF(B1385&lt;&gt;"",IF('02 - Produtos e Tributações'!M1400&lt;&gt;"",'02 - Produtos e Tributações'!M1400,"null"))</f>
        <v>0</v>
      </c>
      <c r="M1385" s="170" t="b">
        <f>IF(B1385&lt;&gt;"",IF('02 -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385" s="170" t="str">
        <f t="shared" si="1"/>
        <v/>
      </c>
      <c r="O1385" s="170" t="str">
        <f t="shared" si="4"/>
        <v/>
      </c>
      <c r="P1385" s="170" t="str">
        <f t="shared" si="2"/>
        <v/>
      </c>
      <c r="Q1385" s="125" t="b">
        <f>IF(B1385&lt;&gt;"",IF('02 - Produtos e Tributações'!C1400&lt;&gt;"",'02 - Produtos e Tributações'!C1400,"UN"))</f>
        <v>0</v>
      </c>
      <c r="R1385" s="125"/>
      <c r="S1385" s="125"/>
      <c r="T1385" s="125"/>
      <c r="U1385" s="171" t="str">
        <f t="shared" si="21"/>
        <v/>
      </c>
    </row>
    <row r="1386" ht="15.75" customHeight="1">
      <c r="A1386" s="170" t="b">
        <f>IF('02 - Produtos e Tributações'!B1401 &lt;&gt;"",A1385+1)</f>
        <v>0</v>
      </c>
      <c r="B1386" s="170" t="str">
        <f>IF('02 - Produtos e Tributações'!B1401&lt;&gt;"",'02 - Produtos e Tributações'!U1401,"")</f>
        <v/>
      </c>
      <c r="C1386" s="174" t="b">
        <f>IF(B1386&lt;&gt;"",IF('02 - Produtos e Tributações'!H1401&lt;&gt;"",IF('02 - Produtos e Tributações'!H1401="TERCEIRIZADA","T",IF('02 - Produtos e Tributações'!H1401="PROPRIA","P")), IF(B1386&lt;&gt;"",IF('02 - Produtos e Tributações'!H1401="","T"))))</f>
        <v>0</v>
      </c>
      <c r="D1386" s="174" t="b">
        <f>IF(B1386&lt;&gt;"",IF('02 - Produtos e Tributações'!E1401&lt;&gt;"",'02 - Produtos e Tributações'!E1401,""))</f>
        <v>0</v>
      </c>
      <c r="E1386" s="174" t="b">
        <f>IF(B1386&lt;&gt;"",IF('02 - Produtos e Tributações'!F1401&lt;&gt;"",'02 - Produtos e Tributações'!F1401,""))</f>
        <v>0</v>
      </c>
      <c r="F1386" s="174" t="b">
        <f>IF(B1386&lt;&gt;"",IF(A1386&lt;&gt;"",IF('02 - Produtos e Tributações'!G1401&lt;&gt;"",'02 - Produtos e Tributações'!G1401,"")))</f>
        <v>0</v>
      </c>
      <c r="G1386" s="174" t="b">
        <f>IF(B1386&lt;&gt;"",IF('02 - Produtos e Tributações'!I1401&lt;&gt;"",'02 - Produtos e Tributações'!I1401,IF(K1386=101,0,IF(K1386=102,41,IF(K1386=103,0,IF(K1386=201,0,IF(K1386=202,0,IF(K1386=203,0,IF(K1386=300,41,IF(K1386=400,41,IF(K1386=500,60)))))))))))</f>
        <v>0</v>
      </c>
      <c r="H1386" s="174" t="b">
        <f>IF(B1386&lt;&gt;"",IF('02 - Produtos e Tributações'!L1401&lt;&gt;"",'02 - Produtos e Tributações'!L1401,IF(L1386=101,0,IF(L1386=102,41,IF(L1386=103,0,IF(L1386=201,0,IF(L1386=202,0,IF(L1386=203,0,IF(L1386=300,41,IF(L1386=400,41,IF(L1386=500,60)))))))))))</f>
        <v>0</v>
      </c>
      <c r="I1386" s="174" t="b">
        <f>IF(B1386&lt;&gt;"",IF('02 - Produtos e Tributações'!K1401&lt;&gt;"",'02 - Produtos e Tributações'!K1401,"0,00"))</f>
        <v>0</v>
      </c>
      <c r="J1386" s="174" t="b">
        <f>IF(B1386&lt;&gt;"",IF('02 - Produtos e Tributações'!N1401&lt;&gt;"",'02 - Produtos e Tributações'!N1401,"0,00"))</f>
        <v>0</v>
      </c>
      <c r="K1386" s="174" t="b">
        <f>IF(B1386&lt;&gt;"",IF('02 - Produtos e Tributações'!J1401&lt;&gt;"",'02 - Produtos e Tributações'!J1401,"null"))</f>
        <v>0</v>
      </c>
      <c r="L1386" s="174" t="b">
        <f>IF(B1386&lt;&gt;"",IF('02 - Produtos e Tributações'!M1401&lt;&gt;"",'02 - Produtos e Tributações'!M1401,"null"))</f>
        <v>0</v>
      </c>
      <c r="M1386" s="170" t="b">
        <f>IF(B1386&lt;&gt;"",IF('02 -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386" s="170" t="str">
        <f t="shared" si="1"/>
        <v/>
      </c>
      <c r="O1386" s="170" t="str">
        <f t="shared" si="4"/>
        <v/>
      </c>
      <c r="P1386" s="170" t="str">
        <f t="shared" si="2"/>
        <v/>
      </c>
      <c r="Q1386" s="125" t="b">
        <f>IF(B1386&lt;&gt;"",IF('02 - Produtos e Tributações'!C1401&lt;&gt;"",'02 - Produtos e Tributações'!C1401,"UN"))</f>
        <v>0</v>
      </c>
      <c r="R1386" s="125"/>
      <c r="S1386" s="125"/>
      <c r="T1386" s="125"/>
      <c r="U1386" s="171" t="str">
        <f t="shared" si="21"/>
        <v/>
      </c>
    </row>
    <row r="1387" ht="15.75" customHeight="1">
      <c r="A1387" s="170" t="b">
        <f>IF('02 - Produtos e Tributações'!B1402 &lt;&gt;"",A1386+1)</f>
        <v>0</v>
      </c>
      <c r="B1387" s="170" t="str">
        <f>IF('02 - Produtos e Tributações'!B1402&lt;&gt;"",'02 - Produtos e Tributações'!U1402,"")</f>
        <v/>
      </c>
      <c r="C1387" s="174" t="b">
        <f>IF(B1387&lt;&gt;"",IF('02 - Produtos e Tributações'!H1402&lt;&gt;"",IF('02 - Produtos e Tributações'!H1402="TERCEIRIZADA","T",IF('02 - Produtos e Tributações'!H1402="PROPRIA","P")), IF(B1387&lt;&gt;"",IF('02 - Produtos e Tributações'!H1402="","T"))))</f>
        <v>0</v>
      </c>
      <c r="D1387" s="174" t="b">
        <f>IF(B1387&lt;&gt;"",IF('02 - Produtos e Tributações'!E1402&lt;&gt;"",'02 - Produtos e Tributações'!E1402,""))</f>
        <v>0</v>
      </c>
      <c r="E1387" s="174" t="b">
        <f>IF(B1387&lt;&gt;"",IF('02 - Produtos e Tributações'!F1402&lt;&gt;"",'02 - Produtos e Tributações'!F1402,""))</f>
        <v>0</v>
      </c>
      <c r="F1387" s="174" t="b">
        <f>IF(B1387&lt;&gt;"",IF(A1387&lt;&gt;"",IF('02 - Produtos e Tributações'!G1402&lt;&gt;"",'02 - Produtos e Tributações'!G1402,"")))</f>
        <v>0</v>
      </c>
      <c r="G1387" s="174" t="b">
        <f>IF(B1387&lt;&gt;"",IF('02 - Produtos e Tributações'!I1402&lt;&gt;"",'02 - Produtos e Tributações'!I1402,IF(K1387=101,0,IF(K1387=102,41,IF(K1387=103,0,IF(K1387=201,0,IF(K1387=202,0,IF(K1387=203,0,IF(K1387=300,41,IF(K1387=400,41,IF(K1387=500,60)))))))))))</f>
        <v>0</v>
      </c>
      <c r="H1387" s="174" t="b">
        <f>IF(B1387&lt;&gt;"",IF('02 - Produtos e Tributações'!L1402&lt;&gt;"",'02 - Produtos e Tributações'!L1402,IF(L1387=101,0,IF(L1387=102,41,IF(L1387=103,0,IF(L1387=201,0,IF(L1387=202,0,IF(L1387=203,0,IF(L1387=300,41,IF(L1387=400,41,IF(L1387=500,60)))))))))))</f>
        <v>0</v>
      </c>
      <c r="I1387" s="174" t="b">
        <f>IF(B1387&lt;&gt;"",IF('02 - Produtos e Tributações'!K1402&lt;&gt;"",'02 - Produtos e Tributações'!K1402,"0,00"))</f>
        <v>0</v>
      </c>
      <c r="J1387" s="174" t="b">
        <f>IF(B1387&lt;&gt;"",IF('02 - Produtos e Tributações'!N1402&lt;&gt;"",'02 - Produtos e Tributações'!N1402,"0,00"))</f>
        <v>0</v>
      </c>
      <c r="K1387" s="174" t="b">
        <f>IF(B1387&lt;&gt;"",IF('02 - Produtos e Tributações'!J1402&lt;&gt;"",'02 - Produtos e Tributações'!J1402,"null"))</f>
        <v>0</v>
      </c>
      <c r="L1387" s="174" t="b">
        <f>IF(B1387&lt;&gt;"",IF('02 - Produtos e Tributações'!M1402&lt;&gt;"",'02 - Produtos e Tributações'!M1402,"null"))</f>
        <v>0</v>
      </c>
      <c r="M1387" s="170" t="b">
        <f>IF(B1387&lt;&gt;"",IF('02 -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387" s="170" t="str">
        <f t="shared" si="1"/>
        <v/>
      </c>
      <c r="O1387" s="170" t="str">
        <f t="shared" si="4"/>
        <v/>
      </c>
      <c r="P1387" s="170" t="str">
        <f t="shared" si="2"/>
        <v/>
      </c>
      <c r="Q1387" s="125" t="b">
        <f>IF(B1387&lt;&gt;"",IF('02 - Produtos e Tributações'!C1402&lt;&gt;"",'02 - Produtos e Tributações'!C1402,"UN"))</f>
        <v>0</v>
      </c>
      <c r="R1387" s="125"/>
      <c r="S1387" s="125"/>
      <c r="T1387" s="125"/>
      <c r="U1387" s="171" t="str">
        <f t="shared" si="21"/>
        <v/>
      </c>
    </row>
    <row r="1388" ht="15.75" customHeight="1">
      <c r="A1388" s="170" t="b">
        <f>IF('02 - Produtos e Tributações'!B1403 &lt;&gt;"",A1387+1)</f>
        <v>0</v>
      </c>
      <c r="B1388" s="170" t="str">
        <f>IF('02 - Produtos e Tributações'!B1403&lt;&gt;"",'02 - Produtos e Tributações'!U1403,"")</f>
        <v/>
      </c>
      <c r="C1388" s="174" t="b">
        <f>IF(B1388&lt;&gt;"",IF('02 - Produtos e Tributações'!H1403&lt;&gt;"",IF('02 - Produtos e Tributações'!H1403="TERCEIRIZADA","T",IF('02 - Produtos e Tributações'!H1403="PROPRIA","P")), IF(B1388&lt;&gt;"",IF('02 - Produtos e Tributações'!H1403="","T"))))</f>
        <v>0</v>
      </c>
      <c r="D1388" s="174" t="b">
        <f>IF(B1388&lt;&gt;"",IF('02 - Produtos e Tributações'!E1403&lt;&gt;"",'02 - Produtos e Tributações'!E1403,""))</f>
        <v>0</v>
      </c>
      <c r="E1388" s="174" t="b">
        <f>IF(B1388&lt;&gt;"",IF('02 - Produtos e Tributações'!F1403&lt;&gt;"",'02 - Produtos e Tributações'!F1403,""))</f>
        <v>0</v>
      </c>
      <c r="F1388" s="174" t="b">
        <f>IF(B1388&lt;&gt;"",IF(A1388&lt;&gt;"",IF('02 - Produtos e Tributações'!G1403&lt;&gt;"",'02 - Produtos e Tributações'!G1403,"")))</f>
        <v>0</v>
      </c>
      <c r="G1388" s="174" t="b">
        <f>IF(B1388&lt;&gt;"",IF('02 - Produtos e Tributações'!I1403&lt;&gt;"",'02 - Produtos e Tributações'!I1403,IF(K1388=101,0,IF(K1388=102,41,IF(K1388=103,0,IF(K1388=201,0,IF(K1388=202,0,IF(K1388=203,0,IF(K1388=300,41,IF(K1388=400,41,IF(K1388=500,60)))))))))))</f>
        <v>0</v>
      </c>
      <c r="H1388" s="174" t="b">
        <f>IF(B1388&lt;&gt;"",IF('02 - Produtos e Tributações'!L1403&lt;&gt;"",'02 - Produtos e Tributações'!L1403,IF(L1388=101,0,IF(L1388=102,41,IF(L1388=103,0,IF(L1388=201,0,IF(L1388=202,0,IF(L1388=203,0,IF(L1388=300,41,IF(L1388=400,41,IF(L1388=500,60)))))))))))</f>
        <v>0</v>
      </c>
      <c r="I1388" s="174" t="b">
        <f>IF(B1388&lt;&gt;"",IF('02 - Produtos e Tributações'!K1403&lt;&gt;"",'02 - Produtos e Tributações'!K1403,"0,00"))</f>
        <v>0</v>
      </c>
      <c r="J1388" s="174" t="b">
        <f>IF(B1388&lt;&gt;"",IF('02 - Produtos e Tributações'!N1403&lt;&gt;"",'02 - Produtos e Tributações'!N1403,"0,00"))</f>
        <v>0</v>
      </c>
      <c r="K1388" s="174" t="b">
        <f>IF(B1388&lt;&gt;"",IF('02 - Produtos e Tributações'!J1403&lt;&gt;"",'02 - Produtos e Tributações'!J1403,"null"))</f>
        <v>0</v>
      </c>
      <c r="L1388" s="174" t="b">
        <f>IF(B1388&lt;&gt;"",IF('02 - Produtos e Tributações'!M1403&lt;&gt;"",'02 - Produtos e Tributações'!M1403,"null"))</f>
        <v>0</v>
      </c>
      <c r="M1388" s="170" t="b">
        <f>IF(B1388&lt;&gt;"",IF('02 -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388" s="170" t="str">
        <f t="shared" si="1"/>
        <v/>
      </c>
      <c r="O1388" s="170" t="str">
        <f t="shared" si="4"/>
        <v/>
      </c>
      <c r="P1388" s="170" t="str">
        <f t="shared" si="2"/>
        <v/>
      </c>
      <c r="Q1388" s="125" t="b">
        <f>IF(B1388&lt;&gt;"",IF('02 - Produtos e Tributações'!C1403&lt;&gt;"",'02 - Produtos e Tributações'!C1403,"UN"))</f>
        <v>0</v>
      </c>
      <c r="R1388" s="125"/>
      <c r="S1388" s="125"/>
      <c r="T1388" s="125"/>
      <c r="U1388" s="171" t="str">
        <f t="shared" si="21"/>
        <v/>
      </c>
    </row>
    <row r="1389" ht="15.75" customHeight="1">
      <c r="A1389" s="170" t="b">
        <f>IF('02 - Produtos e Tributações'!B1404 &lt;&gt;"",A1388+1)</f>
        <v>0</v>
      </c>
      <c r="B1389" s="170" t="str">
        <f>IF('02 - Produtos e Tributações'!B1404&lt;&gt;"",'02 - Produtos e Tributações'!U1404,"")</f>
        <v/>
      </c>
      <c r="C1389" s="174" t="b">
        <f>IF(B1389&lt;&gt;"",IF('02 - Produtos e Tributações'!H1404&lt;&gt;"",IF('02 - Produtos e Tributações'!H1404="TERCEIRIZADA","T",IF('02 - Produtos e Tributações'!H1404="PROPRIA","P")), IF(B1389&lt;&gt;"",IF('02 - Produtos e Tributações'!H1404="","T"))))</f>
        <v>0</v>
      </c>
      <c r="D1389" s="174" t="b">
        <f>IF(B1389&lt;&gt;"",IF('02 - Produtos e Tributações'!E1404&lt;&gt;"",'02 - Produtos e Tributações'!E1404,""))</f>
        <v>0</v>
      </c>
      <c r="E1389" s="174" t="b">
        <f>IF(B1389&lt;&gt;"",IF('02 - Produtos e Tributações'!F1404&lt;&gt;"",'02 - Produtos e Tributações'!F1404,""))</f>
        <v>0</v>
      </c>
      <c r="F1389" s="174" t="b">
        <f>IF(B1389&lt;&gt;"",IF(A1389&lt;&gt;"",IF('02 - Produtos e Tributações'!G1404&lt;&gt;"",'02 - Produtos e Tributações'!G1404,"")))</f>
        <v>0</v>
      </c>
      <c r="G1389" s="174" t="b">
        <f>IF(B1389&lt;&gt;"",IF('02 - Produtos e Tributações'!I1404&lt;&gt;"",'02 - Produtos e Tributações'!I1404,IF(K1389=101,0,IF(K1389=102,41,IF(K1389=103,0,IF(K1389=201,0,IF(K1389=202,0,IF(K1389=203,0,IF(K1389=300,41,IF(K1389=400,41,IF(K1389=500,60)))))))))))</f>
        <v>0</v>
      </c>
      <c r="H1389" s="174" t="b">
        <f>IF(B1389&lt;&gt;"",IF('02 - Produtos e Tributações'!L1404&lt;&gt;"",'02 - Produtos e Tributações'!L1404,IF(L1389=101,0,IF(L1389=102,41,IF(L1389=103,0,IF(L1389=201,0,IF(L1389=202,0,IF(L1389=203,0,IF(L1389=300,41,IF(L1389=400,41,IF(L1389=500,60)))))))))))</f>
        <v>0</v>
      </c>
      <c r="I1389" s="174" t="b">
        <f>IF(B1389&lt;&gt;"",IF('02 - Produtos e Tributações'!K1404&lt;&gt;"",'02 - Produtos e Tributações'!K1404,"0,00"))</f>
        <v>0</v>
      </c>
      <c r="J1389" s="174" t="b">
        <f>IF(B1389&lt;&gt;"",IF('02 - Produtos e Tributações'!N1404&lt;&gt;"",'02 - Produtos e Tributações'!N1404,"0,00"))</f>
        <v>0</v>
      </c>
      <c r="K1389" s="174" t="b">
        <f>IF(B1389&lt;&gt;"",IF('02 - Produtos e Tributações'!J1404&lt;&gt;"",'02 - Produtos e Tributações'!J1404,"null"))</f>
        <v>0</v>
      </c>
      <c r="L1389" s="174" t="b">
        <f>IF(B1389&lt;&gt;"",IF('02 - Produtos e Tributações'!M1404&lt;&gt;"",'02 - Produtos e Tributações'!M1404,"null"))</f>
        <v>0</v>
      </c>
      <c r="M1389" s="170" t="b">
        <f>IF(B1389&lt;&gt;"",IF('02 -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389" s="170" t="str">
        <f t="shared" si="1"/>
        <v/>
      </c>
      <c r="O1389" s="170" t="str">
        <f t="shared" si="4"/>
        <v/>
      </c>
      <c r="P1389" s="170" t="str">
        <f t="shared" si="2"/>
        <v/>
      </c>
      <c r="Q1389" s="125" t="b">
        <f>IF(B1389&lt;&gt;"",IF('02 - Produtos e Tributações'!C1404&lt;&gt;"",'02 - Produtos e Tributações'!C1404,"UN"))</f>
        <v>0</v>
      </c>
      <c r="R1389" s="125"/>
      <c r="S1389" s="125"/>
      <c r="T1389" s="125"/>
      <c r="U1389" s="171" t="str">
        <f t="shared" si="21"/>
        <v/>
      </c>
    </row>
    <row r="1390" ht="15.75" customHeight="1">
      <c r="A1390" s="170" t="b">
        <f>IF('02 - Produtos e Tributações'!B1405 &lt;&gt;"",A1389+1)</f>
        <v>0</v>
      </c>
      <c r="B1390" s="170" t="str">
        <f>IF('02 - Produtos e Tributações'!B1405&lt;&gt;"",'02 - Produtos e Tributações'!U1405,"")</f>
        <v/>
      </c>
      <c r="C1390" s="174" t="b">
        <f>IF(B1390&lt;&gt;"",IF('02 - Produtos e Tributações'!H1405&lt;&gt;"",IF('02 - Produtos e Tributações'!H1405="TERCEIRIZADA","T",IF('02 - Produtos e Tributações'!H1405="PROPRIA","P")), IF(B1390&lt;&gt;"",IF('02 - Produtos e Tributações'!H1405="","T"))))</f>
        <v>0</v>
      </c>
      <c r="D1390" s="174" t="b">
        <f>IF(B1390&lt;&gt;"",IF('02 - Produtos e Tributações'!E1405&lt;&gt;"",'02 - Produtos e Tributações'!E1405,""))</f>
        <v>0</v>
      </c>
      <c r="E1390" s="174" t="b">
        <f>IF(B1390&lt;&gt;"",IF('02 - Produtos e Tributações'!F1405&lt;&gt;"",'02 - Produtos e Tributações'!F1405,""))</f>
        <v>0</v>
      </c>
      <c r="F1390" s="174" t="b">
        <f>IF(B1390&lt;&gt;"",IF(A1390&lt;&gt;"",IF('02 - Produtos e Tributações'!G1405&lt;&gt;"",'02 - Produtos e Tributações'!G1405,"")))</f>
        <v>0</v>
      </c>
      <c r="G1390" s="174" t="b">
        <f>IF(B1390&lt;&gt;"",IF('02 - Produtos e Tributações'!I1405&lt;&gt;"",'02 - Produtos e Tributações'!I1405,IF(K1390=101,0,IF(K1390=102,41,IF(K1390=103,0,IF(K1390=201,0,IF(K1390=202,0,IF(K1390=203,0,IF(K1390=300,41,IF(K1390=400,41,IF(K1390=500,60)))))))))))</f>
        <v>0</v>
      </c>
      <c r="H1390" s="174" t="b">
        <f>IF(B1390&lt;&gt;"",IF('02 - Produtos e Tributações'!L1405&lt;&gt;"",'02 - Produtos e Tributações'!L1405,IF(L1390=101,0,IF(L1390=102,41,IF(L1390=103,0,IF(L1390=201,0,IF(L1390=202,0,IF(L1390=203,0,IF(L1390=300,41,IF(L1390=400,41,IF(L1390=500,60)))))))))))</f>
        <v>0</v>
      </c>
      <c r="I1390" s="174" t="b">
        <f>IF(B1390&lt;&gt;"",IF('02 - Produtos e Tributações'!K1405&lt;&gt;"",'02 - Produtos e Tributações'!K1405,"0,00"))</f>
        <v>0</v>
      </c>
      <c r="J1390" s="174" t="b">
        <f>IF(B1390&lt;&gt;"",IF('02 - Produtos e Tributações'!N1405&lt;&gt;"",'02 - Produtos e Tributações'!N1405,"0,00"))</f>
        <v>0</v>
      </c>
      <c r="K1390" s="174" t="b">
        <f>IF(B1390&lt;&gt;"",IF('02 - Produtos e Tributações'!J1405&lt;&gt;"",'02 - Produtos e Tributações'!J1405,"null"))</f>
        <v>0</v>
      </c>
      <c r="L1390" s="174" t="b">
        <f>IF(B1390&lt;&gt;"",IF('02 - Produtos e Tributações'!M1405&lt;&gt;"",'02 - Produtos e Tributações'!M1405,"null"))</f>
        <v>0</v>
      </c>
      <c r="M1390" s="170" t="b">
        <f>IF(B1390&lt;&gt;"",IF('02 -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390" s="170" t="str">
        <f t="shared" si="1"/>
        <v/>
      </c>
      <c r="O1390" s="170" t="str">
        <f t="shared" si="4"/>
        <v/>
      </c>
      <c r="P1390" s="170" t="str">
        <f t="shared" si="2"/>
        <v/>
      </c>
      <c r="Q1390" s="125" t="b">
        <f>IF(B1390&lt;&gt;"",IF('02 - Produtos e Tributações'!C1405&lt;&gt;"",'02 - Produtos e Tributações'!C1405,"UN"))</f>
        <v>0</v>
      </c>
      <c r="R1390" s="125"/>
      <c r="S1390" s="125"/>
      <c r="T1390" s="125"/>
      <c r="U1390" s="171" t="str">
        <f t="shared" si="21"/>
        <v/>
      </c>
    </row>
    <row r="1391" ht="15.75" customHeight="1">
      <c r="A1391" s="170" t="b">
        <f>IF('02 - Produtos e Tributações'!B1406 &lt;&gt;"",A1390+1)</f>
        <v>0</v>
      </c>
      <c r="B1391" s="170" t="str">
        <f>IF('02 - Produtos e Tributações'!B1406&lt;&gt;"",'02 - Produtos e Tributações'!U1406,"")</f>
        <v/>
      </c>
      <c r="C1391" s="174" t="b">
        <f>IF(B1391&lt;&gt;"",IF('02 - Produtos e Tributações'!H1406&lt;&gt;"",IF('02 - Produtos e Tributações'!H1406="TERCEIRIZADA","T",IF('02 - Produtos e Tributações'!H1406="PROPRIA","P")), IF(B1391&lt;&gt;"",IF('02 - Produtos e Tributações'!H1406="","T"))))</f>
        <v>0</v>
      </c>
      <c r="D1391" s="174" t="b">
        <f>IF(B1391&lt;&gt;"",IF('02 - Produtos e Tributações'!E1406&lt;&gt;"",'02 - Produtos e Tributações'!E1406,""))</f>
        <v>0</v>
      </c>
      <c r="E1391" s="174" t="b">
        <f>IF(B1391&lt;&gt;"",IF('02 - Produtos e Tributações'!F1406&lt;&gt;"",'02 - Produtos e Tributações'!F1406,""))</f>
        <v>0</v>
      </c>
      <c r="F1391" s="174" t="b">
        <f>IF(B1391&lt;&gt;"",IF(A1391&lt;&gt;"",IF('02 - Produtos e Tributações'!G1406&lt;&gt;"",'02 - Produtos e Tributações'!G1406,"")))</f>
        <v>0</v>
      </c>
      <c r="G1391" s="174" t="b">
        <f>IF(B1391&lt;&gt;"",IF('02 - Produtos e Tributações'!I1406&lt;&gt;"",'02 - Produtos e Tributações'!I1406,IF(K1391=101,0,IF(K1391=102,41,IF(K1391=103,0,IF(K1391=201,0,IF(K1391=202,0,IF(K1391=203,0,IF(K1391=300,41,IF(K1391=400,41,IF(K1391=500,60)))))))))))</f>
        <v>0</v>
      </c>
      <c r="H1391" s="174" t="b">
        <f>IF(B1391&lt;&gt;"",IF('02 - Produtos e Tributações'!L1406&lt;&gt;"",'02 - Produtos e Tributações'!L1406,IF(L1391=101,0,IF(L1391=102,41,IF(L1391=103,0,IF(L1391=201,0,IF(L1391=202,0,IF(L1391=203,0,IF(L1391=300,41,IF(L1391=400,41,IF(L1391=500,60)))))))))))</f>
        <v>0</v>
      </c>
      <c r="I1391" s="174" t="b">
        <f>IF(B1391&lt;&gt;"",IF('02 - Produtos e Tributações'!K1406&lt;&gt;"",'02 - Produtos e Tributações'!K1406,"0,00"))</f>
        <v>0</v>
      </c>
      <c r="J1391" s="174" t="b">
        <f>IF(B1391&lt;&gt;"",IF('02 - Produtos e Tributações'!N1406&lt;&gt;"",'02 - Produtos e Tributações'!N1406,"0,00"))</f>
        <v>0</v>
      </c>
      <c r="K1391" s="174" t="b">
        <f>IF(B1391&lt;&gt;"",IF('02 - Produtos e Tributações'!J1406&lt;&gt;"",'02 - Produtos e Tributações'!J1406,"null"))</f>
        <v>0</v>
      </c>
      <c r="L1391" s="174" t="b">
        <f>IF(B1391&lt;&gt;"",IF('02 - Produtos e Tributações'!M1406&lt;&gt;"",'02 - Produtos e Tributações'!M1406,"null"))</f>
        <v>0</v>
      </c>
      <c r="M1391" s="170" t="b">
        <f>IF(B1391&lt;&gt;"",IF('02 -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391" s="170" t="str">
        <f t="shared" si="1"/>
        <v/>
      </c>
      <c r="O1391" s="170" t="str">
        <f t="shared" si="4"/>
        <v/>
      </c>
      <c r="P1391" s="170" t="str">
        <f t="shared" si="2"/>
        <v/>
      </c>
      <c r="Q1391" s="125" t="b">
        <f>IF(B1391&lt;&gt;"",IF('02 - Produtos e Tributações'!C1406&lt;&gt;"",'02 - Produtos e Tributações'!C1406,"UN"))</f>
        <v>0</v>
      </c>
      <c r="R1391" s="125"/>
      <c r="S1391" s="125"/>
      <c r="T1391" s="125"/>
      <c r="U1391" s="171" t="str">
        <f t="shared" si="21"/>
        <v/>
      </c>
    </row>
    <row r="1392" ht="15.75" customHeight="1">
      <c r="A1392" s="170" t="b">
        <f>IF('02 - Produtos e Tributações'!B1407 &lt;&gt;"",A1391+1)</f>
        <v>0</v>
      </c>
      <c r="B1392" s="170" t="str">
        <f>IF('02 - Produtos e Tributações'!B1407&lt;&gt;"",'02 - Produtos e Tributações'!U1407,"")</f>
        <v/>
      </c>
      <c r="C1392" s="174" t="b">
        <f>IF(B1392&lt;&gt;"",IF('02 - Produtos e Tributações'!H1407&lt;&gt;"",IF('02 - Produtos e Tributações'!H1407="TERCEIRIZADA","T",IF('02 - Produtos e Tributações'!H1407="PROPRIA","P")), IF(B1392&lt;&gt;"",IF('02 - Produtos e Tributações'!H1407="","T"))))</f>
        <v>0</v>
      </c>
      <c r="D1392" s="174" t="b">
        <f>IF(B1392&lt;&gt;"",IF('02 - Produtos e Tributações'!E1407&lt;&gt;"",'02 - Produtos e Tributações'!E1407,""))</f>
        <v>0</v>
      </c>
      <c r="E1392" s="174" t="b">
        <f>IF(B1392&lt;&gt;"",IF('02 - Produtos e Tributações'!F1407&lt;&gt;"",'02 - Produtos e Tributações'!F1407,""))</f>
        <v>0</v>
      </c>
      <c r="F1392" s="174" t="b">
        <f>IF(B1392&lt;&gt;"",IF(A1392&lt;&gt;"",IF('02 - Produtos e Tributações'!G1407&lt;&gt;"",'02 - Produtos e Tributações'!G1407,"")))</f>
        <v>0</v>
      </c>
      <c r="G1392" s="174" t="b">
        <f>IF(B1392&lt;&gt;"",IF('02 - Produtos e Tributações'!I1407&lt;&gt;"",'02 - Produtos e Tributações'!I1407,IF(K1392=101,0,IF(K1392=102,41,IF(K1392=103,0,IF(K1392=201,0,IF(K1392=202,0,IF(K1392=203,0,IF(K1392=300,41,IF(K1392=400,41,IF(K1392=500,60)))))))))))</f>
        <v>0</v>
      </c>
      <c r="H1392" s="174" t="b">
        <f>IF(B1392&lt;&gt;"",IF('02 - Produtos e Tributações'!L1407&lt;&gt;"",'02 - Produtos e Tributações'!L1407,IF(L1392=101,0,IF(L1392=102,41,IF(L1392=103,0,IF(L1392=201,0,IF(L1392=202,0,IF(L1392=203,0,IF(L1392=300,41,IF(L1392=400,41,IF(L1392=500,60)))))))))))</f>
        <v>0</v>
      </c>
      <c r="I1392" s="174" t="b">
        <f>IF(B1392&lt;&gt;"",IF('02 - Produtos e Tributações'!K1407&lt;&gt;"",'02 - Produtos e Tributações'!K1407,"0,00"))</f>
        <v>0</v>
      </c>
      <c r="J1392" s="174" t="b">
        <f>IF(B1392&lt;&gt;"",IF('02 - Produtos e Tributações'!N1407&lt;&gt;"",'02 - Produtos e Tributações'!N1407,"0,00"))</f>
        <v>0</v>
      </c>
      <c r="K1392" s="174" t="b">
        <f>IF(B1392&lt;&gt;"",IF('02 - Produtos e Tributações'!J1407&lt;&gt;"",'02 - Produtos e Tributações'!J1407,"null"))</f>
        <v>0</v>
      </c>
      <c r="L1392" s="174" t="b">
        <f>IF(B1392&lt;&gt;"",IF('02 - Produtos e Tributações'!M1407&lt;&gt;"",'02 - Produtos e Tributações'!M1407,"null"))</f>
        <v>0</v>
      </c>
      <c r="M1392" s="170" t="b">
        <f>IF(B1392&lt;&gt;"",IF('02 -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392" s="170" t="str">
        <f t="shared" si="1"/>
        <v/>
      </c>
      <c r="O1392" s="170" t="str">
        <f t="shared" si="4"/>
        <v/>
      </c>
      <c r="P1392" s="170" t="str">
        <f t="shared" si="2"/>
        <v/>
      </c>
      <c r="Q1392" s="125" t="b">
        <f>IF(B1392&lt;&gt;"",IF('02 - Produtos e Tributações'!C1407&lt;&gt;"",'02 - Produtos e Tributações'!C1407,"UN"))</f>
        <v>0</v>
      </c>
      <c r="R1392" s="125"/>
      <c r="S1392" s="125"/>
      <c r="T1392" s="125"/>
      <c r="U1392" s="171" t="str">
        <f t="shared" si="21"/>
        <v/>
      </c>
    </row>
    <row r="1393" ht="15.75" customHeight="1">
      <c r="A1393" s="170" t="b">
        <f>IF('02 - Produtos e Tributações'!B1408 &lt;&gt;"",A1392+1)</f>
        <v>0</v>
      </c>
      <c r="B1393" s="170" t="str">
        <f>IF('02 - Produtos e Tributações'!B1408&lt;&gt;"",'02 - Produtos e Tributações'!U1408,"")</f>
        <v/>
      </c>
      <c r="C1393" s="174" t="b">
        <f>IF(B1393&lt;&gt;"",IF('02 - Produtos e Tributações'!H1408&lt;&gt;"",IF('02 - Produtos e Tributações'!H1408="TERCEIRIZADA","T",IF('02 - Produtos e Tributações'!H1408="PROPRIA","P")), IF(B1393&lt;&gt;"",IF('02 - Produtos e Tributações'!H1408="","T"))))</f>
        <v>0</v>
      </c>
      <c r="D1393" s="174" t="b">
        <f>IF(B1393&lt;&gt;"",IF('02 - Produtos e Tributações'!E1408&lt;&gt;"",'02 - Produtos e Tributações'!E1408,""))</f>
        <v>0</v>
      </c>
      <c r="E1393" s="174" t="b">
        <f>IF(B1393&lt;&gt;"",IF('02 - Produtos e Tributações'!F1408&lt;&gt;"",'02 - Produtos e Tributações'!F1408,""))</f>
        <v>0</v>
      </c>
      <c r="F1393" s="174" t="b">
        <f>IF(B1393&lt;&gt;"",IF(A1393&lt;&gt;"",IF('02 - Produtos e Tributações'!G1408&lt;&gt;"",'02 - Produtos e Tributações'!G1408,"")))</f>
        <v>0</v>
      </c>
      <c r="G1393" s="174" t="b">
        <f>IF(B1393&lt;&gt;"",IF('02 - Produtos e Tributações'!I1408&lt;&gt;"",'02 - Produtos e Tributações'!I1408,IF(K1393=101,0,IF(K1393=102,41,IF(K1393=103,0,IF(K1393=201,0,IF(K1393=202,0,IF(K1393=203,0,IF(K1393=300,41,IF(K1393=400,41,IF(K1393=500,60)))))))))))</f>
        <v>0</v>
      </c>
      <c r="H1393" s="174" t="b">
        <f>IF(B1393&lt;&gt;"",IF('02 - Produtos e Tributações'!L1408&lt;&gt;"",'02 - Produtos e Tributações'!L1408,IF(L1393=101,0,IF(L1393=102,41,IF(L1393=103,0,IF(L1393=201,0,IF(L1393=202,0,IF(L1393=203,0,IF(L1393=300,41,IF(L1393=400,41,IF(L1393=500,60)))))))))))</f>
        <v>0</v>
      </c>
      <c r="I1393" s="174" t="b">
        <f>IF(B1393&lt;&gt;"",IF('02 - Produtos e Tributações'!K1408&lt;&gt;"",'02 - Produtos e Tributações'!K1408,"0,00"))</f>
        <v>0</v>
      </c>
      <c r="J1393" s="174" t="b">
        <f>IF(B1393&lt;&gt;"",IF('02 - Produtos e Tributações'!N1408&lt;&gt;"",'02 - Produtos e Tributações'!N1408,"0,00"))</f>
        <v>0</v>
      </c>
      <c r="K1393" s="174" t="b">
        <f>IF(B1393&lt;&gt;"",IF('02 - Produtos e Tributações'!J1408&lt;&gt;"",'02 - Produtos e Tributações'!J1408,"null"))</f>
        <v>0</v>
      </c>
      <c r="L1393" s="174" t="b">
        <f>IF(B1393&lt;&gt;"",IF('02 - Produtos e Tributações'!M1408&lt;&gt;"",'02 - Produtos e Tributações'!M1408,"null"))</f>
        <v>0</v>
      </c>
      <c r="M1393" s="170" t="b">
        <f>IF(B1393&lt;&gt;"",IF('02 -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393" s="170" t="str">
        <f t="shared" si="1"/>
        <v/>
      </c>
      <c r="O1393" s="170" t="str">
        <f t="shared" si="4"/>
        <v/>
      </c>
      <c r="P1393" s="170" t="str">
        <f t="shared" si="2"/>
        <v/>
      </c>
      <c r="Q1393" s="125" t="b">
        <f>IF(B1393&lt;&gt;"",IF('02 - Produtos e Tributações'!C1408&lt;&gt;"",'02 - Produtos e Tributações'!C1408,"UN"))</f>
        <v>0</v>
      </c>
      <c r="R1393" s="125"/>
      <c r="S1393" s="125"/>
      <c r="T1393" s="125"/>
      <c r="U1393" s="171" t="str">
        <f t="shared" si="21"/>
        <v/>
      </c>
    </row>
    <row r="1394" ht="15.75" customHeight="1">
      <c r="A1394" s="170" t="b">
        <f>IF('02 - Produtos e Tributações'!B1409 &lt;&gt;"",A1393+1)</f>
        <v>0</v>
      </c>
      <c r="B1394" s="170" t="str">
        <f>IF('02 - Produtos e Tributações'!B1409&lt;&gt;"",'02 - Produtos e Tributações'!U1409,"")</f>
        <v/>
      </c>
      <c r="C1394" s="174" t="b">
        <f>IF(B1394&lt;&gt;"",IF('02 - Produtos e Tributações'!H1409&lt;&gt;"",IF('02 - Produtos e Tributações'!H1409="TERCEIRIZADA","T",IF('02 - Produtos e Tributações'!H1409="PROPRIA","P")), IF(B1394&lt;&gt;"",IF('02 - Produtos e Tributações'!H1409="","T"))))</f>
        <v>0</v>
      </c>
      <c r="D1394" s="174" t="b">
        <f>IF(B1394&lt;&gt;"",IF('02 - Produtos e Tributações'!E1409&lt;&gt;"",'02 - Produtos e Tributações'!E1409,""))</f>
        <v>0</v>
      </c>
      <c r="E1394" s="174" t="b">
        <f>IF(B1394&lt;&gt;"",IF('02 - Produtos e Tributações'!F1409&lt;&gt;"",'02 - Produtos e Tributações'!F1409,""))</f>
        <v>0</v>
      </c>
      <c r="F1394" s="174" t="b">
        <f>IF(B1394&lt;&gt;"",IF(A1394&lt;&gt;"",IF('02 - Produtos e Tributações'!G1409&lt;&gt;"",'02 - Produtos e Tributações'!G1409,"")))</f>
        <v>0</v>
      </c>
      <c r="G1394" s="174" t="b">
        <f>IF(B1394&lt;&gt;"",IF('02 - Produtos e Tributações'!I1409&lt;&gt;"",'02 - Produtos e Tributações'!I1409,IF(K1394=101,0,IF(K1394=102,41,IF(K1394=103,0,IF(K1394=201,0,IF(K1394=202,0,IF(K1394=203,0,IF(K1394=300,41,IF(K1394=400,41,IF(K1394=500,60)))))))))))</f>
        <v>0</v>
      </c>
      <c r="H1394" s="174" t="b">
        <f>IF(B1394&lt;&gt;"",IF('02 - Produtos e Tributações'!L1409&lt;&gt;"",'02 - Produtos e Tributações'!L1409,IF(L1394=101,0,IF(L1394=102,41,IF(L1394=103,0,IF(L1394=201,0,IF(L1394=202,0,IF(L1394=203,0,IF(L1394=300,41,IF(L1394=400,41,IF(L1394=500,60)))))))))))</f>
        <v>0</v>
      </c>
      <c r="I1394" s="174" t="b">
        <f>IF(B1394&lt;&gt;"",IF('02 - Produtos e Tributações'!K1409&lt;&gt;"",'02 - Produtos e Tributações'!K1409,"0,00"))</f>
        <v>0</v>
      </c>
      <c r="J1394" s="174" t="b">
        <f>IF(B1394&lt;&gt;"",IF('02 - Produtos e Tributações'!N1409&lt;&gt;"",'02 - Produtos e Tributações'!N1409,"0,00"))</f>
        <v>0</v>
      </c>
      <c r="K1394" s="174" t="b">
        <f>IF(B1394&lt;&gt;"",IF('02 - Produtos e Tributações'!J1409&lt;&gt;"",'02 - Produtos e Tributações'!J1409,"null"))</f>
        <v>0</v>
      </c>
      <c r="L1394" s="174" t="b">
        <f>IF(B1394&lt;&gt;"",IF('02 - Produtos e Tributações'!M1409&lt;&gt;"",'02 - Produtos e Tributações'!M1409,"null"))</f>
        <v>0</v>
      </c>
      <c r="M1394" s="170" t="b">
        <f>IF(B1394&lt;&gt;"",IF('02 -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394" s="170" t="str">
        <f t="shared" si="1"/>
        <v/>
      </c>
      <c r="O1394" s="170" t="str">
        <f t="shared" si="4"/>
        <v/>
      </c>
      <c r="P1394" s="170" t="str">
        <f t="shared" si="2"/>
        <v/>
      </c>
      <c r="Q1394" s="125" t="b">
        <f>IF(B1394&lt;&gt;"",IF('02 - Produtos e Tributações'!C1409&lt;&gt;"",'02 - Produtos e Tributações'!C1409,"UN"))</f>
        <v>0</v>
      </c>
      <c r="R1394" s="125"/>
      <c r="S1394" s="125"/>
      <c r="T1394" s="125"/>
      <c r="U1394" s="171" t="str">
        <f t="shared" si="21"/>
        <v/>
      </c>
    </row>
    <row r="1395" ht="15.75" customHeight="1">
      <c r="A1395" s="170" t="b">
        <f>IF('02 - Produtos e Tributações'!B1410 &lt;&gt;"",A1394+1)</f>
        <v>0</v>
      </c>
      <c r="B1395" s="170" t="str">
        <f>IF('02 - Produtos e Tributações'!B1410&lt;&gt;"",'02 - Produtos e Tributações'!U1410,"")</f>
        <v/>
      </c>
      <c r="C1395" s="174" t="b">
        <f>IF(B1395&lt;&gt;"",IF('02 - Produtos e Tributações'!H1410&lt;&gt;"",IF('02 - Produtos e Tributações'!H1410="TERCEIRIZADA","T",IF('02 - Produtos e Tributações'!H1410="PROPRIA","P")), IF(B1395&lt;&gt;"",IF('02 - Produtos e Tributações'!H1410="","T"))))</f>
        <v>0</v>
      </c>
      <c r="D1395" s="174" t="b">
        <f>IF(B1395&lt;&gt;"",IF('02 - Produtos e Tributações'!E1410&lt;&gt;"",'02 - Produtos e Tributações'!E1410,""))</f>
        <v>0</v>
      </c>
      <c r="E1395" s="174" t="b">
        <f>IF(B1395&lt;&gt;"",IF('02 - Produtos e Tributações'!F1410&lt;&gt;"",'02 - Produtos e Tributações'!F1410,""))</f>
        <v>0</v>
      </c>
      <c r="F1395" s="174" t="b">
        <f>IF(B1395&lt;&gt;"",IF(A1395&lt;&gt;"",IF('02 - Produtos e Tributações'!G1410&lt;&gt;"",'02 - Produtos e Tributações'!G1410,"")))</f>
        <v>0</v>
      </c>
      <c r="G1395" s="174" t="b">
        <f>IF(B1395&lt;&gt;"",IF('02 - Produtos e Tributações'!I1410&lt;&gt;"",'02 - Produtos e Tributações'!I1410,IF(K1395=101,0,IF(K1395=102,41,IF(K1395=103,0,IF(K1395=201,0,IF(K1395=202,0,IF(K1395=203,0,IF(K1395=300,41,IF(K1395=400,41,IF(K1395=500,60)))))))))))</f>
        <v>0</v>
      </c>
      <c r="H1395" s="174" t="b">
        <f>IF(B1395&lt;&gt;"",IF('02 - Produtos e Tributações'!L1410&lt;&gt;"",'02 - Produtos e Tributações'!L1410,IF(L1395=101,0,IF(L1395=102,41,IF(L1395=103,0,IF(L1395=201,0,IF(L1395=202,0,IF(L1395=203,0,IF(L1395=300,41,IF(L1395=400,41,IF(L1395=500,60)))))))))))</f>
        <v>0</v>
      </c>
      <c r="I1395" s="174" t="b">
        <f>IF(B1395&lt;&gt;"",IF('02 - Produtos e Tributações'!K1410&lt;&gt;"",'02 - Produtos e Tributações'!K1410,"0,00"))</f>
        <v>0</v>
      </c>
      <c r="J1395" s="174" t="b">
        <f>IF(B1395&lt;&gt;"",IF('02 - Produtos e Tributações'!N1410&lt;&gt;"",'02 - Produtos e Tributações'!N1410,"0,00"))</f>
        <v>0</v>
      </c>
      <c r="K1395" s="174" t="b">
        <f>IF(B1395&lt;&gt;"",IF('02 - Produtos e Tributações'!J1410&lt;&gt;"",'02 - Produtos e Tributações'!J1410,"null"))</f>
        <v>0</v>
      </c>
      <c r="L1395" s="174" t="b">
        <f>IF(B1395&lt;&gt;"",IF('02 - Produtos e Tributações'!M1410&lt;&gt;"",'02 - Produtos e Tributações'!M1410,"null"))</f>
        <v>0</v>
      </c>
      <c r="M1395" s="170" t="b">
        <f>IF(B1395&lt;&gt;"",IF('02 -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395" s="170" t="str">
        <f t="shared" si="1"/>
        <v/>
      </c>
      <c r="O1395" s="170" t="str">
        <f t="shared" si="4"/>
        <v/>
      </c>
      <c r="P1395" s="170" t="str">
        <f t="shared" si="2"/>
        <v/>
      </c>
      <c r="Q1395" s="125" t="b">
        <f>IF(B1395&lt;&gt;"",IF('02 - Produtos e Tributações'!C1410&lt;&gt;"",'02 - Produtos e Tributações'!C1410,"UN"))</f>
        <v>0</v>
      </c>
      <c r="R1395" s="125"/>
      <c r="S1395" s="125"/>
      <c r="T1395" s="125"/>
      <c r="U1395" s="171" t="str">
        <f t="shared" si="21"/>
        <v/>
      </c>
    </row>
    <row r="1396" ht="15.75" customHeight="1">
      <c r="A1396" s="170" t="b">
        <f>IF('02 - Produtos e Tributações'!B1411 &lt;&gt;"",A1395+1)</f>
        <v>0</v>
      </c>
      <c r="B1396" s="170" t="str">
        <f>IF('02 - Produtos e Tributações'!B1411&lt;&gt;"",'02 - Produtos e Tributações'!U1411,"")</f>
        <v/>
      </c>
      <c r="C1396" s="174" t="b">
        <f>IF(B1396&lt;&gt;"",IF('02 - Produtos e Tributações'!H1411&lt;&gt;"",IF('02 - Produtos e Tributações'!H1411="TERCEIRIZADA","T",IF('02 - Produtos e Tributações'!H1411="PROPRIA","P")), IF(B1396&lt;&gt;"",IF('02 - Produtos e Tributações'!H1411="","T"))))</f>
        <v>0</v>
      </c>
      <c r="D1396" s="174" t="b">
        <f>IF(B1396&lt;&gt;"",IF('02 - Produtos e Tributações'!E1411&lt;&gt;"",'02 - Produtos e Tributações'!E1411,""))</f>
        <v>0</v>
      </c>
      <c r="E1396" s="174" t="b">
        <f>IF(B1396&lt;&gt;"",IF('02 - Produtos e Tributações'!F1411&lt;&gt;"",'02 - Produtos e Tributações'!F1411,""))</f>
        <v>0</v>
      </c>
      <c r="F1396" s="174" t="b">
        <f>IF(B1396&lt;&gt;"",IF(A1396&lt;&gt;"",IF('02 - Produtos e Tributações'!G1411&lt;&gt;"",'02 - Produtos e Tributações'!G1411,"")))</f>
        <v>0</v>
      </c>
      <c r="G1396" s="174" t="b">
        <f>IF(B1396&lt;&gt;"",IF('02 - Produtos e Tributações'!I1411&lt;&gt;"",'02 - Produtos e Tributações'!I1411,IF(K1396=101,0,IF(K1396=102,41,IF(K1396=103,0,IF(K1396=201,0,IF(K1396=202,0,IF(K1396=203,0,IF(K1396=300,41,IF(K1396=400,41,IF(K1396=500,60)))))))))))</f>
        <v>0</v>
      </c>
      <c r="H1396" s="174" t="b">
        <f>IF(B1396&lt;&gt;"",IF('02 - Produtos e Tributações'!L1411&lt;&gt;"",'02 - Produtos e Tributações'!L1411,IF(L1396=101,0,IF(L1396=102,41,IF(L1396=103,0,IF(L1396=201,0,IF(L1396=202,0,IF(L1396=203,0,IF(L1396=300,41,IF(L1396=400,41,IF(L1396=500,60)))))))))))</f>
        <v>0</v>
      </c>
      <c r="I1396" s="174" t="b">
        <f>IF(B1396&lt;&gt;"",IF('02 - Produtos e Tributações'!K1411&lt;&gt;"",'02 - Produtos e Tributações'!K1411,"0,00"))</f>
        <v>0</v>
      </c>
      <c r="J1396" s="174" t="b">
        <f>IF(B1396&lt;&gt;"",IF('02 - Produtos e Tributações'!N1411&lt;&gt;"",'02 - Produtos e Tributações'!N1411,"0,00"))</f>
        <v>0</v>
      </c>
      <c r="K1396" s="174" t="b">
        <f>IF(B1396&lt;&gt;"",IF('02 - Produtos e Tributações'!J1411&lt;&gt;"",'02 - Produtos e Tributações'!J1411,"null"))</f>
        <v>0</v>
      </c>
      <c r="L1396" s="174" t="b">
        <f>IF(B1396&lt;&gt;"",IF('02 - Produtos e Tributações'!M1411&lt;&gt;"",'02 - Produtos e Tributações'!M1411,"null"))</f>
        <v>0</v>
      </c>
      <c r="M1396" s="170" t="b">
        <f>IF(B1396&lt;&gt;"",IF('02 -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396" s="170" t="str">
        <f t="shared" si="1"/>
        <v/>
      </c>
      <c r="O1396" s="170" t="str">
        <f t="shared" si="4"/>
        <v/>
      </c>
      <c r="P1396" s="170" t="str">
        <f t="shared" si="2"/>
        <v/>
      </c>
      <c r="Q1396" s="125" t="b">
        <f>IF(B1396&lt;&gt;"",IF('02 - Produtos e Tributações'!C1411&lt;&gt;"",'02 - Produtos e Tributações'!C1411,"UN"))</f>
        <v>0</v>
      </c>
      <c r="R1396" s="125"/>
      <c r="S1396" s="125"/>
      <c r="T1396" s="125"/>
      <c r="U1396" s="171" t="str">
        <f t="shared" si="21"/>
        <v/>
      </c>
    </row>
    <row r="1397" ht="15.75" customHeight="1">
      <c r="A1397" s="170" t="b">
        <f>IF('02 - Produtos e Tributações'!B1412 &lt;&gt;"",A1396+1)</f>
        <v>0</v>
      </c>
      <c r="B1397" s="170" t="str">
        <f>IF('02 - Produtos e Tributações'!B1412&lt;&gt;"",'02 - Produtos e Tributações'!U1412,"")</f>
        <v/>
      </c>
      <c r="C1397" s="174" t="b">
        <f>IF(B1397&lt;&gt;"",IF('02 - Produtos e Tributações'!H1412&lt;&gt;"",IF('02 - Produtos e Tributações'!H1412="TERCEIRIZADA","T",IF('02 - Produtos e Tributações'!H1412="PROPRIA","P")), IF(B1397&lt;&gt;"",IF('02 - Produtos e Tributações'!H1412="","T"))))</f>
        <v>0</v>
      </c>
      <c r="D1397" s="174" t="b">
        <f>IF(B1397&lt;&gt;"",IF('02 - Produtos e Tributações'!E1412&lt;&gt;"",'02 - Produtos e Tributações'!E1412,""))</f>
        <v>0</v>
      </c>
      <c r="E1397" s="174" t="b">
        <f>IF(B1397&lt;&gt;"",IF('02 - Produtos e Tributações'!F1412&lt;&gt;"",'02 - Produtos e Tributações'!F1412,""))</f>
        <v>0</v>
      </c>
      <c r="F1397" s="174" t="b">
        <f>IF(B1397&lt;&gt;"",IF(A1397&lt;&gt;"",IF('02 - Produtos e Tributações'!G1412&lt;&gt;"",'02 - Produtos e Tributações'!G1412,"")))</f>
        <v>0</v>
      </c>
      <c r="G1397" s="174" t="b">
        <f>IF(B1397&lt;&gt;"",IF('02 - Produtos e Tributações'!I1412&lt;&gt;"",'02 - Produtos e Tributações'!I1412,IF(K1397=101,0,IF(K1397=102,41,IF(K1397=103,0,IF(K1397=201,0,IF(K1397=202,0,IF(K1397=203,0,IF(K1397=300,41,IF(K1397=400,41,IF(K1397=500,60)))))))))))</f>
        <v>0</v>
      </c>
      <c r="H1397" s="174" t="b">
        <f>IF(B1397&lt;&gt;"",IF('02 - Produtos e Tributações'!L1412&lt;&gt;"",'02 - Produtos e Tributações'!L1412,IF(L1397=101,0,IF(L1397=102,41,IF(L1397=103,0,IF(L1397=201,0,IF(L1397=202,0,IF(L1397=203,0,IF(L1397=300,41,IF(L1397=400,41,IF(L1397=500,60)))))))))))</f>
        <v>0</v>
      </c>
      <c r="I1397" s="174" t="b">
        <f>IF(B1397&lt;&gt;"",IF('02 - Produtos e Tributações'!K1412&lt;&gt;"",'02 - Produtos e Tributações'!K1412,"0,00"))</f>
        <v>0</v>
      </c>
      <c r="J1397" s="174" t="b">
        <f>IF(B1397&lt;&gt;"",IF('02 - Produtos e Tributações'!N1412&lt;&gt;"",'02 - Produtos e Tributações'!N1412,"0,00"))</f>
        <v>0</v>
      </c>
      <c r="K1397" s="174" t="b">
        <f>IF(B1397&lt;&gt;"",IF('02 - Produtos e Tributações'!J1412&lt;&gt;"",'02 - Produtos e Tributações'!J1412,"null"))</f>
        <v>0</v>
      </c>
      <c r="L1397" s="174" t="b">
        <f>IF(B1397&lt;&gt;"",IF('02 - Produtos e Tributações'!M1412&lt;&gt;"",'02 - Produtos e Tributações'!M1412,"null"))</f>
        <v>0</v>
      </c>
      <c r="M1397" s="170" t="b">
        <f>IF(B1397&lt;&gt;"",IF('02 -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397" s="170" t="str">
        <f t="shared" si="1"/>
        <v/>
      </c>
      <c r="O1397" s="170" t="str">
        <f t="shared" si="4"/>
        <v/>
      </c>
      <c r="P1397" s="170" t="str">
        <f t="shared" si="2"/>
        <v/>
      </c>
      <c r="Q1397" s="125" t="b">
        <f>IF(B1397&lt;&gt;"",IF('02 - Produtos e Tributações'!C1412&lt;&gt;"",'02 - Produtos e Tributações'!C1412,"UN"))</f>
        <v>0</v>
      </c>
      <c r="R1397" s="125"/>
      <c r="S1397" s="125"/>
      <c r="T1397" s="125"/>
      <c r="U1397" s="171" t="str">
        <f t="shared" si="21"/>
        <v/>
      </c>
    </row>
    <row r="1398" ht="15.75" customHeight="1">
      <c r="A1398" s="170" t="b">
        <f>IF('02 - Produtos e Tributações'!B1413 &lt;&gt;"",A1397+1)</f>
        <v>0</v>
      </c>
      <c r="B1398" s="170" t="str">
        <f>IF('02 - Produtos e Tributações'!B1413&lt;&gt;"",'02 - Produtos e Tributações'!U1413,"")</f>
        <v/>
      </c>
      <c r="C1398" s="174" t="b">
        <f>IF(B1398&lt;&gt;"",IF('02 - Produtos e Tributações'!H1413&lt;&gt;"",IF('02 - Produtos e Tributações'!H1413="TERCEIRIZADA","T",IF('02 - Produtos e Tributações'!H1413="PROPRIA","P")), IF(B1398&lt;&gt;"",IF('02 - Produtos e Tributações'!H1413="","T"))))</f>
        <v>0</v>
      </c>
      <c r="D1398" s="174" t="b">
        <f>IF(B1398&lt;&gt;"",IF('02 - Produtos e Tributações'!E1413&lt;&gt;"",'02 - Produtos e Tributações'!E1413,""))</f>
        <v>0</v>
      </c>
      <c r="E1398" s="174" t="b">
        <f>IF(B1398&lt;&gt;"",IF('02 - Produtos e Tributações'!F1413&lt;&gt;"",'02 - Produtos e Tributações'!F1413,""))</f>
        <v>0</v>
      </c>
      <c r="F1398" s="174" t="b">
        <f>IF(B1398&lt;&gt;"",IF(A1398&lt;&gt;"",IF('02 - Produtos e Tributações'!G1413&lt;&gt;"",'02 - Produtos e Tributações'!G1413,"")))</f>
        <v>0</v>
      </c>
      <c r="G1398" s="174" t="b">
        <f>IF(B1398&lt;&gt;"",IF('02 - Produtos e Tributações'!I1413&lt;&gt;"",'02 - Produtos e Tributações'!I1413,IF(K1398=101,0,IF(K1398=102,41,IF(K1398=103,0,IF(K1398=201,0,IF(K1398=202,0,IF(K1398=203,0,IF(K1398=300,41,IF(K1398=400,41,IF(K1398=500,60)))))))))))</f>
        <v>0</v>
      </c>
      <c r="H1398" s="174" t="b">
        <f>IF(B1398&lt;&gt;"",IF('02 - Produtos e Tributações'!L1413&lt;&gt;"",'02 - Produtos e Tributações'!L1413,IF(L1398=101,0,IF(L1398=102,41,IF(L1398=103,0,IF(L1398=201,0,IF(L1398=202,0,IF(L1398=203,0,IF(L1398=300,41,IF(L1398=400,41,IF(L1398=500,60)))))))))))</f>
        <v>0</v>
      </c>
      <c r="I1398" s="174" t="b">
        <f>IF(B1398&lt;&gt;"",IF('02 - Produtos e Tributações'!K1413&lt;&gt;"",'02 - Produtos e Tributações'!K1413,"0,00"))</f>
        <v>0</v>
      </c>
      <c r="J1398" s="174" t="b">
        <f>IF(B1398&lt;&gt;"",IF('02 - Produtos e Tributações'!N1413&lt;&gt;"",'02 - Produtos e Tributações'!N1413,"0,00"))</f>
        <v>0</v>
      </c>
      <c r="K1398" s="174" t="b">
        <f>IF(B1398&lt;&gt;"",IF('02 - Produtos e Tributações'!J1413&lt;&gt;"",'02 - Produtos e Tributações'!J1413,"null"))</f>
        <v>0</v>
      </c>
      <c r="L1398" s="174" t="b">
        <f>IF(B1398&lt;&gt;"",IF('02 - Produtos e Tributações'!M1413&lt;&gt;"",'02 - Produtos e Tributações'!M1413,"null"))</f>
        <v>0</v>
      </c>
      <c r="M1398" s="170" t="b">
        <f>IF(B1398&lt;&gt;"",IF('02 -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398" s="170" t="str">
        <f t="shared" si="1"/>
        <v/>
      </c>
      <c r="O1398" s="170" t="str">
        <f t="shared" si="4"/>
        <v/>
      </c>
      <c r="P1398" s="170" t="str">
        <f t="shared" si="2"/>
        <v/>
      </c>
      <c r="Q1398" s="125" t="b">
        <f>IF(B1398&lt;&gt;"",IF('02 - Produtos e Tributações'!C1413&lt;&gt;"",'02 - Produtos e Tributações'!C1413,"UN"))</f>
        <v>0</v>
      </c>
      <c r="R1398" s="125"/>
      <c r="S1398" s="125"/>
      <c r="T1398" s="125"/>
      <c r="U1398" s="171" t="str">
        <f t="shared" si="21"/>
        <v/>
      </c>
    </row>
    <row r="1399" ht="15.75" customHeight="1">
      <c r="A1399" s="170" t="b">
        <f>IF('02 - Produtos e Tributações'!B1414 &lt;&gt;"",A1398+1)</f>
        <v>0</v>
      </c>
      <c r="B1399" s="170" t="str">
        <f>IF('02 - Produtos e Tributações'!B1414&lt;&gt;"",'02 - Produtos e Tributações'!U1414,"")</f>
        <v/>
      </c>
      <c r="C1399" s="174" t="b">
        <f>IF(B1399&lt;&gt;"",IF('02 - Produtos e Tributações'!H1414&lt;&gt;"",IF('02 - Produtos e Tributações'!H1414="TERCEIRIZADA","T",IF('02 - Produtos e Tributações'!H1414="PROPRIA","P")), IF(B1399&lt;&gt;"",IF('02 - Produtos e Tributações'!H1414="","T"))))</f>
        <v>0</v>
      </c>
      <c r="D1399" s="174" t="b">
        <f>IF(B1399&lt;&gt;"",IF('02 - Produtos e Tributações'!E1414&lt;&gt;"",'02 - Produtos e Tributações'!E1414,""))</f>
        <v>0</v>
      </c>
      <c r="E1399" s="174" t="b">
        <f>IF(B1399&lt;&gt;"",IF('02 - Produtos e Tributações'!F1414&lt;&gt;"",'02 - Produtos e Tributações'!F1414,""))</f>
        <v>0</v>
      </c>
      <c r="F1399" s="174" t="b">
        <f>IF(B1399&lt;&gt;"",IF(A1399&lt;&gt;"",IF('02 - Produtos e Tributações'!G1414&lt;&gt;"",'02 - Produtos e Tributações'!G1414,"")))</f>
        <v>0</v>
      </c>
      <c r="G1399" s="174" t="b">
        <f>IF(B1399&lt;&gt;"",IF('02 - Produtos e Tributações'!I1414&lt;&gt;"",'02 - Produtos e Tributações'!I1414,IF(K1399=101,0,IF(K1399=102,41,IF(K1399=103,0,IF(K1399=201,0,IF(K1399=202,0,IF(K1399=203,0,IF(K1399=300,41,IF(K1399=400,41,IF(K1399=500,60)))))))))))</f>
        <v>0</v>
      </c>
      <c r="H1399" s="174" t="b">
        <f>IF(B1399&lt;&gt;"",IF('02 - Produtos e Tributações'!L1414&lt;&gt;"",'02 - Produtos e Tributações'!L1414,IF(L1399=101,0,IF(L1399=102,41,IF(L1399=103,0,IF(L1399=201,0,IF(L1399=202,0,IF(L1399=203,0,IF(L1399=300,41,IF(L1399=400,41,IF(L1399=500,60)))))))))))</f>
        <v>0</v>
      </c>
      <c r="I1399" s="174" t="b">
        <f>IF(B1399&lt;&gt;"",IF('02 - Produtos e Tributações'!K1414&lt;&gt;"",'02 - Produtos e Tributações'!K1414,"0,00"))</f>
        <v>0</v>
      </c>
      <c r="J1399" s="174" t="b">
        <f>IF(B1399&lt;&gt;"",IF('02 - Produtos e Tributações'!N1414&lt;&gt;"",'02 - Produtos e Tributações'!N1414,"0,00"))</f>
        <v>0</v>
      </c>
      <c r="K1399" s="174" t="b">
        <f>IF(B1399&lt;&gt;"",IF('02 - Produtos e Tributações'!J1414&lt;&gt;"",'02 - Produtos e Tributações'!J1414,"null"))</f>
        <v>0</v>
      </c>
      <c r="L1399" s="174" t="b">
        <f>IF(B1399&lt;&gt;"",IF('02 - Produtos e Tributações'!M1414&lt;&gt;"",'02 - Produtos e Tributações'!M1414,"null"))</f>
        <v>0</v>
      </c>
      <c r="M1399" s="170" t="b">
        <f>IF(B1399&lt;&gt;"",IF('02 -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399" s="170" t="str">
        <f t="shared" si="1"/>
        <v/>
      </c>
      <c r="O1399" s="170" t="str">
        <f t="shared" si="4"/>
        <v/>
      </c>
      <c r="P1399" s="170" t="str">
        <f t="shared" si="2"/>
        <v/>
      </c>
      <c r="Q1399" s="125" t="b">
        <f>IF(B1399&lt;&gt;"",IF('02 - Produtos e Tributações'!C1414&lt;&gt;"",'02 - Produtos e Tributações'!C1414,"UN"))</f>
        <v>0</v>
      </c>
      <c r="R1399" s="125"/>
      <c r="S1399" s="125"/>
      <c r="T1399" s="125"/>
      <c r="U1399" s="171" t="str">
        <f t="shared" si="21"/>
        <v/>
      </c>
    </row>
    <row r="1400" ht="15.75" customHeight="1">
      <c r="A1400" s="170" t="b">
        <f>IF('02 - Produtos e Tributações'!B1415 &lt;&gt;"",A1399+1)</f>
        <v>0</v>
      </c>
      <c r="B1400" s="170" t="str">
        <f>IF('02 - Produtos e Tributações'!B1415&lt;&gt;"",'02 - Produtos e Tributações'!U1415,"")</f>
        <v/>
      </c>
      <c r="C1400" s="174" t="b">
        <f>IF(B1400&lt;&gt;"",IF('02 - Produtos e Tributações'!H1415&lt;&gt;"",IF('02 - Produtos e Tributações'!H1415="TERCEIRIZADA","T",IF('02 - Produtos e Tributações'!H1415="PROPRIA","P")), IF(B1400&lt;&gt;"",IF('02 - Produtos e Tributações'!H1415="","T"))))</f>
        <v>0</v>
      </c>
      <c r="D1400" s="174" t="b">
        <f>IF(B1400&lt;&gt;"",IF('02 - Produtos e Tributações'!E1415&lt;&gt;"",'02 - Produtos e Tributações'!E1415,""))</f>
        <v>0</v>
      </c>
      <c r="E1400" s="174" t="b">
        <f>IF(B1400&lt;&gt;"",IF('02 - Produtos e Tributações'!F1415&lt;&gt;"",'02 - Produtos e Tributações'!F1415,""))</f>
        <v>0</v>
      </c>
      <c r="F1400" s="174" t="b">
        <f>IF(B1400&lt;&gt;"",IF(A1400&lt;&gt;"",IF('02 - Produtos e Tributações'!G1415&lt;&gt;"",'02 - Produtos e Tributações'!G1415,"")))</f>
        <v>0</v>
      </c>
      <c r="G1400" s="174" t="b">
        <f>IF(B1400&lt;&gt;"",IF('02 - Produtos e Tributações'!I1415&lt;&gt;"",'02 - Produtos e Tributações'!I1415,IF(K1400=101,0,IF(K1400=102,41,IF(K1400=103,0,IF(K1400=201,0,IF(K1400=202,0,IF(K1400=203,0,IF(K1400=300,41,IF(K1400=400,41,IF(K1400=500,60)))))))))))</f>
        <v>0</v>
      </c>
      <c r="H1400" s="174" t="b">
        <f>IF(B1400&lt;&gt;"",IF('02 - Produtos e Tributações'!L1415&lt;&gt;"",'02 - Produtos e Tributações'!L1415,IF(L1400=101,0,IF(L1400=102,41,IF(L1400=103,0,IF(L1400=201,0,IF(L1400=202,0,IF(L1400=203,0,IF(L1400=300,41,IF(L1400=400,41,IF(L1400=500,60)))))))))))</f>
        <v>0</v>
      </c>
      <c r="I1400" s="174" t="b">
        <f>IF(B1400&lt;&gt;"",IF('02 - Produtos e Tributações'!K1415&lt;&gt;"",'02 - Produtos e Tributações'!K1415,"0,00"))</f>
        <v>0</v>
      </c>
      <c r="J1400" s="174" t="b">
        <f>IF(B1400&lt;&gt;"",IF('02 - Produtos e Tributações'!N1415&lt;&gt;"",'02 - Produtos e Tributações'!N1415,"0,00"))</f>
        <v>0</v>
      </c>
      <c r="K1400" s="174" t="b">
        <f>IF(B1400&lt;&gt;"",IF('02 - Produtos e Tributações'!J1415&lt;&gt;"",'02 - Produtos e Tributações'!J1415,"null"))</f>
        <v>0</v>
      </c>
      <c r="L1400" s="174" t="b">
        <f>IF(B1400&lt;&gt;"",IF('02 - Produtos e Tributações'!M1415&lt;&gt;"",'02 - Produtos e Tributações'!M1415,"null"))</f>
        <v>0</v>
      </c>
      <c r="M1400" s="170" t="b">
        <f>IF(B1400&lt;&gt;"",IF('02 -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400" s="170" t="str">
        <f t="shared" si="1"/>
        <v/>
      </c>
      <c r="O1400" s="170" t="str">
        <f t="shared" si="4"/>
        <v/>
      </c>
      <c r="P1400" s="170" t="str">
        <f t="shared" si="2"/>
        <v/>
      </c>
      <c r="Q1400" s="125" t="b">
        <f>IF(B1400&lt;&gt;"",IF('02 - Produtos e Tributações'!C1415&lt;&gt;"",'02 - Produtos e Tributações'!C1415,"UN"))</f>
        <v>0</v>
      </c>
      <c r="R1400" s="125"/>
      <c r="S1400" s="125"/>
      <c r="T1400" s="125"/>
      <c r="U1400" s="171" t="str">
        <f t="shared" si="21"/>
        <v/>
      </c>
    </row>
    <row r="1401" ht="15.75" customHeight="1">
      <c r="A1401" s="170" t="b">
        <f>IF('02 - Produtos e Tributações'!B1416 &lt;&gt;"",A1400+1)</f>
        <v>0</v>
      </c>
      <c r="B1401" s="170" t="str">
        <f>IF('02 - Produtos e Tributações'!B1416&lt;&gt;"",'02 - Produtos e Tributações'!U1416,"")</f>
        <v/>
      </c>
      <c r="C1401" s="174" t="b">
        <f>IF(B1401&lt;&gt;"",IF('02 - Produtos e Tributações'!H1416&lt;&gt;"",IF('02 - Produtos e Tributações'!H1416="TERCEIRIZADA","T",IF('02 - Produtos e Tributações'!H1416="PROPRIA","P")), IF(B1401&lt;&gt;"",IF('02 - Produtos e Tributações'!H1416="","T"))))</f>
        <v>0</v>
      </c>
      <c r="D1401" s="174" t="b">
        <f>IF(B1401&lt;&gt;"",IF('02 - Produtos e Tributações'!E1416&lt;&gt;"",'02 - Produtos e Tributações'!E1416,""))</f>
        <v>0</v>
      </c>
      <c r="E1401" s="174" t="b">
        <f>IF(B1401&lt;&gt;"",IF('02 - Produtos e Tributações'!F1416&lt;&gt;"",'02 - Produtos e Tributações'!F1416,""))</f>
        <v>0</v>
      </c>
      <c r="F1401" s="174" t="b">
        <f>IF(B1401&lt;&gt;"",IF(A1401&lt;&gt;"",IF('02 - Produtos e Tributações'!G1416&lt;&gt;"",'02 - Produtos e Tributações'!G1416,"")))</f>
        <v>0</v>
      </c>
      <c r="G1401" s="174" t="b">
        <f>IF(B1401&lt;&gt;"",IF('02 - Produtos e Tributações'!I1416&lt;&gt;"",'02 - Produtos e Tributações'!I1416,IF(K1401=101,0,IF(K1401=102,41,IF(K1401=103,0,IF(K1401=201,0,IF(K1401=202,0,IF(K1401=203,0,IF(K1401=300,41,IF(K1401=400,41,IF(K1401=500,60)))))))))))</f>
        <v>0</v>
      </c>
      <c r="H1401" s="174" t="b">
        <f>IF(B1401&lt;&gt;"",IF('02 - Produtos e Tributações'!L1416&lt;&gt;"",'02 - Produtos e Tributações'!L1416,IF(L1401=101,0,IF(L1401=102,41,IF(L1401=103,0,IF(L1401=201,0,IF(L1401=202,0,IF(L1401=203,0,IF(L1401=300,41,IF(L1401=400,41,IF(L1401=500,60)))))))))))</f>
        <v>0</v>
      </c>
      <c r="I1401" s="174" t="b">
        <f>IF(B1401&lt;&gt;"",IF('02 - Produtos e Tributações'!K1416&lt;&gt;"",'02 - Produtos e Tributações'!K1416,"0,00"))</f>
        <v>0</v>
      </c>
      <c r="J1401" s="174" t="b">
        <f>IF(B1401&lt;&gt;"",IF('02 - Produtos e Tributações'!N1416&lt;&gt;"",'02 - Produtos e Tributações'!N1416,"0,00"))</f>
        <v>0</v>
      </c>
      <c r="K1401" s="174" t="b">
        <f>IF(B1401&lt;&gt;"",IF('02 - Produtos e Tributações'!J1416&lt;&gt;"",'02 - Produtos e Tributações'!J1416,"null"))</f>
        <v>0</v>
      </c>
      <c r="L1401" s="174" t="b">
        <f>IF(B1401&lt;&gt;"",IF('02 - Produtos e Tributações'!M1416&lt;&gt;"",'02 - Produtos e Tributações'!M1416,"null"))</f>
        <v>0</v>
      </c>
      <c r="M1401" s="170" t="b">
        <f>IF(B1401&lt;&gt;"",IF('02 -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401" s="170" t="str">
        <f t="shared" si="1"/>
        <v/>
      </c>
      <c r="O1401" s="170" t="str">
        <f t="shared" si="4"/>
        <v/>
      </c>
      <c r="P1401" s="170" t="str">
        <f t="shared" si="2"/>
        <v/>
      </c>
      <c r="Q1401" s="125" t="b">
        <f>IF(B1401&lt;&gt;"",IF('02 - Produtos e Tributações'!C1416&lt;&gt;"",'02 - Produtos e Tributações'!C1416,"UN"))</f>
        <v>0</v>
      </c>
      <c r="R1401" s="125"/>
      <c r="S1401" s="125"/>
      <c r="T1401" s="125"/>
      <c r="U1401" s="171" t="str">
        <f t="shared" si="21"/>
        <v/>
      </c>
    </row>
    <row r="1402" ht="15.75" customHeight="1">
      <c r="A1402" s="170" t="b">
        <f>IF('02 - Produtos e Tributações'!B1417 &lt;&gt;"",A1401+1)</f>
        <v>0</v>
      </c>
      <c r="B1402" s="170" t="str">
        <f>IF('02 - Produtos e Tributações'!B1417&lt;&gt;"",'02 - Produtos e Tributações'!U1417,"")</f>
        <v/>
      </c>
      <c r="C1402" s="174" t="b">
        <f>IF(B1402&lt;&gt;"",IF('02 - Produtos e Tributações'!H1417&lt;&gt;"",IF('02 - Produtos e Tributações'!H1417="TERCEIRIZADA","T",IF('02 - Produtos e Tributações'!H1417="PROPRIA","P")), IF(B1402&lt;&gt;"",IF('02 - Produtos e Tributações'!H1417="","T"))))</f>
        <v>0</v>
      </c>
      <c r="D1402" s="174" t="b">
        <f>IF(B1402&lt;&gt;"",IF('02 - Produtos e Tributações'!E1417&lt;&gt;"",'02 - Produtos e Tributações'!E1417,""))</f>
        <v>0</v>
      </c>
      <c r="E1402" s="174" t="b">
        <f>IF(B1402&lt;&gt;"",IF('02 - Produtos e Tributações'!F1417&lt;&gt;"",'02 - Produtos e Tributações'!F1417,""))</f>
        <v>0</v>
      </c>
      <c r="F1402" s="174" t="b">
        <f>IF(B1402&lt;&gt;"",IF(A1402&lt;&gt;"",IF('02 - Produtos e Tributações'!G1417&lt;&gt;"",'02 - Produtos e Tributações'!G1417,"")))</f>
        <v>0</v>
      </c>
      <c r="G1402" s="174" t="b">
        <f>IF(B1402&lt;&gt;"",IF('02 - Produtos e Tributações'!I1417&lt;&gt;"",'02 - Produtos e Tributações'!I1417,IF(K1402=101,0,IF(K1402=102,41,IF(K1402=103,0,IF(K1402=201,0,IF(K1402=202,0,IF(K1402=203,0,IF(K1402=300,41,IF(K1402=400,41,IF(K1402=500,60)))))))))))</f>
        <v>0</v>
      </c>
      <c r="H1402" s="174" t="b">
        <f>IF(B1402&lt;&gt;"",IF('02 - Produtos e Tributações'!L1417&lt;&gt;"",'02 - Produtos e Tributações'!L1417,IF(L1402=101,0,IF(L1402=102,41,IF(L1402=103,0,IF(L1402=201,0,IF(L1402=202,0,IF(L1402=203,0,IF(L1402=300,41,IF(L1402=400,41,IF(L1402=500,60)))))))))))</f>
        <v>0</v>
      </c>
      <c r="I1402" s="174" t="b">
        <f>IF(B1402&lt;&gt;"",IF('02 - Produtos e Tributações'!K1417&lt;&gt;"",'02 - Produtos e Tributações'!K1417,"0,00"))</f>
        <v>0</v>
      </c>
      <c r="J1402" s="174" t="b">
        <f>IF(B1402&lt;&gt;"",IF('02 - Produtos e Tributações'!N1417&lt;&gt;"",'02 - Produtos e Tributações'!N1417,"0,00"))</f>
        <v>0</v>
      </c>
      <c r="K1402" s="174" t="b">
        <f>IF(B1402&lt;&gt;"",IF('02 - Produtos e Tributações'!J1417&lt;&gt;"",'02 - Produtos e Tributações'!J1417,"null"))</f>
        <v>0</v>
      </c>
      <c r="L1402" s="174" t="b">
        <f>IF(B1402&lt;&gt;"",IF('02 - Produtos e Tributações'!M1417&lt;&gt;"",'02 - Produtos e Tributações'!M1417,"null"))</f>
        <v>0</v>
      </c>
      <c r="M1402" s="170" t="b">
        <f>IF(B1402&lt;&gt;"",IF('02 -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402" s="170" t="str">
        <f t="shared" si="1"/>
        <v/>
      </c>
      <c r="O1402" s="170" t="str">
        <f t="shared" si="4"/>
        <v/>
      </c>
      <c r="P1402" s="170" t="str">
        <f t="shared" si="2"/>
        <v/>
      </c>
      <c r="Q1402" s="125" t="b">
        <f>IF(B1402&lt;&gt;"",IF('02 - Produtos e Tributações'!C1417&lt;&gt;"",'02 - Produtos e Tributações'!C1417,"UN"))</f>
        <v>0</v>
      </c>
      <c r="R1402" s="125"/>
      <c r="S1402" s="125"/>
      <c r="T1402" s="125"/>
      <c r="U1402" s="171" t="str">
        <f t="shared" si="21"/>
        <v/>
      </c>
    </row>
    <row r="1403" ht="15.75" customHeight="1">
      <c r="A1403" s="170" t="b">
        <f>IF('02 - Produtos e Tributações'!B1418 &lt;&gt;"",A1402+1)</f>
        <v>0</v>
      </c>
      <c r="B1403" s="170" t="str">
        <f>IF('02 - Produtos e Tributações'!B1418&lt;&gt;"",'02 - Produtos e Tributações'!U1418,"")</f>
        <v/>
      </c>
      <c r="C1403" s="174" t="b">
        <f>IF(B1403&lt;&gt;"",IF('02 - Produtos e Tributações'!H1418&lt;&gt;"",IF('02 - Produtos e Tributações'!H1418="TERCEIRIZADA","T",IF('02 - Produtos e Tributações'!H1418="PROPRIA","P")), IF(B1403&lt;&gt;"",IF('02 - Produtos e Tributações'!H1418="","T"))))</f>
        <v>0</v>
      </c>
      <c r="D1403" s="174" t="b">
        <f>IF(B1403&lt;&gt;"",IF('02 - Produtos e Tributações'!E1418&lt;&gt;"",'02 - Produtos e Tributações'!E1418,""))</f>
        <v>0</v>
      </c>
      <c r="E1403" s="174" t="b">
        <f>IF(B1403&lt;&gt;"",IF('02 - Produtos e Tributações'!F1418&lt;&gt;"",'02 - Produtos e Tributações'!F1418,""))</f>
        <v>0</v>
      </c>
      <c r="F1403" s="174" t="b">
        <f>IF(B1403&lt;&gt;"",IF(A1403&lt;&gt;"",IF('02 - Produtos e Tributações'!G1418&lt;&gt;"",'02 - Produtos e Tributações'!G1418,"")))</f>
        <v>0</v>
      </c>
      <c r="G1403" s="174" t="b">
        <f>IF(B1403&lt;&gt;"",IF('02 - Produtos e Tributações'!I1418&lt;&gt;"",'02 - Produtos e Tributações'!I1418,IF(K1403=101,0,IF(K1403=102,41,IF(K1403=103,0,IF(K1403=201,0,IF(K1403=202,0,IF(K1403=203,0,IF(K1403=300,41,IF(K1403=400,41,IF(K1403=500,60)))))))))))</f>
        <v>0</v>
      </c>
      <c r="H1403" s="174" t="b">
        <f>IF(B1403&lt;&gt;"",IF('02 - Produtos e Tributações'!L1418&lt;&gt;"",'02 - Produtos e Tributações'!L1418,IF(L1403=101,0,IF(L1403=102,41,IF(L1403=103,0,IF(L1403=201,0,IF(L1403=202,0,IF(L1403=203,0,IF(L1403=300,41,IF(L1403=400,41,IF(L1403=500,60)))))))))))</f>
        <v>0</v>
      </c>
      <c r="I1403" s="174" t="b">
        <f>IF(B1403&lt;&gt;"",IF('02 - Produtos e Tributações'!K1418&lt;&gt;"",'02 - Produtos e Tributações'!K1418,"0,00"))</f>
        <v>0</v>
      </c>
      <c r="J1403" s="174" t="b">
        <f>IF(B1403&lt;&gt;"",IF('02 - Produtos e Tributações'!N1418&lt;&gt;"",'02 - Produtos e Tributações'!N1418,"0,00"))</f>
        <v>0</v>
      </c>
      <c r="K1403" s="174" t="b">
        <f>IF(B1403&lt;&gt;"",IF('02 - Produtos e Tributações'!J1418&lt;&gt;"",'02 - Produtos e Tributações'!J1418,"null"))</f>
        <v>0</v>
      </c>
      <c r="L1403" s="174" t="b">
        <f>IF(B1403&lt;&gt;"",IF('02 - Produtos e Tributações'!M1418&lt;&gt;"",'02 - Produtos e Tributações'!M1418,"null"))</f>
        <v>0</v>
      </c>
      <c r="M1403" s="170" t="b">
        <f>IF(B1403&lt;&gt;"",IF('02 -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403" s="170" t="str">
        <f t="shared" si="1"/>
        <v/>
      </c>
      <c r="O1403" s="170" t="str">
        <f t="shared" si="4"/>
        <v/>
      </c>
      <c r="P1403" s="170" t="str">
        <f t="shared" si="2"/>
        <v/>
      </c>
      <c r="Q1403" s="125" t="b">
        <f>IF(B1403&lt;&gt;"",IF('02 - Produtos e Tributações'!C1418&lt;&gt;"",'02 - Produtos e Tributações'!C1418,"UN"))</f>
        <v>0</v>
      </c>
      <c r="R1403" s="125"/>
      <c r="S1403" s="125"/>
      <c r="T1403" s="125"/>
      <c r="U1403" s="171" t="str">
        <f t="shared" si="21"/>
        <v/>
      </c>
    </row>
    <row r="1404" ht="15.75" customHeight="1">
      <c r="A1404" s="170" t="b">
        <f>IF('02 - Produtos e Tributações'!B1419 &lt;&gt;"",A1403+1)</f>
        <v>0</v>
      </c>
      <c r="B1404" s="170" t="str">
        <f>IF('02 - Produtos e Tributações'!B1419&lt;&gt;"",'02 - Produtos e Tributações'!U1419,"")</f>
        <v/>
      </c>
      <c r="C1404" s="174" t="b">
        <f>IF(B1404&lt;&gt;"",IF('02 - Produtos e Tributações'!H1419&lt;&gt;"",IF('02 - Produtos e Tributações'!H1419="TERCEIRIZADA","T",IF('02 - Produtos e Tributações'!H1419="PROPRIA","P")), IF(B1404&lt;&gt;"",IF('02 - Produtos e Tributações'!H1419="","T"))))</f>
        <v>0</v>
      </c>
      <c r="D1404" s="174" t="b">
        <f>IF(B1404&lt;&gt;"",IF('02 - Produtos e Tributações'!E1419&lt;&gt;"",'02 - Produtos e Tributações'!E1419,""))</f>
        <v>0</v>
      </c>
      <c r="E1404" s="174" t="b">
        <f>IF(B1404&lt;&gt;"",IF('02 - Produtos e Tributações'!F1419&lt;&gt;"",'02 - Produtos e Tributações'!F1419,""))</f>
        <v>0</v>
      </c>
      <c r="F1404" s="174" t="b">
        <f>IF(B1404&lt;&gt;"",IF(A1404&lt;&gt;"",IF('02 - Produtos e Tributações'!G1419&lt;&gt;"",'02 - Produtos e Tributações'!G1419,"")))</f>
        <v>0</v>
      </c>
      <c r="G1404" s="174" t="b">
        <f>IF(B1404&lt;&gt;"",IF('02 - Produtos e Tributações'!I1419&lt;&gt;"",'02 - Produtos e Tributações'!I1419,IF(K1404=101,0,IF(K1404=102,41,IF(K1404=103,0,IF(K1404=201,0,IF(K1404=202,0,IF(K1404=203,0,IF(K1404=300,41,IF(K1404=400,41,IF(K1404=500,60)))))))))))</f>
        <v>0</v>
      </c>
      <c r="H1404" s="174" t="b">
        <f>IF(B1404&lt;&gt;"",IF('02 - Produtos e Tributações'!L1419&lt;&gt;"",'02 - Produtos e Tributações'!L1419,IF(L1404=101,0,IF(L1404=102,41,IF(L1404=103,0,IF(L1404=201,0,IF(L1404=202,0,IF(L1404=203,0,IF(L1404=300,41,IF(L1404=400,41,IF(L1404=500,60)))))))))))</f>
        <v>0</v>
      </c>
      <c r="I1404" s="174" t="b">
        <f>IF(B1404&lt;&gt;"",IF('02 - Produtos e Tributações'!K1419&lt;&gt;"",'02 - Produtos e Tributações'!K1419,"0,00"))</f>
        <v>0</v>
      </c>
      <c r="J1404" s="174" t="b">
        <f>IF(B1404&lt;&gt;"",IF('02 - Produtos e Tributações'!N1419&lt;&gt;"",'02 - Produtos e Tributações'!N1419,"0,00"))</f>
        <v>0</v>
      </c>
      <c r="K1404" s="174" t="b">
        <f>IF(B1404&lt;&gt;"",IF('02 - Produtos e Tributações'!J1419&lt;&gt;"",'02 - Produtos e Tributações'!J1419,"null"))</f>
        <v>0</v>
      </c>
      <c r="L1404" s="174" t="b">
        <f>IF(B1404&lt;&gt;"",IF('02 - Produtos e Tributações'!M1419&lt;&gt;"",'02 - Produtos e Tributações'!M1419,"null"))</f>
        <v>0</v>
      </c>
      <c r="M1404" s="170" t="b">
        <f>IF(B1404&lt;&gt;"",IF('02 -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404" s="170" t="str">
        <f t="shared" si="1"/>
        <v/>
      </c>
      <c r="O1404" s="170" t="str">
        <f t="shared" si="4"/>
        <v/>
      </c>
      <c r="P1404" s="170" t="str">
        <f t="shared" si="2"/>
        <v/>
      </c>
      <c r="Q1404" s="125" t="b">
        <f>IF(B1404&lt;&gt;"",IF('02 - Produtos e Tributações'!C1419&lt;&gt;"",'02 - Produtos e Tributações'!C1419,"UN"))</f>
        <v>0</v>
      </c>
      <c r="R1404" s="125"/>
      <c r="S1404" s="125"/>
      <c r="T1404" s="125"/>
      <c r="U1404" s="171" t="str">
        <f t="shared" si="21"/>
        <v/>
      </c>
    </row>
    <row r="1405" ht="15.75" customHeight="1">
      <c r="A1405" s="170" t="b">
        <f>IF('02 - Produtos e Tributações'!B1420 &lt;&gt;"",A1404+1)</f>
        <v>0</v>
      </c>
      <c r="B1405" s="170" t="str">
        <f>IF('02 - Produtos e Tributações'!B1420&lt;&gt;"",'02 - Produtos e Tributações'!U1420,"")</f>
        <v/>
      </c>
      <c r="C1405" s="174" t="b">
        <f>IF(B1405&lt;&gt;"",IF('02 - Produtos e Tributações'!H1420&lt;&gt;"",IF('02 - Produtos e Tributações'!H1420="TERCEIRIZADA","T",IF('02 - Produtos e Tributações'!H1420="PROPRIA","P")), IF(B1405&lt;&gt;"",IF('02 - Produtos e Tributações'!H1420="","T"))))</f>
        <v>0</v>
      </c>
      <c r="D1405" s="174" t="b">
        <f>IF(B1405&lt;&gt;"",IF('02 - Produtos e Tributações'!E1420&lt;&gt;"",'02 - Produtos e Tributações'!E1420,""))</f>
        <v>0</v>
      </c>
      <c r="E1405" s="174" t="b">
        <f>IF(B1405&lt;&gt;"",IF('02 - Produtos e Tributações'!F1420&lt;&gt;"",'02 - Produtos e Tributações'!F1420,""))</f>
        <v>0</v>
      </c>
      <c r="F1405" s="174" t="b">
        <f>IF(B1405&lt;&gt;"",IF(A1405&lt;&gt;"",IF('02 - Produtos e Tributações'!G1420&lt;&gt;"",'02 - Produtos e Tributações'!G1420,"")))</f>
        <v>0</v>
      </c>
      <c r="G1405" s="174" t="b">
        <f>IF(B1405&lt;&gt;"",IF('02 - Produtos e Tributações'!I1420&lt;&gt;"",'02 - Produtos e Tributações'!I1420,IF(K1405=101,0,IF(K1405=102,41,IF(K1405=103,0,IF(K1405=201,0,IF(K1405=202,0,IF(K1405=203,0,IF(K1405=300,41,IF(K1405=400,41,IF(K1405=500,60)))))))))))</f>
        <v>0</v>
      </c>
      <c r="H1405" s="174" t="b">
        <f>IF(B1405&lt;&gt;"",IF('02 - Produtos e Tributações'!L1420&lt;&gt;"",'02 - Produtos e Tributações'!L1420,IF(L1405=101,0,IF(L1405=102,41,IF(L1405=103,0,IF(L1405=201,0,IF(L1405=202,0,IF(L1405=203,0,IF(L1405=300,41,IF(L1405=400,41,IF(L1405=500,60)))))))))))</f>
        <v>0</v>
      </c>
      <c r="I1405" s="174" t="b">
        <f>IF(B1405&lt;&gt;"",IF('02 - Produtos e Tributações'!K1420&lt;&gt;"",'02 - Produtos e Tributações'!K1420,"0,00"))</f>
        <v>0</v>
      </c>
      <c r="J1405" s="174" t="b">
        <f>IF(B1405&lt;&gt;"",IF('02 - Produtos e Tributações'!N1420&lt;&gt;"",'02 - Produtos e Tributações'!N1420,"0,00"))</f>
        <v>0</v>
      </c>
      <c r="K1405" s="174" t="b">
        <f>IF(B1405&lt;&gt;"",IF('02 - Produtos e Tributações'!J1420&lt;&gt;"",'02 - Produtos e Tributações'!J1420,"null"))</f>
        <v>0</v>
      </c>
      <c r="L1405" s="174" t="b">
        <f>IF(B1405&lt;&gt;"",IF('02 - Produtos e Tributações'!M1420&lt;&gt;"",'02 - Produtos e Tributações'!M1420,"null"))</f>
        <v>0</v>
      </c>
      <c r="M1405" s="170" t="b">
        <f>IF(B1405&lt;&gt;"",IF('02 -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405" s="170" t="str">
        <f t="shared" si="1"/>
        <v/>
      </c>
      <c r="O1405" s="170" t="str">
        <f t="shared" si="4"/>
        <v/>
      </c>
      <c r="P1405" s="170" t="str">
        <f t="shared" si="2"/>
        <v/>
      </c>
      <c r="Q1405" s="125" t="b">
        <f>IF(B1405&lt;&gt;"",IF('02 - Produtos e Tributações'!C1420&lt;&gt;"",'02 - Produtos e Tributações'!C1420,"UN"))</f>
        <v>0</v>
      </c>
      <c r="R1405" s="125"/>
      <c r="S1405" s="125"/>
      <c r="T1405" s="125"/>
      <c r="U1405" s="171" t="str">
        <f t="shared" si="21"/>
        <v/>
      </c>
    </row>
    <row r="1406" ht="15.75" customHeight="1">
      <c r="A1406" s="170" t="b">
        <f>IF('02 - Produtos e Tributações'!B1421 &lt;&gt;"",A1405+1)</f>
        <v>0</v>
      </c>
      <c r="B1406" s="170" t="str">
        <f>IF('02 - Produtos e Tributações'!B1421&lt;&gt;"",'02 - Produtos e Tributações'!U1421,"")</f>
        <v/>
      </c>
      <c r="C1406" s="174" t="b">
        <f>IF(B1406&lt;&gt;"",IF('02 - Produtos e Tributações'!H1421&lt;&gt;"",IF('02 - Produtos e Tributações'!H1421="TERCEIRIZADA","T",IF('02 - Produtos e Tributações'!H1421="PROPRIA","P")), IF(B1406&lt;&gt;"",IF('02 - Produtos e Tributações'!H1421="","T"))))</f>
        <v>0</v>
      </c>
      <c r="D1406" s="174" t="b">
        <f>IF(B1406&lt;&gt;"",IF('02 - Produtos e Tributações'!E1421&lt;&gt;"",'02 - Produtos e Tributações'!E1421,""))</f>
        <v>0</v>
      </c>
      <c r="E1406" s="174" t="b">
        <f>IF(B1406&lt;&gt;"",IF('02 - Produtos e Tributações'!F1421&lt;&gt;"",'02 - Produtos e Tributações'!F1421,""))</f>
        <v>0</v>
      </c>
      <c r="F1406" s="174" t="b">
        <f>IF(B1406&lt;&gt;"",IF(A1406&lt;&gt;"",IF('02 - Produtos e Tributações'!G1421&lt;&gt;"",'02 - Produtos e Tributações'!G1421,"")))</f>
        <v>0</v>
      </c>
      <c r="G1406" s="174" t="b">
        <f>IF(B1406&lt;&gt;"",IF('02 - Produtos e Tributações'!I1421&lt;&gt;"",'02 - Produtos e Tributações'!I1421,IF(K1406=101,0,IF(K1406=102,41,IF(K1406=103,0,IF(K1406=201,0,IF(K1406=202,0,IF(K1406=203,0,IF(K1406=300,41,IF(K1406=400,41,IF(K1406=500,60)))))))))))</f>
        <v>0</v>
      </c>
      <c r="H1406" s="174" t="b">
        <f>IF(B1406&lt;&gt;"",IF('02 - Produtos e Tributações'!L1421&lt;&gt;"",'02 - Produtos e Tributações'!L1421,IF(L1406=101,0,IF(L1406=102,41,IF(L1406=103,0,IF(L1406=201,0,IF(L1406=202,0,IF(L1406=203,0,IF(L1406=300,41,IF(L1406=400,41,IF(L1406=500,60)))))))))))</f>
        <v>0</v>
      </c>
      <c r="I1406" s="174" t="b">
        <f>IF(B1406&lt;&gt;"",IF('02 - Produtos e Tributações'!K1421&lt;&gt;"",'02 - Produtos e Tributações'!K1421,"0,00"))</f>
        <v>0</v>
      </c>
      <c r="J1406" s="174" t="b">
        <f>IF(B1406&lt;&gt;"",IF('02 - Produtos e Tributações'!N1421&lt;&gt;"",'02 - Produtos e Tributações'!N1421,"0,00"))</f>
        <v>0</v>
      </c>
      <c r="K1406" s="174" t="b">
        <f>IF(B1406&lt;&gt;"",IF('02 - Produtos e Tributações'!J1421&lt;&gt;"",'02 - Produtos e Tributações'!J1421,"null"))</f>
        <v>0</v>
      </c>
      <c r="L1406" s="174" t="b">
        <f>IF(B1406&lt;&gt;"",IF('02 - Produtos e Tributações'!M1421&lt;&gt;"",'02 - Produtos e Tributações'!M1421,"null"))</f>
        <v>0</v>
      </c>
      <c r="M1406" s="170" t="b">
        <f>IF(B1406&lt;&gt;"",IF('02 -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406" s="170" t="str">
        <f t="shared" si="1"/>
        <v/>
      </c>
      <c r="O1406" s="170" t="str">
        <f t="shared" si="4"/>
        <v/>
      </c>
      <c r="P1406" s="170" t="str">
        <f t="shared" si="2"/>
        <v/>
      </c>
      <c r="Q1406" s="125" t="b">
        <f>IF(B1406&lt;&gt;"",IF('02 - Produtos e Tributações'!C1421&lt;&gt;"",'02 - Produtos e Tributações'!C1421,"UN"))</f>
        <v>0</v>
      </c>
      <c r="R1406" s="125"/>
      <c r="S1406" s="125"/>
      <c r="T1406" s="125"/>
      <c r="U1406" s="171" t="str">
        <f t="shared" si="21"/>
        <v/>
      </c>
    </row>
    <row r="1407" ht="15.75" customHeight="1">
      <c r="A1407" s="170" t="b">
        <f>IF('02 - Produtos e Tributações'!B1422 &lt;&gt;"",A1406+1)</f>
        <v>0</v>
      </c>
      <c r="B1407" s="170" t="str">
        <f>IF('02 - Produtos e Tributações'!B1422&lt;&gt;"",'02 - Produtos e Tributações'!U1422,"")</f>
        <v/>
      </c>
      <c r="C1407" s="174" t="b">
        <f>IF(B1407&lt;&gt;"",IF('02 - Produtos e Tributações'!H1422&lt;&gt;"",IF('02 - Produtos e Tributações'!H1422="TERCEIRIZADA","T",IF('02 - Produtos e Tributações'!H1422="PROPRIA","P")), IF(B1407&lt;&gt;"",IF('02 - Produtos e Tributações'!H1422="","T"))))</f>
        <v>0</v>
      </c>
      <c r="D1407" s="174" t="b">
        <f>IF(B1407&lt;&gt;"",IF('02 - Produtos e Tributações'!E1422&lt;&gt;"",'02 - Produtos e Tributações'!E1422,""))</f>
        <v>0</v>
      </c>
      <c r="E1407" s="174" t="b">
        <f>IF(B1407&lt;&gt;"",IF('02 - Produtos e Tributações'!F1422&lt;&gt;"",'02 - Produtos e Tributações'!F1422,""))</f>
        <v>0</v>
      </c>
      <c r="F1407" s="174" t="b">
        <f>IF(B1407&lt;&gt;"",IF(A1407&lt;&gt;"",IF('02 - Produtos e Tributações'!G1422&lt;&gt;"",'02 - Produtos e Tributações'!G1422,"")))</f>
        <v>0</v>
      </c>
      <c r="G1407" s="174" t="b">
        <f>IF(B1407&lt;&gt;"",IF('02 - Produtos e Tributações'!I1422&lt;&gt;"",'02 - Produtos e Tributações'!I1422,IF(K1407=101,0,IF(K1407=102,41,IF(K1407=103,0,IF(K1407=201,0,IF(K1407=202,0,IF(K1407=203,0,IF(K1407=300,41,IF(K1407=400,41,IF(K1407=500,60)))))))))))</f>
        <v>0</v>
      </c>
      <c r="H1407" s="174" t="b">
        <f>IF(B1407&lt;&gt;"",IF('02 - Produtos e Tributações'!L1422&lt;&gt;"",'02 - Produtos e Tributações'!L1422,IF(L1407=101,0,IF(L1407=102,41,IF(L1407=103,0,IF(L1407=201,0,IF(L1407=202,0,IF(L1407=203,0,IF(L1407=300,41,IF(L1407=400,41,IF(L1407=500,60)))))))))))</f>
        <v>0</v>
      </c>
      <c r="I1407" s="174" t="b">
        <f>IF(B1407&lt;&gt;"",IF('02 - Produtos e Tributações'!K1422&lt;&gt;"",'02 - Produtos e Tributações'!K1422,"0,00"))</f>
        <v>0</v>
      </c>
      <c r="J1407" s="174" t="b">
        <f>IF(B1407&lt;&gt;"",IF('02 - Produtos e Tributações'!N1422&lt;&gt;"",'02 - Produtos e Tributações'!N1422,"0,00"))</f>
        <v>0</v>
      </c>
      <c r="K1407" s="174" t="b">
        <f>IF(B1407&lt;&gt;"",IF('02 - Produtos e Tributações'!J1422&lt;&gt;"",'02 - Produtos e Tributações'!J1422,"null"))</f>
        <v>0</v>
      </c>
      <c r="L1407" s="174" t="b">
        <f>IF(B1407&lt;&gt;"",IF('02 - Produtos e Tributações'!M1422&lt;&gt;"",'02 - Produtos e Tributações'!M1422,"null"))</f>
        <v>0</v>
      </c>
      <c r="M1407" s="170" t="b">
        <f>IF(B1407&lt;&gt;"",IF('02 -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407" s="170" t="str">
        <f t="shared" si="1"/>
        <v/>
      </c>
      <c r="O1407" s="170" t="str">
        <f t="shared" si="4"/>
        <v/>
      </c>
      <c r="P1407" s="170" t="str">
        <f t="shared" si="2"/>
        <v/>
      </c>
      <c r="Q1407" s="125" t="b">
        <f>IF(B1407&lt;&gt;"",IF('02 - Produtos e Tributações'!C1422&lt;&gt;"",'02 - Produtos e Tributações'!C1422,"UN"))</f>
        <v>0</v>
      </c>
      <c r="R1407" s="125"/>
      <c r="S1407" s="125"/>
      <c r="T1407" s="125"/>
      <c r="U1407" s="171" t="str">
        <f t="shared" si="21"/>
        <v/>
      </c>
    </row>
    <row r="1408" ht="15.75" customHeight="1">
      <c r="A1408" s="170" t="b">
        <f>IF('02 - Produtos e Tributações'!B1423 &lt;&gt;"",A1407+1)</f>
        <v>0</v>
      </c>
      <c r="B1408" s="170" t="str">
        <f>IF('02 - Produtos e Tributações'!B1423&lt;&gt;"",'02 - Produtos e Tributações'!U1423,"")</f>
        <v/>
      </c>
      <c r="C1408" s="174" t="b">
        <f>IF(B1408&lt;&gt;"",IF('02 - Produtos e Tributações'!H1423&lt;&gt;"",IF('02 - Produtos e Tributações'!H1423="TERCEIRIZADA","T",IF('02 - Produtos e Tributações'!H1423="PROPRIA","P")), IF(B1408&lt;&gt;"",IF('02 - Produtos e Tributações'!H1423="","T"))))</f>
        <v>0</v>
      </c>
      <c r="D1408" s="174" t="b">
        <f>IF(B1408&lt;&gt;"",IF('02 - Produtos e Tributações'!E1423&lt;&gt;"",'02 - Produtos e Tributações'!E1423,""))</f>
        <v>0</v>
      </c>
      <c r="E1408" s="174" t="b">
        <f>IF(B1408&lt;&gt;"",IF('02 - Produtos e Tributações'!F1423&lt;&gt;"",'02 - Produtos e Tributações'!F1423,""))</f>
        <v>0</v>
      </c>
      <c r="F1408" s="174" t="b">
        <f>IF(B1408&lt;&gt;"",IF(A1408&lt;&gt;"",IF('02 - Produtos e Tributações'!G1423&lt;&gt;"",'02 - Produtos e Tributações'!G1423,"")))</f>
        <v>0</v>
      </c>
      <c r="G1408" s="174" t="b">
        <f>IF(B1408&lt;&gt;"",IF('02 - Produtos e Tributações'!I1423&lt;&gt;"",'02 - Produtos e Tributações'!I1423,IF(K1408=101,0,IF(K1408=102,41,IF(K1408=103,0,IF(K1408=201,0,IF(K1408=202,0,IF(K1408=203,0,IF(K1408=300,41,IF(K1408=400,41,IF(K1408=500,60)))))))))))</f>
        <v>0</v>
      </c>
      <c r="H1408" s="174" t="b">
        <f>IF(B1408&lt;&gt;"",IF('02 - Produtos e Tributações'!L1423&lt;&gt;"",'02 - Produtos e Tributações'!L1423,IF(L1408=101,0,IF(L1408=102,41,IF(L1408=103,0,IF(L1408=201,0,IF(L1408=202,0,IF(L1408=203,0,IF(L1408=300,41,IF(L1408=400,41,IF(L1408=500,60)))))))))))</f>
        <v>0</v>
      </c>
      <c r="I1408" s="174" t="b">
        <f>IF(B1408&lt;&gt;"",IF('02 - Produtos e Tributações'!K1423&lt;&gt;"",'02 - Produtos e Tributações'!K1423,"0,00"))</f>
        <v>0</v>
      </c>
      <c r="J1408" s="174" t="b">
        <f>IF(B1408&lt;&gt;"",IF('02 - Produtos e Tributações'!N1423&lt;&gt;"",'02 - Produtos e Tributações'!N1423,"0,00"))</f>
        <v>0</v>
      </c>
      <c r="K1408" s="174" t="b">
        <f>IF(B1408&lt;&gt;"",IF('02 - Produtos e Tributações'!J1423&lt;&gt;"",'02 - Produtos e Tributações'!J1423,"null"))</f>
        <v>0</v>
      </c>
      <c r="L1408" s="174" t="b">
        <f>IF(B1408&lt;&gt;"",IF('02 - Produtos e Tributações'!M1423&lt;&gt;"",'02 - Produtos e Tributações'!M1423,"null"))</f>
        <v>0</v>
      </c>
      <c r="M1408" s="170" t="b">
        <f>IF(B1408&lt;&gt;"",IF('02 -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408" s="170" t="str">
        <f t="shared" si="1"/>
        <v/>
      </c>
      <c r="O1408" s="170" t="str">
        <f t="shared" si="4"/>
        <v/>
      </c>
      <c r="P1408" s="170" t="str">
        <f t="shared" si="2"/>
        <v/>
      </c>
      <c r="Q1408" s="125" t="b">
        <f>IF(B1408&lt;&gt;"",IF('02 - Produtos e Tributações'!C1423&lt;&gt;"",'02 - Produtos e Tributações'!C1423,"UN"))</f>
        <v>0</v>
      </c>
      <c r="R1408" s="125"/>
      <c r="S1408" s="125"/>
      <c r="T1408" s="125"/>
      <c r="U1408" s="171" t="str">
        <f t="shared" si="21"/>
        <v/>
      </c>
    </row>
    <row r="1409" ht="15.75" customHeight="1">
      <c r="A1409" s="170" t="b">
        <f>IF('02 - Produtos e Tributações'!B1424 &lt;&gt;"",A1408+1)</f>
        <v>0</v>
      </c>
      <c r="B1409" s="170" t="str">
        <f>IF('02 - Produtos e Tributações'!B1424&lt;&gt;"",'02 - Produtos e Tributações'!U1424,"")</f>
        <v/>
      </c>
      <c r="C1409" s="174" t="b">
        <f>IF(B1409&lt;&gt;"",IF('02 - Produtos e Tributações'!H1424&lt;&gt;"",IF('02 - Produtos e Tributações'!H1424="TERCEIRIZADA","T",IF('02 - Produtos e Tributações'!H1424="PROPRIA","P")), IF(B1409&lt;&gt;"",IF('02 - Produtos e Tributações'!H1424="","T"))))</f>
        <v>0</v>
      </c>
      <c r="D1409" s="174" t="b">
        <f>IF(B1409&lt;&gt;"",IF('02 - Produtos e Tributações'!E1424&lt;&gt;"",'02 - Produtos e Tributações'!E1424,""))</f>
        <v>0</v>
      </c>
      <c r="E1409" s="174" t="b">
        <f>IF(B1409&lt;&gt;"",IF('02 - Produtos e Tributações'!F1424&lt;&gt;"",'02 - Produtos e Tributações'!F1424,""))</f>
        <v>0</v>
      </c>
      <c r="F1409" s="174" t="b">
        <f>IF(B1409&lt;&gt;"",IF(A1409&lt;&gt;"",IF('02 - Produtos e Tributações'!G1424&lt;&gt;"",'02 - Produtos e Tributações'!G1424,"")))</f>
        <v>0</v>
      </c>
      <c r="G1409" s="174" t="b">
        <f>IF(B1409&lt;&gt;"",IF('02 - Produtos e Tributações'!I1424&lt;&gt;"",'02 - Produtos e Tributações'!I1424,IF(K1409=101,0,IF(K1409=102,41,IF(K1409=103,0,IF(K1409=201,0,IF(K1409=202,0,IF(K1409=203,0,IF(K1409=300,41,IF(K1409=400,41,IF(K1409=500,60)))))))))))</f>
        <v>0</v>
      </c>
      <c r="H1409" s="174" t="b">
        <f>IF(B1409&lt;&gt;"",IF('02 - Produtos e Tributações'!L1424&lt;&gt;"",'02 - Produtos e Tributações'!L1424,IF(L1409=101,0,IF(L1409=102,41,IF(L1409=103,0,IF(L1409=201,0,IF(L1409=202,0,IF(L1409=203,0,IF(L1409=300,41,IF(L1409=400,41,IF(L1409=500,60)))))))))))</f>
        <v>0</v>
      </c>
      <c r="I1409" s="174" t="b">
        <f>IF(B1409&lt;&gt;"",IF('02 - Produtos e Tributações'!K1424&lt;&gt;"",'02 - Produtos e Tributações'!K1424,"0,00"))</f>
        <v>0</v>
      </c>
      <c r="J1409" s="174" t="b">
        <f>IF(B1409&lt;&gt;"",IF('02 - Produtos e Tributações'!N1424&lt;&gt;"",'02 - Produtos e Tributações'!N1424,"0,00"))</f>
        <v>0</v>
      </c>
      <c r="K1409" s="174" t="b">
        <f>IF(B1409&lt;&gt;"",IF('02 - Produtos e Tributações'!J1424&lt;&gt;"",'02 - Produtos e Tributações'!J1424,"null"))</f>
        <v>0</v>
      </c>
      <c r="L1409" s="174" t="b">
        <f>IF(B1409&lt;&gt;"",IF('02 - Produtos e Tributações'!M1424&lt;&gt;"",'02 - Produtos e Tributações'!M1424,"null"))</f>
        <v>0</v>
      </c>
      <c r="M1409" s="170" t="b">
        <f>IF(B1409&lt;&gt;"",IF('02 -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409" s="170" t="str">
        <f t="shared" si="1"/>
        <v/>
      </c>
      <c r="O1409" s="170" t="str">
        <f t="shared" si="4"/>
        <v/>
      </c>
      <c r="P1409" s="170" t="str">
        <f t="shared" si="2"/>
        <v/>
      </c>
      <c r="Q1409" s="125" t="b">
        <f>IF(B1409&lt;&gt;"",IF('02 - Produtos e Tributações'!C1424&lt;&gt;"",'02 - Produtos e Tributações'!C1424,"UN"))</f>
        <v>0</v>
      </c>
      <c r="R1409" s="125"/>
      <c r="S1409" s="125"/>
      <c r="T1409" s="125"/>
      <c r="U1409" s="171" t="str">
        <f t="shared" si="21"/>
        <v/>
      </c>
    </row>
    <row r="1410" ht="15.75" customHeight="1">
      <c r="A1410" s="170" t="b">
        <f>IF('02 - Produtos e Tributações'!B1425 &lt;&gt;"",A1409+1)</f>
        <v>0</v>
      </c>
      <c r="B1410" s="170" t="str">
        <f>IF('02 - Produtos e Tributações'!B1425&lt;&gt;"",'02 - Produtos e Tributações'!U1425,"")</f>
        <v/>
      </c>
      <c r="C1410" s="174" t="b">
        <f>IF(B1410&lt;&gt;"",IF('02 - Produtos e Tributações'!H1425&lt;&gt;"",IF('02 - Produtos e Tributações'!H1425="TERCEIRIZADA","T",IF('02 - Produtos e Tributações'!H1425="PROPRIA","P")), IF(B1410&lt;&gt;"",IF('02 - Produtos e Tributações'!H1425="","T"))))</f>
        <v>0</v>
      </c>
      <c r="D1410" s="174" t="b">
        <f>IF(B1410&lt;&gt;"",IF('02 - Produtos e Tributações'!E1425&lt;&gt;"",'02 - Produtos e Tributações'!E1425,""))</f>
        <v>0</v>
      </c>
      <c r="E1410" s="174" t="b">
        <f>IF(B1410&lt;&gt;"",IF('02 - Produtos e Tributações'!F1425&lt;&gt;"",'02 - Produtos e Tributações'!F1425,""))</f>
        <v>0</v>
      </c>
      <c r="F1410" s="174" t="b">
        <f>IF(B1410&lt;&gt;"",IF(A1410&lt;&gt;"",IF('02 - Produtos e Tributações'!G1425&lt;&gt;"",'02 - Produtos e Tributações'!G1425,"")))</f>
        <v>0</v>
      </c>
      <c r="G1410" s="174" t="b">
        <f>IF(B1410&lt;&gt;"",IF('02 - Produtos e Tributações'!I1425&lt;&gt;"",'02 - Produtos e Tributações'!I1425,IF(K1410=101,0,IF(K1410=102,41,IF(K1410=103,0,IF(K1410=201,0,IF(K1410=202,0,IF(K1410=203,0,IF(K1410=300,41,IF(K1410=400,41,IF(K1410=500,60)))))))))))</f>
        <v>0</v>
      </c>
      <c r="H1410" s="174" t="b">
        <f>IF(B1410&lt;&gt;"",IF('02 - Produtos e Tributações'!L1425&lt;&gt;"",'02 - Produtos e Tributações'!L1425,IF(L1410=101,0,IF(L1410=102,41,IF(L1410=103,0,IF(L1410=201,0,IF(L1410=202,0,IF(L1410=203,0,IF(L1410=300,41,IF(L1410=400,41,IF(L1410=500,60)))))))))))</f>
        <v>0</v>
      </c>
      <c r="I1410" s="174" t="b">
        <f>IF(B1410&lt;&gt;"",IF('02 - Produtos e Tributações'!K1425&lt;&gt;"",'02 - Produtos e Tributações'!K1425,"0,00"))</f>
        <v>0</v>
      </c>
      <c r="J1410" s="174" t="b">
        <f>IF(B1410&lt;&gt;"",IF('02 - Produtos e Tributações'!N1425&lt;&gt;"",'02 - Produtos e Tributações'!N1425,"0,00"))</f>
        <v>0</v>
      </c>
      <c r="K1410" s="174" t="b">
        <f>IF(B1410&lt;&gt;"",IF('02 - Produtos e Tributações'!J1425&lt;&gt;"",'02 - Produtos e Tributações'!J1425,"null"))</f>
        <v>0</v>
      </c>
      <c r="L1410" s="174" t="b">
        <f>IF(B1410&lt;&gt;"",IF('02 - Produtos e Tributações'!M1425&lt;&gt;"",'02 - Produtos e Tributações'!M1425,"null"))</f>
        <v>0</v>
      </c>
      <c r="M1410" s="170" t="b">
        <f>IF(B1410&lt;&gt;"",IF('02 -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410" s="170" t="str">
        <f t="shared" si="1"/>
        <v/>
      </c>
      <c r="O1410" s="170" t="str">
        <f t="shared" si="4"/>
        <v/>
      </c>
      <c r="P1410" s="170" t="str">
        <f t="shared" si="2"/>
        <v/>
      </c>
      <c r="Q1410" s="125" t="b">
        <f>IF(B1410&lt;&gt;"",IF('02 - Produtos e Tributações'!C1425&lt;&gt;"",'02 - Produtos e Tributações'!C1425,"UN"))</f>
        <v>0</v>
      </c>
      <c r="R1410" s="125"/>
      <c r="S1410" s="125"/>
      <c r="T1410" s="125"/>
      <c r="U1410" s="171" t="str">
        <f t="shared" si="21"/>
        <v/>
      </c>
    </row>
    <row r="1411" ht="15.75" customHeight="1">
      <c r="A1411" s="170" t="b">
        <f>IF('02 - Produtos e Tributações'!B1426 &lt;&gt;"",A1410+1)</f>
        <v>0</v>
      </c>
      <c r="B1411" s="170" t="str">
        <f>IF('02 - Produtos e Tributações'!B1426&lt;&gt;"",'02 - Produtos e Tributações'!U1426,"")</f>
        <v/>
      </c>
      <c r="C1411" s="174" t="b">
        <f>IF(B1411&lt;&gt;"",IF('02 - Produtos e Tributações'!H1426&lt;&gt;"",IF('02 - Produtos e Tributações'!H1426="TERCEIRIZADA","T",IF('02 - Produtos e Tributações'!H1426="PROPRIA","P")), IF(B1411&lt;&gt;"",IF('02 - Produtos e Tributações'!H1426="","T"))))</f>
        <v>0</v>
      </c>
      <c r="D1411" s="174" t="b">
        <f>IF(B1411&lt;&gt;"",IF('02 - Produtos e Tributações'!E1426&lt;&gt;"",'02 - Produtos e Tributações'!E1426,""))</f>
        <v>0</v>
      </c>
      <c r="E1411" s="174" t="b">
        <f>IF(B1411&lt;&gt;"",IF('02 - Produtos e Tributações'!F1426&lt;&gt;"",'02 - Produtos e Tributações'!F1426,""))</f>
        <v>0</v>
      </c>
      <c r="F1411" s="174" t="b">
        <f>IF(B1411&lt;&gt;"",IF(A1411&lt;&gt;"",IF('02 - Produtos e Tributações'!G1426&lt;&gt;"",'02 - Produtos e Tributações'!G1426,"")))</f>
        <v>0</v>
      </c>
      <c r="G1411" s="174" t="b">
        <f>IF(B1411&lt;&gt;"",IF('02 - Produtos e Tributações'!I1426&lt;&gt;"",'02 - Produtos e Tributações'!I1426,IF(K1411=101,0,IF(K1411=102,41,IF(K1411=103,0,IF(K1411=201,0,IF(K1411=202,0,IF(K1411=203,0,IF(K1411=300,41,IF(K1411=400,41,IF(K1411=500,60)))))))))))</f>
        <v>0</v>
      </c>
      <c r="H1411" s="174" t="b">
        <f>IF(B1411&lt;&gt;"",IF('02 - Produtos e Tributações'!L1426&lt;&gt;"",'02 - Produtos e Tributações'!L1426,IF(L1411=101,0,IF(L1411=102,41,IF(L1411=103,0,IF(L1411=201,0,IF(L1411=202,0,IF(L1411=203,0,IF(L1411=300,41,IF(L1411=400,41,IF(L1411=500,60)))))))))))</f>
        <v>0</v>
      </c>
      <c r="I1411" s="174" t="b">
        <f>IF(B1411&lt;&gt;"",IF('02 - Produtos e Tributações'!K1426&lt;&gt;"",'02 - Produtos e Tributações'!K1426,"0,00"))</f>
        <v>0</v>
      </c>
      <c r="J1411" s="174" t="b">
        <f>IF(B1411&lt;&gt;"",IF('02 - Produtos e Tributações'!N1426&lt;&gt;"",'02 - Produtos e Tributações'!N1426,"0,00"))</f>
        <v>0</v>
      </c>
      <c r="K1411" s="174" t="b">
        <f>IF(B1411&lt;&gt;"",IF('02 - Produtos e Tributações'!J1426&lt;&gt;"",'02 - Produtos e Tributações'!J1426,"null"))</f>
        <v>0</v>
      </c>
      <c r="L1411" s="174" t="b">
        <f>IF(B1411&lt;&gt;"",IF('02 - Produtos e Tributações'!M1426&lt;&gt;"",'02 - Produtos e Tributações'!M1426,"null"))</f>
        <v>0</v>
      </c>
      <c r="M1411" s="170" t="b">
        <f>IF(B1411&lt;&gt;"",IF('02 -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411" s="170" t="str">
        <f t="shared" si="1"/>
        <v/>
      </c>
      <c r="O1411" s="170" t="str">
        <f t="shared" si="4"/>
        <v/>
      </c>
      <c r="P1411" s="170" t="str">
        <f t="shared" si="2"/>
        <v/>
      </c>
      <c r="Q1411" s="125" t="b">
        <f>IF(B1411&lt;&gt;"",IF('02 - Produtos e Tributações'!C1426&lt;&gt;"",'02 - Produtos e Tributações'!C1426,"UN"))</f>
        <v>0</v>
      </c>
      <c r="R1411" s="125"/>
      <c r="S1411" s="125"/>
      <c r="T1411" s="125"/>
      <c r="U1411" s="171" t="str">
        <f t="shared" si="21"/>
        <v/>
      </c>
    </row>
    <row r="1412" ht="15.75" customHeight="1">
      <c r="A1412" s="170" t="b">
        <f>IF('02 - Produtos e Tributações'!B1427 &lt;&gt;"",A1411+1)</f>
        <v>0</v>
      </c>
      <c r="B1412" s="170" t="str">
        <f>IF('02 - Produtos e Tributações'!B1427&lt;&gt;"",'02 - Produtos e Tributações'!U1427,"")</f>
        <v/>
      </c>
      <c r="C1412" s="174" t="b">
        <f>IF(B1412&lt;&gt;"",IF('02 - Produtos e Tributações'!H1427&lt;&gt;"",IF('02 - Produtos e Tributações'!H1427="TERCEIRIZADA","T",IF('02 - Produtos e Tributações'!H1427="PROPRIA","P")), IF(B1412&lt;&gt;"",IF('02 - Produtos e Tributações'!H1427="","T"))))</f>
        <v>0</v>
      </c>
      <c r="D1412" s="174" t="b">
        <f>IF(B1412&lt;&gt;"",IF('02 - Produtos e Tributações'!E1427&lt;&gt;"",'02 - Produtos e Tributações'!E1427,""))</f>
        <v>0</v>
      </c>
      <c r="E1412" s="174" t="b">
        <f>IF(B1412&lt;&gt;"",IF('02 - Produtos e Tributações'!F1427&lt;&gt;"",'02 - Produtos e Tributações'!F1427,""))</f>
        <v>0</v>
      </c>
      <c r="F1412" s="174" t="b">
        <f>IF(B1412&lt;&gt;"",IF(A1412&lt;&gt;"",IF('02 - Produtos e Tributações'!G1427&lt;&gt;"",'02 - Produtos e Tributações'!G1427,"")))</f>
        <v>0</v>
      </c>
      <c r="G1412" s="174" t="b">
        <f>IF(B1412&lt;&gt;"",IF('02 - Produtos e Tributações'!I1427&lt;&gt;"",'02 - Produtos e Tributações'!I1427,IF(K1412=101,0,IF(K1412=102,41,IF(K1412=103,0,IF(K1412=201,0,IF(K1412=202,0,IF(K1412=203,0,IF(K1412=300,41,IF(K1412=400,41,IF(K1412=500,60)))))))))))</f>
        <v>0</v>
      </c>
      <c r="H1412" s="174" t="b">
        <f>IF(B1412&lt;&gt;"",IF('02 - Produtos e Tributações'!L1427&lt;&gt;"",'02 - Produtos e Tributações'!L1427,IF(L1412=101,0,IF(L1412=102,41,IF(L1412=103,0,IF(L1412=201,0,IF(L1412=202,0,IF(L1412=203,0,IF(L1412=300,41,IF(L1412=400,41,IF(L1412=500,60)))))))))))</f>
        <v>0</v>
      </c>
      <c r="I1412" s="174" t="b">
        <f>IF(B1412&lt;&gt;"",IF('02 - Produtos e Tributações'!K1427&lt;&gt;"",'02 - Produtos e Tributações'!K1427,"0,00"))</f>
        <v>0</v>
      </c>
      <c r="J1412" s="174" t="b">
        <f>IF(B1412&lt;&gt;"",IF('02 - Produtos e Tributações'!N1427&lt;&gt;"",'02 - Produtos e Tributações'!N1427,"0,00"))</f>
        <v>0</v>
      </c>
      <c r="K1412" s="174" t="b">
        <f>IF(B1412&lt;&gt;"",IF('02 - Produtos e Tributações'!J1427&lt;&gt;"",'02 - Produtos e Tributações'!J1427,"null"))</f>
        <v>0</v>
      </c>
      <c r="L1412" s="174" t="b">
        <f>IF(B1412&lt;&gt;"",IF('02 - Produtos e Tributações'!M1427&lt;&gt;"",'02 - Produtos e Tributações'!M1427,"null"))</f>
        <v>0</v>
      </c>
      <c r="M1412" s="170" t="b">
        <f>IF(B1412&lt;&gt;"",IF('02 -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412" s="170" t="str">
        <f t="shared" si="1"/>
        <v/>
      </c>
      <c r="O1412" s="170" t="str">
        <f t="shared" si="4"/>
        <v/>
      </c>
      <c r="P1412" s="170" t="str">
        <f t="shared" si="2"/>
        <v/>
      </c>
      <c r="Q1412" s="125" t="b">
        <f>IF(B1412&lt;&gt;"",IF('02 - Produtos e Tributações'!C1427&lt;&gt;"",'02 - Produtos e Tributações'!C1427,"UN"))</f>
        <v>0</v>
      </c>
      <c r="R1412" s="125"/>
      <c r="S1412" s="125"/>
      <c r="T1412" s="125"/>
      <c r="U1412" s="171" t="str">
        <f t="shared" si="21"/>
        <v/>
      </c>
    </row>
    <row r="1413" ht="15.75" customHeight="1">
      <c r="A1413" s="170" t="b">
        <f>IF('02 - Produtos e Tributações'!B1428 &lt;&gt;"",A1412+1)</f>
        <v>0</v>
      </c>
      <c r="B1413" s="170" t="str">
        <f>IF('02 - Produtos e Tributações'!B1428&lt;&gt;"",'02 - Produtos e Tributações'!U1428,"")</f>
        <v/>
      </c>
      <c r="C1413" s="174" t="b">
        <f>IF(B1413&lt;&gt;"",IF('02 - Produtos e Tributações'!H1428&lt;&gt;"",IF('02 - Produtos e Tributações'!H1428="TERCEIRIZADA","T",IF('02 - Produtos e Tributações'!H1428="PROPRIA","P")), IF(B1413&lt;&gt;"",IF('02 - Produtos e Tributações'!H1428="","T"))))</f>
        <v>0</v>
      </c>
      <c r="D1413" s="174" t="b">
        <f>IF(B1413&lt;&gt;"",IF('02 - Produtos e Tributações'!E1428&lt;&gt;"",'02 - Produtos e Tributações'!E1428,""))</f>
        <v>0</v>
      </c>
      <c r="E1413" s="174" t="b">
        <f>IF(B1413&lt;&gt;"",IF('02 - Produtos e Tributações'!F1428&lt;&gt;"",'02 - Produtos e Tributações'!F1428,""))</f>
        <v>0</v>
      </c>
      <c r="F1413" s="174" t="b">
        <f>IF(B1413&lt;&gt;"",IF(A1413&lt;&gt;"",IF('02 - Produtos e Tributações'!G1428&lt;&gt;"",'02 - Produtos e Tributações'!G1428,"")))</f>
        <v>0</v>
      </c>
      <c r="G1413" s="174" t="b">
        <f>IF(B1413&lt;&gt;"",IF('02 - Produtos e Tributações'!I1428&lt;&gt;"",'02 - Produtos e Tributações'!I1428,IF(K1413=101,0,IF(K1413=102,41,IF(K1413=103,0,IF(K1413=201,0,IF(K1413=202,0,IF(K1413=203,0,IF(K1413=300,41,IF(K1413=400,41,IF(K1413=500,60)))))))))))</f>
        <v>0</v>
      </c>
      <c r="H1413" s="174" t="b">
        <f>IF(B1413&lt;&gt;"",IF('02 - Produtos e Tributações'!L1428&lt;&gt;"",'02 - Produtos e Tributações'!L1428,IF(L1413=101,0,IF(L1413=102,41,IF(L1413=103,0,IF(L1413=201,0,IF(L1413=202,0,IF(L1413=203,0,IF(L1413=300,41,IF(L1413=400,41,IF(L1413=500,60)))))))))))</f>
        <v>0</v>
      </c>
      <c r="I1413" s="174" t="b">
        <f>IF(B1413&lt;&gt;"",IF('02 - Produtos e Tributações'!K1428&lt;&gt;"",'02 - Produtos e Tributações'!K1428,"0,00"))</f>
        <v>0</v>
      </c>
      <c r="J1413" s="174" t="b">
        <f>IF(B1413&lt;&gt;"",IF('02 - Produtos e Tributações'!N1428&lt;&gt;"",'02 - Produtos e Tributações'!N1428,"0,00"))</f>
        <v>0</v>
      </c>
      <c r="K1413" s="174" t="b">
        <f>IF(B1413&lt;&gt;"",IF('02 - Produtos e Tributações'!J1428&lt;&gt;"",'02 - Produtos e Tributações'!J1428,"null"))</f>
        <v>0</v>
      </c>
      <c r="L1413" s="174" t="b">
        <f>IF(B1413&lt;&gt;"",IF('02 - Produtos e Tributações'!M1428&lt;&gt;"",'02 - Produtos e Tributações'!M1428,"null"))</f>
        <v>0</v>
      </c>
      <c r="M1413" s="170" t="b">
        <f>IF(B1413&lt;&gt;"",IF('02 -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413" s="170" t="str">
        <f t="shared" si="1"/>
        <v/>
      </c>
      <c r="O1413" s="170" t="str">
        <f t="shared" si="4"/>
        <v/>
      </c>
      <c r="P1413" s="170" t="str">
        <f t="shared" si="2"/>
        <v/>
      </c>
      <c r="Q1413" s="125" t="b">
        <f>IF(B1413&lt;&gt;"",IF('02 - Produtos e Tributações'!C1428&lt;&gt;"",'02 - Produtos e Tributações'!C1428,"UN"))</f>
        <v>0</v>
      </c>
      <c r="R1413" s="125"/>
      <c r="S1413" s="125"/>
      <c r="T1413" s="125"/>
      <c r="U1413" s="171" t="str">
        <f t="shared" si="21"/>
        <v/>
      </c>
    </row>
    <row r="1414" ht="15.75" customHeight="1">
      <c r="A1414" s="170" t="b">
        <f>IF('02 - Produtos e Tributações'!B1429 &lt;&gt;"",A1413+1)</f>
        <v>0</v>
      </c>
      <c r="B1414" s="170" t="str">
        <f>IF('02 - Produtos e Tributações'!B1429&lt;&gt;"",'02 - Produtos e Tributações'!U1429,"")</f>
        <v/>
      </c>
      <c r="C1414" s="174" t="b">
        <f>IF(B1414&lt;&gt;"",IF('02 - Produtos e Tributações'!H1429&lt;&gt;"",IF('02 - Produtos e Tributações'!H1429="TERCEIRIZADA","T",IF('02 - Produtos e Tributações'!H1429="PROPRIA","P")), IF(B1414&lt;&gt;"",IF('02 - Produtos e Tributações'!H1429="","T"))))</f>
        <v>0</v>
      </c>
      <c r="D1414" s="174" t="b">
        <f>IF(B1414&lt;&gt;"",IF('02 - Produtos e Tributações'!E1429&lt;&gt;"",'02 - Produtos e Tributações'!E1429,""))</f>
        <v>0</v>
      </c>
      <c r="E1414" s="174" t="b">
        <f>IF(B1414&lt;&gt;"",IF('02 - Produtos e Tributações'!F1429&lt;&gt;"",'02 - Produtos e Tributações'!F1429,""))</f>
        <v>0</v>
      </c>
      <c r="F1414" s="174" t="b">
        <f>IF(B1414&lt;&gt;"",IF(A1414&lt;&gt;"",IF('02 - Produtos e Tributações'!G1429&lt;&gt;"",'02 - Produtos e Tributações'!G1429,"")))</f>
        <v>0</v>
      </c>
      <c r="G1414" s="174" t="b">
        <f>IF(B1414&lt;&gt;"",IF('02 - Produtos e Tributações'!I1429&lt;&gt;"",'02 - Produtos e Tributações'!I1429,IF(K1414=101,0,IF(K1414=102,41,IF(K1414=103,0,IF(K1414=201,0,IF(K1414=202,0,IF(K1414=203,0,IF(K1414=300,41,IF(K1414=400,41,IF(K1414=500,60)))))))))))</f>
        <v>0</v>
      </c>
      <c r="H1414" s="174" t="b">
        <f>IF(B1414&lt;&gt;"",IF('02 - Produtos e Tributações'!L1429&lt;&gt;"",'02 - Produtos e Tributações'!L1429,IF(L1414=101,0,IF(L1414=102,41,IF(L1414=103,0,IF(L1414=201,0,IF(L1414=202,0,IF(L1414=203,0,IF(L1414=300,41,IF(L1414=400,41,IF(L1414=500,60)))))))))))</f>
        <v>0</v>
      </c>
      <c r="I1414" s="174" t="b">
        <f>IF(B1414&lt;&gt;"",IF('02 - Produtos e Tributações'!K1429&lt;&gt;"",'02 - Produtos e Tributações'!K1429,"0,00"))</f>
        <v>0</v>
      </c>
      <c r="J1414" s="174" t="b">
        <f>IF(B1414&lt;&gt;"",IF('02 - Produtos e Tributações'!N1429&lt;&gt;"",'02 - Produtos e Tributações'!N1429,"0,00"))</f>
        <v>0</v>
      </c>
      <c r="K1414" s="174" t="b">
        <f>IF(B1414&lt;&gt;"",IF('02 - Produtos e Tributações'!J1429&lt;&gt;"",'02 - Produtos e Tributações'!J1429,"null"))</f>
        <v>0</v>
      </c>
      <c r="L1414" s="174" t="b">
        <f>IF(B1414&lt;&gt;"",IF('02 - Produtos e Tributações'!M1429&lt;&gt;"",'02 - Produtos e Tributações'!M1429,"null"))</f>
        <v>0</v>
      </c>
      <c r="M1414" s="170" t="b">
        <f>IF(B1414&lt;&gt;"",IF('02 -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414" s="170" t="str">
        <f t="shared" si="1"/>
        <v/>
      </c>
      <c r="O1414" s="170" t="str">
        <f t="shared" si="4"/>
        <v/>
      </c>
      <c r="P1414" s="170" t="str">
        <f t="shared" si="2"/>
        <v/>
      </c>
      <c r="Q1414" s="125" t="b">
        <f>IF(B1414&lt;&gt;"",IF('02 - Produtos e Tributações'!C1429&lt;&gt;"",'02 - Produtos e Tributações'!C1429,"UN"))</f>
        <v>0</v>
      </c>
      <c r="R1414" s="125"/>
      <c r="S1414" s="125"/>
      <c r="T1414" s="125"/>
      <c r="U1414" s="171" t="str">
        <f t="shared" si="21"/>
        <v/>
      </c>
    </row>
    <row r="1415" ht="15.75" customHeight="1">
      <c r="A1415" s="170" t="b">
        <f>IF('02 - Produtos e Tributações'!B1430 &lt;&gt;"",A1414+1)</f>
        <v>0</v>
      </c>
      <c r="B1415" s="170" t="str">
        <f>IF('02 - Produtos e Tributações'!B1430&lt;&gt;"",'02 - Produtos e Tributações'!U1430,"")</f>
        <v/>
      </c>
      <c r="C1415" s="174" t="b">
        <f>IF(B1415&lt;&gt;"",IF('02 - Produtos e Tributações'!H1430&lt;&gt;"",IF('02 - Produtos e Tributações'!H1430="TERCEIRIZADA","T",IF('02 - Produtos e Tributações'!H1430="PROPRIA","P")), IF(B1415&lt;&gt;"",IF('02 - Produtos e Tributações'!H1430="","T"))))</f>
        <v>0</v>
      </c>
      <c r="D1415" s="174" t="b">
        <f>IF(B1415&lt;&gt;"",IF('02 - Produtos e Tributações'!E1430&lt;&gt;"",'02 - Produtos e Tributações'!E1430,""))</f>
        <v>0</v>
      </c>
      <c r="E1415" s="174" t="b">
        <f>IF(B1415&lt;&gt;"",IF('02 - Produtos e Tributações'!F1430&lt;&gt;"",'02 - Produtos e Tributações'!F1430,""))</f>
        <v>0</v>
      </c>
      <c r="F1415" s="174" t="b">
        <f>IF(B1415&lt;&gt;"",IF(A1415&lt;&gt;"",IF('02 - Produtos e Tributações'!G1430&lt;&gt;"",'02 - Produtos e Tributações'!G1430,"")))</f>
        <v>0</v>
      </c>
      <c r="G1415" s="174" t="b">
        <f>IF(B1415&lt;&gt;"",IF('02 - Produtos e Tributações'!I1430&lt;&gt;"",'02 - Produtos e Tributações'!I1430,IF(K1415=101,0,IF(K1415=102,41,IF(K1415=103,0,IF(K1415=201,0,IF(K1415=202,0,IF(K1415=203,0,IF(K1415=300,41,IF(K1415=400,41,IF(K1415=500,60)))))))))))</f>
        <v>0</v>
      </c>
      <c r="H1415" s="174" t="b">
        <f>IF(B1415&lt;&gt;"",IF('02 - Produtos e Tributações'!L1430&lt;&gt;"",'02 - Produtos e Tributações'!L1430,IF(L1415=101,0,IF(L1415=102,41,IF(L1415=103,0,IF(L1415=201,0,IF(L1415=202,0,IF(L1415=203,0,IF(L1415=300,41,IF(L1415=400,41,IF(L1415=500,60)))))))))))</f>
        <v>0</v>
      </c>
      <c r="I1415" s="174" t="b">
        <f>IF(B1415&lt;&gt;"",IF('02 - Produtos e Tributações'!K1430&lt;&gt;"",'02 - Produtos e Tributações'!K1430,"0,00"))</f>
        <v>0</v>
      </c>
      <c r="J1415" s="174" t="b">
        <f>IF(B1415&lt;&gt;"",IF('02 - Produtos e Tributações'!N1430&lt;&gt;"",'02 - Produtos e Tributações'!N1430,"0,00"))</f>
        <v>0</v>
      </c>
      <c r="K1415" s="174" t="b">
        <f>IF(B1415&lt;&gt;"",IF('02 - Produtos e Tributações'!J1430&lt;&gt;"",'02 - Produtos e Tributações'!J1430,"null"))</f>
        <v>0</v>
      </c>
      <c r="L1415" s="174" t="b">
        <f>IF(B1415&lt;&gt;"",IF('02 - Produtos e Tributações'!M1430&lt;&gt;"",'02 - Produtos e Tributações'!M1430,"null"))</f>
        <v>0</v>
      </c>
      <c r="M1415" s="170" t="b">
        <f>IF(B1415&lt;&gt;"",IF('02 -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415" s="170" t="str">
        <f t="shared" si="1"/>
        <v/>
      </c>
      <c r="O1415" s="170" t="str">
        <f t="shared" si="4"/>
        <v/>
      </c>
      <c r="P1415" s="170" t="str">
        <f t="shared" si="2"/>
        <v/>
      </c>
      <c r="Q1415" s="125" t="b">
        <f>IF(B1415&lt;&gt;"",IF('02 - Produtos e Tributações'!C1430&lt;&gt;"",'02 - Produtos e Tributações'!C1430,"UN"))</f>
        <v>0</v>
      </c>
      <c r="R1415" s="125"/>
      <c r="S1415" s="125"/>
      <c r="T1415" s="125"/>
      <c r="U1415" s="171" t="str">
        <f t="shared" si="21"/>
        <v/>
      </c>
    </row>
    <row r="1416" ht="15.75" customHeight="1">
      <c r="A1416" s="170" t="b">
        <f>IF('02 - Produtos e Tributações'!B1431 &lt;&gt;"",A1415+1)</f>
        <v>0</v>
      </c>
      <c r="B1416" s="170" t="str">
        <f>IF('02 - Produtos e Tributações'!B1431&lt;&gt;"",'02 - Produtos e Tributações'!U1431,"")</f>
        <v/>
      </c>
      <c r="C1416" s="174" t="b">
        <f>IF(B1416&lt;&gt;"",IF('02 - Produtos e Tributações'!H1431&lt;&gt;"",IF('02 - Produtos e Tributações'!H1431="TERCEIRIZADA","T",IF('02 - Produtos e Tributações'!H1431="PROPRIA","P")), IF(B1416&lt;&gt;"",IF('02 - Produtos e Tributações'!H1431="","T"))))</f>
        <v>0</v>
      </c>
      <c r="D1416" s="174" t="b">
        <f>IF(B1416&lt;&gt;"",IF('02 - Produtos e Tributações'!E1431&lt;&gt;"",'02 - Produtos e Tributações'!E1431,""))</f>
        <v>0</v>
      </c>
      <c r="E1416" s="174" t="b">
        <f>IF(B1416&lt;&gt;"",IF('02 - Produtos e Tributações'!F1431&lt;&gt;"",'02 - Produtos e Tributações'!F1431,""))</f>
        <v>0</v>
      </c>
      <c r="F1416" s="174" t="b">
        <f>IF(B1416&lt;&gt;"",IF(A1416&lt;&gt;"",IF('02 - Produtos e Tributações'!G1431&lt;&gt;"",'02 - Produtos e Tributações'!G1431,"")))</f>
        <v>0</v>
      </c>
      <c r="G1416" s="174" t="b">
        <f>IF(B1416&lt;&gt;"",IF('02 - Produtos e Tributações'!I1431&lt;&gt;"",'02 - Produtos e Tributações'!I1431,IF(K1416=101,0,IF(K1416=102,41,IF(K1416=103,0,IF(K1416=201,0,IF(K1416=202,0,IF(K1416=203,0,IF(K1416=300,41,IF(K1416=400,41,IF(K1416=500,60)))))))))))</f>
        <v>0</v>
      </c>
      <c r="H1416" s="174" t="b">
        <f>IF(B1416&lt;&gt;"",IF('02 - Produtos e Tributações'!L1431&lt;&gt;"",'02 - Produtos e Tributações'!L1431,IF(L1416=101,0,IF(L1416=102,41,IF(L1416=103,0,IF(L1416=201,0,IF(L1416=202,0,IF(L1416=203,0,IF(L1416=300,41,IF(L1416=400,41,IF(L1416=500,60)))))))))))</f>
        <v>0</v>
      </c>
      <c r="I1416" s="174" t="b">
        <f>IF(B1416&lt;&gt;"",IF('02 - Produtos e Tributações'!K1431&lt;&gt;"",'02 - Produtos e Tributações'!K1431,"0,00"))</f>
        <v>0</v>
      </c>
      <c r="J1416" s="174" t="b">
        <f>IF(B1416&lt;&gt;"",IF('02 - Produtos e Tributações'!N1431&lt;&gt;"",'02 - Produtos e Tributações'!N1431,"0,00"))</f>
        <v>0</v>
      </c>
      <c r="K1416" s="174" t="b">
        <f>IF(B1416&lt;&gt;"",IF('02 - Produtos e Tributações'!J1431&lt;&gt;"",'02 - Produtos e Tributações'!J1431,"null"))</f>
        <v>0</v>
      </c>
      <c r="L1416" s="174" t="b">
        <f>IF(B1416&lt;&gt;"",IF('02 - Produtos e Tributações'!M1431&lt;&gt;"",'02 - Produtos e Tributações'!M1431,"null"))</f>
        <v>0</v>
      </c>
      <c r="M1416" s="170" t="b">
        <f>IF(B1416&lt;&gt;"",IF('02 -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416" s="170" t="str">
        <f t="shared" si="1"/>
        <v/>
      </c>
      <c r="O1416" s="170" t="str">
        <f t="shared" si="4"/>
        <v/>
      </c>
      <c r="P1416" s="170" t="str">
        <f t="shared" si="2"/>
        <v/>
      </c>
      <c r="Q1416" s="125" t="b">
        <f>IF(B1416&lt;&gt;"",IF('02 - Produtos e Tributações'!C1431&lt;&gt;"",'02 - Produtos e Tributações'!C1431,"UN"))</f>
        <v>0</v>
      </c>
      <c r="R1416" s="125"/>
      <c r="S1416" s="125"/>
      <c r="T1416" s="125"/>
      <c r="U1416" s="171" t="str">
        <f t="shared" si="21"/>
        <v/>
      </c>
    </row>
    <row r="1417" ht="15.75" customHeight="1">
      <c r="A1417" s="170" t="b">
        <f>IF('02 - Produtos e Tributações'!B1432 &lt;&gt;"",A1416+1)</f>
        <v>0</v>
      </c>
      <c r="B1417" s="170" t="str">
        <f>IF('02 - Produtos e Tributações'!B1432&lt;&gt;"",'02 - Produtos e Tributações'!U1432,"")</f>
        <v/>
      </c>
      <c r="C1417" s="174" t="b">
        <f>IF(B1417&lt;&gt;"",IF('02 - Produtos e Tributações'!H1432&lt;&gt;"",IF('02 - Produtos e Tributações'!H1432="TERCEIRIZADA","T",IF('02 - Produtos e Tributações'!H1432="PROPRIA","P")), IF(B1417&lt;&gt;"",IF('02 - Produtos e Tributações'!H1432="","T"))))</f>
        <v>0</v>
      </c>
      <c r="D1417" s="174" t="b">
        <f>IF(B1417&lt;&gt;"",IF('02 - Produtos e Tributações'!E1432&lt;&gt;"",'02 - Produtos e Tributações'!E1432,""))</f>
        <v>0</v>
      </c>
      <c r="E1417" s="174" t="b">
        <f>IF(B1417&lt;&gt;"",IF('02 - Produtos e Tributações'!F1432&lt;&gt;"",'02 - Produtos e Tributações'!F1432,""))</f>
        <v>0</v>
      </c>
      <c r="F1417" s="174" t="b">
        <f>IF(B1417&lt;&gt;"",IF(A1417&lt;&gt;"",IF('02 - Produtos e Tributações'!G1432&lt;&gt;"",'02 - Produtos e Tributações'!G1432,"")))</f>
        <v>0</v>
      </c>
      <c r="G1417" s="174" t="b">
        <f>IF(B1417&lt;&gt;"",IF('02 - Produtos e Tributações'!I1432&lt;&gt;"",'02 - Produtos e Tributações'!I1432,IF(K1417=101,0,IF(K1417=102,41,IF(K1417=103,0,IF(K1417=201,0,IF(K1417=202,0,IF(K1417=203,0,IF(K1417=300,41,IF(K1417=400,41,IF(K1417=500,60)))))))))))</f>
        <v>0</v>
      </c>
      <c r="H1417" s="174" t="b">
        <f>IF(B1417&lt;&gt;"",IF('02 - Produtos e Tributações'!L1432&lt;&gt;"",'02 - Produtos e Tributações'!L1432,IF(L1417=101,0,IF(L1417=102,41,IF(L1417=103,0,IF(L1417=201,0,IF(L1417=202,0,IF(L1417=203,0,IF(L1417=300,41,IF(L1417=400,41,IF(L1417=500,60)))))))))))</f>
        <v>0</v>
      </c>
      <c r="I1417" s="174" t="b">
        <f>IF(B1417&lt;&gt;"",IF('02 - Produtos e Tributações'!K1432&lt;&gt;"",'02 - Produtos e Tributações'!K1432,"0,00"))</f>
        <v>0</v>
      </c>
      <c r="J1417" s="174" t="b">
        <f>IF(B1417&lt;&gt;"",IF('02 - Produtos e Tributações'!N1432&lt;&gt;"",'02 - Produtos e Tributações'!N1432,"0,00"))</f>
        <v>0</v>
      </c>
      <c r="K1417" s="174" t="b">
        <f>IF(B1417&lt;&gt;"",IF('02 - Produtos e Tributações'!J1432&lt;&gt;"",'02 - Produtos e Tributações'!J1432,"null"))</f>
        <v>0</v>
      </c>
      <c r="L1417" s="174" t="b">
        <f>IF(B1417&lt;&gt;"",IF('02 - Produtos e Tributações'!M1432&lt;&gt;"",'02 - Produtos e Tributações'!M1432,"null"))</f>
        <v>0</v>
      </c>
      <c r="M1417" s="170" t="b">
        <f>IF(B1417&lt;&gt;"",IF('02 -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417" s="170" t="str">
        <f t="shared" si="1"/>
        <v/>
      </c>
      <c r="O1417" s="170" t="str">
        <f t="shared" si="4"/>
        <v/>
      </c>
      <c r="P1417" s="170" t="str">
        <f t="shared" si="2"/>
        <v/>
      </c>
      <c r="Q1417" s="125" t="b">
        <f>IF(B1417&lt;&gt;"",IF('02 - Produtos e Tributações'!C1432&lt;&gt;"",'02 - Produtos e Tributações'!C1432,"UN"))</f>
        <v>0</v>
      </c>
      <c r="R1417" s="125"/>
      <c r="S1417" s="125"/>
      <c r="T1417" s="125"/>
      <c r="U1417" s="171" t="str">
        <f t="shared" si="21"/>
        <v/>
      </c>
    </row>
    <row r="1418" ht="15.75" customHeight="1">
      <c r="A1418" s="170" t="b">
        <f>IF('02 - Produtos e Tributações'!B1433 &lt;&gt;"",A1417+1)</f>
        <v>0</v>
      </c>
      <c r="B1418" s="170" t="str">
        <f>IF('02 - Produtos e Tributações'!B1433&lt;&gt;"",'02 - Produtos e Tributações'!U1433,"")</f>
        <v/>
      </c>
      <c r="C1418" s="174" t="b">
        <f>IF(B1418&lt;&gt;"",IF('02 - Produtos e Tributações'!H1433&lt;&gt;"",IF('02 - Produtos e Tributações'!H1433="TERCEIRIZADA","T",IF('02 - Produtos e Tributações'!H1433="PROPRIA","P")), IF(B1418&lt;&gt;"",IF('02 - Produtos e Tributações'!H1433="","T"))))</f>
        <v>0</v>
      </c>
      <c r="D1418" s="174" t="b">
        <f>IF(B1418&lt;&gt;"",IF('02 - Produtos e Tributações'!E1433&lt;&gt;"",'02 - Produtos e Tributações'!E1433,""))</f>
        <v>0</v>
      </c>
      <c r="E1418" s="174" t="b">
        <f>IF(B1418&lt;&gt;"",IF('02 - Produtos e Tributações'!F1433&lt;&gt;"",'02 - Produtos e Tributações'!F1433,""))</f>
        <v>0</v>
      </c>
      <c r="F1418" s="174" t="b">
        <f>IF(B1418&lt;&gt;"",IF(A1418&lt;&gt;"",IF('02 - Produtos e Tributações'!G1433&lt;&gt;"",'02 - Produtos e Tributações'!G1433,"")))</f>
        <v>0</v>
      </c>
      <c r="G1418" s="174" t="b">
        <f>IF(B1418&lt;&gt;"",IF('02 - Produtos e Tributações'!I1433&lt;&gt;"",'02 - Produtos e Tributações'!I1433,IF(K1418=101,0,IF(K1418=102,41,IF(K1418=103,0,IF(K1418=201,0,IF(K1418=202,0,IF(K1418=203,0,IF(K1418=300,41,IF(K1418=400,41,IF(K1418=500,60)))))))))))</f>
        <v>0</v>
      </c>
      <c r="H1418" s="174" t="b">
        <f>IF(B1418&lt;&gt;"",IF('02 - Produtos e Tributações'!L1433&lt;&gt;"",'02 - Produtos e Tributações'!L1433,IF(L1418=101,0,IF(L1418=102,41,IF(L1418=103,0,IF(L1418=201,0,IF(L1418=202,0,IF(L1418=203,0,IF(L1418=300,41,IF(L1418=400,41,IF(L1418=500,60)))))))))))</f>
        <v>0</v>
      </c>
      <c r="I1418" s="174" t="b">
        <f>IF(B1418&lt;&gt;"",IF('02 - Produtos e Tributações'!K1433&lt;&gt;"",'02 - Produtos e Tributações'!K1433,"0,00"))</f>
        <v>0</v>
      </c>
      <c r="J1418" s="174" t="b">
        <f>IF(B1418&lt;&gt;"",IF('02 - Produtos e Tributações'!N1433&lt;&gt;"",'02 - Produtos e Tributações'!N1433,"0,00"))</f>
        <v>0</v>
      </c>
      <c r="K1418" s="174" t="b">
        <f>IF(B1418&lt;&gt;"",IF('02 - Produtos e Tributações'!J1433&lt;&gt;"",'02 - Produtos e Tributações'!J1433,"null"))</f>
        <v>0</v>
      </c>
      <c r="L1418" s="174" t="b">
        <f>IF(B1418&lt;&gt;"",IF('02 - Produtos e Tributações'!M1433&lt;&gt;"",'02 - Produtos e Tributações'!M1433,"null"))</f>
        <v>0</v>
      </c>
      <c r="M1418" s="170" t="b">
        <f>IF(B1418&lt;&gt;"",IF('02 -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418" s="170" t="str">
        <f t="shared" si="1"/>
        <v/>
      </c>
      <c r="O1418" s="170" t="str">
        <f t="shared" si="4"/>
        <v/>
      </c>
      <c r="P1418" s="170" t="str">
        <f t="shared" si="2"/>
        <v/>
      </c>
      <c r="Q1418" s="125" t="b">
        <f>IF(B1418&lt;&gt;"",IF('02 - Produtos e Tributações'!C1433&lt;&gt;"",'02 - Produtos e Tributações'!C1433,"UN"))</f>
        <v>0</v>
      </c>
      <c r="R1418" s="125"/>
      <c r="S1418" s="125"/>
      <c r="T1418" s="125"/>
      <c r="U1418" s="171" t="str">
        <f t="shared" si="21"/>
        <v/>
      </c>
    </row>
    <row r="1419" ht="15.75" customHeight="1">
      <c r="A1419" s="170" t="b">
        <f>IF('02 - Produtos e Tributações'!B1434 &lt;&gt;"",A1418+1)</f>
        <v>0</v>
      </c>
      <c r="B1419" s="170" t="str">
        <f>IF('02 - Produtos e Tributações'!B1434&lt;&gt;"",'02 - Produtos e Tributações'!U1434,"")</f>
        <v/>
      </c>
      <c r="C1419" s="174" t="b">
        <f>IF(B1419&lt;&gt;"",IF('02 - Produtos e Tributações'!H1434&lt;&gt;"",IF('02 - Produtos e Tributações'!H1434="TERCEIRIZADA","T",IF('02 - Produtos e Tributações'!H1434="PROPRIA","P")), IF(B1419&lt;&gt;"",IF('02 - Produtos e Tributações'!H1434="","T"))))</f>
        <v>0</v>
      </c>
      <c r="D1419" s="174" t="b">
        <f>IF(B1419&lt;&gt;"",IF('02 - Produtos e Tributações'!E1434&lt;&gt;"",'02 - Produtos e Tributações'!E1434,""))</f>
        <v>0</v>
      </c>
      <c r="E1419" s="174" t="b">
        <f>IF(B1419&lt;&gt;"",IF('02 - Produtos e Tributações'!F1434&lt;&gt;"",'02 - Produtos e Tributações'!F1434,""))</f>
        <v>0</v>
      </c>
      <c r="F1419" s="174" t="b">
        <f>IF(B1419&lt;&gt;"",IF(A1419&lt;&gt;"",IF('02 - Produtos e Tributações'!G1434&lt;&gt;"",'02 - Produtos e Tributações'!G1434,"")))</f>
        <v>0</v>
      </c>
      <c r="G1419" s="174" t="b">
        <f>IF(B1419&lt;&gt;"",IF('02 - Produtos e Tributações'!I1434&lt;&gt;"",'02 - Produtos e Tributações'!I1434,IF(K1419=101,0,IF(K1419=102,41,IF(K1419=103,0,IF(K1419=201,0,IF(K1419=202,0,IF(K1419=203,0,IF(K1419=300,41,IF(K1419=400,41,IF(K1419=500,60)))))))))))</f>
        <v>0</v>
      </c>
      <c r="H1419" s="174" t="b">
        <f>IF(B1419&lt;&gt;"",IF('02 - Produtos e Tributações'!L1434&lt;&gt;"",'02 - Produtos e Tributações'!L1434,IF(L1419=101,0,IF(L1419=102,41,IF(L1419=103,0,IF(L1419=201,0,IF(L1419=202,0,IF(L1419=203,0,IF(L1419=300,41,IF(L1419=400,41,IF(L1419=500,60)))))))))))</f>
        <v>0</v>
      </c>
      <c r="I1419" s="174" t="b">
        <f>IF(B1419&lt;&gt;"",IF('02 - Produtos e Tributações'!K1434&lt;&gt;"",'02 - Produtos e Tributações'!K1434,"0,00"))</f>
        <v>0</v>
      </c>
      <c r="J1419" s="174" t="b">
        <f>IF(B1419&lt;&gt;"",IF('02 - Produtos e Tributações'!N1434&lt;&gt;"",'02 - Produtos e Tributações'!N1434,"0,00"))</f>
        <v>0</v>
      </c>
      <c r="K1419" s="174" t="b">
        <f>IF(B1419&lt;&gt;"",IF('02 - Produtos e Tributações'!J1434&lt;&gt;"",'02 - Produtos e Tributações'!J1434,"null"))</f>
        <v>0</v>
      </c>
      <c r="L1419" s="174" t="b">
        <f>IF(B1419&lt;&gt;"",IF('02 - Produtos e Tributações'!M1434&lt;&gt;"",'02 - Produtos e Tributações'!M1434,"null"))</f>
        <v>0</v>
      </c>
      <c r="M1419" s="170" t="b">
        <f>IF(B1419&lt;&gt;"",IF('02 -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419" s="170" t="str">
        <f t="shared" si="1"/>
        <v/>
      </c>
      <c r="O1419" s="170" t="str">
        <f t="shared" si="4"/>
        <v/>
      </c>
      <c r="P1419" s="170" t="str">
        <f t="shared" si="2"/>
        <v/>
      </c>
      <c r="Q1419" s="125" t="b">
        <f>IF(B1419&lt;&gt;"",IF('02 - Produtos e Tributações'!C1434&lt;&gt;"",'02 - Produtos e Tributações'!C1434,"UN"))</f>
        <v>0</v>
      </c>
      <c r="R1419" s="125"/>
      <c r="S1419" s="125"/>
      <c r="T1419" s="125"/>
      <c r="U1419" s="171" t="str">
        <f t="shared" si="21"/>
        <v/>
      </c>
    </row>
    <row r="1420" ht="15.75" customHeight="1">
      <c r="A1420" s="170" t="b">
        <f>IF('02 - Produtos e Tributações'!B1435 &lt;&gt;"",A1419+1)</f>
        <v>0</v>
      </c>
      <c r="B1420" s="170" t="str">
        <f>IF('02 - Produtos e Tributações'!B1435&lt;&gt;"",'02 - Produtos e Tributações'!U1435,"")</f>
        <v/>
      </c>
      <c r="C1420" s="174" t="b">
        <f>IF(B1420&lt;&gt;"",IF('02 - Produtos e Tributações'!H1435&lt;&gt;"",IF('02 - Produtos e Tributações'!H1435="TERCEIRIZADA","T",IF('02 - Produtos e Tributações'!H1435="PROPRIA","P")), IF(B1420&lt;&gt;"",IF('02 - Produtos e Tributações'!H1435="","T"))))</f>
        <v>0</v>
      </c>
      <c r="D1420" s="174" t="b">
        <f>IF(B1420&lt;&gt;"",IF('02 - Produtos e Tributações'!E1435&lt;&gt;"",'02 - Produtos e Tributações'!E1435,""))</f>
        <v>0</v>
      </c>
      <c r="E1420" s="174" t="b">
        <f>IF(B1420&lt;&gt;"",IF('02 - Produtos e Tributações'!F1435&lt;&gt;"",'02 - Produtos e Tributações'!F1435,""))</f>
        <v>0</v>
      </c>
      <c r="F1420" s="174" t="b">
        <f>IF(B1420&lt;&gt;"",IF(A1420&lt;&gt;"",IF('02 - Produtos e Tributações'!G1435&lt;&gt;"",'02 - Produtos e Tributações'!G1435,"")))</f>
        <v>0</v>
      </c>
      <c r="G1420" s="174" t="b">
        <f>IF(B1420&lt;&gt;"",IF('02 - Produtos e Tributações'!I1435&lt;&gt;"",'02 - Produtos e Tributações'!I1435,IF(K1420=101,0,IF(K1420=102,41,IF(K1420=103,0,IF(K1420=201,0,IF(K1420=202,0,IF(K1420=203,0,IF(K1420=300,41,IF(K1420=400,41,IF(K1420=500,60)))))))))))</f>
        <v>0</v>
      </c>
      <c r="H1420" s="174" t="b">
        <f>IF(B1420&lt;&gt;"",IF('02 - Produtos e Tributações'!L1435&lt;&gt;"",'02 - Produtos e Tributações'!L1435,IF(L1420=101,0,IF(L1420=102,41,IF(L1420=103,0,IF(L1420=201,0,IF(L1420=202,0,IF(L1420=203,0,IF(L1420=300,41,IF(L1420=400,41,IF(L1420=500,60)))))))))))</f>
        <v>0</v>
      </c>
      <c r="I1420" s="174" t="b">
        <f>IF(B1420&lt;&gt;"",IF('02 - Produtos e Tributações'!K1435&lt;&gt;"",'02 - Produtos e Tributações'!K1435,"0,00"))</f>
        <v>0</v>
      </c>
      <c r="J1420" s="174" t="b">
        <f>IF(B1420&lt;&gt;"",IF('02 - Produtos e Tributações'!N1435&lt;&gt;"",'02 - Produtos e Tributações'!N1435,"0,00"))</f>
        <v>0</v>
      </c>
      <c r="K1420" s="174" t="b">
        <f>IF(B1420&lt;&gt;"",IF('02 - Produtos e Tributações'!J1435&lt;&gt;"",'02 - Produtos e Tributações'!J1435,"null"))</f>
        <v>0</v>
      </c>
      <c r="L1420" s="174" t="b">
        <f>IF(B1420&lt;&gt;"",IF('02 - Produtos e Tributações'!M1435&lt;&gt;"",'02 - Produtos e Tributações'!M1435,"null"))</f>
        <v>0</v>
      </c>
      <c r="M1420" s="170" t="b">
        <f>IF(B1420&lt;&gt;"",IF('02 -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420" s="170" t="str">
        <f t="shared" si="1"/>
        <v/>
      </c>
      <c r="O1420" s="170" t="str">
        <f t="shared" si="4"/>
        <v/>
      </c>
      <c r="P1420" s="170" t="str">
        <f t="shared" si="2"/>
        <v/>
      </c>
      <c r="Q1420" s="125" t="b">
        <f>IF(B1420&lt;&gt;"",IF('02 - Produtos e Tributações'!C1435&lt;&gt;"",'02 - Produtos e Tributações'!C1435,"UN"))</f>
        <v>0</v>
      </c>
      <c r="R1420" s="125"/>
      <c r="S1420" s="125"/>
      <c r="T1420" s="125"/>
      <c r="U1420" s="171" t="str">
        <f t="shared" si="21"/>
        <v/>
      </c>
    </row>
    <row r="1421" ht="15.75" customHeight="1">
      <c r="A1421" s="170" t="b">
        <f>IF('02 - Produtos e Tributações'!B1436 &lt;&gt;"",A1420+1)</f>
        <v>0</v>
      </c>
      <c r="B1421" s="170" t="str">
        <f>IF('02 - Produtos e Tributações'!B1436&lt;&gt;"",'02 - Produtos e Tributações'!U1436,"")</f>
        <v/>
      </c>
      <c r="C1421" s="174" t="b">
        <f>IF(B1421&lt;&gt;"",IF('02 - Produtos e Tributações'!H1436&lt;&gt;"",IF('02 - Produtos e Tributações'!H1436="TERCEIRIZADA","T",IF('02 - Produtos e Tributações'!H1436="PROPRIA","P")), IF(B1421&lt;&gt;"",IF('02 - Produtos e Tributações'!H1436="","T"))))</f>
        <v>0</v>
      </c>
      <c r="D1421" s="174" t="b">
        <f>IF(B1421&lt;&gt;"",IF('02 - Produtos e Tributações'!E1436&lt;&gt;"",'02 - Produtos e Tributações'!E1436,""))</f>
        <v>0</v>
      </c>
      <c r="E1421" s="174" t="b">
        <f>IF(B1421&lt;&gt;"",IF('02 - Produtos e Tributações'!F1436&lt;&gt;"",'02 - Produtos e Tributações'!F1436,""))</f>
        <v>0</v>
      </c>
      <c r="F1421" s="174" t="b">
        <f>IF(B1421&lt;&gt;"",IF(A1421&lt;&gt;"",IF('02 - Produtos e Tributações'!G1436&lt;&gt;"",'02 - Produtos e Tributações'!G1436,"")))</f>
        <v>0</v>
      </c>
      <c r="G1421" s="174" t="b">
        <f>IF(B1421&lt;&gt;"",IF('02 - Produtos e Tributações'!I1436&lt;&gt;"",'02 - Produtos e Tributações'!I1436,IF(K1421=101,0,IF(K1421=102,41,IF(K1421=103,0,IF(K1421=201,0,IF(K1421=202,0,IF(K1421=203,0,IF(K1421=300,41,IF(K1421=400,41,IF(K1421=500,60)))))))))))</f>
        <v>0</v>
      </c>
      <c r="H1421" s="174" t="b">
        <f>IF(B1421&lt;&gt;"",IF('02 - Produtos e Tributações'!L1436&lt;&gt;"",'02 - Produtos e Tributações'!L1436,IF(L1421=101,0,IF(L1421=102,41,IF(L1421=103,0,IF(L1421=201,0,IF(L1421=202,0,IF(L1421=203,0,IF(L1421=300,41,IF(L1421=400,41,IF(L1421=500,60)))))))))))</f>
        <v>0</v>
      </c>
      <c r="I1421" s="174" t="b">
        <f>IF(B1421&lt;&gt;"",IF('02 - Produtos e Tributações'!K1436&lt;&gt;"",'02 - Produtos e Tributações'!K1436,"0,00"))</f>
        <v>0</v>
      </c>
      <c r="J1421" s="174" t="b">
        <f>IF(B1421&lt;&gt;"",IF('02 - Produtos e Tributações'!N1436&lt;&gt;"",'02 - Produtos e Tributações'!N1436,"0,00"))</f>
        <v>0</v>
      </c>
      <c r="K1421" s="174" t="b">
        <f>IF(B1421&lt;&gt;"",IF('02 - Produtos e Tributações'!J1436&lt;&gt;"",'02 - Produtos e Tributações'!J1436,"null"))</f>
        <v>0</v>
      </c>
      <c r="L1421" s="174" t="b">
        <f>IF(B1421&lt;&gt;"",IF('02 - Produtos e Tributações'!M1436&lt;&gt;"",'02 - Produtos e Tributações'!M1436,"null"))</f>
        <v>0</v>
      </c>
      <c r="M1421" s="170" t="b">
        <f>IF(B1421&lt;&gt;"",IF('02 -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421" s="170" t="str">
        <f t="shared" si="1"/>
        <v/>
      </c>
      <c r="O1421" s="170" t="str">
        <f t="shared" si="4"/>
        <v/>
      </c>
      <c r="P1421" s="170" t="str">
        <f t="shared" si="2"/>
        <v/>
      </c>
      <c r="Q1421" s="125" t="b">
        <f>IF(B1421&lt;&gt;"",IF('02 - Produtos e Tributações'!C1436&lt;&gt;"",'02 - Produtos e Tributações'!C1436,"UN"))</f>
        <v>0</v>
      </c>
      <c r="R1421" s="125"/>
      <c r="S1421" s="125"/>
      <c r="T1421" s="125"/>
      <c r="U1421" s="171" t="str">
        <f t="shared" si="21"/>
        <v/>
      </c>
    </row>
    <row r="1422" ht="15.75" customHeight="1">
      <c r="A1422" s="170" t="b">
        <f>IF('02 - Produtos e Tributações'!B1437 &lt;&gt;"",A1421+1)</f>
        <v>0</v>
      </c>
      <c r="B1422" s="170" t="str">
        <f>IF('02 - Produtos e Tributações'!B1437&lt;&gt;"",'02 - Produtos e Tributações'!U1437,"")</f>
        <v/>
      </c>
      <c r="C1422" s="174" t="b">
        <f>IF(B1422&lt;&gt;"",IF('02 - Produtos e Tributações'!H1437&lt;&gt;"",IF('02 - Produtos e Tributações'!H1437="TERCEIRIZADA","T",IF('02 - Produtos e Tributações'!H1437="PROPRIA","P")), IF(B1422&lt;&gt;"",IF('02 - Produtos e Tributações'!H1437="","T"))))</f>
        <v>0</v>
      </c>
      <c r="D1422" s="174" t="b">
        <f>IF(B1422&lt;&gt;"",IF('02 - Produtos e Tributações'!E1437&lt;&gt;"",'02 - Produtos e Tributações'!E1437,""))</f>
        <v>0</v>
      </c>
      <c r="E1422" s="174" t="b">
        <f>IF(B1422&lt;&gt;"",IF('02 - Produtos e Tributações'!F1437&lt;&gt;"",'02 - Produtos e Tributações'!F1437,""))</f>
        <v>0</v>
      </c>
      <c r="F1422" s="174" t="b">
        <f>IF(B1422&lt;&gt;"",IF(A1422&lt;&gt;"",IF('02 - Produtos e Tributações'!G1437&lt;&gt;"",'02 - Produtos e Tributações'!G1437,"")))</f>
        <v>0</v>
      </c>
      <c r="G1422" s="174" t="b">
        <f>IF(B1422&lt;&gt;"",IF('02 - Produtos e Tributações'!I1437&lt;&gt;"",'02 - Produtos e Tributações'!I1437,IF(K1422=101,0,IF(K1422=102,41,IF(K1422=103,0,IF(K1422=201,0,IF(K1422=202,0,IF(K1422=203,0,IF(K1422=300,41,IF(K1422=400,41,IF(K1422=500,60)))))))))))</f>
        <v>0</v>
      </c>
      <c r="H1422" s="174" t="b">
        <f>IF(B1422&lt;&gt;"",IF('02 - Produtos e Tributações'!L1437&lt;&gt;"",'02 - Produtos e Tributações'!L1437,IF(L1422=101,0,IF(L1422=102,41,IF(L1422=103,0,IF(L1422=201,0,IF(L1422=202,0,IF(L1422=203,0,IF(L1422=300,41,IF(L1422=400,41,IF(L1422=500,60)))))))))))</f>
        <v>0</v>
      </c>
      <c r="I1422" s="174" t="b">
        <f>IF(B1422&lt;&gt;"",IF('02 - Produtos e Tributações'!K1437&lt;&gt;"",'02 - Produtos e Tributações'!K1437,"0,00"))</f>
        <v>0</v>
      </c>
      <c r="J1422" s="174" t="b">
        <f>IF(B1422&lt;&gt;"",IF('02 - Produtos e Tributações'!N1437&lt;&gt;"",'02 - Produtos e Tributações'!N1437,"0,00"))</f>
        <v>0</v>
      </c>
      <c r="K1422" s="174" t="b">
        <f>IF(B1422&lt;&gt;"",IF('02 - Produtos e Tributações'!J1437&lt;&gt;"",'02 - Produtos e Tributações'!J1437,"null"))</f>
        <v>0</v>
      </c>
      <c r="L1422" s="174" t="b">
        <f>IF(B1422&lt;&gt;"",IF('02 - Produtos e Tributações'!M1437&lt;&gt;"",'02 - Produtos e Tributações'!M1437,"null"))</f>
        <v>0</v>
      </c>
      <c r="M1422" s="170" t="b">
        <f>IF(B1422&lt;&gt;"",IF('02 -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422" s="170" t="str">
        <f t="shared" si="1"/>
        <v/>
      </c>
      <c r="O1422" s="170" t="str">
        <f t="shared" si="4"/>
        <v/>
      </c>
      <c r="P1422" s="170" t="str">
        <f t="shared" si="2"/>
        <v/>
      </c>
      <c r="Q1422" s="125" t="b">
        <f>IF(B1422&lt;&gt;"",IF('02 - Produtos e Tributações'!C1437&lt;&gt;"",'02 - Produtos e Tributações'!C1437,"UN"))</f>
        <v>0</v>
      </c>
      <c r="R1422" s="125"/>
      <c r="S1422" s="125"/>
      <c r="T1422" s="125"/>
      <c r="U1422" s="171" t="str">
        <f t="shared" si="21"/>
        <v/>
      </c>
    </row>
    <row r="1423" ht="15.75" customHeight="1">
      <c r="A1423" s="170" t="b">
        <f>IF('02 - Produtos e Tributações'!B1438 &lt;&gt;"",A1422+1)</f>
        <v>0</v>
      </c>
      <c r="B1423" s="170" t="str">
        <f>IF('02 - Produtos e Tributações'!B1438&lt;&gt;"",'02 - Produtos e Tributações'!U1438,"")</f>
        <v/>
      </c>
      <c r="C1423" s="174" t="b">
        <f>IF(B1423&lt;&gt;"",IF('02 - Produtos e Tributações'!H1438&lt;&gt;"",IF('02 - Produtos e Tributações'!H1438="TERCEIRIZADA","T",IF('02 - Produtos e Tributações'!H1438="PROPRIA","P")), IF(B1423&lt;&gt;"",IF('02 - Produtos e Tributações'!H1438="","T"))))</f>
        <v>0</v>
      </c>
      <c r="D1423" s="174" t="b">
        <f>IF(B1423&lt;&gt;"",IF('02 - Produtos e Tributações'!E1438&lt;&gt;"",'02 - Produtos e Tributações'!E1438,""))</f>
        <v>0</v>
      </c>
      <c r="E1423" s="174" t="b">
        <f>IF(B1423&lt;&gt;"",IF('02 - Produtos e Tributações'!F1438&lt;&gt;"",'02 - Produtos e Tributações'!F1438,""))</f>
        <v>0</v>
      </c>
      <c r="F1423" s="174" t="b">
        <f>IF(B1423&lt;&gt;"",IF(A1423&lt;&gt;"",IF('02 - Produtos e Tributações'!G1438&lt;&gt;"",'02 - Produtos e Tributações'!G1438,"")))</f>
        <v>0</v>
      </c>
      <c r="G1423" s="174" t="b">
        <f>IF(B1423&lt;&gt;"",IF('02 - Produtos e Tributações'!I1438&lt;&gt;"",'02 - Produtos e Tributações'!I1438,IF(K1423=101,0,IF(K1423=102,41,IF(K1423=103,0,IF(K1423=201,0,IF(K1423=202,0,IF(K1423=203,0,IF(K1423=300,41,IF(K1423=400,41,IF(K1423=500,60)))))))))))</f>
        <v>0</v>
      </c>
      <c r="H1423" s="174" t="b">
        <f>IF(B1423&lt;&gt;"",IF('02 - Produtos e Tributações'!L1438&lt;&gt;"",'02 - Produtos e Tributações'!L1438,IF(L1423=101,0,IF(L1423=102,41,IF(L1423=103,0,IF(L1423=201,0,IF(L1423=202,0,IF(L1423=203,0,IF(L1423=300,41,IF(L1423=400,41,IF(L1423=500,60)))))))))))</f>
        <v>0</v>
      </c>
      <c r="I1423" s="174" t="b">
        <f>IF(B1423&lt;&gt;"",IF('02 - Produtos e Tributações'!K1438&lt;&gt;"",'02 - Produtos e Tributações'!K1438,"0,00"))</f>
        <v>0</v>
      </c>
      <c r="J1423" s="174" t="b">
        <f>IF(B1423&lt;&gt;"",IF('02 - Produtos e Tributações'!N1438&lt;&gt;"",'02 - Produtos e Tributações'!N1438,"0,00"))</f>
        <v>0</v>
      </c>
      <c r="K1423" s="174" t="b">
        <f>IF(B1423&lt;&gt;"",IF('02 - Produtos e Tributações'!J1438&lt;&gt;"",'02 - Produtos e Tributações'!J1438,"null"))</f>
        <v>0</v>
      </c>
      <c r="L1423" s="174" t="b">
        <f>IF(B1423&lt;&gt;"",IF('02 - Produtos e Tributações'!M1438&lt;&gt;"",'02 - Produtos e Tributações'!M1438,"null"))</f>
        <v>0</v>
      </c>
      <c r="M1423" s="170" t="b">
        <f>IF(B1423&lt;&gt;"",IF('02 -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423" s="170" t="str">
        <f t="shared" si="1"/>
        <v/>
      </c>
      <c r="O1423" s="170" t="str">
        <f t="shared" si="4"/>
        <v/>
      </c>
      <c r="P1423" s="170" t="str">
        <f t="shared" si="2"/>
        <v/>
      </c>
      <c r="Q1423" s="125" t="b">
        <f>IF(B1423&lt;&gt;"",IF('02 - Produtos e Tributações'!C1438&lt;&gt;"",'02 - Produtos e Tributações'!C1438,"UN"))</f>
        <v>0</v>
      </c>
      <c r="R1423" s="125"/>
      <c r="S1423" s="125"/>
      <c r="T1423" s="125"/>
      <c r="U1423" s="171" t="str">
        <f t="shared" si="21"/>
        <v/>
      </c>
    </row>
    <row r="1424" ht="15.75" customHeight="1">
      <c r="A1424" s="170" t="b">
        <f>IF('02 - Produtos e Tributações'!B1439 &lt;&gt;"",A1423+1)</f>
        <v>0</v>
      </c>
      <c r="B1424" s="170" t="str">
        <f>IF('02 - Produtos e Tributações'!B1439&lt;&gt;"",'02 - Produtos e Tributações'!U1439,"")</f>
        <v/>
      </c>
      <c r="C1424" s="174" t="b">
        <f>IF(B1424&lt;&gt;"",IF('02 - Produtos e Tributações'!H1439&lt;&gt;"",IF('02 - Produtos e Tributações'!H1439="TERCEIRIZADA","T",IF('02 - Produtos e Tributações'!H1439="PROPRIA","P")), IF(B1424&lt;&gt;"",IF('02 - Produtos e Tributações'!H1439="","T"))))</f>
        <v>0</v>
      </c>
      <c r="D1424" s="174" t="b">
        <f>IF(B1424&lt;&gt;"",IF('02 - Produtos e Tributações'!E1439&lt;&gt;"",'02 - Produtos e Tributações'!E1439,""))</f>
        <v>0</v>
      </c>
      <c r="E1424" s="174" t="b">
        <f>IF(B1424&lt;&gt;"",IF('02 - Produtos e Tributações'!F1439&lt;&gt;"",'02 - Produtos e Tributações'!F1439,""))</f>
        <v>0</v>
      </c>
      <c r="F1424" s="174" t="b">
        <f>IF(B1424&lt;&gt;"",IF(A1424&lt;&gt;"",IF('02 - Produtos e Tributações'!G1439&lt;&gt;"",'02 - Produtos e Tributações'!G1439,"")))</f>
        <v>0</v>
      </c>
      <c r="G1424" s="174" t="b">
        <f>IF(B1424&lt;&gt;"",IF('02 - Produtos e Tributações'!I1439&lt;&gt;"",'02 - Produtos e Tributações'!I1439,IF(K1424=101,0,IF(K1424=102,41,IF(K1424=103,0,IF(K1424=201,0,IF(K1424=202,0,IF(K1424=203,0,IF(K1424=300,41,IF(K1424=400,41,IF(K1424=500,60)))))))))))</f>
        <v>0</v>
      </c>
      <c r="H1424" s="174" t="b">
        <f>IF(B1424&lt;&gt;"",IF('02 - Produtos e Tributações'!L1439&lt;&gt;"",'02 - Produtos e Tributações'!L1439,IF(L1424=101,0,IF(L1424=102,41,IF(L1424=103,0,IF(L1424=201,0,IF(L1424=202,0,IF(L1424=203,0,IF(L1424=300,41,IF(L1424=400,41,IF(L1424=500,60)))))))))))</f>
        <v>0</v>
      </c>
      <c r="I1424" s="174" t="b">
        <f>IF(B1424&lt;&gt;"",IF('02 - Produtos e Tributações'!K1439&lt;&gt;"",'02 - Produtos e Tributações'!K1439,"0,00"))</f>
        <v>0</v>
      </c>
      <c r="J1424" s="174" t="b">
        <f>IF(B1424&lt;&gt;"",IF('02 - Produtos e Tributações'!N1439&lt;&gt;"",'02 - Produtos e Tributações'!N1439,"0,00"))</f>
        <v>0</v>
      </c>
      <c r="K1424" s="174" t="b">
        <f>IF(B1424&lt;&gt;"",IF('02 - Produtos e Tributações'!J1439&lt;&gt;"",'02 - Produtos e Tributações'!J1439,"null"))</f>
        <v>0</v>
      </c>
      <c r="L1424" s="174" t="b">
        <f>IF(B1424&lt;&gt;"",IF('02 - Produtos e Tributações'!M1439&lt;&gt;"",'02 - Produtos e Tributações'!M1439,"null"))</f>
        <v>0</v>
      </c>
      <c r="M1424" s="170" t="b">
        <f>IF(B1424&lt;&gt;"",IF('02 -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424" s="170" t="str">
        <f t="shared" si="1"/>
        <v/>
      </c>
      <c r="O1424" s="170" t="str">
        <f t="shared" si="4"/>
        <v/>
      </c>
      <c r="P1424" s="170" t="str">
        <f t="shared" si="2"/>
        <v/>
      </c>
      <c r="Q1424" s="125" t="b">
        <f>IF(B1424&lt;&gt;"",IF('02 - Produtos e Tributações'!C1439&lt;&gt;"",'02 - Produtos e Tributações'!C1439,"UN"))</f>
        <v>0</v>
      </c>
      <c r="R1424" s="125"/>
      <c r="S1424" s="125"/>
      <c r="T1424" s="125"/>
      <c r="U1424" s="171" t="str">
        <f t="shared" si="21"/>
        <v/>
      </c>
    </row>
    <row r="1425" ht="15.75" customHeight="1">
      <c r="A1425" s="170" t="b">
        <f>IF('02 - Produtos e Tributações'!B1440 &lt;&gt;"",A1424+1)</f>
        <v>0</v>
      </c>
      <c r="B1425" s="170" t="str">
        <f>IF('02 - Produtos e Tributações'!B1440&lt;&gt;"",'02 - Produtos e Tributações'!U1440,"")</f>
        <v/>
      </c>
      <c r="C1425" s="174" t="b">
        <f>IF(B1425&lt;&gt;"",IF('02 - Produtos e Tributações'!H1440&lt;&gt;"",IF('02 - Produtos e Tributações'!H1440="TERCEIRIZADA","T",IF('02 - Produtos e Tributações'!H1440="PROPRIA","P")), IF(B1425&lt;&gt;"",IF('02 - Produtos e Tributações'!H1440="","T"))))</f>
        <v>0</v>
      </c>
      <c r="D1425" s="174" t="b">
        <f>IF(B1425&lt;&gt;"",IF('02 - Produtos e Tributações'!E1440&lt;&gt;"",'02 - Produtos e Tributações'!E1440,""))</f>
        <v>0</v>
      </c>
      <c r="E1425" s="174" t="b">
        <f>IF(B1425&lt;&gt;"",IF('02 - Produtos e Tributações'!F1440&lt;&gt;"",'02 - Produtos e Tributações'!F1440,""))</f>
        <v>0</v>
      </c>
      <c r="F1425" s="174" t="b">
        <f>IF(B1425&lt;&gt;"",IF(A1425&lt;&gt;"",IF('02 - Produtos e Tributações'!G1440&lt;&gt;"",'02 - Produtos e Tributações'!G1440,"")))</f>
        <v>0</v>
      </c>
      <c r="G1425" s="174" t="b">
        <f>IF(B1425&lt;&gt;"",IF('02 - Produtos e Tributações'!I1440&lt;&gt;"",'02 - Produtos e Tributações'!I1440,IF(K1425=101,0,IF(K1425=102,41,IF(K1425=103,0,IF(K1425=201,0,IF(K1425=202,0,IF(K1425=203,0,IF(K1425=300,41,IF(K1425=400,41,IF(K1425=500,60)))))))))))</f>
        <v>0</v>
      </c>
      <c r="H1425" s="174" t="b">
        <f>IF(B1425&lt;&gt;"",IF('02 - Produtos e Tributações'!L1440&lt;&gt;"",'02 - Produtos e Tributações'!L1440,IF(L1425=101,0,IF(L1425=102,41,IF(L1425=103,0,IF(L1425=201,0,IF(L1425=202,0,IF(L1425=203,0,IF(L1425=300,41,IF(L1425=400,41,IF(L1425=500,60)))))))))))</f>
        <v>0</v>
      </c>
      <c r="I1425" s="174" t="b">
        <f>IF(B1425&lt;&gt;"",IF('02 - Produtos e Tributações'!K1440&lt;&gt;"",'02 - Produtos e Tributações'!K1440,"0,00"))</f>
        <v>0</v>
      </c>
      <c r="J1425" s="174" t="b">
        <f>IF(B1425&lt;&gt;"",IF('02 - Produtos e Tributações'!N1440&lt;&gt;"",'02 - Produtos e Tributações'!N1440,"0,00"))</f>
        <v>0</v>
      </c>
      <c r="K1425" s="174" t="b">
        <f>IF(B1425&lt;&gt;"",IF('02 - Produtos e Tributações'!J1440&lt;&gt;"",'02 - Produtos e Tributações'!J1440,"null"))</f>
        <v>0</v>
      </c>
      <c r="L1425" s="174" t="b">
        <f>IF(B1425&lt;&gt;"",IF('02 - Produtos e Tributações'!M1440&lt;&gt;"",'02 - Produtos e Tributações'!M1440,"null"))</f>
        <v>0</v>
      </c>
      <c r="M1425" s="170" t="b">
        <f>IF(B1425&lt;&gt;"",IF('02 -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425" s="170" t="str">
        <f t="shared" si="1"/>
        <v/>
      </c>
      <c r="O1425" s="170" t="str">
        <f t="shared" si="4"/>
        <v/>
      </c>
      <c r="P1425" s="170" t="str">
        <f t="shared" si="2"/>
        <v/>
      </c>
      <c r="Q1425" s="125" t="b">
        <f>IF(B1425&lt;&gt;"",IF('02 - Produtos e Tributações'!C1440&lt;&gt;"",'02 - Produtos e Tributações'!C1440,"UN"))</f>
        <v>0</v>
      </c>
      <c r="R1425" s="125"/>
      <c r="S1425" s="125"/>
      <c r="T1425" s="125"/>
      <c r="U1425" s="171" t="str">
        <f t="shared" si="21"/>
        <v/>
      </c>
    </row>
    <row r="1426" ht="15.75" customHeight="1">
      <c r="A1426" s="170" t="b">
        <f>IF('02 - Produtos e Tributações'!B1441 &lt;&gt;"",A1425+1)</f>
        <v>0</v>
      </c>
      <c r="B1426" s="170" t="str">
        <f>IF('02 - Produtos e Tributações'!B1441&lt;&gt;"",'02 - Produtos e Tributações'!U1441,"")</f>
        <v/>
      </c>
      <c r="C1426" s="174" t="b">
        <f>IF(B1426&lt;&gt;"",IF('02 - Produtos e Tributações'!H1441&lt;&gt;"",IF('02 - Produtos e Tributações'!H1441="TERCEIRIZADA","T",IF('02 - Produtos e Tributações'!H1441="PROPRIA","P")), IF(B1426&lt;&gt;"",IF('02 - Produtos e Tributações'!H1441="","T"))))</f>
        <v>0</v>
      </c>
      <c r="D1426" s="174" t="b">
        <f>IF(B1426&lt;&gt;"",IF('02 - Produtos e Tributações'!E1441&lt;&gt;"",'02 - Produtos e Tributações'!E1441,""))</f>
        <v>0</v>
      </c>
      <c r="E1426" s="174" t="b">
        <f>IF(B1426&lt;&gt;"",IF('02 - Produtos e Tributações'!F1441&lt;&gt;"",'02 - Produtos e Tributações'!F1441,""))</f>
        <v>0</v>
      </c>
      <c r="F1426" s="174" t="b">
        <f>IF(B1426&lt;&gt;"",IF(A1426&lt;&gt;"",IF('02 - Produtos e Tributações'!G1441&lt;&gt;"",'02 - Produtos e Tributações'!G1441,"")))</f>
        <v>0</v>
      </c>
      <c r="G1426" s="174" t="b">
        <f>IF(B1426&lt;&gt;"",IF('02 - Produtos e Tributações'!I1441&lt;&gt;"",'02 - Produtos e Tributações'!I1441,IF(K1426=101,0,IF(K1426=102,41,IF(K1426=103,0,IF(K1426=201,0,IF(K1426=202,0,IF(K1426=203,0,IF(K1426=300,41,IF(K1426=400,41,IF(K1426=500,60)))))))))))</f>
        <v>0</v>
      </c>
      <c r="H1426" s="174" t="b">
        <f>IF(B1426&lt;&gt;"",IF('02 - Produtos e Tributações'!L1441&lt;&gt;"",'02 - Produtos e Tributações'!L1441,IF(L1426=101,0,IF(L1426=102,41,IF(L1426=103,0,IF(L1426=201,0,IF(L1426=202,0,IF(L1426=203,0,IF(L1426=300,41,IF(L1426=400,41,IF(L1426=500,60)))))))))))</f>
        <v>0</v>
      </c>
      <c r="I1426" s="174" t="b">
        <f>IF(B1426&lt;&gt;"",IF('02 - Produtos e Tributações'!K1441&lt;&gt;"",'02 - Produtos e Tributações'!K1441,"0,00"))</f>
        <v>0</v>
      </c>
      <c r="J1426" s="174" t="b">
        <f>IF(B1426&lt;&gt;"",IF('02 - Produtos e Tributações'!N1441&lt;&gt;"",'02 - Produtos e Tributações'!N1441,"0,00"))</f>
        <v>0</v>
      </c>
      <c r="K1426" s="174" t="b">
        <f>IF(B1426&lt;&gt;"",IF('02 - Produtos e Tributações'!J1441&lt;&gt;"",'02 - Produtos e Tributações'!J1441,"null"))</f>
        <v>0</v>
      </c>
      <c r="L1426" s="174" t="b">
        <f>IF(B1426&lt;&gt;"",IF('02 - Produtos e Tributações'!M1441&lt;&gt;"",'02 - Produtos e Tributações'!M1441,"null"))</f>
        <v>0</v>
      </c>
      <c r="M1426" s="170" t="b">
        <f>IF(B1426&lt;&gt;"",IF('02 -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426" s="170" t="str">
        <f t="shared" si="1"/>
        <v/>
      </c>
      <c r="O1426" s="170" t="str">
        <f t="shared" si="4"/>
        <v/>
      </c>
      <c r="P1426" s="170" t="str">
        <f t="shared" si="2"/>
        <v/>
      </c>
      <c r="Q1426" s="125" t="b">
        <f>IF(B1426&lt;&gt;"",IF('02 - Produtos e Tributações'!C1441&lt;&gt;"",'02 - Produtos e Tributações'!C1441,"UN"))</f>
        <v>0</v>
      </c>
      <c r="R1426" s="125"/>
      <c r="S1426" s="125"/>
      <c r="T1426" s="125"/>
      <c r="U1426" s="171" t="str">
        <f t="shared" si="21"/>
        <v/>
      </c>
    </row>
    <row r="1427" ht="15.75" customHeight="1">
      <c r="A1427" s="170" t="b">
        <f>IF('02 - Produtos e Tributações'!B1442 &lt;&gt;"",A1426+1)</f>
        <v>0</v>
      </c>
      <c r="B1427" s="170" t="str">
        <f>IF('02 - Produtos e Tributações'!B1442&lt;&gt;"",'02 - Produtos e Tributações'!U1442,"")</f>
        <v/>
      </c>
      <c r="C1427" s="174" t="b">
        <f>IF(B1427&lt;&gt;"",IF('02 - Produtos e Tributações'!H1442&lt;&gt;"",IF('02 - Produtos e Tributações'!H1442="TERCEIRIZADA","T",IF('02 - Produtos e Tributações'!H1442="PROPRIA","P")), IF(B1427&lt;&gt;"",IF('02 - Produtos e Tributações'!H1442="","T"))))</f>
        <v>0</v>
      </c>
      <c r="D1427" s="174" t="b">
        <f>IF(B1427&lt;&gt;"",IF('02 - Produtos e Tributações'!E1442&lt;&gt;"",'02 - Produtos e Tributações'!E1442,""))</f>
        <v>0</v>
      </c>
      <c r="E1427" s="174" t="b">
        <f>IF(B1427&lt;&gt;"",IF('02 - Produtos e Tributações'!F1442&lt;&gt;"",'02 - Produtos e Tributações'!F1442,""))</f>
        <v>0</v>
      </c>
      <c r="F1427" s="174" t="b">
        <f>IF(B1427&lt;&gt;"",IF(A1427&lt;&gt;"",IF('02 - Produtos e Tributações'!G1442&lt;&gt;"",'02 - Produtos e Tributações'!G1442,"")))</f>
        <v>0</v>
      </c>
      <c r="G1427" s="174" t="b">
        <f>IF(B1427&lt;&gt;"",IF('02 - Produtos e Tributações'!I1442&lt;&gt;"",'02 - Produtos e Tributações'!I1442,IF(K1427=101,0,IF(K1427=102,41,IF(K1427=103,0,IF(K1427=201,0,IF(K1427=202,0,IF(K1427=203,0,IF(K1427=300,41,IF(K1427=400,41,IF(K1427=500,60)))))))))))</f>
        <v>0</v>
      </c>
      <c r="H1427" s="174" t="b">
        <f>IF(B1427&lt;&gt;"",IF('02 - Produtos e Tributações'!L1442&lt;&gt;"",'02 - Produtos e Tributações'!L1442,IF(L1427=101,0,IF(L1427=102,41,IF(L1427=103,0,IF(L1427=201,0,IF(L1427=202,0,IF(L1427=203,0,IF(L1427=300,41,IF(L1427=400,41,IF(L1427=500,60)))))))))))</f>
        <v>0</v>
      </c>
      <c r="I1427" s="174" t="b">
        <f>IF(B1427&lt;&gt;"",IF('02 - Produtos e Tributações'!K1442&lt;&gt;"",'02 - Produtos e Tributações'!K1442,"0,00"))</f>
        <v>0</v>
      </c>
      <c r="J1427" s="174" t="b">
        <f>IF(B1427&lt;&gt;"",IF('02 - Produtos e Tributações'!N1442&lt;&gt;"",'02 - Produtos e Tributações'!N1442,"0,00"))</f>
        <v>0</v>
      </c>
      <c r="K1427" s="174" t="b">
        <f>IF(B1427&lt;&gt;"",IF('02 - Produtos e Tributações'!J1442&lt;&gt;"",'02 - Produtos e Tributações'!J1442,"null"))</f>
        <v>0</v>
      </c>
      <c r="L1427" s="174" t="b">
        <f>IF(B1427&lt;&gt;"",IF('02 - Produtos e Tributações'!M1442&lt;&gt;"",'02 - Produtos e Tributações'!M1442,"null"))</f>
        <v>0</v>
      </c>
      <c r="M1427" s="170" t="b">
        <f>IF(B1427&lt;&gt;"",IF('02 -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427" s="170" t="str">
        <f t="shared" si="1"/>
        <v/>
      </c>
      <c r="O1427" s="170" t="str">
        <f t="shared" si="4"/>
        <v/>
      </c>
      <c r="P1427" s="170" t="str">
        <f t="shared" si="2"/>
        <v/>
      </c>
      <c r="Q1427" s="125" t="b">
        <f>IF(B1427&lt;&gt;"",IF('02 - Produtos e Tributações'!C1442&lt;&gt;"",'02 - Produtos e Tributações'!C1442,"UN"))</f>
        <v>0</v>
      </c>
      <c r="R1427" s="125"/>
      <c r="S1427" s="125"/>
      <c r="T1427" s="125"/>
      <c r="U1427" s="171" t="str">
        <f t="shared" si="21"/>
        <v/>
      </c>
    </row>
    <row r="1428" ht="15.75" customHeight="1">
      <c r="A1428" s="170" t="b">
        <f>IF('02 - Produtos e Tributações'!B1443 &lt;&gt;"",A1427+1)</f>
        <v>0</v>
      </c>
      <c r="B1428" s="170" t="str">
        <f>IF('02 - Produtos e Tributações'!B1443&lt;&gt;"",'02 - Produtos e Tributações'!U1443,"")</f>
        <v/>
      </c>
      <c r="C1428" s="174" t="b">
        <f>IF(B1428&lt;&gt;"",IF('02 - Produtos e Tributações'!H1443&lt;&gt;"",IF('02 - Produtos e Tributações'!H1443="TERCEIRIZADA","T",IF('02 - Produtos e Tributações'!H1443="PROPRIA","P")), IF(B1428&lt;&gt;"",IF('02 - Produtos e Tributações'!H1443="","T"))))</f>
        <v>0</v>
      </c>
      <c r="D1428" s="174" t="b">
        <f>IF(B1428&lt;&gt;"",IF('02 - Produtos e Tributações'!E1443&lt;&gt;"",'02 - Produtos e Tributações'!E1443,""))</f>
        <v>0</v>
      </c>
      <c r="E1428" s="174" t="b">
        <f>IF(B1428&lt;&gt;"",IF('02 - Produtos e Tributações'!F1443&lt;&gt;"",'02 - Produtos e Tributações'!F1443,""))</f>
        <v>0</v>
      </c>
      <c r="F1428" s="174" t="b">
        <f>IF(B1428&lt;&gt;"",IF(A1428&lt;&gt;"",IF('02 - Produtos e Tributações'!G1443&lt;&gt;"",'02 - Produtos e Tributações'!G1443,"")))</f>
        <v>0</v>
      </c>
      <c r="G1428" s="174" t="b">
        <f>IF(B1428&lt;&gt;"",IF('02 - Produtos e Tributações'!I1443&lt;&gt;"",'02 - Produtos e Tributações'!I1443,IF(K1428=101,0,IF(K1428=102,41,IF(K1428=103,0,IF(K1428=201,0,IF(K1428=202,0,IF(K1428=203,0,IF(K1428=300,41,IF(K1428=400,41,IF(K1428=500,60)))))))))))</f>
        <v>0</v>
      </c>
      <c r="H1428" s="174" t="b">
        <f>IF(B1428&lt;&gt;"",IF('02 - Produtos e Tributações'!L1443&lt;&gt;"",'02 - Produtos e Tributações'!L1443,IF(L1428=101,0,IF(L1428=102,41,IF(L1428=103,0,IF(L1428=201,0,IF(L1428=202,0,IF(L1428=203,0,IF(L1428=300,41,IF(L1428=400,41,IF(L1428=500,60)))))))))))</f>
        <v>0</v>
      </c>
      <c r="I1428" s="174" t="b">
        <f>IF(B1428&lt;&gt;"",IF('02 - Produtos e Tributações'!K1443&lt;&gt;"",'02 - Produtos e Tributações'!K1443,"0,00"))</f>
        <v>0</v>
      </c>
      <c r="J1428" s="174" t="b">
        <f>IF(B1428&lt;&gt;"",IF('02 - Produtos e Tributações'!N1443&lt;&gt;"",'02 - Produtos e Tributações'!N1443,"0,00"))</f>
        <v>0</v>
      </c>
      <c r="K1428" s="174" t="b">
        <f>IF(B1428&lt;&gt;"",IF('02 - Produtos e Tributações'!J1443&lt;&gt;"",'02 - Produtos e Tributações'!J1443,"null"))</f>
        <v>0</v>
      </c>
      <c r="L1428" s="174" t="b">
        <f>IF(B1428&lt;&gt;"",IF('02 - Produtos e Tributações'!M1443&lt;&gt;"",'02 - Produtos e Tributações'!M1443,"null"))</f>
        <v>0</v>
      </c>
      <c r="M1428" s="170" t="b">
        <f>IF(B1428&lt;&gt;"",IF('02 -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428" s="170" t="str">
        <f t="shared" si="1"/>
        <v/>
      </c>
      <c r="O1428" s="170" t="str">
        <f t="shared" si="4"/>
        <v/>
      </c>
      <c r="P1428" s="170" t="str">
        <f t="shared" si="2"/>
        <v/>
      </c>
      <c r="Q1428" s="125" t="b">
        <f>IF(B1428&lt;&gt;"",IF('02 - Produtos e Tributações'!C1443&lt;&gt;"",'02 - Produtos e Tributações'!C1443,"UN"))</f>
        <v>0</v>
      </c>
      <c r="R1428" s="125"/>
      <c r="S1428" s="125"/>
      <c r="T1428" s="125"/>
      <c r="U1428" s="171" t="str">
        <f t="shared" si="21"/>
        <v/>
      </c>
    </row>
    <row r="1429" ht="15.75" customHeight="1">
      <c r="A1429" s="170" t="b">
        <f>IF('02 - Produtos e Tributações'!B1444 &lt;&gt;"",A1428+1)</f>
        <v>0</v>
      </c>
      <c r="B1429" s="170" t="str">
        <f>IF('02 - Produtos e Tributações'!B1444&lt;&gt;"",'02 - Produtos e Tributações'!U1444,"")</f>
        <v/>
      </c>
      <c r="C1429" s="174" t="b">
        <f>IF(B1429&lt;&gt;"",IF('02 - Produtos e Tributações'!H1444&lt;&gt;"",IF('02 - Produtos e Tributações'!H1444="TERCEIRIZADA","T",IF('02 - Produtos e Tributações'!H1444="PROPRIA","P")), IF(B1429&lt;&gt;"",IF('02 - Produtos e Tributações'!H1444="","T"))))</f>
        <v>0</v>
      </c>
      <c r="D1429" s="174" t="b">
        <f>IF(B1429&lt;&gt;"",IF('02 - Produtos e Tributações'!E1444&lt;&gt;"",'02 - Produtos e Tributações'!E1444,""))</f>
        <v>0</v>
      </c>
      <c r="E1429" s="174" t="b">
        <f>IF(B1429&lt;&gt;"",IF('02 - Produtos e Tributações'!F1444&lt;&gt;"",'02 - Produtos e Tributações'!F1444,""))</f>
        <v>0</v>
      </c>
      <c r="F1429" s="174" t="b">
        <f>IF(B1429&lt;&gt;"",IF(A1429&lt;&gt;"",IF('02 - Produtos e Tributações'!G1444&lt;&gt;"",'02 - Produtos e Tributações'!G1444,"")))</f>
        <v>0</v>
      </c>
      <c r="G1429" s="174" t="b">
        <f>IF(B1429&lt;&gt;"",IF('02 - Produtos e Tributações'!I1444&lt;&gt;"",'02 - Produtos e Tributações'!I1444,IF(K1429=101,0,IF(K1429=102,41,IF(K1429=103,0,IF(K1429=201,0,IF(K1429=202,0,IF(K1429=203,0,IF(K1429=300,41,IF(K1429=400,41,IF(K1429=500,60)))))))))))</f>
        <v>0</v>
      </c>
      <c r="H1429" s="174" t="b">
        <f>IF(B1429&lt;&gt;"",IF('02 - Produtos e Tributações'!L1444&lt;&gt;"",'02 - Produtos e Tributações'!L1444,IF(L1429=101,0,IF(L1429=102,41,IF(L1429=103,0,IF(L1429=201,0,IF(L1429=202,0,IF(L1429=203,0,IF(L1429=300,41,IF(L1429=400,41,IF(L1429=500,60)))))))))))</f>
        <v>0</v>
      </c>
      <c r="I1429" s="174" t="b">
        <f>IF(B1429&lt;&gt;"",IF('02 - Produtos e Tributações'!K1444&lt;&gt;"",'02 - Produtos e Tributações'!K1444,"0,00"))</f>
        <v>0</v>
      </c>
      <c r="J1429" s="174" t="b">
        <f>IF(B1429&lt;&gt;"",IF('02 - Produtos e Tributações'!N1444&lt;&gt;"",'02 - Produtos e Tributações'!N1444,"0,00"))</f>
        <v>0</v>
      </c>
      <c r="K1429" s="174" t="b">
        <f>IF(B1429&lt;&gt;"",IF('02 - Produtos e Tributações'!J1444&lt;&gt;"",'02 - Produtos e Tributações'!J1444,"null"))</f>
        <v>0</v>
      </c>
      <c r="L1429" s="174" t="b">
        <f>IF(B1429&lt;&gt;"",IF('02 - Produtos e Tributações'!M1444&lt;&gt;"",'02 - Produtos e Tributações'!M1444,"null"))</f>
        <v>0</v>
      </c>
      <c r="M1429" s="170" t="b">
        <f>IF(B1429&lt;&gt;"",IF('02 -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429" s="170" t="str">
        <f t="shared" si="1"/>
        <v/>
      </c>
      <c r="O1429" s="170" t="str">
        <f t="shared" si="4"/>
        <v/>
      </c>
      <c r="P1429" s="170" t="str">
        <f t="shared" si="2"/>
        <v/>
      </c>
      <c r="Q1429" s="125" t="b">
        <f>IF(B1429&lt;&gt;"",IF('02 - Produtos e Tributações'!C1444&lt;&gt;"",'02 - Produtos e Tributações'!C1444,"UN"))</f>
        <v>0</v>
      </c>
      <c r="R1429" s="125"/>
      <c r="S1429" s="125"/>
      <c r="T1429" s="125"/>
      <c r="U1429" s="171" t="str">
        <f t="shared" si="21"/>
        <v/>
      </c>
    </row>
    <row r="1430" ht="15.75" customHeight="1">
      <c r="A1430" s="170" t="b">
        <f>IF('02 - Produtos e Tributações'!B1445 &lt;&gt;"",A1429+1)</f>
        <v>0</v>
      </c>
      <c r="B1430" s="170" t="str">
        <f>IF('02 - Produtos e Tributações'!B1445&lt;&gt;"",'02 - Produtos e Tributações'!U1445,"")</f>
        <v/>
      </c>
      <c r="C1430" s="174" t="b">
        <f>IF(B1430&lt;&gt;"",IF('02 - Produtos e Tributações'!H1445&lt;&gt;"",IF('02 - Produtos e Tributações'!H1445="TERCEIRIZADA","T",IF('02 - Produtos e Tributações'!H1445="PROPRIA","P")), IF(B1430&lt;&gt;"",IF('02 - Produtos e Tributações'!H1445="","T"))))</f>
        <v>0</v>
      </c>
      <c r="D1430" s="174" t="b">
        <f>IF(B1430&lt;&gt;"",IF('02 - Produtos e Tributações'!E1445&lt;&gt;"",'02 - Produtos e Tributações'!E1445,""))</f>
        <v>0</v>
      </c>
      <c r="E1430" s="174" t="b">
        <f>IF(B1430&lt;&gt;"",IF('02 - Produtos e Tributações'!F1445&lt;&gt;"",'02 - Produtos e Tributações'!F1445,""))</f>
        <v>0</v>
      </c>
      <c r="F1430" s="174" t="b">
        <f>IF(B1430&lt;&gt;"",IF(A1430&lt;&gt;"",IF('02 - Produtos e Tributações'!G1445&lt;&gt;"",'02 - Produtos e Tributações'!G1445,"")))</f>
        <v>0</v>
      </c>
      <c r="G1430" s="174" t="b">
        <f>IF(B1430&lt;&gt;"",IF('02 - Produtos e Tributações'!I1445&lt;&gt;"",'02 - Produtos e Tributações'!I1445,IF(K1430=101,0,IF(K1430=102,41,IF(K1430=103,0,IF(K1430=201,0,IF(K1430=202,0,IF(K1430=203,0,IF(K1430=300,41,IF(K1430=400,41,IF(K1430=500,60)))))))))))</f>
        <v>0</v>
      </c>
      <c r="H1430" s="174" t="b">
        <f>IF(B1430&lt;&gt;"",IF('02 - Produtos e Tributações'!L1445&lt;&gt;"",'02 - Produtos e Tributações'!L1445,IF(L1430=101,0,IF(L1430=102,41,IF(L1430=103,0,IF(L1430=201,0,IF(L1430=202,0,IF(L1430=203,0,IF(L1430=300,41,IF(L1430=400,41,IF(L1430=500,60)))))))))))</f>
        <v>0</v>
      </c>
      <c r="I1430" s="174" t="b">
        <f>IF(B1430&lt;&gt;"",IF('02 - Produtos e Tributações'!K1445&lt;&gt;"",'02 - Produtos e Tributações'!K1445,"0,00"))</f>
        <v>0</v>
      </c>
      <c r="J1430" s="174" t="b">
        <f>IF(B1430&lt;&gt;"",IF('02 - Produtos e Tributações'!N1445&lt;&gt;"",'02 - Produtos e Tributações'!N1445,"0,00"))</f>
        <v>0</v>
      </c>
      <c r="K1430" s="174" t="b">
        <f>IF(B1430&lt;&gt;"",IF('02 - Produtos e Tributações'!J1445&lt;&gt;"",'02 - Produtos e Tributações'!J1445,"null"))</f>
        <v>0</v>
      </c>
      <c r="L1430" s="174" t="b">
        <f>IF(B1430&lt;&gt;"",IF('02 - Produtos e Tributações'!M1445&lt;&gt;"",'02 - Produtos e Tributações'!M1445,"null"))</f>
        <v>0</v>
      </c>
      <c r="M1430" s="170" t="b">
        <f>IF(B1430&lt;&gt;"",IF('02 -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430" s="170" t="str">
        <f t="shared" si="1"/>
        <v/>
      </c>
      <c r="O1430" s="170" t="str">
        <f t="shared" si="4"/>
        <v/>
      </c>
      <c r="P1430" s="170" t="str">
        <f t="shared" si="2"/>
        <v/>
      </c>
      <c r="Q1430" s="125" t="b">
        <f>IF(B1430&lt;&gt;"",IF('02 - Produtos e Tributações'!C1445&lt;&gt;"",'02 - Produtos e Tributações'!C1445,"UN"))</f>
        <v>0</v>
      </c>
      <c r="R1430" s="125"/>
      <c r="S1430" s="125"/>
      <c r="T1430" s="125"/>
      <c r="U1430" s="171" t="str">
        <f t="shared" si="21"/>
        <v/>
      </c>
    </row>
    <row r="1431" ht="15.75" customHeight="1">
      <c r="A1431" s="170" t="b">
        <f>IF('02 - Produtos e Tributações'!B1446 &lt;&gt;"",A1430+1)</f>
        <v>0</v>
      </c>
      <c r="B1431" s="170" t="str">
        <f>IF('02 - Produtos e Tributações'!B1446&lt;&gt;"",'02 - Produtos e Tributações'!U1446,"")</f>
        <v/>
      </c>
      <c r="C1431" s="174" t="b">
        <f>IF(B1431&lt;&gt;"",IF('02 - Produtos e Tributações'!H1446&lt;&gt;"",IF('02 - Produtos e Tributações'!H1446="TERCEIRIZADA","T",IF('02 - Produtos e Tributações'!H1446="PROPRIA","P")), IF(B1431&lt;&gt;"",IF('02 - Produtos e Tributações'!H1446="","T"))))</f>
        <v>0</v>
      </c>
      <c r="D1431" s="174" t="b">
        <f>IF(B1431&lt;&gt;"",IF('02 - Produtos e Tributações'!E1446&lt;&gt;"",'02 - Produtos e Tributações'!E1446,""))</f>
        <v>0</v>
      </c>
      <c r="E1431" s="174" t="b">
        <f>IF(B1431&lt;&gt;"",IF('02 - Produtos e Tributações'!F1446&lt;&gt;"",'02 - Produtos e Tributações'!F1446,""))</f>
        <v>0</v>
      </c>
      <c r="F1431" s="174" t="b">
        <f>IF(B1431&lt;&gt;"",IF(A1431&lt;&gt;"",IF('02 - Produtos e Tributações'!G1446&lt;&gt;"",'02 - Produtos e Tributações'!G1446,"")))</f>
        <v>0</v>
      </c>
      <c r="G1431" s="174" t="b">
        <f>IF(B1431&lt;&gt;"",IF('02 - Produtos e Tributações'!I1446&lt;&gt;"",'02 - Produtos e Tributações'!I1446,IF(K1431=101,0,IF(K1431=102,41,IF(K1431=103,0,IF(K1431=201,0,IF(K1431=202,0,IF(K1431=203,0,IF(K1431=300,41,IF(K1431=400,41,IF(K1431=500,60)))))))))))</f>
        <v>0</v>
      </c>
      <c r="H1431" s="174" t="b">
        <f>IF(B1431&lt;&gt;"",IF('02 - Produtos e Tributações'!L1446&lt;&gt;"",'02 - Produtos e Tributações'!L1446,IF(L1431=101,0,IF(L1431=102,41,IF(L1431=103,0,IF(L1431=201,0,IF(L1431=202,0,IF(L1431=203,0,IF(L1431=300,41,IF(L1431=400,41,IF(L1431=500,60)))))))))))</f>
        <v>0</v>
      </c>
      <c r="I1431" s="174" t="b">
        <f>IF(B1431&lt;&gt;"",IF('02 - Produtos e Tributações'!K1446&lt;&gt;"",'02 - Produtos e Tributações'!K1446,"0,00"))</f>
        <v>0</v>
      </c>
      <c r="J1431" s="174" t="b">
        <f>IF(B1431&lt;&gt;"",IF('02 - Produtos e Tributações'!N1446&lt;&gt;"",'02 - Produtos e Tributações'!N1446,"0,00"))</f>
        <v>0</v>
      </c>
      <c r="K1431" s="174" t="b">
        <f>IF(B1431&lt;&gt;"",IF('02 - Produtos e Tributações'!J1446&lt;&gt;"",'02 - Produtos e Tributações'!J1446,"null"))</f>
        <v>0</v>
      </c>
      <c r="L1431" s="174" t="b">
        <f>IF(B1431&lt;&gt;"",IF('02 - Produtos e Tributações'!M1446&lt;&gt;"",'02 - Produtos e Tributações'!M1446,"null"))</f>
        <v>0</v>
      </c>
      <c r="M1431" s="170" t="b">
        <f>IF(B1431&lt;&gt;"",IF('02 -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431" s="170" t="str">
        <f t="shared" si="1"/>
        <v/>
      </c>
      <c r="O1431" s="170" t="str">
        <f t="shared" si="4"/>
        <v/>
      </c>
      <c r="P1431" s="170" t="str">
        <f t="shared" si="2"/>
        <v/>
      </c>
      <c r="Q1431" s="125" t="b">
        <f>IF(B1431&lt;&gt;"",IF('02 - Produtos e Tributações'!C1446&lt;&gt;"",'02 - Produtos e Tributações'!C1446,"UN"))</f>
        <v>0</v>
      </c>
      <c r="R1431" s="125"/>
      <c r="S1431" s="125"/>
      <c r="T1431" s="125"/>
      <c r="U1431" s="171" t="str">
        <f t="shared" si="21"/>
        <v/>
      </c>
    </row>
    <row r="1432" ht="15.75" customHeight="1">
      <c r="A1432" s="170" t="b">
        <f>IF('02 - Produtos e Tributações'!B1447 &lt;&gt;"",A1431+1)</f>
        <v>0</v>
      </c>
      <c r="B1432" s="170" t="str">
        <f>IF('02 - Produtos e Tributações'!B1447&lt;&gt;"",'02 - Produtos e Tributações'!U1447,"")</f>
        <v/>
      </c>
      <c r="C1432" s="174" t="b">
        <f>IF(B1432&lt;&gt;"",IF('02 - Produtos e Tributações'!H1447&lt;&gt;"",IF('02 - Produtos e Tributações'!H1447="TERCEIRIZADA","T",IF('02 - Produtos e Tributações'!H1447="PROPRIA","P")), IF(B1432&lt;&gt;"",IF('02 - Produtos e Tributações'!H1447="","T"))))</f>
        <v>0</v>
      </c>
      <c r="D1432" s="174" t="b">
        <f>IF(B1432&lt;&gt;"",IF('02 - Produtos e Tributações'!E1447&lt;&gt;"",'02 - Produtos e Tributações'!E1447,""))</f>
        <v>0</v>
      </c>
      <c r="E1432" s="174" t="b">
        <f>IF(B1432&lt;&gt;"",IF('02 - Produtos e Tributações'!F1447&lt;&gt;"",'02 - Produtos e Tributações'!F1447,""))</f>
        <v>0</v>
      </c>
      <c r="F1432" s="174" t="b">
        <f>IF(B1432&lt;&gt;"",IF(A1432&lt;&gt;"",IF('02 - Produtos e Tributações'!G1447&lt;&gt;"",'02 - Produtos e Tributações'!G1447,"")))</f>
        <v>0</v>
      </c>
      <c r="G1432" s="174" t="b">
        <f>IF(B1432&lt;&gt;"",IF('02 - Produtos e Tributações'!I1447&lt;&gt;"",'02 - Produtos e Tributações'!I1447,IF(K1432=101,0,IF(K1432=102,41,IF(K1432=103,0,IF(K1432=201,0,IF(K1432=202,0,IF(K1432=203,0,IF(K1432=300,41,IF(K1432=400,41,IF(K1432=500,60)))))))))))</f>
        <v>0</v>
      </c>
      <c r="H1432" s="174" t="b">
        <f>IF(B1432&lt;&gt;"",IF('02 - Produtos e Tributações'!L1447&lt;&gt;"",'02 - Produtos e Tributações'!L1447,IF(L1432=101,0,IF(L1432=102,41,IF(L1432=103,0,IF(L1432=201,0,IF(L1432=202,0,IF(L1432=203,0,IF(L1432=300,41,IF(L1432=400,41,IF(L1432=500,60)))))))))))</f>
        <v>0</v>
      </c>
      <c r="I1432" s="174" t="b">
        <f>IF(B1432&lt;&gt;"",IF('02 - Produtos e Tributações'!K1447&lt;&gt;"",'02 - Produtos e Tributações'!K1447,"0,00"))</f>
        <v>0</v>
      </c>
      <c r="J1432" s="174" t="b">
        <f>IF(B1432&lt;&gt;"",IF('02 - Produtos e Tributações'!N1447&lt;&gt;"",'02 - Produtos e Tributações'!N1447,"0,00"))</f>
        <v>0</v>
      </c>
      <c r="K1432" s="174" t="b">
        <f>IF(B1432&lt;&gt;"",IF('02 - Produtos e Tributações'!J1447&lt;&gt;"",'02 - Produtos e Tributações'!J1447,"null"))</f>
        <v>0</v>
      </c>
      <c r="L1432" s="174" t="b">
        <f>IF(B1432&lt;&gt;"",IF('02 - Produtos e Tributações'!M1447&lt;&gt;"",'02 - Produtos e Tributações'!M1447,"null"))</f>
        <v>0</v>
      </c>
      <c r="M1432" s="170" t="b">
        <f>IF(B1432&lt;&gt;"",IF('02 -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432" s="170" t="str">
        <f t="shared" si="1"/>
        <v/>
      </c>
      <c r="O1432" s="170" t="str">
        <f t="shared" si="4"/>
        <v/>
      </c>
      <c r="P1432" s="170" t="str">
        <f t="shared" si="2"/>
        <v/>
      </c>
      <c r="Q1432" s="125" t="b">
        <f>IF(B1432&lt;&gt;"",IF('02 - Produtos e Tributações'!C1447&lt;&gt;"",'02 - Produtos e Tributações'!C1447,"UN"))</f>
        <v>0</v>
      </c>
      <c r="R1432" s="125"/>
      <c r="S1432" s="125"/>
      <c r="T1432" s="125"/>
      <c r="U1432" s="171" t="str">
        <f t="shared" si="21"/>
        <v/>
      </c>
    </row>
    <row r="1433" ht="15.75" customHeight="1">
      <c r="A1433" s="170" t="b">
        <f>IF('02 - Produtos e Tributações'!B1448 &lt;&gt;"",A1432+1)</f>
        <v>0</v>
      </c>
      <c r="B1433" s="170" t="str">
        <f>IF('02 - Produtos e Tributações'!B1448&lt;&gt;"",'02 - Produtos e Tributações'!U1448,"")</f>
        <v/>
      </c>
      <c r="C1433" s="174" t="b">
        <f>IF(B1433&lt;&gt;"",IF('02 - Produtos e Tributações'!H1448&lt;&gt;"",IF('02 - Produtos e Tributações'!H1448="TERCEIRIZADA","T",IF('02 - Produtos e Tributações'!H1448="PROPRIA","P")), IF(B1433&lt;&gt;"",IF('02 - Produtos e Tributações'!H1448="","T"))))</f>
        <v>0</v>
      </c>
      <c r="D1433" s="174" t="b">
        <f>IF(B1433&lt;&gt;"",IF('02 - Produtos e Tributações'!E1448&lt;&gt;"",'02 - Produtos e Tributações'!E1448,""))</f>
        <v>0</v>
      </c>
      <c r="E1433" s="174" t="b">
        <f>IF(B1433&lt;&gt;"",IF('02 - Produtos e Tributações'!F1448&lt;&gt;"",'02 - Produtos e Tributações'!F1448,""))</f>
        <v>0</v>
      </c>
      <c r="F1433" s="174" t="b">
        <f>IF(B1433&lt;&gt;"",IF(A1433&lt;&gt;"",IF('02 - Produtos e Tributações'!G1448&lt;&gt;"",'02 - Produtos e Tributações'!G1448,"")))</f>
        <v>0</v>
      </c>
      <c r="G1433" s="174" t="b">
        <f>IF(B1433&lt;&gt;"",IF('02 - Produtos e Tributações'!I1448&lt;&gt;"",'02 - Produtos e Tributações'!I1448,IF(K1433=101,0,IF(K1433=102,41,IF(K1433=103,0,IF(K1433=201,0,IF(K1433=202,0,IF(K1433=203,0,IF(K1433=300,41,IF(K1433=400,41,IF(K1433=500,60)))))))))))</f>
        <v>0</v>
      </c>
      <c r="H1433" s="174" t="b">
        <f>IF(B1433&lt;&gt;"",IF('02 - Produtos e Tributações'!L1448&lt;&gt;"",'02 - Produtos e Tributações'!L1448,IF(L1433=101,0,IF(L1433=102,41,IF(L1433=103,0,IF(L1433=201,0,IF(L1433=202,0,IF(L1433=203,0,IF(L1433=300,41,IF(L1433=400,41,IF(L1433=500,60)))))))))))</f>
        <v>0</v>
      </c>
      <c r="I1433" s="174" t="b">
        <f>IF(B1433&lt;&gt;"",IF('02 - Produtos e Tributações'!K1448&lt;&gt;"",'02 - Produtos e Tributações'!K1448,"0,00"))</f>
        <v>0</v>
      </c>
      <c r="J1433" s="174" t="b">
        <f>IF(B1433&lt;&gt;"",IF('02 - Produtos e Tributações'!N1448&lt;&gt;"",'02 - Produtos e Tributações'!N1448,"0,00"))</f>
        <v>0</v>
      </c>
      <c r="K1433" s="174" t="b">
        <f>IF(B1433&lt;&gt;"",IF('02 - Produtos e Tributações'!J1448&lt;&gt;"",'02 - Produtos e Tributações'!J1448,"null"))</f>
        <v>0</v>
      </c>
      <c r="L1433" s="174" t="b">
        <f>IF(B1433&lt;&gt;"",IF('02 - Produtos e Tributações'!M1448&lt;&gt;"",'02 - Produtos e Tributações'!M1448,"null"))</f>
        <v>0</v>
      </c>
      <c r="M1433" s="170" t="b">
        <f>IF(B1433&lt;&gt;"",IF('02 -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433" s="170" t="str">
        <f t="shared" si="1"/>
        <v/>
      </c>
      <c r="O1433" s="170" t="str">
        <f t="shared" si="4"/>
        <v/>
      </c>
      <c r="P1433" s="170" t="str">
        <f t="shared" si="2"/>
        <v/>
      </c>
      <c r="Q1433" s="125" t="b">
        <f>IF(B1433&lt;&gt;"",IF('02 - Produtos e Tributações'!C1448&lt;&gt;"",'02 - Produtos e Tributações'!C1448,"UN"))</f>
        <v>0</v>
      </c>
      <c r="R1433" s="125"/>
      <c r="S1433" s="125"/>
      <c r="T1433" s="125"/>
      <c r="U1433" s="171" t="str">
        <f t="shared" si="21"/>
        <v/>
      </c>
    </row>
    <row r="1434" ht="15.75" customHeight="1">
      <c r="A1434" s="170" t="b">
        <f>IF('02 - Produtos e Tributações'!B1449 &lt;&gt;"",A1433+1)</f>
        <v>0</v>
      </c>
      <c r="B1434" s="170" t="str">
        <f>IF('02 - Produtos e Tributações'!B1449&lt;&gt;"",'02 - Produtos e Tributações'!U1449,"")</f>
        <v/>
      </c>
      <c r="C1434" s="174" t="b">
        <f>IF(B1434&lt;&gt;"",IF('02 - Produtos e Tributações'!H1449&lt;&gt;"",IF('02 - Produtos e Tributações'!H1449="TERCEIRIZADA","T",IF('02 - Produtos e Tributações'!H1449="PROPRIA","P")), IF(B1434&lt;&gt;"",IF('02 - Produtos e Tributações'!H1449="","T"))))</f>
        <v>0</v>
      </c>
      <c r="D1434" s="174" t="b">
        <f>IF(B1434&lt;&gt;"",IF('02 - Produtos e Tributações'!E1449&lt;&gt;"",'02 - Produtos e Tributações'!E1449,""))</f>
        <v>0</v>
      </c>
      <c r="E1434" s="174" t="b">
        <f>IF(B1434&lt;&gt;"",IF('02 - Produtos e Tributações'!F1449&lt;&gt;"",'02 - Produtos e Tributações'!F1449,""))</f>
        <v>0</v>
      </c>
      <c r="F1434" s="174" t="b">
        <f>IF(B1434&lt;&gt;"",IF(A1434&lt;&gt;"",IF('02 - Produtos e Tributações'!G1449&lt;&gt;"",'02 - Produtos e Tributações'!G1449,"")))</f>
        <v>0</v>
      </c>
      <c r="G1434" s="174" t="b">
        <f>IF(B1434&lt;&gt;"",IF('02 - Produtos e Tributações'!I1449&lt;&gt;"",'02 - Produtos e Tributações'!I1449,IF(K1434=101,0,IF(K1434=102,41,IF(K1434=103,0,IF(K1434=201,0,IF(K1434=202,0,IF(K1434=203,0,IF(K1434=300,41,IF(K1434=400,41,IF(K1434=500,60)))))))))))</f>
        <v>0</v>
      </c>
      <c r="H1434" s="174" t="b">
        <f>IF(B1434&lt;&gt;"",IF('02 - Produtos e Tributações'!L1449&lt;&gt;"",'02 - Produtos e Tributações'!L1449,IF(L1434=101,0,IF(L1434=102,41,IF(L1434=103,0,IF(L1434=201,0,IF(L1434=202,0,IF(L1434=203,0,IF(L1434=300,41,IF(L1434=400,41,IF(L1434=500,60)))))))))))</f>
        <v>0</v>
      </c>
      <c r="I1434" s="174" t="b">
        <f>IF(B1434&lt;&gt;"",IF('02 - Produtos e Tributações'!K1449&lt;&gt;"",'02 - Produtos e Tributações'!K1449,"0,00"))</f>
        <v>0</v>
      </c>
      <c r="J1434" s="174" t="b">
        <f>IF(B1434&lt;&gt;"",IF('02 - Produtos e Tributações'!N1449&lt;&gt;"",'02 - Produtos e Tributações'!N1449,"0,00"))</f>
        <v>0</v>
      </c>
      <c r="K1434" s="174" t="b">
        <f>IF(B1434&lt;&gt;"",IF('02 - Produtos e Tributações'!J1449&lt;&gt;"",'02 - Produtos e Tributações'!J1449,"null"))</f>
        <v>0</v>
      </c>
      <c r="L1434" s="174" t="b">
        <f>IF(B1434&lt;&gt;"",IF('02 - Produtos e Tributações'!M1449&lt;&gt;"",'02 - Produtos e Tributações'!M1449,"null"))</f>
        <v>0</v>
      </c>
      <c r="M1434" s="170" t="b">
        <f>IF(B1434&lt;&gt;"",IF('02 -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434" s="170" t="str">
        <f t="shared" si="1"/>
        <v/>
      </c>
      <c r="O1434" s="170" t="str">
        <f t="shared" si="4"/>
        <v/>
      </c>
      <c r="P1434" s="170" t="str">
        <f t="shared" si="2"/>
        <v/>
      </c>
      <c r="Q1434" s="125" t="b">
        <f>IF(B1434&lt;&gt;"",IF('02 - Produtos e Tributações'!C1449&lt;&gt;"",'02 - Produtos e Tributações'!C1449,"UN"))</f>
        <v>0</v>
      </c>
      <c r="R1434" s="125"/>
      <c r="S1434" s="125"/>
      <c r="T1434" s="125"/>
      <c r="U1434" s="171" t="str">
        <f t="shared" si="21"/>
        <v/>
      </c>
    </row>
    <row r="1435" ht="15.75" customHeight="1">
      <c r="A1435" s="170" t="b">
        <f>IF('02 - Produtos e Tributações'!B1450 &lt;&gt;"",A1434+1)</f>
        <v>0</v>
      </c>
      <c r="B1435" s="170" t="str">
        <f>IF('02 - Produtos e Tributações'!B1450&lt;&gt;"",'02 - Produtos e Tributações'!U1450,"")</f>
        <v/>
      </c>
      <c r="C1435" s="174" t="b">
        <f>IF(B1435&lt;&gt;"",IF('02 - Produtos e Tributações'!H1450&lt;&gt;"",IF('02 - Produtos e Tributações'!H1450="TERCEIRIZADA","T",IF('02 - Produtos e Tributações'!H1450="PROPRIA","P")), IF(B1435&lt;&gt;"",IF('02 - Produtos e Tributações'!H1450="","T"))))</f>
        <v>0</v>
      </c>
      <c r="D1435" s="174" t="b">
        <f>IF(B1435&lt;&gt;"",IF('02 - Produtos e Tributações'!E1450&lt;&gt;"",'02 - Produtos e Tributações'!E1450,""))</f>
        <v>0</v>
      </c>
      <c r="E1435" s="174" t="b">
        <f>IF(B1435&lt;&gt;"",IF('02 - Produtos e Tributações'!F1450&lt;&gt;"",'02 - Produtos e Tributações'!F1450,""))</f>
        <v>0</v>
      </c>
      <c r="F1435" s="174" t="b">
        <f>IF(B1435&lt;&gt;"",IF(A1435&lt;&gt;"",IF('02 - Produtos e Tributações'!G1450&lt;&gt;"",'02 - Produtos e Tributações'!G1450,"")))</f>
        <v>0</v>
      </c>
      <c r="G1435" s="174" t="b">
        <f>IF(B1435&lt;&gt;"",IF('02 - Produtos e Tributações'!I1450&lt;&gt;"",'02 - Produtos e Tributações'!I1450,IF(K1435=101,0,IF(K1435=102,41,IF(K1435=103,0,IF(K1435=201,0,IF(K1435=202,0,IF(K1435=203,0,IF(K1435=300,41,IF(K1435=400,41,IF(K1435=500,60)))))))))))</f>
        <v>0</v>
      </c>
      <c r="H1435" s="174" t="b">
        <f>IF(B1435&lt;&gt;"",IF('02 - Produtos e Tributações'!L1450&lt;&gt;"",'02 - Produtos e Tributações'!L1450,IF(L1435=101,0,IF(L1435=102,41,IF(L1435=103,0,IF(L1435=201,0,IF(L1435=202,0,IF(L1435=203,0,IF(L1435=300,41,IF(L1435=400,41,IF(L1435=500,60)))))))))))</f>
        <v>0</v>
      </c>
      <c r="I1435" s="174" t="b">
        <f>IF(B1435&lt;&gt;"",IF('02 - Produtos e Tributações'!K1450&lt;&gt;"",'02 - Produtos e Tributações'!K1450,"0,00"))</f>
        <v>0</v>
      </c>
      <c r="J1435" s="174" t="b">
        <f>IF(B1435&lt;&gt;"",IF('02 - Produtos e Tributações'!N1450&lt;&gt;"",'02 - Produtos e Tributações'!N1450,"0,00"))</f>
        <v>0</v>
      </c>
      <c r="K1435" s="174" t="b">
        <f>IF(B1435&lt;&gt;"",IF('02 - Produtos e Tributações'!J1450&lt;&gt;"",'02 - Produtos e Tributações'!J1450,"null"))</f>
        <v>0</v>
      </c>
      <c r="L1435" s="174" t="b">
        <f>IF(B1435&lt;&gt;"",IF('02 - Produtos e Tributações'!M1450&lt;&gt;"",'02 - Produtos e Tributações'!M1450,"null"))</f>
        <v>0</v>
      </c>
      <c r="M1435" s="170" t="b">
        <f>IF(B1435&lt;&gt;"",IF('02 -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435" s="170" t="str">
        <f t="shared" si="1"/>
        <v/>
      </c>
      <c r="O1435" s="170" t="str">
        <f t="shared" si="4"/>
        <v/>
      </c>
      <c r="P1435" s="170" t="str">
        <f t="shared" si="2"/>
        <v/>
      </c>
      <c r="Q1435" s="125" t="b">
        <f>IF(B1435&lt;&gt;"",IF('02 - Produtos e Tributações'!C1450&lt;&gt;"",'02 - Produtos e Tributações'!C1450,"UN"))</f>
        <v>0</v>
      </c>
      <c r="R1435" s="125"/>
      <c r="S1435" s="125"/>
      <c r="T1435" s="125"/>
      <c r="U1435" s="171" t="str">
        <f t="shared" si="21"/>
        <v/>
      </c>
    </row>
    <row r="1436" ht="15.75" customHeight="1">
      <c r="A1436" s="170" t="b">
        <f>IF('02 - Produtos e Tributações'!B1451 &lt;&gt;"",A1435+1)</f>
        <v>0</v>
      </c>
      <c r="B1436" s="170" t="str">
        <f>IF('02 - Produtos e Tributações'!B1451&lt;&gt;"",'02 - Produtos e Tributações'!U1451,"")</f>
        <v/>
      </c>
      <c r="C1436" s="174" t="b">
        <f>IF(B1436&lt;&gt;"",IF('02 - Produtos e Tributações'!H1451&lt;&gt;"",IF('02 - Produtos e Tributações'!H1451="TERCEIRIZADA","T",IF('02 - Produtos e Tributações'!H1451="PROPRIA","P")), IF(B1436&lt;&gt;"",IF('02 - Produtos e Tributações'!H1451="","T"))))</f>
        <v>0</v>
      </c>
      <c r="D1436" s="174" t="b">
        <f>IF(B1436&lt;&gt;"",IF('02 - Produtos e Tributações'!E1451&lt;&gt;"",'02 - Produtos e Tributações'!E1451,""))</f>
        <v>0</v>
      </c>
      <c r="E1436" s="174" t="b">
        <f>IF(B1436&lt;&gt;"",IF('02 - Produtos e Tributações'!F1451&lt;&gt;"",'02 - Produtos e Tributações'!F1451,""))</f>
        <v>0</v>
      </c>
      <c r="F1436" s="174" t="b">
        <f>IF(B1436&lt;&gt;"",IF(A1436&lt;&gt;"",IF('02 - Produtos e Tributações'!G1451&lt;&gt;"",'02 - Produtos e Tributações'!G1451,"")))</f>
        <v>0</v>
      </c>
      <c r="G1436" s="174" t="b">
        <f>IF(B1436&lt;&gt;"",IF('02 - Produtos e Tributações'!I1451&lt;&gt;"",'02 - Produtos e Tributações'!I1451,IF(K1436=101,0,IF(K1436=102,41,IF(K1436=103,0,IF(K1436=201,0,IF(K1436=202,0,IF(K1436=203,0,IF(K1436=300,41,IF(K1436=400,41,IF(K1436=500,60)))))))))))</f>
        <v>0</v>
      </c>
      <c r="H1436" s="174" t="b">
        <f>IF(B1436&lt;&gt;"",IF('02 - Produtos e Tributações'!L1451&lt;&gt;"",'02 - Produtos e Tributações'!L1451,IF(L1436=101,0,IF(L1436=102,41,IF(L1436=103,0,IF(L1436=201,0,IF(L1436=202,0,IF(L1436=203,0,IF(L1436=300,41,IF(L1436=400,41,IF(L1436=500,60)))))))))))</f>
        <v>0</v>
      </c>
      <c r="I1436" s="174" t="b">
        <f>IF(B1436&lt;&gt;"",IF('02 - Produtos e Tributações'!K1451&lt;&gt;"",'02 - Produtos e Tributações'!K1451,"0,00"))</f>
        <v>0</v>
      </c>
      <c r="J1436" s="174" t="b">
        <f>IF(B1436&lt;&gt;"",IF('02 - Produtos e Tributações'!N1451&lt;&gt;"",'02 - Produtos e Tributações'!N1451,"0,00"))</f>
        <v>0</v>
      </c>
      <c r="K1436" s="174" t="b">
        <f>IF(B1436&lt;&gt;"",IF('02 - Produtos e Tributações'!J1451&lt;&gt;"",'02 - Produtos e Tributações'!J1451,"null"))</f>
        <v>0</v>
      </c>
      <c r="L1436" s="174" t="b">
        <f>IF(B1436&lt;&gt;"",IF('02 - Produtos e Tributações'!M1451&lt;&gt;"",'02 - Produtos e Tributações'!M1451,"null"))</f>
        <v>0</v>
      </c>
      <c r="M1436" s="170" t="b">
        <f>IF(B1436&lt;&gt;"",IF('02 -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436" s="170" t="str">
        <f t="shared" si="1"/>
        <v/>
      </c>
      <c r="O1436" s="170" t="str">
        <f t="shared" si="4"/>
        <v/>
      </c>
      <c r="P1436" s="170" t="str">
        <f t="shared" si="2"/>
        <v/>
      </c>
      <c r="Q1436" s="125" t="b">
        <f>IF(B1436&lt;&gt;"",IF('02 - Produtos e Tributações'!C1451&lt;&gt;"",'02 - Produtos e Tributações'!C1451,"UN"))</f>
        <v>0</v>
      </c>
      <c r="R1436" s="125"/>
      <c r="S1436" s="125"/>
      <c r="T1436" s="125"/>
      <c r="U1436" s="171" t="str">
        <f t="shared" si="21"/>
        <v/>
      </c>
    </row>
    <row r="1437" ht="15.75" customHeight="1">
      <c r="A1437" s="170" t="b">
        <f>IF('02 - Produtos e Tributações'!B1452 &lt;&gt;"",A1436+1)</f>
        <v>0</v>
      </c>
      <c r="B1437" s="170" t="str">
        <f>IF('02 - Produtos e Tributações'!B1452&lt;&gt;"",'02 - Produtos e Tributações'!U1452,"")</f>
        <v/>
      </c>
      <c r="C1437" s="174" t="b">
        <f>IF(B1437&lt;&gt;"",IF('02 - Produtos e Tributações'!H1452&lt;&gt;"",IF('02 - Produtos e Tributações'!H1452="TERCEIRIZADA","T",IF('02 - Produtos e Tributações'!H1452="PROPRIA","P")), IF(B1437&lt;&gt;"",IF('02 - Produtos e Tributações'!H1452="","T"))))</f>
        <v>0</v>
      </c>
      <c r="D1437" s="174" t="b">
        <f>IF(B1437&lt;&gt;"",IF('02 - Produtos e Tributações'!E1452&lt;&gt;"",'02 - Produtos e Tributações'!E1452,""))</f>
        <v>0</v>
      </c>
      <c r="E1437" s="174" t="b">
        <f>IF(B1437&lt;&gt;"",IF('02 - Produtos e Tributações'!F1452&lt;&gt;"",'02 - Produtos e Tributações'!F1452,""))</f>
        <v>0</v>
      </c>
      <c r="F1437" s="174" t="b">
        <f>IF(B1437&lt;&gt;"",IF(A1437&lt;&gt;"",IF('02 - Produtos e Tributações'!G1452&lt;&gt;"",'02 - Produtos e Tributações'!G1452,"")))</f>
        <v>0</v>
      </c>
      <c r="G1437" s="174" t="b">
        <f>IF(B1437&lt;&gt;"",IF('02 - Produtos e Tributações'!I1452&lt;&gt;"",'02 - Produtos e Tributações'!I1452,IF(K1437=101,0,IF(K1437=102,41,IF(K1437=103,0,IF(K1437=201,0,IF(K1437=202,0,IF(K1437=203,0,IF(K1437=300,41,IF(K1437=400,41,IF(K1437=500,60)))))))))))</f>
        <v>0</v>
      </c>
      <c r="H1437" s="174" t="b">
        <f>IF(B1437&lt;&gt;"",IF('02 - Produtos e Tributações'!L1452&lt;&gt;"",'02 - Produtos e Tributações'!L1452,IF(L1437=101,0,IF(L1437=102,41,IF(L1437=103,0,IF(L1437=201,0,IF(L1437=202,0,IF(L1437=203,0,IF(L1437=300,41,IF(L1437=400,41,IF(L1437=500,60)))))))))))</f>
        <v>0</v>
      </c>
      <c r="I1437" s="174" t="b">
        <f>IF(B1437&lt;&gt;"",IF('02 - Produtos e Tributações'!K1452&lt;&gt;"",'02 - Produtos e Tributações'!K1452,"0,00"))</f>
        <v>0</v>
      </c>
      <c r="J1437" s="174" t="b">
        <f>IF(B1437&lt;&gt;"",IF('02 - Produtos e Tributações'!N1452&lt;&gt;"",'02 - Produtos e Tributações'!N1452,"0,00"))</f>
        <v>0</v>
      </c>
      <c r="K1437" s="174" t="b">
        <f>IF(B1437&lt;&gt;"",IF('02 - Produtos e Tributações'!J1452&lt;&gt;"",'02 - Produtos e Tributações'!J1452,"null"))</f>
        <v>0</v>
      </c>
      <c r="L1437" s="174" t="b">
        <f>IF(B1437&lt;&gt;"",IF('02 - Produtos e Tributações'!M1452&lt;&gt;"",'02 - Produtos e Tributações'!M1452,"null"))</f>
        <v>0</v>
      </c>
      <c r="M1437" s="170" t="b">
        <f>IF(B1437&lt;&gt;"",IF('02 -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437" s="170" t="str">
        <f t="shared" si="1"/>
        <v/>
      </c>
      <c r="O1437" s="170" t="str">
        <f t="shared" si="4"/>
        <v/>
      </c>
      <c r="P1437" s="170" t="str">
        <f t="shared" si="2"/>
        <v/>
      </c>
      <c r="Q1437" s="125" t="b">
        <f>IF(B1437&lt;&gt;"",IF('02 - Produtos e Tributações'!C1452&lt;&gt;"",'02 - Produtos e Tributações'!C1452,"UN"))</f>
        <v>0</v>
      </c>
      <c r="R1437" s="125"/>
      <c r="S1437" s="125"/>
      <c r="T1437" s="125"/>
      <c r="U1437" s="171" t="str">
        <f t="shared" si="21"/>
        <v/>
      </c>
    </row>
    <row r="1438" ht="15.75" customHeight="1">
      <c r="A1438" s="170" t="b">
        <f>IF('02 - Produtos e Tributações'!B1453 &lt;&gt;"",A1437+1)</f>
        <v>0</v>
      </c>
      <c r="B1438" s="170" t="str">
        <f>IF('02 - Produtos e Tributações'!B1453&lt;&gt;"",'02 - Produtos e Tributações'!U1453,"")</f>
        <v/>
      </c>
      <c r="C1438" s="174" t="b">
        <f>IF(B1438&lt;&gt;"",IF('02 - Produtos e Tributações'!H1453&lt;&gt;"",IF('02 - Produtos e Tributações'!H1453="TERCEIRIZADA","T",IF('02 - Produtos e Tributações'!H1453="PROPRIA","P")), IF(B1438&lt;&gt;"",IF('02 - Produtos e Tributações'!H1453="","T"))))</f>
        <v>0</v>
      </c>
      <c r="D1438" s="174" t="b">
        <f>IF(B1438&lt;&gt;"",IF('02 - Produtos e Tributações'!E1453&lt;&gt;"",'02 - Produtos e Tributações'!E1453,""))</f>
        <v>0</v>
      </c>
      <c r="E1438" s="174" t="b">
        <f>IF(B1438&lt;&gt;"",IF('02 - Produtos e Tributações'!F1453&lt;&gt;"",'02 - Produtos e Tributações'!F1453,""))</f>
        <v>0</v>
      </c>
      <c r="F1438" s="174" t="b">
        <f>IF(B1438&lt;&gt;"",IF(A1438&lt;&gt;"",IF('02 - Produtos e Tributações'!G1453&lt;&gt;"",'02 - Produtos e Tributações'!G1453,"")))</f>
        <v>0</v>
      </c>
      <c r="G1438" s="174" t="b">
        <f>IF(B1438&lt;&gt;"",IF('02 - Produtos e Tributações'!I1453&lt;&gt;"",'02 - Produtos e Tributações'!I1453,IF(K1438=101,0,IF(K1438=102,41,IF(K1438=103,0,IF(K1438=201,0,IF(K1438=202,0,IF(K1438=203,0,IF(K1438=300,41,IF(K1438=400,41,IF(K1438=500,60)))))))))))</f>
        <v>0</v>
      </c>
      <c r="H1438" s="174" t="b">
        <f>IF(B1438&lt;&gt;"",IF('02 - Produtos e Tributações'!L1453&lt;&gt;"",'02 - Produtos e Tributações'!L1453,IF(L1438=101,0,IF(L1438=102,41,IF(L1438=103,0,IF(L1438=201,0,IF(L1438=202,0,IF(L1438=203,0,IF(L1438=300,41,IF(L1438=400,41,IF(L1438=500,60)))))))))))</f>
        <v>0</v>
      </c>
      <c r="I1438" s="174" t="b">
        <f>IF(B1438&lt;&gt;"",IF('02 - Produtos e Tributações'!K1453&lt;&gt;"",'02 - Produtos e Tributações'!K1453,"0,00"))</f>
        <v>0</v>
      </c>
      <c r="J1438" s="174" t="b">
        <f>IF(B1438&lt;&gt;"",IF('02 - Produtos e Tributações'!N1453&lt;&gt;"",'02 - Produtos e Tributações'!N1453,"0,00"))</f>
        <v>0</v>
      </c>
      <c r="K1438" s="174" t="b">
        <f>IF(B1438&lt;&gt;"",IF('02 - Produtos e Tributações'!J1453&lt;&gt;"",'02 - Produtos e Tributações'!J1453,"null"))</f>
        <v>0</v>
      </c>
      <c r="L1438" s="174" t="b">
        <f>IF(B1438&lt;&gt;"",IF('02 - Produtos e Tributações'!M1453&lt;&gt;"",'02 - Produtos e Tributações'!M1453,"null"))</f>
        <v>0</v>
      </c>
      <c r="M1438" s="170" t="b">
        <f>IF(B1438&lt;&gt;"",IF('02 -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438" s="170" t="str">
        <f t="shared" si="1"/>
        <v/>
      </c>
      <c r="O1438" s="170" t="str">
        <f t="shared" si="4"/>
        <v/>
      </c>
      <c r="P1438" s="170" t="str">
        <f t="shared" si="2"/>
        <v/>
      </c>
      <c r="Q1438" s="125" t="b">
        <f>IF(B1438&lt;&gt;"",IF('02 - Produtos e Tributações'!C1453&lt;&gt;"",'02 - Produtos e Tributações'!C1453,"UN"))</f>
        <v>0</v>
      </c>
      <c r="R1438" s="125"/>
      <c r="S1438" s="125"/>
      <c r="T1438" s="125"/>
      <c r="U1438" s="171" t="str">
        <f t="shared" si="21"/>
        <v/>
      </c>
    </row>
    <row r="1439" ht="15.75" customHeight="1">
      <c r="A1439" s="170" t="b">
        <f>IF('02 - Produtos e Tributações'!B1454 &lt;&gt;"",A1438+1)</f>
        <v>0</v>
      </c>
      <c r="B1439" s="170" t="str">
        <f>IF('02 - Produtos e Tributações'!B1454&lt;&gt;"",'02 - Produtos e Tributações'!U1454,"")</f>
        <v/>
      </c>
      <c r="C1439" s="174" t="b">
        <f>IF(B1439&lt;&gt;"",IF('02 - Produtos e Tributações'!H1454&lt;&gt;"",IF('02 - Produtos e Tributações'!H1454="TERCEIRIZADA","T",IF('02 - Produtos e Tributações'!H1454="PROPRIA","P")), IF(B1439&lt;&gt;"",IF('02 - Produtos e Tributações'!H1454="","T"))))</f>
        <v>0</v>
      </c>
      <c r="D1439" s="174" t="b">
        <f>IF(B1439&lt;&gt;"",IF('02 - Produtos e Tributações'!E1454&lt;&gt;"",'02 - Produtos e Tributações'!E1454,""))</f>
        <v>0</v>
      </c>
      <c r="E1439" s="174" t="b">
        <f>IF(B1439&lt;&gt;"",IF('02 - Produtos e Tributações'!F1454&lt;&gt;"",'02 - Produtos e Tributações'!F1454,""))</f>
        <v>0</v>
      </c>
      <c r="F1439" s="174" t="b">
        <f>IF(B1439&lt;&gt;"",IF(A1439&lt;&gt;"",IF('02 - Produtos e Tributações'!G1454&lt;&gt;"",'02 - Produtos e Tributações'!G1454,"")))</f>
        <v>0</v>
      </c>
      <c r="G1439" s="174" t="b">
        <f>IF(B1439&lt;&gt;"",IF('02 - Produtos e Tributações'!I1454&lt;&gt;"",'02 - Produtos e Tributações'!I1454,IF(K1439=101,0,IF(K1439=102,41,IF(K1439=103,0,IF(K1439=201,0,IF(K1439=202,0,IF(K1439=203,0,IF(K1439=300,41,IF(K1439=400,41,IF(K1439=500,60)))))))))))</f>
        <v>0</v>
      </c>
      <c r="H1439" s="174" t="b">
        <f>IF(B1439&lt;&gt;"",IF('02 - Produtos e Tributações'!L1454&lt;&gt;"",'02 - Produtos e Tributações'!L1454,IF(L1439=101,0,IF(L1439=102,41,IF(L1439=103,0,IF(L1439=201,0,IF(L1439=202,0,IF(L1439=203,0,IF(L1439=300,41,IF(L1439=400,41,IF(L1439=500,60)))))))))))</f>
        <v>0</v>
      </c>
      <c r="I1439" s="174" t="b">
        <f>IF(B1439&lt;&gt;"",IF('02 - Produtos e Tributações'!K1454&lt;&gt;"",'02 - Produtos e Tributações'!K1454,"0,00"))</f>
        <v>0</v>
      </c>
      <c r="J1439" s="174" t="b">
        <f>IF(B1439&lt;&gt;"",IF('02 - Produtos e Tributações'!N1454&lt;&gt;"",'02 - Produtos e Tributações'!N1454,"0,00"))</f>
        <v>0</v>
      </c>
      <c r="K1439" s="174" t="b">
        <f>IF(B1439&lt;&gt;"",IF('02 - Produtos e Tributações'!J1454&lt;&gt;"",'02 - Produtos e Tributações'!J1454,"null"))</f>
        <v>0</v>
      </c>
      <c r="L1439" s="174" t="b">
        <f>IF(B1439&lt;&gt;"",IF('02 - Produtos e Tributações'!M1454&lt;&gt;"",'02 - Produtos e Tributações'!M1454,"null"))</f>
        <v>0</v>
      </c>
      <c r="M1439" s="170" t="b">
        <f>IF(B1439&lt;&gt;"",IF('02 -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439" s="170" t="str">
        <f t="shared" si="1"/>
        <v/>
      </c>
      <c r="O1439" s="170" t="str">
        <f t="shared" si="4"/>
        <v/>
      </c>
      <c r="P1439" s="170" t="str">
        <f t="shared" si="2"/>
        <v/>
      </c>
      <c r="Q1439" s="125" t="b">
        <f>IF(B1439&lt;&gt;"",IF('02 - Produtos e Tributações'!C1454&lt;&gt;"",'02 - Produtos e Tributações'!C1454,"UN"))</f>
        <v>0</v>
      </c>
      <c r="R1439" s="125"/>
      <c r="S1439" s="125"/>
      <c r="T1439" s="125"/>
      <c r="U1439" s="171" t="str">
        <f t="shared" si="21"/>
        <v/>
      </c>
    </row>
    <row r="1440" ht="15.75" customHeight="1">
      <c r="A1440" s="170" t="b">
        <f>IF('02 - Produtos e Tributações'!B1455 &lt;&gt;"",A1439+1)</f>
        <v>0</v>
      </c>
      <c r="B1440" s="170" t="str">
        <f>IF('02 - Produtos e Tributações'!B1455&lt;&gt;"",'02 - Produtos e Tributações'!U1455,"")</f>
        <v/>
      </c>
      <c r="C1440" s="174" t="b">
        <f>IF(B1440&lt;&gt;"",IF('02 - Produtos e Tributações'!H1455&lt;&gt;"",IF('02 - Produtos e Tributações'!H1455="TERCEIRIZADA","T",IF('02 - Produtos e Tributações'!H1455="PROPRIA","P")), IF(B1440&lt;&gt;"",IF('02 - Produtos e Tributações'!H1455="","T"))))</f>
        <v>0</v>
      </c>
      <c r="D1440" s="174" t="b">
        <f>IF(B1440&lt;&gt;"",IF('02 - Produtos e Tributações'!E1455&lt;&gt;"",'02 - Produtos e Tributações'!E1455,""))</f>
        <v>0</v>
      </c>
      <c r="E1440" s="174" t="b">
        <f>IF(B1440&lt;&gt;"",IF('02 - Produtos e Tributações'!F1455&lt;&gt;"",'02 - Produtos e Tributações'!F1455,""))</f>
        <v>0</v>
      </c>
      <c r="F1440" s="174" t="b">
        <f>IF(B1440&lt;&gt;"",IF(A1440&lt;&gt;"",IF('02 - Produtos e Tributações'!G1455&lt;&gt;"",'02 - Produtos e Tributações'!G1455,"")))</f>
        <v>0</v>
      </c>
      <c r="G1440" s="174" t="b">
        <f>IF(B1440&lt;&gt;"",IF('02 - Produtos e Tributações'!I1455&lt;&gt;"",'02 - Produtos e Tributações'!I1455,IF(K1440=101,0,IF(K1440=102,41,IF(K1440=103,0,IF(K1440=201,0,IF(K1440=202,0,IF(K1440=203,0,IF(K1440=300,41,IF(K1440=400,41,IF(K1440=500,60)))))))))))</f>
        <v>0</v>
      </c>
      <c r="H1440" s="174" t="b">
        <f>IF(B1440&lt;&gt;"",IF('02 - Produtos e Tributações'!L1455&lt;&gt;"",'02 - Produtos e Tributações'!L1455,IF(L1440=101,0,IF(L1440=102,41,IF(L1440=103,0,IF(L1440=201,0,IF(L1440=202,0,IF(L1440=203,0,IF(L1440=300,41,IF(L1440=400,41,IF(L1440=500,60)))))))))))</f>
        <v>0</v>
      </c>
      <c r="I1440" s="174" t="b">
        <f>IF(B1440&lt;&gt;"",IF('02 - Produtos e Tributações'!K1455&lt;&gt;"",'02 - Produtos e Tributações'!K1455,"0,00"))</f>
        <v>0</v>
      </c>
      <c r="J1440" s="174" t="b">
        <f>IF(B1440&lt;&gt;"",IF('02 - Produtos e Tributações'!N1455&lt;&gt;"",'02 - Produtos e Tributações'!N1455,"0,00"))</f>
        <v>0</v>
      </c>
      <c r="K1440" s="174" t="b">
        <f>IF(B1440&lt;&gt;"",IF('02 - Produtos e Tributações'!J1455&lt;&gt;"",'02 - Produtos e Tributações'!J1455,"null"))</f>
        <v>0</v>
      </c>
      <c r="L1440" s="174" t="b">
        <f>IF(B1440&lt;&gt;"",IF('02 - Produtos e Tributações'!M1455&lt;&gt;"",'02 - Produtos e Tributações'!M1455,"null"))</f>
        <v>0</v>
      </c>
      <c r="M1440" s="170" t="b">
        <f>IF(B1440&lt;&gt;"",IF('02 -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440" s="170" t="str">
        <f t="shared" si="1"/>
        <v/>
      </c>
      <c r="O1440" s="170" t="str">
        <f t="shared" si="4"/>
        <v/>
      </c>
      <c r="P1440" s="170" t="str">
        <f t="shared" si="2"/>
        <v/>
      </c>
      <c r="Q1440" s="125" t="b">
        <f>IF(B1440&lt;&gt;"",IF('02 - Produtos e Tributações'!C1455&lt;&gt;"",'02 - Produtos e Tributações'!C1455,"UN"))</f>
        <v>0</v>
      </c>
      <c r="R1440" s="125"/>
      <c r="S1440" s="125"/>
      <c r="T1440" s="125"/>
      <c r="U1440" s="171" t="str">
        <f t="shared" si="21"/>
        <v/>
      </c>
    </row>
    <row r="1441" ht="15.75" customHeight="1">
      <c r="A1441" s="170" t="b">
        <f>IF('02 - Produtos e Tributações'!B1456 &lt;&gt;"",A1440+1)</f>
        <v>0</v>
      </c>
      <c r="B1441" s="170" t="str">
        <f>IF('02 - Produtos e Tributações'!B1456&lt;&gt;"",'02 - Produtos e Tributações'!U1456,"")</f>
        <v/>
      </c>
      <c r="C1441" s="174" t="b">
        <f>IF(B1441&lt;&gt;"",IF('02 - Produtos e Tributações'!H1456&lt;&gt;"",IF('02 - Produtos e Tributações'!H1456="TERCEIRIZADA","T",IF('02 - Produtos e Tributações'!H1456="PROPRIA","P")), IF(B1441&lt;&gt;"",IF('02 - Produtos e Tributações'!H1456="","T"))))</f>
        <v>0</v>
      </c>
      <c r="D1441" s="174" t="b">
        <f>IF(B1441&lt;&gt;"",IF('02 - Produtos e Tributações'!E1456&lt;&gt;"",'02 - Produtos e Tributações'!E1456,""))</f>
        <v>0</v>
      </c>
      <c r="E1441" s="174" t="b">
        <f>IF(B1441&lt;&gt;"",IF('02 - Produtos e Tributações'!F1456&lt;&gt;"",'02 - Produtos e Tributações'!F1456,""))</f>
        <v>0</v>
      </c>
      <c r="F1441" s="174" t="b">
        <f>IF(B1441&lt;&gt;"",IF(A1441&lt;&gt;"",IF('02 - Produtos e Tributações'!G1456&lt;&gt;"",'02 - Produtos e Tributações'!G1456,"")))</f>
        <v>0</v>
      </c>
      <c r="G1441" s="174" t="b">
        <f>IF(B1441&lt;&gt;"",IF('02 - Produtos e Tributações'!I1456&lt;&gt;"",'02 - Produtos e Tributações'!I1456,IF(K1441=101,0,IF(K1441=102,41,IF(K1441=103,0,IF(K1441=201,0,IF(K1441=202,0,IF(K1441=203,0,IF(K1441=300,41,IF(K1441=400,41,IF(K1441=500,60)))))))))))</f>
        <v>0</v>
      </c>
      <c r="H1441" s="174" t="b">
        <f>IF(B1441&lt;&gt;"",IF('02 - Produtos e Tributações'!L1456&lt;&gt;"",'02 - Produtos e Tributações'!L1456,IF(L1441=101,0,IF(L1441=102,41,IF(L1441=103,0,IF(L1441=201,0,IF(L1441=202,0,IF(L1441=203,0,IF(L1441=300,41,IF(L1441=400,41,IF(L1441=500,60)))))))))))</f>
        <v>0</v>
      </c>
      <c r="I1441" s="174" t="b">
        <f>IF(B1441&lt;&gt;"",IF('02 - Produtos e Tributações'!K1456&lt;&gt;"",'02 - Produtos e Tributações'!K1456,"0,00"))</f>
        <v>0</v>
      </c>
      <c r="J1441" s="174" t="b">
        <f>IF(B1441&lt;&gt;"",IF('02 - Produtos e Tributações'!N1456&lt;&gt;"",'02 - Produtos e Tributações'!N1456,"0,00"))</f>
        <v>0</v>
      </c>
      <c r="K1441" s="174" t="b">
        <f>IF(B1441&lt;&gt;"",IF('02 - Produtos e Tributações'!J1456&lt;&gt;"",'02 - Produtos e Tributações'!J1456,"null"))</f>
        <v>0</v>
      </c>
      <c r="L1441" s="174" t="b">
        <f>IF(B1441&lt;&gt;"",IF('02 - Produtos e Tributações'!M1456&lt;&gt;"",'02 - Produtos e Tributações'!M1456,"null"))</f>
        <v>0</v>
      </c>
      <c r="M1441" s="170" t="b">
        <f>IF(B1441&lt;&gt;"",IF('02 -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441" s="170" t="str">
        <f t="shared" si="1"/>
        <v/>
      </c>
      <c r="O1441" s="170" t="str">
        <f t="shared" si="4"/>
        <v/>
      </c>
      <c r="P1441" s="170" t="str">
        <f t="shared" si="2"/>
        <v/>
      </c>
      <c r="Q1441" s="125" t="b">
        <f>IF(B1441&lt;&gt;"",IF('02 - Produtos e Tributações'!C1456&lt;&gt;"",'02 - Produtos e Tributações'!C1456,"UN"))</f>
        <v>0</v>
      </c>
      <c r="R1441" s="125"/>
      <c r="S1441" s="125"/>
      <c r="T1441" s="125"/>
      <c r="U1441" s="171" t="str">
        <f t="shared" si="21"/>
        <v/>
      </c>
    </row>
    <row r="1442" ht="15.75" customHeight="1">
      <c r="A1442" s="170" t="b">
        <f>IF('02 - Produtos e Tributações'!B1457 &lt;&gt;"",A1441+1)</f>
        <v>0</v>
      </c>
      <c r="B1442" s="170" t="str">
        <f>IF('02 - Produtos e Tributações'!B1457&lt;&gt;"",'02 - Produtos e Tributações'!U1457,"")</f>
        <v/>
      </c>
      <c r="C1442" s="174" t="b">
        <f>IF(B1442&lt;&gt;"",IF('02 - Produtos e Tributações'!H1457&lt;&gt;"",IF('02 - Produtos e Tributações'!H1457="TERCEIRIZADA","T",IF('02 - Produtos e Tributações'!H1457="PROPRIA","P")), IF(B1442&lt;&gt;"",IF('02 - Produtos e Tributações'!H1457="","T"))))</f>
        <v>0</v>
      </c>
      <c r="D1442" s="174" t="b">
        <f>IF(B1442&lt;&gt;"",IF('02 - Produtos e Tributações'!E1457&lt;&gt;"",'02 - Produtos e Tributações'!E1457,""))</f>
        <v>0</v>
      </c>
      <c r="E1442" s="174" t="b">
        <f>IF(B1442&lt;&gt;"",IF('02 - Produtos e Tributações'!F1457&lt;&gt;"",'02 - Produtos e Tributações'!F1457,""))</f>
        <v>0</v>
      </c>
      <c r="F1442" s="174" t="b">
        <f>IF(B1442&lt;&gt;"",IF(A1442&lt;&gt;"",IF('02 - Produtos e Tributações'!G1457&lt;&gt;"",'02 - Produtos e Tributações'!G1457,"")))</f>
        <v>0</v>
      </c>
      <c r="G1442" s="174" t="b">
        <f>IF(B1442&lt;&gt;"",IF('02 - Produtos e Tributações'!I1457&lt;&gt;"",'02 - Produtos e Tributações'!I1457,IF(K1442=101,0,IF(K1442=102,41,IF(K1442=103,0,IF(K1442=201,0,IF(K1442=202,0,IF(K1442=203,0,IF(K1442=300,41,IF(K1442=400,41,IF(K1442=500,60)))))))))))</f>
        <v>0</v>
      </c>
      <c r="H1442" s="174" t="b">
        <f>IF(B1442&lt;&gt;"",IF('02 - Produtos e Tributações'!L1457&lt;&gt;"",'02 - Produtos e Tributações'!L1457,IF(L1442=101,0,IF(L1442=102,41,IF(L1442=103,0,IF(L1442=201,0,IF(L1442=202,0,IF(L1442=203,0,IF(L1442=300,41,IF(L1442=400,41,IF(L1442=500,60)))))))))))</f>
        <v>0</v>
      </c>
      <c r="I1442" s="174" t="b">
        <f>IF(B1442&lt;&gt;"",IF('02 - Produtos e Tributações'!K1457&lt;&gt;"",'02 - Produtos e Tributações'!K1457,"0,00"))</f>
        <v>0</v>
      </c>
      <c r="J1442" s="174" t="b">
        <f>IF(B1442&lt;&gt;"",IF('02 - Produtos e Tributações'!N1457&lt;&gt;"",'02 - Produtos e Tributações'!N1457,"0,00"))</f>
        <v>0</v>
      </c>
      <c r="K1442" s="174" t="b">
        <f>IF(B1442&lt;&gt;"",IF('02 - Produtos e Tributações'!J1457&lt;&gt;"",'02 - Produtos e Tributações'!J1457,"null"))</f>
        <v>0</v>
      </c>
      <c r="L1442" s="174" t="b">
        <f>IF(B1442&lt;&gt;"",IF('02 - Produtos e Tributações'!M1457&lt;&gt;"",'02 - Produtos e Tributações'!M1457,"null"))</f>
        <v>0</v>
      </c>
      <c r="M1442" s="170" t="b">
        <f>IF(B1442&lt;&gt;"",IF('02 -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442" s="170" t="str">
        <f t="shared" si="1"/>
        <v/>
      </c>
      <c r="O1442" s="170" t="str">
        <f t="shared" si="4"/>
        <v/>
      </c>
      <c r="P1442" s="170" t="str">
        <f t="shared" si="2"/>
        <v/>
      </c>
      <c r="Q1442" s="125" t="b">
        <f>IF(B1442&lt;&gt;"",IF('02 - Produtos e Tributações'!C1457&lt;&gt;"",'02 - Produtos e Tributações'!C1457,"UN"))</f>
        <v>0</v>
      </c>
      <c r="R1442" s="125"/>
      <c r="S1442" s="125"/>
      <c r="T1442" s="125"/>
      <c r="U1442" s="171" t="str">
        <f t="shared" si="21"/>
        <v/>
      </c>
    </row>
    <row r="1443" ht="15.75" customHeight="1">
      <c r="A1443" s="170" t="b">
        <f>IF('02 - Produtos e Tributações'!B1458 &lt;&gt;"",A1442+1)</f>
        <v>0</v>
      </c>
      <c r="B1443" s="170" t="str">
        <f>IF('02 - Produtos e Tributações'!B1458&lt;&gt;"",'02 - Produtos e Tributações'!U1458,"")</f>
        <v/>
      </c>
      <c r="C1443" s="174" t="b">
        <f>IF(B1443&lt;&gt;"",IF('02 - Produtos e Tributações'!H1458&lt;&gt;"",IF('02 - Produtos e Tributações'!H1458="TERCEIRIZADA","T",IF('02 - Produtos e Tributações'!H1458="PROPRIA","P")), IF(B1443&lt;&gt;"",IF('02 - Produtos e Tributações'!H1458="","T"))))</f>
        <v>0</v>
      </c>
      <c r="D1443" s="174" t="b">
        <f>IF(B1443&lt;&gt;"",IF('02 - Produtos e Tributações'!E1458&lt;&gt;"",'02 - Produtos e Tributações'!E1458,""))</f>
        <v>0</v>
      </c>
      <c r="E1443" s="174" t="b">
        <f>IF(B1443&lt;&gt;"",IF('02 - Produtos e Tributações'!F1458&lt;&gt;"",'02 - Produtos e Tributações'!F1458,""))</f>
        <v>0</v>
      </c>
      <c r="F1443" s="174" t="b">
        <f>IF(B1443&lt;&gt;"",IF(A1443&lt;&gt;"",IF('02 - Produtos e Tributações'!G1458&lt;&gt;"",'02 - Produtos e Tributações'!G1458,"")))</f>
        <v>0</v>
      </c>
      <c r="G1443" s="174" t="b">
        <f>IF(B1443&lt;&gt;"",IF('02 - Produtos e Tributações'!I1458&lt;&gt;"",'02 - Produtos e Tributações'!I1458,IF(K1443=101,0,IF(K1443=102,41,IF(K1443=103,0,IF(K1443=201,0,IF(K1443=202,0,IF(K1443=203,0,IF(K1443=300,41,IF(K1443=400,41,IF(K1443=500,60)))))))))))</f>
        <v>0</v>
      </c>
      <c r="H1443" s="174" t="b">
        <f>IF(B1443&lt;&gt;"",IF('02 - Produtos e Tributações'!L1458&lt;&gt;"",'02 - Produtos e Tributações'!L1458,IF(L1443=101,0,IF(L1443=102,41,IF(L1443=103,0,IF(L1443=201,0,IF(L1443=202,0,IF(L1443=203,0,IF(L1443=300,41,IF(L1443=400,41,IF(L1443=500,60)))))))))))</f>
        <v>0</v>
      </c>
      <c r="I1443" s="174" t="b">
        <f>IF(B1443&lt;&gt;"",IF('02 - Produtos e Tributações'!K1458&lt;&gt;"",'02 - Produtos e Tributações'!K1458,"0,00"))</f>
        <v>0</v>
      </c>
      <c r="J1443" s="174" t="b">
        <f>IF(B1443&lt;&gt;"",IF('02 - Produtos e Tributações'!N1458&lt;&gt;"",'02 - Produtos e Tributações'!N1458,"0,00"))</f>
        <v>0</v>
      </c>
      <c r="K1443" s="174" t="b">
        <f>IF(B1443&lt;&gt;"",IF('02 - Produtos e Tributações'!J1458&lt;&gt;"",'02 - Produtos e Tributações'!J1458,"null"))</f>
        <v>0</v>
      </c>
      <c r="L1443" s="174" t="b">
        <f>IF(B1443&lt;&gt;"",IF('02 - Produtos e Tributações'!M1458&lt;&gt;"",'02 - Produtos e Tributações'!M1458,"null"))</f>
        <v>0</v>
      </c>
      <c r="M1443" s="170" t="b">
        <f>IF(B1443&lt;&gt;"",IF('02 -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443" s="170" t="str">
        <f t="shared" si="1"/>
        <v/>
      </c>
      <c r="O1443" s="170" t="str">
        <f t="shared" si="4"/>
        <v/>
      </c>
      <c r="P1443" s="170" t="str">
        <f t="shared" si="2"/>
        <v/>
      </c>
      <c r="Q1443" s="125" t="b">
        <f>IF(B1443&lt;&gt;"",IF('02 - Produtos e Tributações'!C1458&lt;&gt;"",'02 - Produtos e Tributações'!C1458,"UN"))</f>
        <v>0</v>
      </c>
      <c r="R1443" s="125"/>
      <c r="S1443" s="125"/>
      <c r="T1443" s="125"/>
      <c r="U1443" s="171" t="str">
        <f t="shared" si="21"/>
        <v/>
      </c>
    </row>
    <row r="1444" ht="15.75" customHeight="1">
      <c r="A1444" s="170" t="b">
        <f>IF('02 - Produtos e Tributações'!B1459 &lt;&gt;"",A1443+1)</f>
        <v>0</v>
      </c>
      <c r="B1444" s="170" t="str">
        <f>IF('02 - Produtos e Tributações'!B1459&lt;&gt;"",'02 - Produtos e Tributações'!U1459,"")</f>
        <v/>
      </c>
      <c r="C1444" s="174" t="b">
        <f>IF(B1444&lt;&gt;"",IF('02 - Produtos e Tributações'!H1459&lt;&gt;"",IF('02 - Produtos e Tributações'!H1459="TERCEIRIZADA","T",IF('02 - Produtos e Tributações'!H1459="PROPRIA","P")), IF(B1444&lt;&gt;"",IF('02 - Produtos e Tributações'!H1459="","T"))))</f>
        <v>0</v>
      </c>
      <c r="D1444" s="174" t="b">
        <f>IF(B1444&lt;&gt;"",IF('02 - Produtos e Tributações'!E1459&lt;&gt;"",'02 - Produtos e Tributações'!E1459,""))</f>
        <v>0</v>
      </c>
      <c r="E1444" s="174" t="b">
        <f>IF(B1444&lt;&gt;"",IF('02 - Produtos e Tributações'!F1459&lt;&gt;"",'02 - Produtos e Tributações'!F1459,""))</f>
        <v>0</v>
      </c>
      <c r="F1444" s="174" t="b">
        <f>IF(B1444&lt;&gt;"",IF(A1444&lt;&gt;"",IF('02 - Produtos e Tributações'!G1459&lt;&gt;"",'02 - Produtos e Tributações'!G1459,"")))</f>
        <v>0</v>
      </c>
      <c r="G1444" s="174" t="b">
        <f>IF(B1444&lt;&gt;"",IF('02 - Produtos e Tributações'!I1459&lt;&gt;"",'02 - Produtos e Tributações'!I1459,IF(K1444=101,0,IF(K1444=102,41,IF(K1444=103,0,IF(K1444=201,0,IF(K1444=202,0,IF(K1444=203,0,IF(K1444=300,41,IF(K1444=400,41,IF(K1444=500,60)))))))))))</f>
        <v>0</v>
      </c>
      <c r="H1444" s="174" t="b">
        <f>IF(B1444&lt;&gt;"",IF('02 - Produtos e Tributações'!L1459&lt;&gt;"",'02 - Produtos e Tributações'!L1459,IF(L1444=101,0,IF(L1444=102,41,IF(L1444=103,0,IF(L1444=201,0,IF(L1444=202,0,IF(L1444=203,0,IF(L1444=300,41,IF(L1444=400,41,IF(L1444=500,60)))))))))))</f>
        <v>0</v>
      </c>
      <c r="I1444" s="174" t="b">
        <f>IF(B1444&lt;&gt;"",IF('02 - Produtos e Tributações'!K1459&lt;&gt;"",'02 - Produtos e Tributações'!K1459,"0,00"))</f>
        <v>0</v>
      </c>
      <c r="J1444" s="174" t="b">
        <f>IF(B1444&lt;&gt;"",IF('02 - Produtos e Tributações'!N1459&lt;&gt;"",'02 - Produtos e Tributações'!N1459,"0,00"))</f>
        <v>0</v>
      </c>
      <c r="K1444" s="174" t="b">
        <f>IF(B1444&lt;&gt;"",IF('02 - Produtos e Tributações'!J1459&lt;&gt;"",'02 - Produtos e Tributações'!J1459,"null"))</f>
        <v>0</v>
      </c>
      <c r="L1444" s="174" t="b">
        <f>IF(B1444&lt;&gt;"",IF('02 - Produtos e Tributações'!M1459&lt;&gt;"",'02 - Produtos e Tributações'!M1459,"null"))</f>
        <v>0</v>
      </c>
      <c r="M1444" s="170" t="b">
        <f>IF(B1444&lt;&gt;"",IF('02 -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444" s="170" t="str">
        <f t="shared" si="1"/>
        <v/>
      </c>
      <c r="O1444" s="170" t="str">
        <f t="shared" si="4"/>
        <v/>
      </c>
      <c r="P1444" s="170" t="str">
        <f t="shared" si="2"/>
        <v/>
      </c>
      <c r="Q1444" s="125" t="b">
        <f>IF(B1444&lt;&gt;"",IF('02 - Produtos e Tributações'!C1459&lt;&gt;"",'02 - Produtos e Tributações'!C1459,"UN"))</f>
        <v>0</v>
      </c>
      <c r="R1444" s="125"/>
      <c r="S1444" s="125"/>
      <c r="T1444" s="125"/>
      <c r="U1444" s="171" t="str">
        <f t="shared" si="21"/>
        <v/>
      </c>
    </row>
    <row r="1445" ht="15.75" customHeight="1">
      <c r="A1445" s="170" t="b">
        <f>IF('02 - Produtos e Tributações'!B1460 &lt;&gt;"",A1444+1)</f>
        <v>0</v>
      </c>
      <c r="B1445" s="170" t="str">
        <f>IF('02 - Produtos e Tributações'!B1460&lt;&gt;"",'02 - Produtos e Tributações'!U1460,"")</f>
        <v/>
      </c>
      <c r="C1445" s="174" t="b">
        <f>IF(B1445&lt;&gt;"",IF('02 - Produtos e Tributações'!H1460&lt;&gt;"",IF('02 - Produtos e Tributações'!H1460="TERCEIRIZADA","T",IF('02 - Produtos e Tributações'!H1460="PROPRIA","P")), IF(B1445&lt;&gt;"",IF('02 - Produtos e Tributações'!H1460="","T"))))</f>
        <v>0</v>
      </c>
      <c r="D1445" s="174" t="b">
        <f>IF(B1445&lt;&gt;"",IF('02 - Produtos e Tributações'!E1460&lt;&gt;"",'02 - Produtos e Tributações'!E1460,""))</f>
        <v>0</v>
      </c>
      <c r="E1445" s="174" t="b">
        <f>IF(B1445&lt;&gt;"",IF('02 - Produtos e Tributações'!F1460&lt;&gt;"",'02 - Produtos e Tributações'!F1460,""))</f>
        <v>0</v>
      </c>
      <c r="F1445" s="174" t="b">
        <f>IF(B1445&lt;&gt;"",IF(A1445&lt;&gt;"",IF('02 - Produtos e Tributações'!G1460&lt;&gt;"",'02 - Produtos e Tributações'!G1460,"")))</f>
        <v>0</v>
      </c>
      <c r="G1445" s="174" t="b">
        <f>IF(B1445&lt;&gt;"",IF('02 - Produtos e Tributações'!I1460&lt;&gt;"",'02 - Produtos e Tributações'!I1460,IF(K1445=101,0,IF(K1445=102,41,IF(K1445=103,0,IF(K1445=201,0,IF(K1445=202,0,IF(K1445=203,0,IF(K1445=300,41,IF(K1445=400,41,IF(K1445=500,60)))))))))))</f>
        <v>0</v>
      </c>
      <c r="H1445" s="174" t="b">
        <f>IF(B1445&lt;&gt;"",IF('02 - Produtos e Tributações'!L1460&lt;&gt;"",'02 - Produtos e Tributações'!L1460,IF(L1445=101,0,IF(L1445=102,41,IF(L1445=103,0,IF(L1445=201,0,IF(L1445=202,0,IF(L1445=203,0,IF(L1445=300,41,IF(L1445=400,41,IF(L1445=500,60)))))))))))</f>
        <v>0</v>
      </c>
      <c r="I1445" s="174" t="b">
        <f>IF(B1445&lt;&gt;"",IF('02 - Produtos e Tributações'!K1460&lt;&gt;"",'02 - Produtos e Tributações'!K1460,"0,00"))</f>
        <v>0</v>
      </c>
      <c r="J1445" s="174" t="b">
        <f>IF(B1445&lt;&gt;"",IF('02 - Produtos e Tributações'!N1460&lt;&gt;"",'02 - Produtos e Tributações'!N1460,"0,00"))</f>
        <v>0</v>
      </c>
      <c r="K1445" s="174" t="b">
        <f>IF(B1445&lt;&gt;"",IF('02 - Produtos e Tributações'!J1460&lt;&gt;"",'02 - Produtos e Tributações'!J1460,"null"))</f>
        <v>0</v>
      </c>
      <c r="L1445" s="174" t="b">
        <f>IF(B1445&lt;&gt;"",IF('02 - Produtos e Tributações'!M1460&lt;&gt;"",'02 - Produtos e Tributações'!M1460,"null"))</f>
        <v>0</v>
      </c>
      <c r="M1445" s="170" t="b">
        <f>IF(B1445&lt;&gt;"",IF('02 -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445" s="170" t="str">
        <f t="shared" si="1"/>
        <v/>
      </c>
      <c r="O1445" s="170" t="str">
        <f t="shared" si="4"/>
        <v/>
      </c>
      <c r="P1445" s="170" t="str">
        <f t="shared" si="2"/>
        <v/>
      </c>
      <c r="Q1445" s="125" t="b">
        <f>IF(B1445&lt;&gt;"",IF('02 - Produtos e Tributações'!C1460&lt;&gt;"",'02 - Produtos e Tributações'!C1460,"UN"))</f>
        <v>0</v>
      </c>
      <c r="R1445" s="125"/>
      <c r="S1445" s="125"/>
      <c r="T1445" s="125"/>
      <c r="U1445" s="171" t="str">
        <f t="shared" si="21"/>
        <v/>
      </c>
    </row>
    <row r="1446" ht="15.75" customHeight="1">
      <c r="A1446" s="170" t="b">
        <f>IF('02 - Produtos e Tributações'!B1461 &lt;&gt;"",A1445+1)</f>
        <v>0</v>
      </c>
      <c r="B1446" s="170" t="str">
        <f>IF('02 - Produtos e Tributações'!B1461&lt;&gt;"",'02 - Produtos e Tributações'!U1461,"")</f>
        <v/>
      </c>
      <c r="C1446" s="174" t="b">
        <f>IF(B1446&lt;&gt;"",IF('02 - Produtos e Tributações'!H1461&lt;&gt;"",IF('02 - Produtos e Tributações'!H1461="TERCEIRIZADA","T",IF('02 - Produtos e Tributações'!H1461="PROPRIA","P")), IF(B1446&lt;&gt;"",IF('02 - Produtos e Tributações'!H1461="","T"))))</f>
        <v>0</v>
      </c>
      <c r="D1446" s="174" t="b">
        <f>IF(B1446&lt;&gt;"",IF('02 - Produtos e Tributações'!E1461&lt;&gt;"",'02 - Produtos e Tributações'!E1461,""))</f>
        <v>0</v>
      </c>
      <c r="E1446" s="174" t="b">
        <f>IF(B1446&lt;&gt;"",IF('02 - Produtos e Tributações'!F1461&lt;&gt;"",'02 - Produtos e Tributações'!F1461,""))</f>
        <v>0</v>
      </c>
      <c r="F1446" s="174" t="b">
        <f>IF(B1446&lt;&gt;"",IF(A1446&lt;&gt;"",IF('02 - Produtos e Tributações'!G1461&lt;&gt;"",'02 - Produtos e Tributações'!G1461,"")))</f>
        <v>0</v>
      </c>
      <c r="G1446" s="174" t="b">
        <f>IF(B1446&lt;&gt;"",IF('02 - Produtos e Tributações'!I1461&lt;&gt;"",'02 - Produtos e Tributações'!I1461,IF(K1446=101,0,IF(K1446=102,41,IF(K1446=103,0,IF(K1446=201,0,IF(K1446=202,0,IF(K1446=203,0,IF(K1446=300,41,IF(K1446=400,41,IF(K1446=500,60)))))))))))</f>
        <v>0</v>
      </c>
      <c r="H1446" s="174" t="b">
        <f>IF(B1446&lt;&gt;"",IF('02 - Produtos e Tributações'!L1461&lt;&gt;"",'02 - Produtos e Tributações'!L1461,IF(L1446=101,0,IF(L1446=102,41,IF(L1446=103,0,IF(L1446=201,0,IF(L1446=202,0,IF(L1446=203,0,IF(L1446=300,41,IF(L1446=400,41,IF(L1446=500,60)))))))))))</f>
        <v>0</v>
      </c>
      <c r="I1446" s="174" t="b">
        <f>IF(B1446&lt;&gt;"",IF('02 - Produtos e Tributações'!K1461&lt;&gt;"",'02 - Produtos e Tributações'!K1461,"0,00"))</f>
        <v>0</v>
      </c>
      <c r="J1446" s="174" t="b">
        <f>IF(B1446&lt;&gt;"",IF('02 - Produtos e Tributações'!N1461&lt;&gt;"",'02 - Produtos e Tributações'!N1461,"0,00"))</f>
        <v>0</v>
      </c>
      <c r="K1446" s="174" t="b">
        <f>IF(B1446&lt;&gt;"",IF('02 - Produtos e Tributações'!J1461&lt;&gt;"",'02 - Produtos e Tributações'!J1461,"null"))</f>
        <v>0</v>
      </c>
      <c r="L1446" s="174" t="b">
        <f>IF(B1446&lt;&gt;"",IF('02 - Produtos e Tributações'!M1461&lt;&gt;"",'02 - Produtos e Tributações'!M1461,"null"))</f>
        <v>0</v>
      </c>
      <c r="M1446" s="170" t="b">
        <f>IF(B1446&lt;&gt;"",IF('02 -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446" s="170" t="str">
        <f t="shared" si="1"/>
        <v/>
      </c>
      <c r="O1446" s="170" t="str">
        <f t="shared" si="4"/>
        <v/>
      </c>
      <c r="P1446" s="170" t="str">
        <f t="shared" si="2"/>
        <v/>
      </c>
      <c r="Q1446" s="125" t="b">
        <f>IF(B1446&lt;&gt;"",IF('02 - Produtos e Tributações'!C1461&lt;&gt;"",'02 - Produtos e Tributações'!C1461,"UN"))</f>
        <v>0</v>
      </c>
      <c r="R1446" s="125"/>
      <c r="S1446" s="125"/>
      <c r="T1446" s="125"/>
      <c r="U1446" s="171" t="str">
        <f t="shared" si="21"/>
        <v/>
      </c>
    </row>
    <row r="1447" ht="15.75" customHeight="1">
      <c r="A1447" s="170" t="b">
        <f>IF('02 - Produtos e Tributações'!B1462 &lt;&gt;"",A1446+1)</f>
        <v>0</v>
      </c>
      <c r="B1447" s="170" t="str">
        <f>IF('02 - Produtos e Tributações'!B1462&lt;&gt;"",'02 - Produtos e Tributações'!U1462,"")</f>
        <v/>
      </c>
      <c r="C1447" s="174" t="b">
        <f>IF(B1447&lt;&gt;"",IF('02 - Produtos e Tributações'!H1462&lt;&gt;"",IF('02 - Produtos e Tributações'!H1462="TERCEIRIZADA","T",IF('02 - Produtos e Tributações'!H1462="PROPRIA","P")), IF(B1447&lt;&gt;"",IF('02 - Produtos e Tributações'!H1462="","T"))))</f>
        <v>0</v>
      </c>
      <c r="D1447" s="174" t="b">
        <f>IF(B1447&lt;&gt;"",IF('02 - Produtos e Tributações'!E1462&lt;&gt;"",'02 - Produtos e Tributações'!E1462,""))</f>
        <v>0</v>
      </c>
      <c r="E1447" s="174" t="b">
        <f>IF(B1447&lt;&gt;"",IF('02 - Produtos e Tributações'!F1462&lt;&gt;"",'02 - Produtos e Tributações'!F1462,""))</f>
        <v>0</v>
      </c>
      <c r="F1447" s="174" t="b">
        <f>IF(B1447&lt;&gt;"",IF(A1447&lt;&gt;"",IF('02 - Produtos e Tributações'!G1462&lt;&gt;"",'02 - Produtos e Tributações'!G1462,"")))</f>
        <v>0</v>
      </c>
      <c r="G1447" s="174" t="b">
        <f>IF(B1447&lt;&gt;"",IF('02 - Produtos e Tributações'!I1462&lt;&gt;"",'02 - Produtos e Tributações'!I1462,IF(K1447=101,0,IF(K1447=102,41,IF(K1447=103,0,IF(K1447=201,0,IF(K1447=202,0,IF(K1447=203,0,IF(K1447=300,41,IF(K1447=400,41,IF(K1447=500,60)))))))))))</f>
        <v>0</v>
      </c>
      <c r="H1447" s="174" t="b">
        <f>IF(B1447&lt;&gt;"",IF('02 - Produtos e Tributações'!L1462&lt;&gt;"",'02 - Produtos e Tributações'!L1462,IF(L1447=101,0,IF(L1447=102,41,IF(L1447=103,0,IF(L1447=201,0,IF(L1447=202,0,IF(L1447=203,0,IF(L1447=300,41,IF(L1447=400,41,IF(L1447=500,60)))))))))))</f>
        <v>0</v>
      </c>
      <c r="I1447" s="174" t="b">
        <f>IF(B1447&lt;&gt;"",IF('02 - Produtos e Tributações'!K1462&lt;&gt;"",'02 - Produtos e Tributações'!K1462,"0,00"))</f>
        <v>0</v>
      </c>
      <c r="J1447" s="174" t="b">
        <f>IF(B1447&lt;&gt;"",IF('02 - Produtos e Tributações'!N1462&lt;&gt;"",'02 - Produtos e Tributações'!N1462,"0,00"))</f>
        <v>0</v>
      </c>
      <c r="K1447" s="174" t="b">
        <f>IF(B1447&lt;&gt;"",IF('02 - Produtos e Tributações'!J1462&lt;&gt;"",'02 - Produtos e Tributações'!J1462,"null"))</f>
        <v>0</v>
      </c>
      <c r="L1447" s="174" t="b">
        <f>IF(B1447&lt;&gt;"",IF('02 - Produtos e Tributações'!M1462&lt;&gt;"",'02 - Produtos e Tributações'!M1462,"null"))</f>
        <v>0</v>
      </c>
      <c r="M1447" s="170" t="b">
        <f>IF(B1447&lt;&gt;"",IF('02 -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447" s="170" t="str">
        <f t="shared" si="1"/>
        <v/>
      </c>
      <c r="O1447" s="170" t="str">
        <f t="shared" si="4"/>
        <v/>
      </c>
      <c r="P1447" s="170" t="str">
        <f t="shared" si="2"/>
        <v/>
      </c>
      <c r="Q1447" s="125" t="b">
        <f>IF(B1447&lt;&gt;"",IF('02 - Produtos e Tributações'!C1462&lt;&gt;"",'02 - Produtos e Tributações'!C1462,"UN"))</f>
        <v>0</v>
      </c>
      <c r="R1447" s="125"/>
      <c r="S1447" s="125"/>
      <c r="T1447" s="125"/>
      <c r="U1447" s="171" t="str">
        <f t="shared" si="21"/>
        <v/>
      </c>
    </row>
    <row r="1448" ht="15.75" customHeight="1">
      <c r="A1448" s="170" t="b">
        <f>IF('02 - Produtos e Tributações'!B1463 &lt;&gt;"",A1447+1)</f>
        <v>0</v>
      </c>
      <c r="B1448" s="170" t="str">
        <f>IF('02 - Produtos e Tributações'!B1463&lt;&gt;"",'02 - Produtos e Tributações'!U1463,"")</f>
        <v/>
      </c>
      <c r="C1448" s="174" t="b">
        <f>IF(B1448&lt;&gt;"",IF('02 - Produtos e Tributações'!H1463&lt;&gt;"",IF('02 - Produtos e Tributações'!H1463="TERCEIRIZADA","T",IF('02 - Produtos e Tributações'!H1463="PROPRIA","P")), IF(B1448&lt;&gt;"",IF('02 - Produtos e Tributações'!H1463="","T"))))</f>
        <v>0</v>
      </c>
      <c r="D1448" s="174" t="b">
        <f>IF(B1448&lt;&gt;"",IF('02 - Produtos e Tributações'!E1463&lt;&gt;"",'02 - Produtos e Tributações'!E1463,""))</f>
        <v>0</v>
      </c>
      <c r="E1448" s="174" t="b">
        <f>IF(B1448&lt;&gt;"",IF('02 - Produtos e Tributações'!F1463&lt;&gt;"",'02 - Produtos e Tributações'!F1463,""))</f>
        <v>0</v>
      </c>
      <c r="F1448" s="174" t="b">
        <f>IF(B1448&lt;&gt;"",IF(A1448&lt;&gt;"",IF('02 - Produtos e Tributações'!G1463&lt;&gt;"",'02 - Produtos e Tributações'!G1463,"")))</f>
        <v>0</v>
      </c>
      <c r="G1448" s="174" t="b">
        <f>IF(B1448&lt;&gt;"",IF('02 - Produtos e Tributações'!I1463&lt;&gt;"",'02 - Produtos e Tributações'!I1463,IF(K1448=101,0,IF(K1448=102,41,IF(K1448=103,0,IF(K1448=201,0,IF(K1448=202,0,IF(K1448=203,0,IF(K1448=300,41,IF(K1448=400,41,IF(K1448=500,60)))))))))))</f>
        <v>0</v>
      </c>
      <c r="H1448" s="174" t="b">
        <f>IF(B1448&lt;&gt;"",IF('02 - Produtos e Tributações'!L1463&lt;&gt;"",'02 - Produtos e Tributações'!L1463,IF(L1448=101,0,IF(L1448=102,41,IF(L1448=103,0,IF(L1448=201,0,IF(L1448=202,0,IF(L1448=203,0,IF(L1448=300,41,IF(L1448=400,41,IF(L1448=500,60)))))))))))</f>
        <v>0</v>
      </c>
      <c r="I1448" s="174" t="b">
        <f>IF(B1448&lt;&gt;"",IF('02 - Produtos e Tributações'!K1463&lt;&gt;"",'02 - Produtos e Tributações'!K1463,"0,00"))</f>
        <v>0</v>
      </c>
      <c r="J1448" s="174" t="b">
        <f>IF(B1448&lt;&gt;"",IF('02 - Produtos e Tributações'!N1463&lt;&gt;"",'02 - Produtos e Tributações'!N1463,"0,00"))</f>
        <v>0</v>
      </c>
      <c r="K1448" s="174" t="b">
        <f>IF(B1448&lt;&gt;"",IF('02 - Produtos e Tributações'!J1463&lt;&gt;"",'02 - Produtos e Tributações'!J1463,"null"))</f>
        <v>0</v>
      </c>
      <c r="L1448" s="174" t="b">
        <f>IF(B1448&lt;&gt;"",IF('02 - Produtos e Tributações'!M1463&lt;&gt;"",'02 - Produtos e Tributações'!M1463,"null"))</f>
        <v>0</v>
      </c>
      <c r="M1448" s="170" t="b">
        <f>IF(B1448&lt;&gt;"",IF('02 -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448" s="170" t="str">
        <f t="shared" si="1"/>
        <v/>
      </c>
      <c r="O1448" s="170" t="str">
        <f t="shared" si="4"/>
        <v/>
      </c>
      <c r="P1448" s="170" t="str">
        <f t="shared" si="2"/>
        <v/>
      </c>
      <c r="Q1448" s="125" t="b">
        <f>IF(B1448&lt;&gt;"",IF('02 - Produtos e Tributações'!C1463&lt;&gt;"",'02 - Produtos e Tributações'!C1463,"UN"))</f>
        <v>0</v>
      </c>
      <c r="R1448" s="125"/>
      <c r="S1448" s="125"/>
      <c r="T1448" s="125"/>
      <c r="U1448" s="171" t="str">
        <f t="shared" si="21"/>
        <v/>
      </c>
    </row>
    <row r="1449" ht="15.75" customHeight="1">
      <c r="A1449" s="170" t="b">
        <f>IF('02 - Produtos e Tributações'!B1464 &lt;&gt;"",A1448+1)</f>
        <v>0</v>
      </c>
      <c r="B1449" s="170" t="str">
        <f>IF('02 - Produtos e Tributações'!B1464&lt;&gt;"",'02 - Produtos e Tributações'!U1464,"")</f>
        <v/>
      </c>
      <c r="C1449" s="174" t="b">
        <f>IF(B1449&lt;&gt;"",IF('02 - Produtos e Tributações'!H1464&lt;&gt;"",IF('02 - Produtos e Tributações'!H1464="TERCEIRIZADA","T",IF('02 - Produtos e Tributações'!H1464="PROPRIA","P")), IF(B1449&lt;&gt;"",IF('02 - Produtos e Tributações'!H1464="","T"))))</f>
        <v>0</v>
      </c>
      <c r="D1449" s="174" t="b">
        <f>IF(B1449&lt;&gt;"",IF('02 - Produtos e Tributações'!E1464&lt;&gt;"",'02 - Produtos e Tributações'!E1464,""))</f>
        <v>0</v>
      </c>
      <c r="E1449" s="174" t="b">
        <f>IF(B1449&lt;&gt;"",IF('02 - Produtos e Tributações'!F1464&lt;&gt;"",'02 - Produtos e Tributações'!F1464,""))</f>
        <v>0</v>
      </c>
      <c r="F1449" s="174" t="b">
        <f>IF(B1449&lt;&gt;"",IF(A1449&lt;&gt;"",IF('02 - Produtos e Tributações'!G1464&lt;&gt;"",'02 - Produtos e Tributações'!G1464,"")))</f>
        <v>0</v>
      </c>
      <c r="G1449" s="174" t="b">
        <f>IF(B1449&lt;&gt;"",IF('02 - Produtos e Tributações'!I1464&lt;&gt;"",'02 - Produtos e Tributações'!I1464,IF(K1449=101,0,IF(K1449=102,41,IF(K1449=103,0,IF(K1449=201,0,IF(K1449=202,0,IF(K1449=203,0,IF(K1449=300,41,IF(K1449=400,41,IF(K1449=500,60)))))))))))</f>
        <v>0</v>
      </c>
      <c r="H1449" s="174" t="b">
        <f>IF(B1449&lt;&gt;"",IF('02 - Produtos e Tributações'!L1464&lt;&gt;"",'02 - Produtos e Tributações'!L1464,IF(L1449=101,0,IF(L1449=102,41,IF(L1449=103,0,IF(L1449=201,0,IF(L1449=202,0,IF(L1449=203,0,IF(L1449=300,41,IF(L1449=400,41,IF(L1449=500,60)))))))))))</f>
        <v>0</v>
      </c>
      <c r="I1449" s="174" t="b">
        <f>IF(B1449&lt;&gt;"",IF('02 - Produtos e Tributações'!K1464&lt;&gt;"",'02 - Produtos e Tributações'!K1464,"0,00"))</f>
        <v>0</v>
      </c>
      <c r="J1449" s="174" t="b">
        <f>IF(B1449&lt;&gt;"",IF('02 - Produtos e Tributações'!N1464&lt;&gt;"",'02 - Produtos e Tributações'!N1464,"0,00"))</f>
        <v>0</v>
      </c>
      <c r="K1449" s="174" t="b">
        <f>IF(B1449&lt;&gt;"",IF('02 - Produtos e Tributações'!J1464&lt;&gt;"",'02 - Produtos e Tributações'!J1464,"null"))</f>
        <v>0</v>
      </c>
      <c r="L1449" s="174" t="b">
        <f>IF(B1449&lt;&gt;"",IF('02 - Produtos e Tributações'!M1464&lt;&gt;"",'02 - Produtos e Tributações'!M1464,"null"))</f>
        <v>0</v>
      </c>
      <c r="M1449" s="170" t="b">
        <f>IF(B1449&lt;&gt;"",IF('02 -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449" s="170" t="str">
        <f t="shared" si="1"/>
        <v/>
      </c>
      <c r="O1449" s="170" t="str">
        <f t="shared" si="4"/>
        <v/>
      </c>
      <c r="P1449" s="170" t="str">
        <f t="shared" si="2"/>
        <v/>
      </c>
      <c r="Q1449" s="125" t="b">
        <f>IF(B1449&lt;&gt;"",IF('02 - Produtos e Tributações'!C1464&lt;&gt;"",'02 - Produtos e Tributações'!C1464,"UN"))</f>
        <v>0</v>
      </c>
      <c r="R1449" s="125"/>
      <c r="S1449" s="125"/>
      <c r="T1449" s="125"/>
      <c r="U1449" s="171" t="str">
        <f t="shared" si="21"/>
        <v/>
      </c>
    </row>
    <row r="1450" ht="15.75" customHeight="1">
      <c r="A1450" s="170" t="b">
        <f>IF('02 - Produtos e Tributações'!B1465 &lt;&gt;"",A1449+1)</f>
        <v>0</v>
      </c>
      <c r="B1450" s="170" t="str">
        <f>IF('02 - Produtos e Tributações'!B1465&lt;&gt;"",'02 - Produtos e Tributações'!U1465,"")</f>
        <v/>
      </c>
      <c r="C1450" s="174" t="b">
        <f>IF(B1450&lt;&gt;"",IF('02 - Produtos e Tributações'!H1465&lt;&gt;"",IF('02 - Produtos e Tributações'!H1465="TERCEIRIZADA","T",IF('02 - Produtos e Tributações'!H1465="PROPRIA","P")), IF(B1450&lt;&gt;"",IF('02 - Produtos e Tributações'!H1465="","T"))))</f>
        <v>0</v>
      </c>
      <c r="D1450" s="174" t="b">
        <f>IF(B1450&lt;&gt;"",IF('02 - Produtos e Tributações'!E1465&lt;&gt;"",'02 - Produtos e Tributações'!E1465,""))</f>
        <v>0</v>
      </c>
      <c r="E1450" s="174" t="b">
        <f>IF(B1450&lt;&gt;"",IF('02 - Produtos e Tributações'!F1465&lt;&gt;"",'02 - Produtos e Tributações'!F1465,""))</f>
        <v>0</v>
      </c>
      <c r="F1450" s="174" t="b">
        <f>IF(B1450&lt;&gt;"",IF(A1450&lt;&gt;"",IF('02 - Produtos e Tributações'!G1465&lt;&gt;"",'02 - Produtos e Tributações'!G1465,"")))</f>
        <v>0</v>
      </c>
      <c r="G1450" s="174" t="b">
        <f>IF(B1450&lt;&gt;"",IF('02 - Produtos e Tributações'!I1465&lt;&gt;"",'02 - Produtos e Tributações'!I1465,IF(K1450=101,0,IF(K1450=102,41,IF(K1450=103,0,IF(K1450=201,0,IF(K1450=202,0,IF(K1450=203,0,IF(K1450=300,41,IF(K1450=400,41,IF(K1450=500,60)))))))))))</f>
        <v>0</v>
      </c>
      <c r="H1450" s="174" t="b">
        <f>IF(B1450&lt;&gt;"",IF('02 - Produtos e Tributações'!L1465&lt;&gt;"",'02 - Produtos e Tributações'!L1465,IF(L1450=101,0,IF(L1450=102,41,IF(L1450=103,0,IF(L1450=201,0,IF(L1450=202,0,IF(L1450=203,0,IF(L1450=300,41,IF(L1450=400,41,IF(L1450=500,60)))))))))))</f>
        <v>0</v>
      </c>
      <c r="I1450" s="174" t="b">
        <f>IF(B1450&lt;&gt;"",IF('02 - Produtos e Tributações'!K1465&lt;&gt;"",'02 - Produtos e Tributações'!K1465,"0,00"))</f>
        <v>0</v>
      </c>
      <c r="J1450" s="174" t="b">
        <f>IF(B1450&lt;&gt;"",IF('02 - Produtos e Tributações'!N1465&lt;&gt;"",'02 - Produtos e Tributações'!N1465,"0,00"))</f>
        <v>0</v>
      </c>
      <c r="K1450" s="174" t="b">
        <f>IF(B1450&lt;&gt;"",IF('02 - Produtos e Tributações'!J1465&lt;&gt;"",'02 - Produtos e Tributações'!J1465,"null"))</f>
        <v>0</v>
      </c>
      <c r="L1450" s="174" t="b">
        <f>IF(B1450&lt;&gt;"",IF('02 - Produtos e Tributações'!M1465&lt;&gt;"",'02 - Produtos e Tributações'!M1465,"null"))</f>
        <v>0</v>
      </c>
      <c r="M1450" s="170" t="b">
        <f>IF(B1450&lt;&gt;"",IF('02 -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450" s="170" t="str">
        <f t="shared" si="1"/>
        <v/>
      </c>
      <c r="O1450" s="170" t="str">
        <f t="shared" si="4"/>
        <v/>
      </c>
      <c r="P1450" s="170" t="str">
        <f t="shared" si="2"/>
        <v/>
      </c>
      <c r="Q1450" s="125" t="b">
        <f>IF(B1450&lt;&gt;"",IF('02 - Produtos e Tributações'!C1465&lt;&gt;"",'02 - Produtos e Tributações'!C1465,"UN"))</f>
        <v>0</v>
      </c>
      <c r="R1450" s="125"/>
      <c r="S1450" s="125"/>
      <c r="T1450" s="125"/>
      <c r="U1450" s="171" t="str">
        <f t="shared" si="21"/>
        <v/>
      </c>
    </row>
    <row r="1451" ht="15.75" customHeight="1">
      <c r="A1451" s="170" t="b">
        <f>IF('02 - Produtos e Tributações'!B1466 &lt;&gt;"",A1450+1)</f>
        <v>0</v>
      </c>
      <c r="B1451" s="170" t="str">
        <f>IF('02 - Produtos e Tributações'!B1466&lt;&gt;"",'02 - Produtos e Tributações'!U1466,"")</f>
        <v/>
      </c>
      <c r="C1451" s="174" t="b">
        <f>IF(B1451&lt;&gt;"",IF('02 - Produtos e Tributações'!H1466&lt;&gt;"",IF('02 - Produtos e Tributações'!H1466="TERCEIRIZADA","T",IF('02 - Produtos e Tributações'!H1466="PROPRIA","P")), IF(B1451&lt;&gt;"",IF('02 - Produtos e Tributações'!H1466="","T"))))</f>
        <v>0</v>
      </c>
      <c r="D1451" s="174" t="b">
        <f>IF(B1451&lt;&gt;"",IF('02 - Produtos e Tributações'!E1466&lt;&gt;"",'02 - Produtos e Tributações'!E1466,""))</f>
        <v>0</v>
      </c>
      <c r="E1451" s="174" t="b">
        <f>IF(B1451&lt;&gt;"",IF('02 - Produtos e Tributações'!F1466&lt;&gt;"",'02 - Produtos e Tributações'!F1466,""))</f>
        <v>0</v>
      </c>
      <c r="F1451" s="174" t="b">
        <f>IF(B1451&lt;&gt;"",IF(A1451&lt;&gt;"",IF('02 - Produtos e Tributações'!G1466&lt;&gt;"",'02 - Produtos e Tributações'!G1466,"")))</f>
        <v>0</v>
      </c>
      <c r="G1451" s="174" t="b">
        <f>IF(B1451&lt;&gt;"",IF('02 - Produtos e Tributações'!I1466&lt;&gt;"",'02 - Produtos e Tributações'!I1466,IF(K1451=101,0,IF(K1451=102,41,IF(K1451=103,0,IF(K1451=201,0,IF(K1451=202,0,IF(K1451=203,0,IF(K1451=300,41,IF(K1451=400,41,IF(K1451=500,60)))))))))))</f>
        <v>0</v>
      </c>
      <c r="H1451" s="174" t="b">
        <f>IF(B1451&lt;&gt;"",IF('02 - Produtos e Tributações'!L1466&lt;&gt;"",'02 - Produtos e Tributações'!L1466,IF(L1451=101,0,IF(L1451=102,41,IF(L1451=103,0,IF(L1451=201,0,IF(L1451=202,0,IF(L1451=203,0,IF(L1451=300,41,IF(L1451=400,41,IF(L1451=500,60)))))))))))</f>
        <v>0</v>
      </c>
      <c r="I1451" s="174" t="b">
        <f>IF(B1451&lt;&gt;"",IF('02 - Produtos e Tributações'!K1466&lt;&gt;"",'02 - Produtos e Tributações'!K1466,"0,00"))</f>
        <v>0</v>
      </c>
      <c r="J1451" s="174" t="b">
        <f>IF(B1451&lt;&gt;"",IF('02 - Produtos e Tributações'!N1466&lt;&gt;"",'02 - Produtos e Tributações'!N1466,"0,00"))</f>
        <v>0</v>
      </c>
      <c r="K1451" s="174" t="b">
        <f>IF(B1451&lt;&gt;"",IF('02 - Produtos e Tributações'!J1466&lt;&gt;"",'02 - Produtos e Tributações'!J1466,"null"))</f>
        <v>0</v>
      </c>
      <c r="L1451" s="174" t="b">
        <f>IF(B1451&lt;&gt;"",IF('02 - Produtos e Tributações'!M1466&lt;&gt;"",'02 - Produtos e Tributações'!M1466,"null"))</f>
        <v>0</v>
      </c>
      <c r="M1451" s="170" t="b">
        <f>IF(B1451&lt;&gt;"",IF('02 -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451" s="170" t="str">
        <f t="shared" si="1"/>
        <v/>
      </c>
      <c r="O1451" s="170" t="str">
        <f t="shared" si="4"/>
        <v/>
      </c>
      <c r="P1451" s="170" t="str">
        <f t="shared" si="2"/>
        <v/>
      </c>
      <c r="Q1451" s="125" t="b">
        <f>IF(B1451&lt;&gt;"",IF('02 - Produtos e Tributações'!C1466&lt;&gt;"",'02 - Produtos e Tributações'!C1466,"UN"))</f>
        <v>0</v>
      </c>
      <c r="R1451" s="125"/>
      <c r="S1451" s="125"/>
      <c r="T1451" s="125"/>
      <c r="U1451" s="171" t="str">
        <f t="shared" si="21"/>
        <v/>
      </c>
    </row>
    <row r="1452" ht="15.75" customHeight="1">
      <c r="A1452" s="170" t="b">
        <f>IF('02 - Produtos e Tributações'!B1467 &lt;&gt;"",A1451+1)</f>
        <v>0</v>
      </c>
      <c r="B1452" s="170" t="str">
        <f>IF('02 - Produtos e Tributações'!B1467&lt;&gt;"",'02 - Produtos e Tributações'!U1467,"")</f>
        <v/>
      </c>
      <c r="C1452" s="174" t="b">
        <f>IF(B1452&lt;&gt;"",IF('02 - Produtos e Tributações'!H1467&lt;&gt;"",IF('02 - Produtos e Tributações'!H1467="TERCEIRIZADA","T",IF('02 - Produtos e Tributações'!H1467="PROPRIA","P")), IF(B1452&lt;&gt;"",IF('02 - Produtos e Tributações'!H1467="","T"))))</f>
        <v>0</v>
      </c>
      <c r="D1452" s="174" t="b">
        <f>IF(B1452&lt;&gt;"",IF('02 - Produtos e Tributações'!E1467&lt;&gt;"",'02 - Produtos e Tributações'!E1467,""))</f>
        <v>0</v>
      </c>
      <c r="E1452" s="174" t="b">
        <f>IF(B1452&lt;&gt;"",IF('02 - Produtos e Tributações'!F1467&lt;&gt;"",'02 - Produtos e Tributações'!F1467,""))</f>
        <v>0</v>
      </c>
      <c r="F1452" s="174" t="b">
        <f>IF(B1452&lt;&gt;"",IF(A1452&lt;&gt;"",IF('02 - Produtos e Tributações'!G1467&lt;&gt;"",'02 - Produtos e Tributações'!G1467,"")))</f>
        <v>0</v>
      </c>
      <c r="G1452" s="174" t="b">
        <f>IF(B1452&lt;&gt;"",IF('02 - Produtos e Tributações'!I1467&lt;&gt;"",'02 - Produtos e Tributações'!I1467,IF(K1452=101,0,IF(K1452=102,41,IF(K1452=103,0,IF(K1452=201,0,IF(K1452=202,0,IF(K1452=203,0,IF(K1452=300,41,IF(K1452=400,41,IF(K1452=500,60)))))))))))</f>
        <v>0</v>
      </c>
      <c r="H1452" s="174" t="b">
        <f>IF(B1452&lt;&gt;"",IF('02 - Produtos e Tributações'!L1467&lt;&gt;"",'02 - Produtos e Tributações'!L1467,IF(L1452=101,0,IF(L1452=102,41,IF(L1452=103,0,IF(L1452=201,0,IF(L1452=202,0,IF(L1452=203,0,IF(L1452=300,41,IF(L1452=400,41,IF(L1452=500,60)))))))))))</f>
        <v>0</v>
      </c>
      <c r="I1452" s="174" t="b">
        <f>IF(B1452&lt;&gt;"",IF('02 - Produtos e Tributações'!K1467&lt;&gt;"",'02 - Produtos e Tributações'!K1467,"0,00"))</f>
        <v>0</v>
      </c>
      <c r="J1452" s="174" t="b">
        <f>IF(B1452&lt;&gt;"",IF('02 - Produtos e Tributações'!N1467&lt;&gt;"",'02 - Produtos e Tributações'!N1467,"0,00"))</f>
        <v>0</v>
      </c>
      <c r="K1452" s="174" t="b">
        <f>IF(B1452&lt;&gt;"",IF('02 - Produtos e Tributações'!J1467&lt;&gt;"",'02 - Produtos e Tributações'!J1467,"null"))</f>
        <v>0</v>
      </c>
      <c r="L1452" s="174" t="b">
        <f>IF(B1452&lt;&gt;"",IF('02 - Produtos e Tributações'!M1467&lt;&gt;"",'02 - Produtos e Tributações'!M1467,"null"))</f>
        <v>0</v>
      </c>
      <c r="M1452" s="170" t="b">
        <f>IF(B1452&lt;&gt;"",IF('02 -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452" s="170" t="str">
        <f t="shared" si="1"/>
        <v/>
      </c>
      <c r="O1452" s="170" t="str">
        <f t="shared" si="4"/>
        <v/>
      </c>
      <c r="P1452" s="170" t="str">
        <f t="shared" si="2"/>
        <v/>
      </c>
      <c r="Q1452" s="125" t="b">
        <f>IF(B1452&lt;&gt;"",IF('02 - Produtos e Tributações'!C1467&lt;&gt;"",'02 - Produtos e Tributações'!C1467,"UN"))</f>
        <v>0</v>
      </c>
      <c r="R1452" s="125"/>
      <c r="S1452" s="125"/>
      <c r="T1452" s="125"/>
      <c r="U1452" s="171" t="str">
        <f t="shared" si="21"/>
        <v/>
      </c>
    </row>
    <row r="1453" ht="15.75" customHeight="1">
      <c r="A1453" s="170" t="b">
        <f>IF('02 - Produtos e Tributações'!B1468 &lt;&gt;"",A1452+1)</f>
        <v>0</v>
      </c>
      <c r="B1453" s="170" t="str">
        <f>IF('02 - Produtos e Tributações'!B1468&lt;&gt;"",'02 - Produtos e Tributações'!U1468,"")</f>
        <v/>
      </c>
      <c r="C1453" s="174" t="b">
        <f>IF(B1453&lt;&gt;"",IF('02 - Produtos e Tributações'!H1468&lt;&gt;"",IF('02 - Produtos e Tributações'!H1468="TERCEIRIZADA","T",IF('02 - Produtos e Tributações'!H1468="PROPRIA","P")), IF(B1453&lt;&gt;"",IF('02 - Produtos e Tributações'!H1468="","T"))))</f>
        <v>0</v>
      </c>
      <c r="D1453" s="174" t="b">
        <f>IF(B1453&lt;&gt;"",IF('02 - Produtos e Tributações'!E1468&lt;&gt;"",'02 - Produtos e Tributações'!E1468,""))</f>
        <v>0</v>
      </c>
      <c r="E1453" s="174" t="b">
        <f>IF(B1453&lt;&gt;"",IF('02 - Produtos e Tributações'!F1468&lt;&gt;"",'02 - Produtos e Tributações'!F1468,""))</f>
        <v>0</v>
      </c>
      <c r="F1453" s="174" t="b">
        <f>IF(B1453&lt;&gt;"",IF(A1453&lt;&gt;"",IF('02 - Produtos e Tributações'!G1468&lt;&gt;"",'02 - Produtos e Tributações'!G1468,"")))</f>
        <v>0</v>
      </c>
      <c r="G1453" s="174" t="b">
        <f>IF(B1453&lt;&gt;"",IF('02 - Produtos e Tributações'!I1468&lt;&gt;"",'02 - Produtos e Tributações'!I1468,IF(K1453=101,0,IF(K1453=102,41,IF(K1453=103,0,IF(K1453=201,0,IF(K1453=202,0,IF(K1453=203,0,IF(K1453=300,41,IF(K1453=400,41,IF(K1453=500,60)))))))))))</f>
        <v>0</v>
      </c>
      <c r="H1453" s="174" t="b">
        <f>IF(B1453&lt;&gt;"",IF('02 - Produtos e Tributações'!L1468&lt;&gt;"",'02 - Produtos e Tributações'!L1468,IF(L1453=101,0,IF(L1453=102,41,IF(L1453=103,0,IF(L1453=201,0,IF(L1453=202,0,IF(L1453=203,0,IF(L1453=300,41,IF(L1453=400,41,IF(L1453=500,60)))))))))))</f>
        <v>0</v>
      </c>
      <c r="I1453" s="174" t="b">
        <f>IF(B1453&lt;&gt;"",IF('02 - Produtos e Tributações'!K1468&lt;&gt;"",'02 - Produtos e Tributações'!K1468,"0,00"))</f>
        <v>0</v>
      </c>
      <c r="J1453" s="174" t="b">
        <f>IF(B1453&lt;&gt;"",IF('02 - Produtos e Tributações'!N1468&lt;&gt;"",'02 - Produtos e Tributações'!N1468,"0,00"))</f>
        <v>0</v>
      </c>
      <c r="K1453" s="174" t="b">
        <f>IF(B1453&lt;&gt;"",IF('02 - Produtos e Tributações'!J1468&lt;&gt;"",'02 - Produtos e Tributações'!J1468,"null"))</f>
        <v>0</v>
      </c>
      <c r="L1453" s="174" t="b">
        <f>IF(B1453&lt;&gt;"",IF('02 - Produtos e Tributações'!M1468&lt;&gt;"",'02 - Produtos e Tributações'!M1468,"null"))</f>
        <v>0</v>
      </c>
      <c r="M1453" s="170" t="b">
        <f>IF(B1453&lt;&gt;"",IF('02 -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453" s="170" t="str">
        <f t="shared" si="1"/>
        <v/>
      </c>
      <c r="O1453" s="170" t="str">
        <f t="shared" si="4"/>
        <v/>
      </c>
      <c r="P1453" s="170" t="str">
        <f t="shared" si="2"/>
        <v/>
      </c>
      <c r="Q1453" s="125" t="b">
        <f>IF(B1453&lt;&gt;"",IF('02 - Produtos e Tributações'!C1468&lt;&gt;"",'02 - Produtos e Tributações'!C1468,"UN"))</f>
        <v>0</v>
      </c>
      <c r="R1453" s="125"/>
      <c r="S1453" s="125"/>
      <c r="T1453" s="125"/>
      <c r="U1453" s="171" t="str">
        <f t="shared" si="21"/>
        <v/>
      </c>
    </row>
    <row r="1454" ht="15.75" customHeight="1">
      <c r="A1454" s="170" t="b">
        <f>IF('02 - Produtos e Tributações'!B1469 &lt;&gt;"",A1453+1)</f>
        <v>0</v>
      </c>
      <c r="B1454" s="170" t="str">
        <f>IF('02 - Produtos e Tributações'!B1469&lt;&gt;"",'02 - Produtos e Tributações'!U1469,"")</f>
        <v/>
      </c>
      <c r="C1454" s="174" t="b">
        <f>IF(B1454&lt;&gt;"",IF('02 - Produtos e Tributações'!H1469&lt;&gt;"",IF('02 - Produtos e Tributações'!H1469="TERCEIRIZADA","T",IF('02 - Produtos e Tributações'!H1469="PROPRIA","P")), IF(B1454&lt;&gt;"",IF('02 - Produtos e Tributações'!H1469="","T"))))</f>
        <v>0</v>
      </c>
      <c r="D1454" s="174" t="b">
        <f>IF(B1454&lt;&gt;"",IF('02 - Produtos e Tributações'!E1469&lt;&gt;"",'02 - Produtos e Tributações'!E1469,""))</f>
        <v>0</v>
      </c>
      <c r="E1454" s="174" t="b">
        <f>IF(B1454&lt;&gt;"",IF('02 - Produtos e Tributações'!F1469&lt;&gt;"",'02 - Produtos e Tributações'!F1469,""))</f>
        <v>0</v>
      </c>
      <c r="F1454" s="174" t="b">
        <f>IF(B1454&lt;&gt;"",IF(A1454&lt;&gt;"",IF('02 - Produtos e Tributações'!G1469&lt;&gt;"",'02 - Produtos e Tributações'!G1469,"")))</f>
        <v>0</v>
      </c>
      <c r="G1454" s="174" t="b">
        <f>IF(B1454&lt;&gt;"",IF('02 - Produtos e Tributações'!I1469&lt;&gt;"",'02 - Produtos e Tributações'!I1469,IF(K1454=101,0,IF(K1454=102,41,IF(K1454=103,0,IF(K1454=201,0,IF(K1454=202,0,IF(K1454=203,0,IF(K1454=300,41,IF(K1454=400,41,IF(K1454=500,60)))))))))))</f>
        <v>0</v>
      </c>
      <c r="H1454" s="174" t="b">
        <f>IF(B1454&lt;&gt;"",IF('02 - Produtos e Tributações'!L1469&lt;&gt;"",'02 - Produtos e Tributações'!L1469,IF(L1454=101,0,IF(L1454=102,41,IF(L1454=103,0,IF(L1454=201,0,IF(L1454=202,0,IF(L1454=203,0,IF(L1454=300,41,IF(L1454=400,41,IF(L1454=500,60)))))))))))</f>
        <v>0</v>
      </c>
      <c r="I1454" s="174" t="b">
        <f>IF(B1454&lt;&gt;"",IF('02 - Produtos e Tributações'!K1469&lt;&gt;"",'02 - Produtos e Tributações'!K1469,"0,00"))</f>
        <v>0</v>
      </c>
      <c r="J1454" s="174" t="b">
        <f>IF(B1454&lt;&gt;"",IF('02 - Produtos e Tributações'!N1469&lt;&gt;"",'02 - Produtos e Tributações'!N1469,"0,00"))</f>
        <v>0</v>
      </c>
      <c r="K1454" s="174" t="b">
        <f>IF(B1454&lt;&gt;"",IF('02 - Produtos e Tributações'!J1469&lt;&gt;"",'02 - Produtos e Tributações'!J1469,"null"))</f>
        <v>0</v>
      </c>
      <c r="L1454" s="174" t="b">
        <f>IF(B1454&lt;&gt;"",IF('02 - Produtos e Tributações'!M1469&lt;&gt;"",'02 - Produtos e Tributações'!M1469,"null"))</f>
        <v>0</v>
      </c>
      <c r="M1454" s="170" t="b">
        <f>IF(B1454&lt;&gt;"",IF('02 -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454" s="170" t="str">
        <f t="shared" si="1"/>
        <v/>
      </c>
      <c r="O1454" s="170" t="str">
        <f t="shared" si="4"/>
        <v/>
      </c>
      <c r="P1454" s="170" t="str">
        <f t="shared" si="2"/>
        <v/>
      </c>
      <c r="Q1454" s="125" t="b">
        <f>IF(B1454&lt;&gt;"",IF('02 - Produtos e Tributações'!C1469&lt;&gt;"",'02 - Produtos e Tributações'!C1469,"UN"))</f>
        <v>0</v>
      </c>
      <c r="R1454" s="125"/>
      <c r="S1454" s="125"/>
      <c r="T1454" s="125"/>
      <c r="U1454" s="171" t="str">
        <f t="shared" si="21"/>
        <v/>
      </c>
    </row>
    <row r="1455" ht="15.75" customHeight="1">
      <c r="A1455" s="170" t="b">
        <f>IF('02 - Produtos e Tributações'!B1470 &lt;&gt;"",A1454+1)</f>
        <v>0</v>
      </c>
      <c r="B1455" s="170" t="str">
        <f>IF('02 - Produtos e Tributações'!B1470&lt;&gt;"",'02 - Produtos e Tributações'!U1470,"")</f>
        <v/>
      </c>
      <c r="C1455" s="174" t="b">
        <f>IF(B1455&lt;&gt;"",IF('02 - Produtos e Tributações'!H1470&lt;&gt;"",IF('02 - Produtos e Tributações'!H1470="TERCEIRIZADA","T",IF('02 - Produtos e Tributações'!H1470="PROPRIA","P")), IF(B1455&lt;&gt;"",IF('02 - Produtos e Tributações'!H1470="","T"))))</f>
        <v>0</v>
      </c>
      <c r="D1455" s="174" t="b">
        <f>IF(B1455&lt;&gt;"",IF('02 - Produtos e Tributações'!E1470&lt;&gt;"",'02 - Produtos e Tributações'!E1470,""))</f>
        <v>0</v>
      </c>
      <c r="E1455" s="174" t="b">
        <f>IF(B1455&lt;&gt;"",IF('02 - Produtos e Tributações'!F1470&lt;&gt;"",'02 - Produtos e Tributações'!F1470,""))</f>
        <v>0</v>
      </c>
      <c r="F1455" s="174" t="b">
        <f>IF(B1455&lt;&gt;"",IF(A1455&lt;&gt;"",IF('02 - Produtos e Tributações'!G1470&lt;&gt;"",'02 - Produtos e Tributações'!G1470,"")))</f>
        <v>0</v>
      </c>
      <c r="G1455" s="174" t="b">
        <f>IF(B1455&lt;&gt;"",IF('02 - Produtos e Tributações'!I1470&lt;&gt;"",'02 - Produtos e Tributações'!I1470,IF(K1455=101,0,IF(K1455=102,41,IF(K1455=103,0,IF(K1455=201,0,IF(K1455=202,0,IF(K1455=203,0,IF(K1455=300,41,IF(K1455=400,41,IF(K1455=500,60)))))))))))</f>
        <v>0</v>
      </c>
      <c r="H1455" s="174" t="b">
        <f>IF(B1455&lt;&gt;"",IF('02 - Produtos e Tributações'!L1470&lt;&gt;"",'02 - Produtos e Tributações'!L1470,IF(L1455=101,0,IF(L1455=102,41,IF(L1455=103,0,IF(L1455=201,0,IF(L1455=202,0,IF(L1455=203,0,IF(L1455=300,41,IF(L1455=400,41,IF(L1455=500,60)))))))))))</f>
        <v>0</v>
      </c>
      <c r="I1455" s="174" t="b">
        <f>IF(B1455&lt;&gt;"",IF('02 - Produtos e Tributações'!K1470&lt;&gt;"",'02 - Produtos e Tributações'!K1470,"0,00"))</f>
        <v>0</v>
      </c>
      <c r="J1455" s="174" t="b">
        <f>IF(B1455&lt;&gt;"",IF('02 - Produtos e Tributações'!N1470&lt;&gt;"",'02 - Produtos e Tributações'!N1470,"0,00"))</f>
        <v>0</v>
      </c>
      <c r="K1455" s="174" t="b">
        <f>IF(B1455&lt;&gt;"",IF('02 - Produtos e Tributações'!J1470&lt;&gt;"",'02 - Produtos e Tributações'!J1470,"null"))</f>
        <v>0</v>
      </c>
      <c r="L1455" s="174" t="b">
        <f>IF(B1455&lt;&gt;"",IF('02 - Produtos e Tributações'!M1470&lt;&gt;"",'02 - Produtos e Tributações'!M1470,"null"))</f>
        <v>0</v>
      </c>
      <c r="M1455" s="170" t="b">
        <f>IF(B1455&lt;&gt;"",IF('02 -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455" s="170" t="str">
        <f t="shared" si="1"/>
        <v/>
      </c>
      <c r="O1455" s="170" t="str">
        <f t="shared" si="4"/>
        <v/>
      </c>
      <c r="P1455" s="170" t="str">
        <f t="shared" si="2"/>
        <v/>
      </c>
      <c r="Q1455" s="125" t="b">
        <f>IF(B1455&lt;&gt;"",IF('02 - Produtos e Tributações'!C1470&lt;&gt;"",'02 - Produtos e Tributações'!C1470,"UN"))</f>
        <v>0</v>
      </c>
      <c r="R1455" s="125"/>
      <c r="S1455" s="125"/>
      <c r="T1455" s="125"/>
      <c r="U1455" s="171" t="str">
        <f t="shared" si="21"/>
        <v/>
      </c>
    </row>
    <row r="1456" ht="15.75" customHeight="1">
      <c r="A1456" s="170" t="b">
        <f>IF('02 - Produtos e Tributações'!B1471 &lt;&gt;"",A1455+1)</f>
        <v>0</v>
      </c>
      <c r="B1456" s="170" t="str">
        <f>IF('02 - Produtos e Tributações'!B1471&lt;&gt;"",'02 - Produtos e Tributações'!U1471,"")</f>
        <v/>
      </c>
      <c r="C1456" s="174" t="b">
        <f>IF(B1456&lt;&gt;"",IF('02 - Produtos e Tributações'!H1471&lt;&gt;"",IF('02 - Produtos e Tributações'!H1471="TERCEIRIZADA","T",IF('02 - Produtos e Tributações'!H1471="PROPRIA","P")), IF(B1456&lt;&gt;"",IF('02 - Produtos e Tributações'!H1471="","T"))))</f>
        <v>0</v>
      </c>
      <c r="D1456" s="174" t="b">
        <f>IF(B1456&lt;&gt;"",IF('02 - Produtos e Tributações'!E1471&lt;&gt;"",'02 - Produtos e Tributações'!E1471,""))</f>
        <v>0</v>
      </c>
      <c r="E1456" s="174" t="b">
        <f>IF(B1456&lt;&gt;"",IF('02 - Produtos e Tributações'!F1471&lt;&gt;"",'02 - Produtos e Tributações'!F1471,""))</f>
        <v>0</v>
      </c>
      <c r="F1456" s="174" t="b">
        <f>IF(B1456&lt;&gt;"",IF(A1456&lt;&gt;"",IF('02 - Produtos e Tributações'!G1471&lt;&gt;"",'02 - Produtos e Tributações'!G1471,"")))</f>
        <v>0</v>
      </c>
      <c r="G1456" s="174" t="b">
        <f>IF(B1456&lt;&gt;"",IF('02 - Produtos e Tributações'!I1471&lt;&gt;"",'02 - Produtos e Tributações'!I1471,IF(K1456=101,0,IF(K1456=102,41,IF(K1456=103,0,IF(K1456=201,0,IF(K1456=202,0,IF(K1456=203,0,IF(K1456=300,41,IF(K1456=400,41,IF(K1456=500,60)))))))))))</f>
        <v>0</v>
      </c>
      <c r="H1456" s="174" t="b">
        <f>IF(B1456&lt;&gt;"",IF('02 - Produtos e Tributações'!L1471&lt;&gt;"",'02 - Produtos e Tributações'!L1471,IF(L1456=101,0,IF(L1456=102,41,IF(L1456=103,0,IF(L1456=201,0,IF(L1456=202,0,IF(L1456=203,0,IF(L1456=300,41,IF(L1456=400,41,IF(L1456=500,60)))))))))))</f>
        <v>0</v>
      </c>
      <c r="I1456" s="174" t="b">
        <f>IF(B1456&lt;&gt;"",IF('02 - Produtos e Tributações'!K1471&lt;&gt;"",'02 - Produtos e Tributações'!K1471,"0,00"))</f>
        <v>0</v>
      </c>
      <c r="J1456" s="174" t="b">
        <f>IF(B1456&lt;&gt;"",IF('02 - Produtos e Tributações'!N1471&lt;&gt;"",'02 - Produtos e Tributações'!N1471,"0,00"))</f>
        <v>0</v>
      </c>
      <c r="K1456" s="174" t="b">
        <f>IF(B1456&lt;&gt;"",IF('02 - Produtos e Tributações'!J1471&lt;&gt;"",'02 - Produtos e Tributações'!J1471,"null"))</f>
        <v>0</v>
      </c>
      <c r="L1456" s="174" t="b">
        <f>IF(B1456&lt;&gt;"",IF('02 - Produtos e Tributações'!M1471&lt;&gt;"",'02 - Produtos e Tributações'!M1471,"null"))</f>
        <v>0</v>
      </c>
      <c r="M1456" s="170" t="b">
        <f>IF(B1456&lt;&gt;"",IF('02 -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456" s="170" t="str">
        <f t="shared" si="1"/>
        <v/>
      </c>
      <c r="O1456" s="170" t="str">
        <f t="shared" si="4"/>
        <v/>
      </c>
      <c r="P1456" s="170" t="str">
        <f t="shared" si="2"/>
        <v/>
      </c>
      <c r="Q1456" s="125" t="b">
        <f>IF(B1456&lt;&gt;"",IF('02 - Produtos e Tributações'!C1471&lt;&gt;"",'02 - Produtos e Tributações'!C1471,"UN"))</f>
        <v>0</v>
      </c>
      <c r="R1456" s="125"/>
      <c r="S1456" s="125"/>
      <c r="T1456" s="125"/>
      <c r="U1456" s="171" t="str">
        <f t="shared" si="21"/>
        <v/>
      </c>
    </row>
    <row r="1457" ht="15.75" customHeight="1">
      <c r="A1457" s="170" t="b">
        <f>IF('02 - Produtos e Tributações'!B1472 &lt;&gt;"",A1456+1)</f>
        <v>0</v>
      </c>
      <c r="B1457" s="170" t="str">
        <f>IF('02 - Produtos e Tributações'!B1472&lt;&gt;"",'02 - Produtos e Tributações'!U1472,"")</f>
        <v/>
      </c>
      <c r="C1457" s="174" t="b">
        <f>IF(B1457&lt;&gt;"",IF('02 - Produtos e Tributações'!H1472&lt;&gt;"",IF('02 - Produtos e Tributações'!H1472="TERCEIRIZADA","T",IF('02 - Produtos e Tributações'!H1472="PROPRIA","P")), IF(B1457&lt;&gt;"",IF('02 - Produtos e Tributações'!H1472="","T"))))</f>
        <v>0</v>
      </c>
      <c r="D1457" s="174" t="b">
        <f>IF(B1457&lt;&gt;"",IF('02 - Produtos e Tributações'!E1472&lt;&gt;"",'02 - Produtos e Tributações'!E1472,""))</f>
        <v>0</v>
      </c>
      <c r="E1457" s="174" t="b">
        <f>IF(B1457&lt;&gt;"",IF('02 - Produtos e Tributações'!F1472&lt;&gt;"",'02 - Produtos e Tributações'!F1472,""))</f>
        <v>0</v>
      </c>
      <c r="F1457" s="174" t="b">
        <f>IF(B1457&lt;&gt;"",IF(A1457&lt;&gt;"",IF('02 - Produtos e Tributações'!G1472&lt;&gt;"",'02 - Produtos e Tributações'!G1472,"")))</f>
        <v>0</v>
      </c>
      <c r="G1457" s="174" t="b">
        <f>IF(B1457&lt;&gt;"",IF('02 - Produtos e Tributações'!I1472&lt;&gt;"",'02 - Produtos e Tributações'!I1472,IF(K1457=101,0,IF(K1457=102,41,IF(K1457=103,0,IF(K1457=201,0,IF(K1457=202,0,IF(K1457=203,0,IF(K1457=300,41,IF(K1457=400,41,IF(K1457=500,60)))))))))))</f>
        <v>0</v>
      </c>
      <c r="H1457" s="174" t="b">
        <f>IF(B1457&lt;&gt;"",IF('02 - Produtos e Tributações'!L1472&lt;&gt;"",'02 - Produtos e Tributações'!L1472,IF(L1457=101,0,IF(L1457=102,41,IF(L1457=103,0,IF(L1457=201,0,IF(L1457=202,0,IF(L1457=203,0,IF(L1457=300,41,IF(L1457=400,41,IF(L1457=500,60)))))))))))</f>
        <v>0</v>
      </c>
      <c r="I1457" s="174" t="b">
        <f>IF(B1457&lt;&gt;"",IF('02 - Produtos e Tributações'!K1472&lt;&gt;"",'02 - Produtos e Tributações'!K1472,"0,00"))</f>
        <v>0</v>
      </c>
      <c r="J1457" s="174" t="b">
        <f>IF(B1457&lt;&gt;"",IF('02 - Produtos e Tributações'!N1472&lt;&gt;"",'02 - Produtos e Tributações'!N1472,"0,00"))</f>
        <v>0</v>
      </c>
      <c r="K1457" s="174" t="b">
        <f>IF(B1457&lt;&gt;"",IF('02 - Produtos e Tributações'!J1472&lt;&gt;"",'02 - Produtos e Tributações'!J1472,"null"))</f>
        <v>0</v>
      </c>
      <c r="L1457" s="174" t="b">
        <f>IF(B1457&lt;&gt;"",IF('02 - Produtos e Tributações'!M1472&lt;&gt;"",'02 - Produtos e Tributações'!M1472,"null"))</f>
        <v>0</v>
      </c>
      <c r="M1457" s="170" t="b">
        <f>IF(B1457&lt;&gt;"",IF('02 -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457" s="170" t="str">
        <f t="shared" si="1"/>
        <v/>
      </c>
      <c r="O1457" s="170" t="str">
        <f t="shared" si="4"/>
        <v/>
      </c>
      <c r="P1457" s="170" t="str">
        <f t="shared" si="2"/>
        <v/>
      </c>
      <c r="Q1457" s="125" t="b">
        <f>IF(B1457&lt;&gt;"",IF('02 - Produtos e Tributações'!C1472&lt;&gt;"",'02 - Produtos e Tributações'!C1472,"UN"))</f>
        <v>0</v>
      </c>
      <c r="R1457" s="125"/>
      <c r="S1457" s="125"/>
      <c r="T1457" s="125"/>
      <c r="U1457" s="171" t="str">
        <f t="shared" si="21"/>
        <v/>
      </c>
    </row>
    <row r="1458" ht="15.75" customHeight="1">
      <c r="A1458" s="170" t="b">
        <f>IF('02 - Produtos e Tributações'!B1473 &lt;&gt;"",A1457+1)</f>
        <v>0</v>
      </c>
      <c r="B1458" s="170" t="str">
        <f>IF('02 - Produtos e Tributações'!B1473&lt;&gt;"",'02 - Produtos e Tributações'!U1473,"")</f>
        <v/>
      </c>
      <c r="C1458" s="174" t="b">
        <f>IF(B1458&lt;&gt;"",IF('02 - Produtos e Tributações'!H1473&lt;&gt;"",IF('02 - Produtos e Tributações'!H1473="TERCEIRIZADA","T",IF('02 - Produtos e Tributações'!H1473="PROPRIA","P")), IF(B1458&lt;&gt;"",IF('02 - Produtos e Tributações'!H1473="","T"))))</f>
        <v>0</v>
      </c>
      <c r="D1458" s="174" t="b">
        <f>IF(B1458&lt;&gt;"",IF('02 - Produtos e Tributações'!E1473&lt;&gt;"",'02 - Produtos e Tributações'!E1473,""))</f>
        <v>0</v>
      </c>
      <c r="E1458" s="174" t="b">
        <f>IF(B1458&lt;&gt;"",IF('02 - Produtos e Tributações'!F1473&lt;&gt;"",'02 - Produtos e Tributações'!F1473,""))</f>
        <v>0</v>
      </c>
      <c r="F1458" s="174" t="b">
        <f>IF(B1458&lt;&gt;"",IF(A1458&lt;&gt;"",IF('02 - Produtos e Tributações'!G1473&lt;&gt;"",'02 - Produtos e Tributações'!G1473,"")))</f>
        <v>0</v>
      </c>
      <c r="G1458" s="174" t="b">
        <f>IF(B1458&lt;&gt;"",IF('02 - Produtos e Tributações'!I1473&lt;&gt;"",'02 - Produtos e Tributações'!I1473,IF(K1458=101,0,IF(K1458=102,41,IF(K1458=103,0,IF(K1458=201,0,IF(K1458=202,0,IF(K1458=203,0,IF(K1458=300,41,IF(K1458=400,41,IF(K1458=500,60)))))))))))</f>
        <v>0</v>
      </c>
      <c r="H1458" s="174" t="b">
        <f>IF(B1458&lt;&gt;"",IF('02 - Produtos e Tributações'!L1473&lt;&gt;"",'02 - Produtos e Tributações'!L1473,IF(L1458=101,0,IF(L1458=102,41,IF(L1458=103,0,IF(L1458=201,0,IF(L1458=202,0,IF(L1458=203,0,IF(L1458=300,41,IF(L1458=400,41,IF(L1458=500,60)))))))))))</f>
        <v>0</v>
      </c>
      <c r="I1458" s="174" t="b">
        <f>IF(B1458&lt;&gt;"",IF('02 - Produtos e Tributações'!K1473&lt;&gt;"",'02 - Produtos e Tributações'!K1473,"0,00"))</f>
        <v>0</v>
      </c>
      <c r="J1458" s="174" t="b">
        <f>IF(B1458&lt;&gt;"",IF('02 - Produtos e Tributações'!N1473&lt;&gt;"",'02 - Produtos e Tributações'!N1473,"0,00"))</f>
        <v>0</v>
      </c>
      <c r="K1458" s="174" t="b">
        <f>IF(B1458&lt;&gt;"",IF('02 - Produtos e Tributações'!J1473&lt;&gt;"",'02 - Produtos e Tributações'!J1473,"null"))</f>
        <v>0</v>
      </c>
      <c r="L1458" s="174" t="b">
        <f>IF(B1458&lt;&gt;"",IF('02 - Produtos e Tributações'!M1473&lt;&gt;"",'02 - Produtos e Tributações'!M1473,"null"))</f>
        <v>0</v>
      </c>
      <c r="M1458" s="170" t="b">
        <f>IF(B1458&lt;&gt;"",IF('02 -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458" s="170" t="str">
        <f t="shared" si="1"/>
        <v/>
      </c>
      <c r="O1458" s="170" t="str">
        <f t="shared" si="4"/>
        <v/>
      </c>
      <c r="P1458" s="170" t="str">
        <f t="shared" si="2"/>
        <v/>
      </c>
      <c r="Q1458" s="125" t="b">
        <f>IF(B1458&lt;&gt;"",IF('02 - Produtos e Tributações'!C1473&lt;&gt;"",'02 - Produtos e Tributações'!C1473,"UN"))</f>
        <v>0</v>
      </c>
      <c r="R1458" s="125"/>
      <c r="S1458" s="125"/>
      <c r="T1458" s="125"/>
      <c r="U1458" s="171" t="str">
        <f t="shared" si="21"/>
        <v/>
      </c>
    </row>
    <row r="1459" ht="15.75" customHeight="1">
      <c r="A1459" s="170" t="b">
        <f>IF('02 - Produtos e Tributações'!B1474 &lt;&gt;"",A1458+1)</f>
        <v>0</v>
      </c>
      <c r="B1459" s="170" t="str">
        <f>IF('02 - Produtos e Tributações'!B1474&lt;&gt;"",'02 - Produtos e Tributações'!U1474,"")</f>
        <v/>
      </c>
      <c r="C1459" s="174" t="b">
        <f>IF(B1459&lt;&gt;"",IF('02 - Produtos e Tributações'!H1474&lt;&gt;"",IF('02 - Produtos e Tributações'!H1474="TERCEIRIZADA","T",IF('02 - Produtos e Tributações'!H1474="PROPRIA","P")), IF(B1459&lt;&gt;"",IF('02 - Produtos e Tributações'!H1474="","T"))))</f>
        <v>0</v>
      </c>
      <c r="D1459" s="174" t="b">
        <f>IF(B1459&lt;&gt;"",IF('02 - Produtos e Tributações'!E1474&lt;&gt;"",'02 - Produtos e Tributações'!E1474,""))</f>
        <v>0</v>
      </c>
      <c r="E1459" s="174" t="b">
        <f>IF(B1459&lt;&gt;"",IF('02 - Produtos e Tributações'!F1474&lt;&gt;"",'02 - Produtos e Tributações'!F1474,""))</f>
        <v>0</v>
      </c>
      <c r="F1459" s="174" t="b">
        <f>IF(B1459&lt;&gt;"",IF(A1459&lt;&gt;"",IF('02 - Produtos e Tributações'!G1474&lt;&gt;"",'02 - Produtos e Tributações'!G1474,"")))</f>
        <v>0</v>
      </c>
      <c r="G1459" s="174" t="b">
        <f>IF(B1459&lt;&gt;"",IF('02 - Produtos e Tributações'!I1474&lt;&gt;"",'02 - Produtos e Tributações'!I1474,IF(K1459=101,0,IF(K1459=102,41,IF(K1459=103,0,IF(K1459=201,0,IF(K1459=202,0,IF(K1459=203,0,IF(K1459=300,41,IF(K1459=400,41,IF(K1459=500,60)))))))))))</f>
        <v>0</v>
      </c>
      <c r="H1459" s="174" t="b">
        <f>IF(B1459&lt;&gt;"",IF('02 - Produtos e Tributações'!L1474&lt;&gt;"",'02 - Produtos e Tributações'!L1474,IF(L1459=101,0,IF(L1459=102,41,IF(L1459=103,0,IF(L1459=201,0,IF(L1459=202,0,IF(L1459=203,0,IF(L1459=300,41,IF(L1459=400,41,IF(L1459=500,60)))))))))))</f>
        <v>0</v>
      </c>
      <c r="I1459" s="174" t="b">
        <f>IF(B1459&lt;&gt;"",IF('02 - Produtos e Tributações'!K1474&lt;&gt;"",'02 - Produtos e Tributações'!K1474,"0,00"))</f>
        <v>0</v>
      </c>
      <c r="J1459" s="174" t="b">
        <f>IF(B1459&lt;&gt;"",IF('02 - Produtos e Tributações'!N1474&lt;&gt;"",'02 - Produtos e Tributações'!N1474,"0,00"))</f>
        <v>0</v>
      </c>
      <c r="K1459" s="174" t="b">
        <f>IF(B1459&lt;&gt;"",IF('02 - Produtos e Tributações'!J1474&lt;&gt;"",'02 - Produtos e Tributações'!J1474,"null"))</f>
        <v>0</v>
      </c>
      <c r="L1459" s="174" t="b">
        <f>IF(B1459&lt;&gt;"",IF('02 - Produtos e Tributações'!M1474&lt;&gt;"",'02 - Produtos e Tributações'!M1474,"null"))</f>
        <v>0</v>
      </c>
      <c r="M1459" s="170" t="b">
        <f>IF(B1459&lt;&gt;"",IF('02 -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459" s="170" t="str">
        <f t="shared" si="1"/>
        <v/>
      </c>
      <c r="O1459" s="170" t="str">
        <f t="shared" si="4"/>
        <v/>
      </c>
      <c r="P1459" s="170" t="str">
        <f t="shared" si="2"/>
        <v/>
      </c>
      <c r="Q1459" s="125" t="b">
        <f>IF(B1459&lt;&gt;"",IF('02 - Produtos e Tributações'!C1474&lt;&gt;"",'02 - Produtos e Tributações'!C1474,"UN"))</f>
        <v>0</v>
      </c>
      <c r="R1459" s="125"/>
      <c r="S1459" s="125"/>
      <c r="T1459" s="125"/>
      <c r="U1459" s="171" t="str">
        <f t="shared" si="21"/>
        <v/>
      </c>
    </row>
    <row r="1460" ht="15.75" customHeight="1">
      <c r="A1460" s="170" t="b">
        <f>IF('02 - Produtos e Tributações'!B1475 &lt;&gt;"",A1459+1)</f>
        <v>0</v>
      </c>
      <c r="B1460" s="170" t="str">
        <f>IF('02 - Produtos e Tributações'!B1475&lt;&gt;"",'02 - Produtos e Tributações'!U1475,"")</f>
        <v/>
      </c>
      <c r="C1460" s="174" t="b">
        <f>IF(B1460&lt;&gt;"",IF('02 - Produtos e Tributações'!H1475&lt;&gt;"",IF('02 - Produtos e Tributações'!H1475="TERCEIRIZADA","T",IF('02 - Produtos e Tributações'!H1475="PROPRIA","P")), IF(B1460&lt;&gt;"",IF('02 - Produtos e Tributações'!H1475="","T"))))</f>
        <v>0</v>
      </c>
      <c r="D1460" s="174" t="b">
        <f>IF(B1460&lt;&gt;"",IF('02 - Produtos e Tributações'!E1475&lt;&gt;"",'02 - Produtos e Tributações'!E1475,""))</f>
        <v>0</v>
      </c>
      <c r="E1460" s="174" t="b">
        <f>IF(B1460&lt;&gt;"",IF('02 - Produtos e Tributações'!F1475&lt;&gt;"",'02 - Produtos e Tributações'!F1475,""))</f>
        <v>0</v>
      </c>
      <c r="F1460" s="174" t="b">
        <f>IF(B1460&lt;&gt;"",IF(A1460&lt;&gt;"",IF('02 - Produtos e Tributações'!G1475&lt;&gt;"",'02 - Produtos e Tributações'!G1475,"")))</f>
        <v>0</v>
      </c>
      <c r="G1460" s="174" t="b">
        <f>IF(B1460&lt;&gt;"",IF('02 - Produtos e Tributações'!I1475&lt;&gt;"",'02 - Produtos e Tributações'!I1475,IF(K1460=101,0,IF(K1460=102,41,IF(K1460=103,0,IF(K1460=201,0,IF(K1460=202,0,IF(K1460=203,0,IF(K1460=300,41,IF(K1460=400,41,IF(K1460=500,60)))))))))))</f>
        <v>0</v>
      </c>
      <c r="H1460" s="174" t="b">
        <f>IF(B1460&lt;&gt;"",IF('02 - Produtos e Tributações'!L1475&lt;&gt;"",'02 - Produtos e Tributações'!L1475,IF(L1460=101,0,IF(L1460=102,41,IF(L1460=103,0,IF(L1460=201,0,IF(L1460=202,0,IF(L1460=203,0,IF(L1460=300,41,IF(L1460=400,41,IF(L1460=500,60)))))))))))</f>
        <v>0</v>
      </c>
      <c r="I1460" s="174" t="b">
        <f>IF(B1460&lt;&gt;"",IF('02 - Produtos e Tributações'!K1475&lt;&gt;"",'02 - Produtos e Tributações'!K1475,"0,00"))</f>
        <v>0</v>
      </c>
      <c r="J1460" s="174" t="b">
        <f>IF(B1460&lt;&gt;"",IF('02 - Produtos e Tributações'!N1475&lt;&gt;"",'02 - Produtos e Tributações'!N1475,"0,00"))</f>
        <v>0</v>
      </c>
      <c r="K1460" s="174" t="b">
        <f>IF(B1460&lt;&gt;"",IF('02 - Produtos e Tributações'!J1475&lt;&gt;"",'02 - Produtos e Tributações'!J1475,"null"))</f>
        <v>0</v>
      </c>
      <c r="L1460" s="174" t="b">
        <f>IF(B1460&lt;&gt;"",IF('02 - Produtos e Tributações'!M1475&lt;&gt;"",'02 - Produtos e Tributações'!M1475,"null"))</f>
        <v>0</v>
      </c>
      <c r="M1460" s="170" t="b">
        <f>IF(B1460&lt;&gt;"",IF('02 -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460" s="170" t="str">
        <f t="shared" si="1"/>
        <v/>
      </c>
      <c r="O1460" s="170" t="str">
        <f t="shared" si="4"/>
        <v/>
      </c>
      <c r="P1460" s="170" t="str">
        <f t="shared" si="2"/>
        <v/>
      </c>
      <c r="Q1460" s="125" t="b">
        <f>IF(B1460&lt;&gt;"",IF('02 - Produtos e Tributações'!C1475&lt;&gt;"",'02 - Produtos e Tributações'!C1475,"UN"))</f>
        <v>0</v>
      </c>
      <c r="R1460" s="125"/>
      <c r="S1460" s="125"/>
      <c r="T1460" s="125"/>
      <c r="U1460" s="171" t="str">
        <f t="shared" si="21"/>
        <v/>
      </c>
    </row>
    <row r="1461" ht="15.75" customHeight="1">
      <c r="A1461" s="170" t="b">
        <f>IF('02 - Produtos e Tributações'!B1476 &lt;&gt;"",A1460+1)</f>
        <v>0</v>
      </c>
      <c r="B1461" s="170" t="str">
        <f>IF('02 - Produtos e Tributações'!B1476&lt;&gt;"",'02 - Produtos e Tributações'!U1476,"")</f>
        <v/>
      </c>
      <c r="C1461" s="174" t="b">
        <f>IF(B1461&lt;&gt;"",IF('02 - Produtos e Tributações'!H1476&lt;&gt;"",IF('02 - Produtos e Tributações'!H1476="TERCEIRIZADA","T",IF('02 - Produtos e Tributações'!H1476="PROPRIA","P")), IF(B1461&lt;&gt;"",IF('02 - Produtos e Tributações'!H1476="","T"))))</f>
        <v>0</v>
      </c>
      <c r="D1461" s="174" t="b">
        <f>IF(B1461&lt;&gt;"",IF('02 - Produtos e Tributações'!E1476&lt;&gt;"",'02 - Produtos e Tributações'!E1476,""))</f>
        <v>0</v>
      </c>
      <c r="E1461" s="174" t="b">
        <f>IF(B1461&lt;&gt;"",IF('02 - Produtos e Tributações'!F1476&lt;&gt;"",'02 - Produtos e Tributações'!F1476,""))</f>
        <v>0</v>
      </c>
      <c r="F1461" s="174" t="b">
        <f>IF(B1461&lt;&gt;"",IF(A1461&lt;&gt;"",IF('02 - Produtos e Tributações'!G1476&lt;&gt;"",'02 - Produtos e Tributações'!G1476,"")))</f>
        <v>0</v>
      </c>
      <c r="G1461" s="174" t="b">
        <f>IF(B1461&lt;&gt;"",IF('02 - Produtos e Tributações'!I1476&lt;&gt;"",'02 - Produtos e Tributações'!I1476,IF(K1461=101,0,IF(K1461=102,41,IF(K1461=103,0,IF(K1461=201,0,IF(K1461=202,0,IF(K1461=203,0,IF(K1461=300,41,IF(K1461=400,41,IF(K1461=500,60)))))))))))</f>
        <v>0</v>
      </c>
      <c r="H1461" s="174" t="b">
        <f>IF(B1461&lt;&gt;"",IF('02 - Produtos e Tributações'!L1476&lt;&gt;"",'02 - Produtos e Tributações'!L1476,IF(L1461=101,0,IF(L1461=102,41,IF(L1461=103,0,IF(L1461=201,0,IF(L1461=202,0,IF(L1461=203,0,IF(L1461=300,41,IF(L1461=400,41,IF(L1461=500,60)))))))))))</f>
        <v>0</v>
      </c>
      <c r="I1461" s="174" t="b">
        <f>IF(B1461&lt;&gt;"",IF('02 - Produtos e Tributações'!K1476&lt;&gt;"",'02 - Produtos e Tributações'!K1476,"0,00"))</f>
        <v>0</v>
      </c>
      <c r="J1461" s="174" t="b">
        <f>IF(B1461&lt;&gt;"",IF('02 - Produtos e Tributações'!N1476&lt;&gt;"",'02 - Produtos e Tributações'!N1476,"0,00"))</f>
        <v>0</v>
      </c>
      <c r="K1461" s="174" t="b">
        <f>IF(B1461&lt;&gt;"",IF('02 - Produtos e Tributações'!J1476&lt;&gt;"",'02 - Produtos e Tributações'!J1476,"null"))</f>
        <v>0</v>
      </c>
      <c r="L1461" s="174" t="b">
        <f>IF(B1461&lt;&gt;"",IF('02 - Produtos e Tributações'!M1476&lt;&gt;"",'02 - Produtos e Tributações'!M1476,"null"))</f>
        <v>0</v>
      </c>
      <c r="M1461" s="170" t="b">
        <f>IF(B1461&lt;&gt;"",IF('02 -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461" s="170" t="str">
        <f t="shared" si="1"/>
        <v/>
      </c>
      <c r="O1461" s="170" t="str">
        <f t="shared" si="4"/>
        <v/>
      </c>
      <c r="P1461" s="170" t="str">
        <f t="shared" si="2"/>
        <v/>
      </c>
      <c r="Q1461" s="125" t="b">
        <f>IF(B1461&lt;&gt;"",IF('02 - Produtos e Tributações'!C1476&lt;&gt;"",'02 - Produtos e Tributações'!C1476,"UN"))</f>
        <v>0</v>
      </c>
      <c r="R1461" s="125"/>
      <c r="S1461" s="125"/>
      <c r="T1461" s="125"/>
      <c r="U1461" s="171" t="str">
        <f t="shared" si="21"/>
        <v/>
      </c>
    </row>
    <row r="1462" ht="15.75" customHeight="1">
      <c r="A1462" s="170" t="b">
        <f>IF('02 - Produtos e Tributações'!B1477 &lt;&gt;"",A1461+1)</f>
        <v>0</v>
      </c>
      <c r="B1462" s="170" t="str">
        <f>IF('02 - Produtos e Tributações'!B1477&lt;&gt;"",'02 - Produtos e Tributações'!U1477,"")</f>
        <v/>
      </c>
      <c r="C1462" s="174" t="b">
        <f>IF(B1462&lt;&gt;"",IF('02 - Produtos e Tributações'!H1477&lt;&gt;"",IF('02 - Produtos e Tributações'!H1477="TERCEIRIZADA","T",IF('02 - Produtos e Tributações'!H1477="PROPRIA","P")), IF(B1462&lt;&gt;"",IF('02 - Produtos e Tributações'!H1477="","T"))))</f>
        <v>0</v>
      </c>
      <c r="D1462" s="174" t="b">
        <f>IF(B1462&lt;&gt;"",IF('02 - Produtos e Tributações'!E1477&lt;&gt;"",'02 - Produtos e Tributações'!E1477,""))</f>
        <v>0</v>
      </c>
      <c r="E1462" s="174" t="b">
        <f>IF(B1462&lt;&gt;"",IF('02 - Produtos e Tributações'!F1477&lt;&gt;"",'02 - Produtos e Tributações'!F1477,""))</f>
        <v>0</v>
      </c>
      <c r="F1462" s="174" t="b">
        <f>IF(B1462&lt;&gt;"",IF(A1462&lt;&gt;"",IF('02 - Produtos e Tributações'!G1477&lt;&gt;"",'02 - Produtos e Tributações'!G1477,"")))</f>
        <v>0</v>
      </c>
      <c r="G1462" s="174" t="b">
        <f>IF(B1462&lt;&gt;"",IF('02 - Produtos e Tributações'!I1477&lt;&gt;"",'02 - Produtos e Tributações'!I1477,IF(K1462=101,0,IF(K1462=102,41,IF(K1462=103,0,IF(K1462=201,0,IF(K1462=202,0,IF(K1462=203,0,IF(K1462=300,41,IF(K1462=400,41,IF(K1462=500,60)))))))))))</f>
        <v>0</v>
      </c>
      <c r="H1462" s="174" t="b">
        <f>IF(B1462&lt;&gt;"",IF('02 - Produtos e Tributações'!L1477&lt;&gt;"",'02 - Produtos e Tributações'!L1477,IF(L1462=101,0,IF(L1462=102,41,IF(L1462=103,0,IF(L1462=201,0,IF(L1462=202,0,IF(L1462=203,0,IF(L1462=300,41,IF(L1462=400,41,IF(L1462=500,60)))))))))))</f>
        <v>0</v>
      </c>
      <c r="I1462" s="174" t="b">
        <f>IF(B1462&lt;&gt;"",IF('02 - Produtos e Tributações'!K1477&lt;&gt;"",'02 - Produtos e Tributações'!K1477,"0,00"))</f>
        <v>0</v>
      </c>
      <c r="J1462" s="174" t="b">
        <f>IF(B1462&lt;&gt;"",IF('02 - Produtos e Tributações'!N1477&lt;&gt;"",'02 - Produtos e Tributações'!N1477,"0,00"))</f>
        <v>0</v>
      </c>
      <c r="K1462" s="174" t="b">
        <f>IF(B1462&lt;&gt;"",IF('02 - Produtos e Tributações'!J1477&lt;&gt;"",'02 - Produtos e Tributações'!J1477,"null"))</f>
        <v>0</v>
      </c>
      <c r="L1462" s="174" t="b">
        <f>IF(B1462&lt;&gt;"",IF('02 - Produtos e Tributações'!M1477&lt;&gt;"",'02 - Produtos e Tributações'!M1477,"null"))</f>
        <v>0</v>
      </c>
      <c r="M1462" s="170" t="b">
        <f>IF(B1462&lt;&gt;"",IF('02 -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462" s="170" t="str">
        <f t="shared" si="1"/>
        <v/>
      </c>
      <c r="O1462" s="170" t="str">
        <f t="shared" si="4"/>
        <v/>
      </c>
      <c r="P1462" s="170" t="str">
        <f t="shared" si="2"/>
        <v/>
      </c>
      <c r="Q1462" s="125" t="b">
        <f>IF(B1462&lt;&gt;"",IF('02 - Produtos e Tributações'!C1477&lt;&gt;"",'02 - Produtos e Tributações'!C1477,"UN"))</f>
        <v>0</v>
      </c>
      <c r="R1462" s="125"/>
      <c r="S1462" s="125"/>
      <c r="T1462" s="125"/>
      <c r="U1462" s="171" t="str">
        <f t="shared" si="21"/>
        <v/>
      </c>
    </row>
    <row r="1463" ht="15.75" customHeight="1">
      <c r="A1463" s="170" t="b">
        <f>IF('02 - Produtos e Tributações'!B1478 &lt;&gt;"",A1462+1)</f>
        <v>0</v>
      </c>
      <c r="B1463" s="170" t="str">
        <f>IF('02 - Produtos e Tributações'!B1478&lt;&gt;"",'02 - Produtos e Tributações'!U1478,"")</f>
        <v/>
      </c>
      <c r="C1463" s="174" t="b">
        <f>IF(B1463&lt;&gt;"",IF('02 - Produtos e Tributações'!H1478&lt;&gt;"",IF('02 - Produtos e Tributações'!H1478="TERCEIRIZADA","T",IF('02 - Produtos e Tributações'!H1478="PROPRIA","P")), IF(B1463&lt;&gt;"",IF('02 - Produtos e Tributações'!H1478="","T"))))</f>
        <v>0</v>
      </c>
      <c r="D1463" s="174" t="b">
        <f>IF(B1463&lt;&gt;"",IF('02 - Produtos e Tributações'!E1478&lt;&gt;"",'02 - Produtos e Tributações'!E1478,""))</f>
        <v>0</v>
      </c>
      <c r="E1463" s="174" t="b">
        <f>IF(B1463&lt;&gt;"",IF('02 - Produtos e Tributações'!F1478&lt;&gt;"",'02 - Produtos e Tributações'!F1478,""))</f>
        <v>0</v>
      </c>
      <c r="F1463" s="174" t="b">
        <f>IF(B1463&lt;&gt;"",IF(A1463&lt;&gt;"",IF('02 - Produtos e Tributações'!G1478&lt;&gt;"",'02 - Produtos e Tributações'!G1478,"")))</f>
        <v>0</v>
      </c>
      <c r="G1463" s="174" t="b">
        <f>IF(B1463&lt;&gt;"",IF('02 - Produtos e Tributações'!I1478&lt;&gt;"",'02 - Produtos e Tributações'!I1478,IF(K1463=101,0,IF(K1463=102,41,IF(K1463=103,0,IF(K1463=201,0,IF(K1463=202,0,IF(K1463=203,0,IF(K1463=300,41,IF(K1463=400,41,IF(K1463=500,60)))))))))))</f>
        <v>0</v>
      </c>
      <c r="H1463" s="174" t="b">
        <f>IF(B1463&lt;&gt;"",IF('02 - Produtos e Tributações'!L1478&lt;&gt;"",'02 - Produtos e Tributações'!L1478,IF(L1463=101,0,IF(L1463=102,41,IF(L1463=103,0,IF(L1463=201,0,IF(L1463=202,0,IF(L1463=203,0,IF(L1463=300,41,IF(L1463=400,41,IF(L1463=500,60)))))))))))</f>
        <v>0</v>
      </c>
      <c r="I1463" s="174" t="b">
        <f>IF(B1463&lt;&gt;"",IF('02 - Produtos e Tributações'!K1478&lt;&gt;"",'02 - Produtos e Tributações'!K1478,"0,00"))</f>
        <v>0</v>
      </c>
      <c r="J1463" s="174" t="b">
        <f>IF(B1463&lt;&gt;"",IF('02 - Produtos e Tributações'!N1478&lt;&gt;"",'02 - Produtos e Tributações'!N1478,"0,00"))</f>
        <v>0</v>
      </c>
      <c r="K1463" s="174" t="b">
        <f>IF(B1463&lt;&gt;"",IF('02 - Produtos e Tributações'!J1478&lt;&gt;"",'02 - Produtos e Tributações'!J1478,"null"))</f>
        <v>0</v>
      </c>
      <c r="L1463" s="174" t="b">
        <f>IF(B1463&lt;&gt;"",IF('02 - Produtos e Tributações'!M1478&lt;&gt;"",'02 - Produtos e Tributações'!M1478,"null"))</f>
        <v>0</v>
      </c>
      <c r="M1463" s="170" t="b">
        <f>IF(B1463&lt;&gt;"",IF('02 -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463" s="170" t="str">
        <f t="shared" si="1"/>
        <v/>
      </c>
      <c r="O1463" s="170" t="str">
        <f t="shared" si="4"/>
        <v/>
      </c>
      <c r="P1463" s="170" t="str">
        <f t="shared" si="2"/>
        <v/>
      </c>
      <c r="Q1463" s="125" t="b">
        <f>IF(B1463&lt;&gt;"",IF('02 - Produtos e Tributações'!C1478&lt;&gt;"",'02 - Produtos e Tributações'!C1478,"UN"))</f>
        <v>0</v>
      </c>
      <c r="R1463" s="125"/>
      <c r="S1463" s="125"/>
      <c r="T1463" s="125"/>
      <c r="U1463" s="171" t="str">
        <f t="shared" si="21"/>
        <v/>
      </c>
    </row>
    <row r="1464" ht="15.75" customHeight="1">
      <c r="A1464" s="170" t="b">
        <f>IF('02 - Produtos e Tributações'!B1479 &lt;&gt;"",A1463+1)</f>
        <v>0</v>
      </c>
      <c r="B1464" s="170" t="str">
        <f>IF('02 - Produtos e Tributações'!B1479&lt;&gt;"",'02 - Produtos e Tributações'!U1479,"")</f>
        <v/>
      </c>
      <c r="C1464" s="174" t="b">
        <f>IF(B1464&lt;&gt;"",IF('02 - Produtos e Tributações'!H1479&lt;&gt;"",IF('02 - Produtos e Tributações'!H1479="TERCEIRIZADA","T",IF('02 - Produtos e Tributações'!H1479="PROPRIA","P")), IF(B1464&lt;&gt;"",IF('02 - Produtos e Tributações'!H1479="","T"))))</f>
        <v>0</v>
      </c>
      <c r="D1464" s="174" t="b">
        <f>IF(B1464&lt;&gt;"",IF('02 - Produtos e Tributações'!E1479&lt;&gt;"",'02 - Produtos e Tributações'!E1479,""))</f>
        <v>0</v>
      </c>
      <c r="E1464" s="174" t="b">
        <f>IF(B1464&lt;&gt;"",IF('02 - Produtos e Tributações'!F1479&lt;&gt;"",'02 - Produtos e Tributações'!F1479,""))</f>
        <v>0</v>
      </c>
      <c r="F1464" s="174" t="b">
        <f>IF(B1464&lt;&gt;"",IF(A1464&lt;&gt;"",IF('02 - Produtos e Tributações'!G1479&lt;&gt;"",'02 - Produtos e Tributações'!G1479,"")))</f>
        <v>0</v>
      </c>
      <c r="G1464" s="174" t="b">
        <f>IF(B1464&lt;&gt;"",IF('02 - Produtos e Tributações'!I1479&lt;&gt;"",'02 - Produtos e Tributações'!I1479,IF(K1464=101,0,IF(K1464=102,41,IF(K1464=103,0,IF(K1464=201,0,IF(K1464=202,0,IF(K1464=203,0,IF(K1464=300,41,IF(K1464=400,41,IF(K1464=500,60)))))))))))</f>
        <v>0</v>
      </c>
      <c r="H1464" s="174" t="b">
        <f>IF(B1464&lt;&gt;"",IF('02 - Produtos e Tributações'!L1479&lt;&gt;"",'02 - Produtos e Tributações'!L1479,IF(L1464=101,0,IF(L1464=102,41,IF(L1464=103,0,IF(L1464=201,0,IF(L1464=202,0,IF(L1464=203,0,IF(L1464=300,41,IF(L1464=400,41,IF(L1464=500,60)))))))))))</f>
        <v>0</v>
      </c>
      <c r="I1464" s="174" t="b">
        <f>IF(B1464&lt;&gt;"",IF('02 - Produtos e Tributações'!K1479&lt;&gt;"",'02 - Produtos e Tributações'!K1479,"0,00"))</f>
        <v>0</v>
      </c>
      <c r="J1464" s="174" t="b">
        <f>IF(B1464&lt;&gt;"",IF('02 - Produtos e Tributações'!N1479&lt;&gt;"",'02 - Produtos e Tributações'!N1479,"0,00"))</f>
        <v>0</v>
      </c>
      <c r="K1464" s="174" t="b">
        <f>IF(B1464&lt;&gt;"",IF('02 - Produtos e Tributações'!J1479&lt;&gt;"",'02 - Produtos e Tributações'!J1479,"null"))</f>
        <v>0</v>
      </c>
      <c r="L1464" s="174" t="b">
        <f>IF(B1464&lt;&gt;"",IF('02 - Produtos e Tributações'!M1479&lt;&gt;"",'02 - Produtos e Tributações'!M1479,"null"))</f>
        <v>0</v>
      </c>
      <c r="M1464" s="170" t="b">
        <f>IF(B1464&lt;&gt;"",IF('02 -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464" s="170" t="str">
        <f t="shared" si="1"/>
        <v/>
      </c>
      <c r="O1464" s="170" t="str">
        <f t="shared" si="4"/>
        <v/>
      </c>
      <c r="P1464" s="170" t="str">
        <f t="shared" si="2"/>
        <v/>
      </c>
      <c r="Q1464" s="125" t="b">
        <f>IF(B1464&lt;&gt;"",IF('02 - Produtos e Tributações'!C1479&lt;&gt;"",'02 - Produtos e Tributações'!C1479,"UN"))</f>
        <v>0</v>
      </c>
      <c r="R1464" s="125"/>
      <c r="S1464" s="125"/>
      <c r="T1464" s="125"/>
      <c r="U1464" s="171" t="str">
        <f t="shared" si="21"/>
        <v/>
      </c>
    </row>
    <row r="1465" ht="15.75" customHeight="1">
      <c r="A1465" s="170" t="b">
        <f>IF('02 - Produtos e Tributações'!B1480 &lt;&gt;"",A1464+1)</f>
        <v>0</v>
      </c>
      <c r="B1465" s="170" t="str">
        <f>IF('02 - Produtos e Tributações'!B1480&lt;&gt;"",'02 - Produtos e Tributações'!U1480,"")</f>
        <v/>
      </c>
      <c r="C1465" s="174" t="b">
        <f>IF(B1465&lt;&gt;"",IF('02 - Produtos e Tributações'!H1480&lt;&gt;"",IF('02 - Produtos e Tributações'!H1480="TERCEIRIZADA","T",IF('02 - Produtos e Tributações'!H1480="PROPRIA","P")), IF(B1465&lt;&gt;"",IF('02 - Produtos e Tributações'!H1480="","T"))))</f>
        <v>0</v>
      </c>
      <c r="D1465" s="174" t="b">
        <f>IF(B1465&lt;&gt;"",IF('02 - Produtos e Tributações'!E1480&lt;&gt;"",'02 - Produtos e Tributações'!E1480,""))</f>
        <v>0</v>
      </c>
      <c r="E1465" s="174" t="b">
        <f>IF(B1465&lt;&gt;"",IF('02 - Produtos e Tributações'!F1480&lt;&gt;"",'02 - Produtos e Tributações'!F1480,""))</f>
        <v>0</v>
      </c>
      <c r="F1465" s="174" t="b">
        <f>IF(B1465&lt;&gt;"",IF(A1465&lt;&gt;"",IF('02 - Produtos e Tributações'!G1480&lt;&gt;"",'02 - Produtos e Tributações'!G1480,"")))</f>
        <v>0</v>
      </c>
      <c r="G1465" s="174" t="b">
        <f>IF(B1465&lt;&gt;"",IF('02 - Produtos e Tributações'!I1480&lt;&gt;"",'02 - Produtos e Tributações'!I1480,IF(K1465=101,0,IF(K1465=102,41,IF(K1465=103,0,IF(K1465=201,0,IF(K1465=202,0,IF(K1465=203,0,IF(K1465=300,41,IF(K1465=400,41,IF(K1465=500,60)))))))))))</f>
        <v>0</v>
      </c>
      <c r="H1465" s="174" t="b">
        <f>IF(B1465&lt;&gt;"",IF('02 - Produtos e Tributações'!L1480&lt;&gt;"",'02 - Produtos e Tributações'!L1480,IF(L1465=101,0,IF(L1465=102,41,IF(L1465=103,0,IF(L1465=201,0,IF(L1465=202,0,IF(L1465=203,0,IF(L1465=300,41,IF(L1465=400,41,IF(L1465=500,60)))))))))))</f>
        <v>0</v>
      </c>
      <c r="I1465" s="174" t="b">
        <f>IF(B1465&lt;&gt;"",IF('02 - Produtos e Tributações'!K1480&lt;&gt;"",'02 - Produtos e Tributações'!K1480,"0,00"))</f>
        <v>0</v>
      </c>
      <c r="J1465" s="174" t="b">
        <f>IF(B1465&lt;&gt;"",IF('02 - Produtos e Tributações'!N1480&lt;&gt;"",'02 - Produtos e Tributações'!N1480,"0,00"))</f>
        <v>0</v>
      </c>
      <c r="K1465" s="174" t="b">
        <f>IF(B1465&lt;&gt;"",IF('02 - Produtos e Tributações'!J1480&lt;&gt;"",'02 - Produtos e Tributações'!J1480,"null"))</f>
        <v>0</v>
      </c>
      <c r="L1465" s="174" t="b">
        <f>IF(B1465&lt;&gt;"",IF('02 - Produtos e Tributações'!M1480&lt;&gt;"",'02 - Produtos e Tributações'!M1480,"null"))</f>
        <v>0</v>
      </c>
      <c r="M1465" s="170" t="b">
        <f>IF(B1465&lt;&gt;"",IF('02 -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465" s="170" t="str">
        <f t="shared" si="1"/>
        <v/>
      </c>
      <c r="O1465" s="170" t="str">
        <f t="shared" si="4"/>
        <v/>
      </c>
      <c r="P1465" s="170" t="str">
        <f t="shared" si="2"/>
        <v/>
      </c>
      <c r="Q1465" s="125" t="b">
        <f>IF(B1465&lt;&gt;"",IF('02 - Produtos e Tributações'!C1480&lt;&gt;"",'02 - Produtos e Tributações'!C1480,"UN"))</f>
        <v>0</v>
      </c>
      <c r="R1465" s="125"/>
      <c r="S1465" s="125"/>
      <c r="T1465" s="125"/>
      <c r="U1465" s="171" t="str">
        <f t="shared" si="21"/>
        <v/>
      </c>
    </row>
    <row r="1466" ht="15.75" customHeight="1">
      <c r="A1466" s="170" t="b">
        <f>IF('02 - Produtos e Tributações'!B1481 &lt;&gt;"",A1465+1)</f>
        <v>0</v>
      </c>
      <c r="B1466" s="170" t="str">
        <f>IF('02 - Produtos e Tributações'!B1481&lt;&gt;"",'02 - Produtos e Tributações'!U1481,"")</f>
        <v/>
      </c>
      <c r="C1466" s="174" t="b">
        <f>IF(B1466&lt;&gt;"",IF('02 - Produtos e Tributações'!H1481&lt;&gt;"",IF('02 - Produtos e Tributações'!H1481="TERCEIRIZADA","T",IF('02 - Produtos e Tributações'!H1481="PROPRIA","P")), IF(B1466&lt;&gt;"",IF('02 - Produtos e Tributações'!H1481="","T"))))</f>
        <v>0</v>
      </c>
      <c r="D1466" s="174" t="b">
        <f>IF(B1466&lt;&gt;"",IF('02 - Produtos e Tributações'!E1481&lt;&gt;"",'02 - Produtos e Tributações'!E1481,""))</f>
        <v>0</v>
      </c>
      <c r="E1466" s="174" t="b">
        <f>IF(B1466&lt;&gt;"",IF('02 - Produtos e Tributações'!F1481&lt;&gt;"",'02 - Produtos e Tributações'!F1481,""))</f>
        <v>0</v>
      </c>
      <c r="F1466" s="174" t="b">
        <f>IF(B1466&lt;&gt;"",IF(A1466&lt;&gt;"",IF('02 - Produtos e Tributações'!G1481&lt;&gt;"",'02 - Produtos e Tributações'!G1481,"")))</f>
        <v>0</v>
      </c>
      <c r="G1466" s="174" t="b">
        <f>IF(B1466&lt;&gt;"",IF('02 - Produtos e Tributações'!I1481&lt;&gt;"",'02 - Produtos e Tributações'!I1481,IF(K1466=101,0,IF(K1466=102,41,IF(K1466=103,0,IF(K1466=201,0,IF(K1466=202,0,IF(K1466=203,0,IF(K1466=300,41,IF(K1466=400,41,IF(K1466=500,60)))))))))))</f>
        <v>0</v>
      </c>
      <c r="H1466" s="174" t="b">
        <f>IF(B1466&lt;&gt;"",IF('02 - Produtos e Tributações'!L1481&lt;&gt;"",'02 - Produtos e Tributações'!L1481,IF(L1466=101,0,IF(L1466=102,41,IF(L1466=103,0,IF(L1466=201,0,IF(L1466=202,0,IF(L1466=203,0,IF(L1466=300,41,IF(L1466=400,41,IF(L1466=500,60)))))))))))</f>
        <v>0</v>
      </c>
      <c r="I1466" s="174" t="b">
        <f>IF(B1466&lt;&gt;"",IF('02 - Produtos e Tributações'!K1481&lt;&gt;"",'02 - Produtos e Tributações'!K1481,"0,00"))</f>
        <v>0</v>
      </c>
      <c r="J1466" s="174" t="b">
        <f>IF(B1466&lt;&gt;"",IF('02 - Produtos e Tributações'!N1481&lt;&gt;"",'02 - Produtos e Tributações'!N1481,"0,00"))</f>
        <v>0</v>
      </c>
      <c r="K1466" s="174" t="b">
        <f>IF(B1466&lt;&gt;"",IF('02 - Produtos e Tributações'!J1481&lt;&gt;"",'02 - Produtos e Tributações'!J1481,"null"))</f>
        <v>0</v>
      </c>
      <c r="L1466" s="174" t="b">
        <f>IF(B1466&lt;&gt;"",IF('02 - Produtos e Tributações'!M1481&lt;&gt;"",'02 - Produtos e Tributações'!M1481,"null"))</f>
        <v>0</v>
      </c>
      <c r="M1466" s="170" t="b">
        <f>IF(B1466&lt;&gt;"",IF('02 -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466" s="170" t="str">
        <f t="shared" si="1"/>
        <v/>
      </c>
      <c r="O1466" s="170" t="str">
        <f t="shared" si="4"/>
        <v/>
      </c>
      <c r="P1466" s="170" t="str">
        <f t="shared" si="2"/>
        <v/>
      </c>
      <c r="Q1466" s="125" t="b">
        <f>IF(B1466&lt;&gt;"",IF('02 - Produtos e Tributações'!C1481&lt;&gt;"",'02 - Produtos e Tributações'!C1481,"UN"))</f>
        <v>0</v>
      </c>
      <c r="R1466" s="125"/>
      <c r="S1466" s="125"/>
      <c r="T1466" s="125"/>
      <c r="U1466" s="171" t="str">
        <f t="shared" si="21"/>
        <v/>
      </c>
    </row>
    <row r="1467" ht="15.75" customHeight="1">
      <c r="A1467" s="170" t="b">
        <f>IF('02 - Produtos e Tributações'!B1482 &lt;&gt;"",A1466+1)</f>
        <v>0</v>
      </c>
      <c r="B1467" s="170" t="str">
        <f>IF('02 - Produtos e Tributações'!B1482&lt;&gt;"",'02 - Produtos e Tributações'!U1482,"")</f>
        <v/>
      </c>
      <c r="C1467" s="174" t="b">
        <f>IF(B1467&lt;&gt;"",IF('02 - Produtos e Tributações'!H1482&lt;&gt;"",IF('02 - Produtos e Tributações'!H1482="TERCEIRIZADA","T",IF('02 - Produtos e Tributações'!H1482="PROPRIA","P")), IF(B1467&lt;&gt;"",IF('02 - Produtos e Tributações'!H1482="","T"))))</f>
        <v>0</v>
      </c>
      <c r="D1467" s="174" t="b">
        <f>IF(B1467&lt;&gt;"",IF('02 - Produtos e Tributações'!E1482&lt;&gt;"",'02 - Produtos e Tributações'!E1482,""))</f>
        <v>0</v>
      </c>
      <c r="E1467" s="174" t="b">
        <f>IF(B1467&lt;&gt;"",IF('02 - Produtos e Tributações'!F1482&lt;&gt;"",'02 - Produtos e Tributações'!F1482,""))</f>
        <v>0</v>
      </c>
      <c r="F1467" s="174" t="b">
        <f>IF(B1467&lt;&gt;"",IF(A1467&lt;&gt;"",IF('02 - Produtos e Tributações'!G1482&lt;&gt;"",'02 - Produtos e Tributações'!G1482,"")))</f>
        <v>0</v>
      </c>
      <c r="G1467" s="174" t="b">
        <f>IF(B1467&lt;&gt;"",IF('02 - Produtos e Tributações'!I1482&lt;&gt;"",'02 - Produtos e Tributações'!I1482,IF(K1467=101,0,IF(K1467=102,41,IF(K1467=103,0,IF(K1467=201,0,IF(K1467=202,0,IF(K1467=203,0,IF(K1467=300,41,IF(K1467=400,41,IF(K1467=500,60)))))))))))</f>
        <v>0</v>
      </c>
      <c r="H1467" s="174" t="b">
        <f>IF(B1467&lt;&gt;"",IF('02 - Produtos e Tributações'!L1482&lt;&gt;"",'02 - Produtos e Tributações'!L1482,IF(L1467=101,0,IF(L1467=102,41,IF(L1467=103,0,IF(L1467=201,0,IF(L1467=202,0,IF(L1467=203,0,IF(L1467=300,41,IF(L1467=400,41,IF(L1467=500,60)))))))))))</f>
        <v>0</v>
      </c>
      <c r="I1467" s="174" t="b">
        <f>IF(B1467&lt;&gt;"",IF('02 - Produtos e Tributações'!K1482&lt;&gt;"",'02 - Produtos e Tributações'!K1482,"0,00"))</f>
        <v>0</v>
      </c>
      <c r="J1467" s="174" t="b">
        <f>IF(B1467&lt;&gt;"",IF('02 - Produtos e Tributações'!N1482&lt;&gt;"",'02 - Produtos e Tributações'!N1482,"0,00"))</f>
        <v>0</v>
      </c>
      <c r="K1467" s="174" t="b">
        <f>IF(B1467&lt;&gt;"",IF('02 - Produtos e Tributações'!J1482&lt;&gt;"",'02 - Produtos e Tributações'!J1482,"null"))</f>
        <v>0</v>
      </c>
      <c r="L1467" s="174" t="b">
        <f>IF(B1467&lt;&gt;"",IF('02 - Produtos e Tributações'!M1482&lt;&gt;"",'02 - Produtos e Tributações'!M1482,"null"))</f>
        <v>0</v>
      </c>
      <c r="M1467" s="170" t="b">
        <f>IF(B1467&lt;&gt;"",IF('02 -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467" s="170" t="str">
        <f t="shared" si="1"/>
        <v/>
      </c>
      <c r="O1467" s="170" t="str">
        <f t="shared" si="4"/>
        <v/>
      </c>
      <c r="P1467" s="170" t="str">
        <f t="shared" si="2"/>
        <v/>
      </c>
      <c r="Q1467" s="125" t="b">
        <f>IF(B1467&lt;&gt;"",IF('02 - Produtos e Tributações'!C1482&lt;&gt;"",'02 - Produtos e Tributações'!C1482,"UN"))</f>
        <v>0</v>
      </c>
      <c r="R1467" s="125"/>
      <c r="S1467" s="125"/>
      <c r="T1467" s="125"/>
      <c r="U1467" s="171" t="str">
        <f t="shared" si="21"/>
        <v/>
      </c>
    </row>
    <row r="1468" ht="15.75" customHeight="1">
      <c r="A1468" s="170" t="b">
        <f>IF('02 - Produtos e Tributações'!B1483 &lt;&gt;"",A1467+1)</f>
        <v>0</v>
      </c>
      <c r="B1468" s="170" t="str">
        <f>IF('02 - Produtos e Tributações'!B1483&lt;&gt;"",'02 - Produtos e Tributações'!U1483,"")</f>
        <v/>
      </c>
      <c r="C1468" s="174" t="b">
        <f>IF(B1468&lt;&gt;"",IF('02 - Produtos e Tributações'!H1483&lt;&gt;"",IF('02 - Produtos e Tributações'!H1483="TERCEIRIZADA","T",IF('02 - Produtos e Tributações'!H1483="PROPRIA","P")), IF(B1468&lt;&gt;"",IF('02 - Produtos e Tributações'!H1483="","T"))))</f>
        <v>0</v>
      </c>
      <c r="D1468" s="174" t="b">
        <f>IF(B1468&lt;&gt;"",IF('02 - Produtos e Tributações'!E1483&lt;&gt;"",'02 - Produtos e Tributações'!E1483,""))</f>
        <v>0</v>
      </c>
      <c r="E1468" s="174" t="b">
        <f>IF(B1468&lt;&gt;"",IF('02 - Produtos e Tributações'!F1483&lt;&gt;"",'02 - Produtos e Tributações'!F1483,""))</f>
        <v>0</v>
      </c>
      <c r="F1468" s="174" t="b">
        <f>IF(B1468&lt;&gt;"",IF(A1468&lt;&gt;"",IF('02 - Produtos e Tributações'!G1483&lt;&gt;"",'02 - Produtos e Tributações'!G1483,"")))</f>
        <v>0</v>
      </c>
      <c r="G1468" s="174" t="b">
        <f>IF(B1468&lt;&gt;"",IF('02 - Produtos e Tributações'!I1483&lt;&gt;"",'02 - Produtos e Tributações'!I1483,IF(K1468=101,0,IF(K1468=102,41,IF(K1468=103,0,IF(K1468=201,0,IF(K1468=202,0,IF(K1468=203,0,IF(K1468=300,41,IF(K1468=400,41,IF(K1468=500,60)))))))))))</f>
        <v>0</v>
      </c>
      <c r="H1468" s="174" t="b">
        <f>IF(B1468&lt;&gt;"",IF('02 - Produtos e Tributações'!L1483&lt;&gt;"",'02 - Produtos e Tributações'!L1483,IF(L1468=101,0,IF(L1468=102,41,IF(L1468=103,0,IF(L1468=201,0,IF(L1468=202,0,IF(L1468=203,0,IF(L1468=300,41,IF(L1468=400,41,IF(L1468=500,60)))))))))))</f>
        <v>0</v>
      </c>
      <c r="I1468" s="174" t="b">
        <f>IF(B1468&lt;&gt;"",IF('02 - Produtos e Tributações'!K1483&lt;&gt;"",'02 - Produtos e Tributações'!K1483,"0,00"))</f>
        <v>0</v>
      </c>
      <c r="J1468" s="174" t="b">
        <f>IF(B1468&lt;&gt;"",IF('02 - Produtos e Tributações'!N1483&lt;&gt;"",'02 - Produtos e Tributações'!N1483,"0,00"))</f>
        <v>0</v>
      </c>
      <c r="K1468" s="174" t="b">
        <f>IF(B1468&lt;&gt;"",IF('02 - Produtos e Tributações'!J1483&lt;&gt;"",'02 - Produtos e Tributações'!J1483,"null"))</f>
        <v>0</v>
      </c>
      <c r="L1468" s="174" t="b">
        <f>IF(B1468&lt;&gt;"",IF('02 - Produtos e Tributações'!M1483&lt;&gt;"",'02 - Produtos e Tributações'!M1483,"null"))</f>
        <v>0</v>
      </c>
      <c r="M1468" s="170" t="b">
        <f>IF(B1468&lt;&gt;"",IF('02 -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468" s="170" t="str">
        <f t="shared" si="1"/>
        <v/>
      </c>
      <c r="O1468" s="170" t="str">
        <f t="shared" si="4"/>
        <v/>
      </c>
      <c r="P1468" s="170" t="str">
        <f t="shared" si="2"/>
        <v/>
      </c>
      <c r="Q1468" s="125" t="b">
        <f>IF(B1468&lt;&gt;"",IF('02 - Produtos e Tributações'!C1483&lt;&gt;"",'02 - Produtos e Tributações'!C1483,"UN"))</f>
        <v>0</v>
      </c>
      <c r="R1468" s="125"/>
      <c r="S1468" s="125"/>
      <c r="T1468" s="125"/>
      <c r="U1468" s="171" t="str">
        <f t="shared" si="21"/>
        <v/>
      </c>
    </row>
    <row r="1469" ht="15.75" customHeight="1">
      <c r="A1469" s="170" t="b">
        <f>IF('02 - Produtos e Tributações'!B1484 &lt;&gt;"",A1468+1)</f>
        <v>0</v>
      </c>
      <c r="B1469" s="170" t="str">
        <f>IF('02 - Produtos e Tributações'!B1484&lt;&gt;"",'02 - Produtos e Tributações'!U1484,"")</f>
        <v/>
      </c>
      <c r="C1469" s="174" t="b">
        <f>IF(B1469&lt;&gt;"",IF('02 - Produtos e Tributações'!H1484&lt;&gt;"",IF('02 - Produtos e Tributações'!H1484="TERCEIRIZADA","T",IF('02 - Produtos e Tributações'!H1484="PROPRIA","P")), IF(B1469&lt;&gt;"",IF('02 - Produtos e Tributações'!H1484="","T"))))</f>
        <v>0</v>
      </c>
      <c r="D1469" s="174" t="b">
        <f>IF(B1469&lt;&gt;"",IF('02 - Produtos e Tributações'!E1484&lt;&gt;"",'02 - Produtos e Tributações'!E1484,""))</f>
        <v>0</v>
      </c>
      <c r="E1469" s="174" t="b">
        <f>IF(B1469&lt;&gt;"",IF('02 - Produtos e Tributações'!F1484&lt;&gt;"",'02 - Produtos e Tributações'!F1484,""))</f>
        <v>0</v>
      </c>
      <c r="F1469" s="174" t="b">
        <f>IF(B1469&lt;&gt;"",IF(A1469&lt;&gt;"",IF('02 - Produtos e Tributações'!G1484&lt;&gt;"",'02 - Produtos e Tributações'!G1484,"")))</f>
        <v>0</v>
      </c>
      <c r="G1469" s="174" t="b">
        <f>IF(B1469&lt;&gt;"",IF('02 - Produtos e Tributações'!I1484&lt;&gt;"",'02 - Produtos e Tributações'!I1484,IF(K1469=101,0,IF(K1469=102,41,IF(K1469=103,0,IF(K1469=201,0,IF(K1469=202,0,IF(K1469=203,0,IF(K1469=300,41,IF(K1469=400,41,IF(K1469=500,60)))))))))))</f>
        <v>0</v>
      </c>
      <c r="H1469" s="174" t="b">
        <f>IF(B1469&lt;&gt;"",IF('02 - Produtos e Tributações'!L1484&lt;&gt;"",'02 - Produtos e Tributações'!L1484,IF(L1469=101,0,IF(L1469=102,41,IF(L1469=103,0,IF(L1469=201,0,IF(L1469=202,0,IF(L1469=203,0,IF(L1469=300,41,IF(L1469=400,41,IF(L1469=500,60)))))))))))</f>
        <v>0</v>
      </c>
      <c r="I1469" s="174" t="b">
        <f>IF(B1469&lt;&gt;"",IF('02 - Produtos e Tributações'!K1484&lt;&gt;"",'02 - Produtos e Tributações'!K1484,"0,00"))</f>
        <v>0</v>
      </c>
      <c r="J1469" s="174" t="b">
        <f>IF(B1469&lt;&gt;"",IF('02 - Produtos e Tributações'!N1484&lt;&gt;"",'02 - Produtos e Tributações'!N1484,"0,00"))</f>
        <v>0</v>
      </c>
      <c r="K1469" s="174" t="b">
        <f>IF(B1469&lt;&gt;"",IF('02 - Produtos e Tributações'!J1484&lt;&gt;"",'02 - Produtos e Tributações'!J1484,"null"))</f>
        <v>0</v>
      </c>
      <c r="L1469" s="174" t="b">
        <f>IF(B1469&lt;&gt;"",IF('02 - Produtos e Tributações'!M1484&lt;&gt;"",'02 - Produtos e Tributações'!M1484,"null"))</f>
        <v>0</v>
      </c>
      <c r="M1469" s="170" t="b">
        <f>IF(B1469&lt;&gt;"",IF('02 -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469" s="170" t="str">
        <f t="shared" si="1"/>
        <v/>
      </c>
      <c r="O1469" s="170" t="str">
        <f t="shared" si="4"/>
        <v/>
      </c>
      <c r="P1469" s="170" t="str">
        <f t="shared" si="2"/>
        <v/>
      </c>
      <c r="Q1469" s="125" t="b">
        <f>IF(B1469&lt;&gt;"",IF('02 - Produtos e Tributações'!C1484&lt;&gt;"",'02 - Produtos e Tributações'!C1484,"UN"))</f>
        <v>0</v>
      </c>
      <c r="R1469" s="125"/>
      <c r="S1469" s="125"/>
      <c r="T1469" s="125"/>
      <c r="U1469" s="171" t="str">
        <f t="shared" si="21"/>
        <v/>
      </c>
    </row>
    <row r="1470" ht="15.75" customHeight="1">
      <c r="A1470" s="170" t="b">
        <f>IF('02 - Produtos e Tributações'!B1485 &lt;&gt;"",A1469+1)</f>
        <v>0</v>
      </c>
      <c r="B1470" s="170" t="str">
        <f>IF('02 - Produtos e Tributações'!B1485&lt;&gt;"",'02 - Produtos e Tributações'!U1485,"")</f>
        <v/>
      </c>
      <c r="C1470" s="174" t="b">
        <f>IF(B1470&lt;&gt;"",IF('02 - Produtos e Tributações'!H1485&lt;&gt;"",IF('02 - Produtos e Tributações'!H1485="TERCEIRIZADA","T",IF('02 - Produtos e Tributações'!H1485="PROPRIA","P")), IF(B1470&lt;&gt;"",IF('02 - Produtos e Tributações'!H1485="","T"))))</f>
        <v>0</v>
      </c>
      <c r="D1470" s="174" t="b">
        <f>IF(B1470&lt;&gt;"",IF('02 - Produtos e Tributações'!E1485&lt;&gt;"",'02 - Produtos e Tributações'!E1485,""))</f>
        <v>0</v>
      </c>
      <c r="E1470" s="174" t="b">
        <f>IF(B1470&lt;&gt;"",IF('02 - Produtos e Tributações'!F1485&lt;&gt;"",'02 - Produtos e Tributações'!F1485,""))</f>
        <v>0</v>
      </c>
      <c r="F1470" s="174" t="b">
        <f>IF(B1470&lt;&gt;"",IF(A1470&lt;&gt;"",IF('02 - Produtos e Tributações'!G1485&lt;&gt;"",'02 - Produtos e Tributações'!G1485,"")))</f>
        <v>0</v>
      </c>
      <c r="G1470" s="174" t="b">
        <f>IF(B1470&lt;&gt;"",IF('02 - Produtos e Tributações'!I1485&lt;&gt;"",'02 - Produtos e Tributações'!I1485,IF(K1470=101,0,IF(K1470=102,41,IF(K1470=103,0,IF(K1470=201,0,IF(K1470=202,0,IF(K1470=203,0,IF(K1470=300,41,IF(K1470=400,41,IF(K1470=500,60)))))))))))</f>
        <v>0</v>
      </c>
      <c r="H1470" s="174" t="b">
        <f>IF(B1470&lt;&gt;"",IF('02 - Produtos e Tributações'!L1485&lt;&gt;"",'02 - Produtos e Tributações'!L1485,IF(L1470=101,0,IF(L1470=102,41,IF(L1470=103,0,IF(L1470=201,0,IF(L1470=202,0,IF(L1470=203,0,IF(L1470=300,41,IF(L1470=400,41,IF(L1470=500,60)))))))))))</f>
        <v>0</v>
      </c>
      <c r="I1470" s="174" t="b">
        <f>IF(B1470&lt;&gt;"",IF('02 - Produtos e Tributações'!K1485&lt;&gt;"",'02 - Produtos e Tributações'!K1485,"0,00"))</f>
        <v>0</v>
      </c>
      <c r="J1470" s="174" t="b">
        <f>IF(B1470&lt;&gt;"",IF('02 - Produtos e Tributações'!N1485&lt;&gt;"",'02 - Produtos e Tributações'!N1485,"0,00"))</f>
        <v>0</v>
      </c>
      <c r="K1470" s="174" t="b">
        <f>IF(B1470&lt;&gt;"",IF('02 - Produtos e Tributações'!J1485&lt;&gt;"",'02 - Produtos e Tributações'!J1485,"null"))</f>
        <v>0</v>
      </c>
      <c r="L1470" s="174" t="b">
        <f>IF(B1470&lt;&gt;"",IF('02 - Produtos e Tributações'!M1485&lt;&gt;"",'02 - Produtos e Tributações'!M1485,"null"))</f>
        <v>0</v>
      </c>
      <c r="M1470" s="170" t="b">
        <f>IF(B1470&lt;&gt;"",IF('02 -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470" s="170" t="str">
        <f t="shared" si="1"/>
        <v/>
      </c>
      <c r="O1470" s="170" t="str">
        <f t="shared" si="4"/>
        <v/>
      </c>
      <c r="P1470" s="170" t="str">
        <f t="shared" si="2"/>
        <v/>
      </c>
      <c r="Q1470" s="125" t="b">
        <f>IF(B1470&lt;&gt;"",IF('02 - Produtos e Tributações'!C1485&lt;&gt;"",'02 - Produtos e Tributações'!C1485,"UN"))</f>
        <v>0</v>
      </c>
      <c r="R1470" s="125"/>
      <c r="S1470" s="125"/>
      <c r="T1470" s="125"/>
      <c r="U1470" s="171" t="str">
        <f t="shared" si="21"/>
        <v/>
      </c>
    </row>
    <row r="1471" ht="15.75" customHeight="1">
      <c r="A1471" s="170" t="b">
        <f>IF('02 - Produtos e Tributações'!B1486 &lt;&gt;"",A1470+1)</f>
        <v>0</v>
      </c>
      <c r="B1471" s="170" t="str">
        <f>IF('02 - Produtos e Tributações'!B1486&lt;&gt;"",'02 - Produtos e Tributações'!U1486,"")</f>
        <v/>
      </c>
      <c r="C1471" s="174" t="b">
        <f>IF(B1471&lt;&gt;"",IF('02 - Produtos e Tributações'!H1486&lt;&gt;"",IF('02 - Produtos e Tributações'!H1486="TERCEIRIZADA","T",IF('02 - Produtos e Tributações'!H1486="PROPRIA","P")), IF(B1471&lt;&gt;"",IF('02 - Produtos e Tributações'!H1486="","T"))))</f>
        <v>0</v>
      </c>
      <c r="D1471" s="174" t="b">
        <f>IF(B1471&lt;&gt;"",IF('02 - Produtos e Tributações'!E1486&lt;&gt;"",'02 - Produtos e Tributações'!E1486,""))</f>
        <v>0</v>
      </c>
      <c r="E1471" s="174" t="b">
        <f>IF(B1471&lt;&gt;"",IF('02 - Produtos e Tributações'!F1486&lt;&gt;"",'02 - Produtos e Tributações'!F1486,""))</f>
        <v>0</v>
      </c>
      <c r="F1471" s="174" t="b">
        <f>IF(B1471&lt;&gt;"",IF(A1471&lt;&gt;"",IF('02 - Produtos e Tributações'!G1486&lt;&gt;"",'02 - Produtos e Tributações'!G1486,"")))</f>
        <v>0</v>
      </c>
      <c r="G1471" s="174" t="b">
        <f>IF(B1471&lt;&gt;"",IF('02 - Produtos e Tributações'!I1486&lt;&gt;"",'02 - Produtos e Tributações'!I1486,IF(K1471=101,0,IF(K1471=102,41,IF(K1471=103,0,IF(K1471=201,0,IF(K1471=202,0,IF(K1471=203,0,IF(K1471=300,41,IF(K1471=400,41,IF(K1471=500,60)))))))))))</f>
        <v>0</v>
      </c>
      <c r="H1471" s="174" t="b">
        <f>IF(B1471&lt;&gt;"",IF('02 - Produtos e Tributações'!L1486&lt;&gt;"",'02 - Produtos e Tributações'!L1486,IF(L1471=101,0,IF(L1471=102,41,IF(L1471=103,0,IF(L1471=201,0,IF(L1471=202,0,IF(L1471=203,0,IF(L1471=300,41,IF(L1471=400,41,IF(L1471=500,60)))))))))))</f>
        <v>0</v>
      </c>
      <c r="I1471" s="174" t="b">
        <f>IF(B1471&lt;&gt;"",IF('02 - Produtos e Tributações'!K1486&lt;&gt;"",'02 - Produtos e Tributações'!K1486,"0,00"))</f>
        <v>0</v>
      </c>
      <c r="J1471" s="174" t="b">
        <f>IF(B1471&lt;&gt;"",IF('02 - Produtos e Tributações'!N1486&lt;&gt;"",'02 - Produtos e Tributações'!N1486,"0,00"))</f>
        <v>0</v>
      </c>
      <c r="K1471" s="174" t="b">
        <f>IF(B1471&lt;&gt;"",IF('02 - Produtos e Tributações'!J1486&lt;&gt;"",'02 - Produtos e Tributações'!J1486,"null"))</f>
        <v>0</v>
      </c>
      <c r="L1471" s="174" t="b">
        <f>IF(B1471&lt;&gt;"",IF('02 - Produtos e Tributações'!M1486&lt;&gt;"",'02 - Produtos e Tributações'!M1486,"null"))</f>
        <v>0</v>
      </c>
      <c r="M1471" s="170" t="b">
        <f>IF(B1471&lt;&gt;"",IF('02 -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471" s="170" t="str">
        <f t="shared" si="1"/>
        <v/>
      </c>
      <c r="O1471" s="170" t="str">
        <f t="shared" si="4"/>
        <v/>
      </c>
      <c r="P1471" s="170" t="str">
        <f t="shared" si="2"/>
        <v/>
      </c>
      <c r="Q1471" s="125" t="b">
        <f>IF(B1471&lt;&gt;"",IF('02 - Produtos e Tributações'!C1486&lt;&gt;"",'02 - Produtos e Tributações'!C1486,"UN"))</f>
        <v>0</v>
      </c>
      <c r="R1471" s="125"/>
      <c r="S1471" s="125"/>
      <c r="T1471" s="125"/>
      <c r="U1471" s="171" t="str">
        <f t="shared" si="21"/>
        <v/>
      </c>
    </row>
    <row r="1472" ht="15.75" customHeight="1">
      <c r="A1472" s="170" t="b">
        <f>IF('02 - Produtos e Tributações'!B1487 &lt;&gt;"",A1471+1)</f>
        <v>0</v>
      </c>
      <c r="B1472" s="170" t="str">
        <f>IF('02 - Produtos e Tributações'!B1487&lt;&gt;"",'02 - Produtos e Tributações'!U1487,"")</f>
        <v/>
      </c>
      <c r="C1472" s="174" t="b">
        <f>IF(B1472&lt;&gt;"",IF('02 - Produtos e Tributações'!H1487&lt;&gt;"",IF('02 - Produtos e Tributações'!H1487="TERCEIRIZADA","T",IF('02 - Produtos e Tributações'!H1487="PROPRIA","P")), IF(B1472&lt;&gt;"",IF('02 - Produtos e Tributações'!H1487="","T"))))</f>
        <v>0</v>
      </c>
      <c r="D1472" s="174" t="b">
        <f>IF(B1472&lt;&gt;"",IF('02 - Produtos e Tributações'!E1487&lt;&gt;"",'02 - Produtos e Tributações'!E1487,""))</f>
        <v>0</v>
      </c>
      <c r="E1472" s="174" t="b">
        <f>IF(B1472&lt;&gt;"",IF('02 - Produtos e Tributações'!F1487&lt;&gt;"",'02 - Produtos e Tributações'!F1487,""))</f>
        <v>0</v>
      </c>
      <c r="F1472" s="174" t="b">
        <f>IF(B1472&lt;&gt;"",IF(A1472&lt;&gt;"",IF('02 - Produtos e Tributações'!G1487&lt;&gt;"",'02 - Produtos e Tributações'!G1487,"")))</f>
        <v>0</v>
      </c>
      <c r="G1472" s="174" t="b">
        <f>IF(B1472&lt;&gt;"",IF('02 - Produtos e Tributações'!I1487&lt;&gt;"",'02 - Produtos e Tributações'!I1487,IF(K1472=101,0,IF(K1472=102,41,IF(K1472=103,0,IF(K1472=201,0,IF(K1472=202,0,IF(K1472=203,0,IF(K1472=300,41,IF(K1472=400,41,IF(K1472=500,60)))))))))))</f>
        <v>0</v>
      </c>
      <c r="H1472" s="174" t="b">
        <f>IF(B1472&lt;&gt;"",IF('02 - Produtos e Tributações'!L1487&lt;&gt;"",'02 - Produtos e Tributações'!L1487,IF(L1472=101,0,IF(L1472=102,41,IF(L1472=103,0,IF(L1472=201,0,IF(L1472=202,0,IF(L1472=203,0,IF(L1472=300,41,IF(L1472=400,41,IF(L1472=500,60)))))))))))</f>
        <v>0</v>
      </c>
      <c r="I1472" s="174" t="b">
        <f>IF(B1472&lt;&gt;"",IF('02 - Produtos e Tributações'!K1487&lt;&gt;"",'02 - Produtos e Tributações'!K1487,"0,00"))</f>
        <v>0</v>
      </c>
      <c r="J1472" s="174" t="b">
        <f>IF(B1472&lt;&gt;"",IF('02 - Produtos e Tributações'!N1487&lt;&gt;"",'02 - Produtos e Tributações'!N1487,"0,00"))</f>
        <v>0</v>
      </c>
      <c r="K1472" s="174" t="b">
        <f>IF(B1472&lt;&gt;"",IF('02 - Produtos e Tributações'!J1487&lt;&gt;"",'02 - Produtos e Tributações'!J1487,"null"))</f>
        <v>0</v>
      </c>
      <c r="L1472" s="174" t="b">
        <f>IF(B1472&lt;&gt;"",IF('02 - Produtos e Tributações'!M1487&lt;&gt;"",'02 - Produtos e Tributações'!M1487,"null"))</f>
        <v>0</v>
      </c>
      <c r="M1472" s="170" t="b">
        <f>IF(B1472&lt;&gt;"",IF('02 -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472" s="170" t="str">
        <f t="shared" si="1"/>
        <v/>
      </c>
      <c r="O1472" s="170" t="str">
        <f t="shared" si="4"/>
        <v/>
      </c>
      <c r="P1472" s="170" t="str">
        <f t="shared" si="2"/>
        <v/>
      </c>
      <c r="Q1472" s="125" t="b">
        <f>IF(B1472&lt;&gt;"",IF('02 - Produtos e Tributações'!C1487&lt;&gt;"",'02 - Produtos e Tributações'!C1487,"UN"))</f>
        <v>0</v>
      </c>
      <c r="R1472" s="125"/>
      <c r="S1472" s="125"/>
      <c r="T1472" s="125"/>
      <c r="U1472" s="171" t="str">
        <f t="shared" si="21"/>
        <v/>
      </c>
    </row>
    <row r="1473" ht="15.75" customHeight="1">
      <c r="A1473" s="170" t="b">
        <f>IF('02 - Produtos e Tributações'!B1488 &lt;&gt;"",A1472+1)</f>
        <v>0</v>
      </c>
      <c r="B1473" s="170" t="str">
        <f>IF('02 - Produtos e Tributações'!B1488&lt;&gt;"",'02 - Produtos e Tributações'!U1488,"")</f>
        <v/>
      </c>
      <c r="C1473" s="174" t="b">
        <f>IF(B1473&lt;&gt;"",IF('02 - Produtos e Tributações'!H1488&lt;&gt;"",IF('02 - Produtos e Tributações'!H1488="TERCEIRIZADA","T",IF('02 - Produtos e Tributações'!H1488="PROPRIA","P")), IF(B1473&lt;&gt;"",IF('02 - Produtos e Tributações'!H1488="","T"))))</f>
        <v>0</v>
      </c>
      <c r="D1473" s="174" t="b">
        <f>IF(B1473&lt;&gt;"",IF('02 - Produtos e Tributações'!E1488&lt;&gt;"",'02 - Produtos e Tributações'!E1488,""))</f>
        <v>0</v>
      </c>
      <c r="E1473" s="174" t="b">
        <f>IF(B1473&lt;&gt;"",IF('02 - Produtos e Tributações'!F1488&lt;&gt;"",'02 - Produtos e Tributações'!F1488,""))</f>
        <v>0</v>
      </c>
      <c r="F1473" s="174" t="b">
        <f>IF(B1473&lt;&gt;"",IF(A1473&lt;&gt;"",IF('02 - Produtos e Tributações'!G1488&lt;&gt;"",'02 - Produtos e Tributações'!G1488,"")))</f>
        <v>0</v>
      </c>
      <c r="G1473" s="174" t="b">
        <f>IF(B1473&lt;&gt;"",IF('02 - Produtos e Tributações'!I1488&lt;&gt;"",'02 - Produtos e Tributações'!I1488,IF(K1473=101,0,IF(K1473=102,41,IF(K1473=103,0,IF(K1473=201,0,IF(K1473=202,0,IF(K1473=203,0,IF(K1473=300,41,IF(K1473=400,41,IF(K1473=500,60)))))))))))</f>
        <v>0</v>
      </c>
      <c r="H1473" s="174" t="b">
        <f>IF(B1473&lt;&gt;"",IF('02 - Produtos e Tributações'!L1488&lt;&gt;"",'02 - Produtos e Tributações'!L1488,IF(L1473=101,0,IF(L1473=102,41,IF(L1473=103,0,IF(L1473=201,0,IF(L1473=202,0,IF(L1473=203,0,IF(L1473=300,41,IF(L1473=400,41,IF(L1473=500,60)))))))))))</f>
        <v>0</v>
      </c>
      <c r="I1473" s="174" t="b">
        <f>IF(B1473&lt;&gt;"",IF('02 - Produtos e Tributações'!K1488&lt;&gt;"",'02 - Produtos e Tributações'!K1488,"0,00"))</f>
        <v>0</v>
      </c>
      <c r="J1473" s="174" t="b">
        <f>IF(B1473&lt;&gt;"",IF('02 - Produtos e Tributações'!N1488&lt;&gt;"",'02 - Produtos e Tributações'!N1488,"0,00"))</f>
        <v>0</v>
      </c>
      <c r="K1473" s="174" t="b">
        <f>IF(B1473&lt;&gt;"",IF('02 - Produtos e Tributações'!J1488&lt;&gt;"",'02 - Produtos e Tributações'!J1488,"null"))</f>
        <v>0</v>
      </c>
      <c r="L1473" s="174" t="b">
        <f>IF(B1473&lt;&gt;"",IF('02 - Produtos e Tributações'!M1488&lt;&gt;"",'02 - Produtos e Tributações'!M1488,"null"))</f>
        <v>0</v>
      </c>
      <c r="M1473" s="170" t="b">
        <f>IF(B1473&lt;&gt;"",IF('02 -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473" s="170" t="str">
        <f t="shared" si="1"/>
        <v/>
      </c>
      <c r="O1473" s="170" t="str">
        <f t="shared" si="4"/>
        <v/>
      </c>
      <c r="P1473" s="170" t="str">
        <f t="shared" si="2"/>
        <v/>
      </c>
      <c r="Q1473" s="125" t="b">
        <f>IF(B1473&lt;&gt;"",IF('02 - Produtos e Tributações'!C1488&lt;&gt;"",'02 - Produtos e Tributações'!C1488,"UN"))</f>
        <v>0</v>
      </c>
      <c r="R1473" s="125"/>
      <c r="S1473" s="125"/>
      <c r="T1473" s="125"/>
      <c r="U1473" s="171" t="str">
        <f t="shared" si="21"/>
        <v/>
      </c>
    </row>
    <row r="1474" ht="15.75" customHeight="1">
      <c r="A1474" s="170" t="b">
        <f>IF('02 - Produtos e Tributações'!B1489 &lt;&gt;"",A1473+1)</f>
        <v>0</v>
      </c>
      <c r="B1474" s="170" t="str">
        <f>IF('02 - Produtos e Tributações'!B1489&lt;&gt;"",'02 - Produtos e Tributações'!U1489,"")</f>
        <v/>
      </c>
      <c r="C1474" s="174" t="b">
        <f>IF(B1474&lt;&gt;"",IF('02 - Produtos e Tributações'!H1489&lt;&gt;"",IF('02 - Produtos e Tributações'!H1489="TERCEIRIZADA","T",IF('02 - Produtos e Tributações'!H1489="PROPRIA","P")), IF(B1474&lt;&gt;"",IF('02 - Produtos e Tributações'!H1489="","T"))))</f>
        <v>0</v>
      </c>
      <c r="D1474" s="174" t="b">
        <f>IF(B1474&lt;&gt;"",IF('02 - Produtos e Tributações'!E1489&lt;&gt;"",'02 - Produtos e Tributações'!E1489,""))</f>
        <v>0</v>
      </c>
      <c r="E1474" s="174" t="b">
        <f>IF(B1474&lt;&gt;"",IF('02 - Produtos e Tributações'!F1489&lt;&gt;"",'02 - Produtos e Tributações'!F1489,""))</f>
        <v>0</v>
      </c>
      <c r="F1474" s="174" t="b">
        <f>IF(B1474&lt;&gt;"",IF(A1474&lt;&gt;"",IF('02 - Produtos e Tributações'!G1489&lt;&gt;"",'02 - Produtos e Tributações'!G1489,"")))</f>
        <v>0</v>
      </c>
      <c r="G1474" s="174" t="b">
        <f>IF(B1474&lt;&gt;"",IF('02 - Produtos e Tributações'!I1489&lt;&gt;"",'02 - Produtos e Tributações'!I1489,IF(K1474=101,0,IF(K1474=102,41,IF(K1474=103,0,IF(K1474=201,0,IF(K1474=202,0,IF(K1474=203,0,IF(K1474=300,41,IF(K1474=400,41,IF(K1474=500,60)))))))))))</f>
        <v>0</v>
      </c>
      <c r="H1474" s="174" t="b">
        <f>IF(B1474&lt;&gt;"",IF('02 - Produtos e Tributações'!L1489&lt;&gt;"",'02 - Produtos e Tributações'!L1489,IF(L1474=101,0,IF(L1474=102,41,IF(L1474=103,0,IF(L1474=201,0,IF(L1474=202,0,IF(L1474=203,0,IF(L1474=300,41,IF(L1474=400,41,IF(L1474=500,60)))))))))))</f>
        <v>0</v>
      </c>
      <c r="I1474" s="174" t="b">
        <f>IF(B1474&lt;&gt;"",IF('02 - Produtos e Tributações'!K1489&lt;&gt;"",'02 - Produtos e Tributações'!K1489,"0,00"))</f>
        <v>0</v>
      </c>
      <c r="J1474" s="174" t="b">
        <f>IF(B1474&lt;&gt;"",IF('02 - Produtos e Tributações'!N1489&lt;&gt;"",'02 - Produtos e Tributações'!N1489,"0,00"))</f>
        <v>0</v>
      </c>
      <c r="K1474" s="174" t="b">
        <f>IF(B1474&lt;&gt;"",IF('02 - Produtos e Tributações'!J1489&lt;&gt;"",'02 - Produtos e Tributações'!J1489,"null"))</f>
        <v>0</v>
      </c>
      <c r="L1474" s="174" t="b">
        <f>IF(B1474&lt;&gt;"",IF('02 - Produtos e Tributações'!M1489&lt;&gt;"",'02 - Produtos e Tributações'!M1489,"null"))</f>
        <v>0</v>
      </c>
      <c r="M1474" s="170" t="b">
        <f>IF(B1474&lt;&gt;"",IF('02 -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474" s="170" t="str">
        <f t="shared" si="1"/>
        <v/>
      </c>
      <c r="O1474" s="170" t="str">
        <f t="shared" si="4"/>
        <v/>
      </c>
      <c r="P1474" s="170" t="str">
        <f t="shared" si="2"/>
        <v/>
      </c>
      <c r="Q1474" s="125" t="b">
        <f>IF(B1474&lt;&gt;"",IF('02 - Produtos e Tributações'!C1489&lt;&gt;"",'02 - Produtos e Tributações'!C1489,"UN"))</f>
        <v>0</v>
      </c>
      <c r="R1474" s="125"/>
      <c r="S1474" s="125"/>
      <c r="T1474" s="125"/>
      <c r="U1474" s="171" t="str">
        <f t="shared" si="21"/>
        <v/>
      </c>
    </row>
    <row r="1475" ht="15.75" customHeight="1">
      <c r="A1475" s="170" t="b">
        <f>IF('02 - Produtos e Tributações'!B1490 &lt;&gt;"",A1474+1)</f>
        <v>0</v>
      </c>
      <c r="B1475" s="170" t="str">
        <f>IF('02 - Produtos e Tributações'!B1490&lt;&gt;"",'02 - Produtos e Tributações'!U1490,"")</f>
        <v/>
      </c>
      <c r="C1475" s="174" t="b">
        <f>IF(B1475&lt;&gt;"",IF('02 - Produtos e Tributações'!H1490&lt;&gt;"",IF('02 - Produtos e Tributações'!H1490="TERCEIRIZADA","T",IF('02 - Produtos e Tributações'!H1490="PROPRIA","P")), IF(B1475&lt;&gt;"",IF('02 - Produtos e Tributações'!H1490="","T"))))</f>
        <v>0</v>
      </c>
      <c r="D1475" s="174" t="b">
        <f>IF(B1475&lt;&gt;"",IF('02 - Produtos e Tributações'!E1490&lt;&gt;"",'02 - Produtos e Tributações'!E1490,""))</f>
        <v>0</v>
      </c>
      <c r="E1475" s="174" t="b">
        <f>IF(B1475&lt;&gt;"",IF('02 - Produtos e Tributações'!F1490&lt;&gt;"",'02 - Produtos e Tributações'!F1490,""))</f>
        <v>0</v>
      </c>
      <c r="F1475" s="174" t="b">
        <f>IF(B1475&lt;&gt;"",IF(A1475&lt;&gt;"",IF('02 - Produtos e Tributações'!G1490&lt;&gt;"",'02 - Produtos e Tributações'!G1490,"")))</f>
        <v>0</v>
      </c>
      <c r="G1475" s="174" t="b">
        <f>IF(B1475&lt;&gt;"",IF('02 - Produtos e Tributações'!I1490&lt;&gt;"",'02 - Produtos e Tributações'!I1490,IF(K1475=101,0,IF(K1475=102,41,IF(K1475=103,0,IF(K1475=201,0,IF(K1475=202,0,IF(K1475=203,0,IF(K1475=300,41,IF(K1475=400,41,IF(K1475=500,60)))))))))))</f>
        <v>0</v>
      </c>
      <c r="H1475" s="174" t="b">
        <f>IF(B1475&lt;&gt;"",IF('02 - Produtos e Tributações'!L1490&lt;&gt;"",'02 - Produtos e Tributações'!L1490,IF(L1475=101,0,IF(L1475=102,41,IF(L1475=103,0,IF(L1475=201,0,IF(L1475=202,0,IF(L1475=203,0,IF(L1475=300,41,IF(L1475=400,41,IF(L1475=500,60)))))))))))</f>
        <v>0</v>
      </c>
      <c r="I1475" s="174" t="b">
        <f>IF(B1475&lt;&gt;"",IF('02 - Produtos e Tributações'!K1490&lt;&gt;"",'02 - Produtos e Tributações'!K1490,"0,00"))</f>
        <v>0</v>
      </c>
      <c r="J1475" s="174" t="b">
        <f>IF(B1475&lt;&gt;"",IF('02 - Produtos e Tributações'!N1490&lt;&gt;"",'02 - Produtos e Tributações'!N1490,"0,00"))</f>
        <v>0</v>
      </c>
      <c r="K1475" s="174" t="b">
        <f>IF(B1475&lt;&gt;"",IF('02 - Produtos e Tributações'!J1490&lt;&gt;"",'02 - Produtos e Tributações'!J1490,"null"))</f>
        <v>0</v>
      </c>
      <c r="L1475" s="174" t="b">
        <f>IF(B1475&lt;&gt;"",IF('02 - Produtos e Tributações'!M1490&lt;&gt;"",'02 - Produtos e Tributações'!M1490,"null"))</f>
        <v>0</v>
      </c>
      <c r="M1475" s="170" t="b">
        <f>IF(B1475&lt;&gt;"",IF('02 -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475" s="170" t="str">
        <f t="shared" si="1"/>
        <v/>
      </c>
      <c r="O1475" s="170" t="str">
        <f t="shared" si="4"/>
        <v/>
      </c>
      <c r="P1475" s="170" t="str">
        <f t="shared" si="2"/>
        <v/>
      </c>
      <c r="Q1475" s="125" t="b">
        <f>IF(B1475&lt;&gt;"",IF('02 - Produtos e Tributações'!C1490&lt;&gt;"",'02 - Produtos e Tributações'!C1490,"UN"))</f>
        <v>0</v>
      </c>
      <c r="R1475" s="125"/>
      <c r="S1475" s="125"/>
      <c r="T1475" s="125"/>
      <c r="U1475" s="171" t="str">
        <f t="shared" si="21"/>
        <v/>
      </c>
    </row>
    <row r="1476" ht="15.75" customHeight="1">
      <c r="A1476" s="170" t="b">
        <f>IF('02 - Produtos e Tributações'!B1491 &lt;&gt;"",A1475+1)</f>
        <v>0</v>
      </c>
      <c r="B1476" s="170" t="str">
        <f>IF('02 - Produtos e Tributações'!B1491&lt;&gt;"",'02 - Produtos e Tributações'!U1491,"")</f>
        <v/>
      </c>
      <c r="C1476" s="174" t="b">
        <f>IF(B1476&lt;&gt;"",IF('02 - Produtos e Tributações'!H1491&lt;&gt;"",IF('02 - Produtos e Tributações'!H1491="TERCEIRIZADA","T",IF('02 - Produtos e Tributações'!H1491="PROPRIA","P")), IF(B1476&lt;&gt;"",IF('02 - Produtos e Tributações'!H1491="","T"))))</f>
        <v>0</v>
      </c>
      <c r="D1476" s="174" t="b">
        <f>IF(B1476&lt;&gt;"",IF('02 - Produtos e Tributações'!E1491&lt;&gt;"",'02 - Produtos e Tributações'!E1491,""))</f>
        <v>0</v>
      </c>
      <c r="E1476" s="174" t="b">
        <f>IF(B1476&lt;&gt;"",IF('02 - Produtos e Tributações'!F1491&lt;&gt;"",'02 - Produtos e Tributações'!F1491,""))</f>
        <v>0</v>
      </c>
      <c r="F1476" s="174" t="b">
        <f>IF(B1476&lt;&gt;"",IF(A1476&lt;&gt;"",IF('02 - Produtos e Tributações'!G1491&lt;&gt;"",'02 - Produtos e Tributações'!G1491,"")))</f>
        <v>0</v>
      </c>
      <c r="G1476" s="174" t="b">
        <f>IF(B1476&lt;&gt;"",IF('02 - Produtos e Tributações'!I1491&lt;&gt;"",'02 - Produtos e Tributações'!I1491,IF(K1476=101,0,IF(K1476=102,41,IF(K1476=103,0,IF(K1476=201,0,IF(K1476=202,0,IF(K1476=203,0,IF(K1476=300,41,IF(K1476=400,41,IF(K1476=500,60)))))))))))</f>
        <v>0</v>
      </c>
      <c r="H1476" s="174" t="b">
        <f>IF(B1476&lt;&gt;"",IF('02 - Produtos e Tributações'!L1491&lt;&gt;"",'02 - Produtos e Tributações'!L1491,IF(L1476=101,0,IF(L1476=102,41,IF(L1476=103,0,IF(L1476=201,0,IF(L1476=202,0,IF(L1476=203,0,IF(L1476=300,41,IF(L1476=400,41,IF(L1476=500,60)))))))))))</f>
        <v>0</v>
      </c>
      <c r="I1476" s="174" t="b">
        <f>IF(B1476&lt;&gt;"",IF('02 - Produtos e Tributações'!K1491&lt;&gt;"",'02 - Produtos e Tributações'!K1491,"0,00"))</f>
        <v>0</v>
      </c>
      <c r="J1476" s="174" t="b">
        <f>IF(B1476&lt;&gt;"",IF('02 - Produtos e Tributações'!N1491&lt;&gt;"",'02 - Produtos e Tributações'!N1491,"0,00"))</f>
        <v>0</v>
      </c>
      <c r="K1476" s="174" t="b">
        <f>IF(B1476&lt;&gt;"",IF('02 - Produtos e Tributações'!J1491&lt;&gt;"",'02 - Produtos e Tributações'!J1491,"null"))</f>
        <v>0</v>
      </c>
      <c r="L1476" s="174" t="b">
        <f>IF(B1476&lt;&gt;"",IF('02 - Produtos e Tributações'!M1491&lt;&gt;"",'02 - Produtos e Tributações'!M1491,"null"))</f>
        <v>0</v>
      </c>
      <c r="M1476" s="170" t="b">
        <f>IF(B1476&lt;&gt;"",IF('02 -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476" s="170" t="str">
        <f t="shared" si="1"/>
        <v/>
      </c>
      <c r="O1476" s="170" t="str">
        <f t="shared" si="4"/>
        <v/>
      </c>
      <c r="P1476" s="170" t="str">
        <f t="shared" si="2"/>
        <v/>
      </c>
      <c r="Q1476" s="125" t="b">
        <f>IF(B1476&lt;&gt;"",IF('02 - Produtos e Tributações'!C1491&lt;&gt;"",'02 - Produtos e Tributações'!C1491,"UN"))</f>
        <v>0</v>
      </c>
      <c r="R1476" s="125"/>
      <c r="S1476" s="125"/>
      <c r="T1476" s="125"/>
      <c r="U1476" s="171" t="str">
        <f t="shared" si="21"/>
        <v/>
      </c>
    </row>
    <row r="1477" ht="15.75" customHeight="1">
      <c r="A1477" s="170" t="b">
        <f>IF('02 - Produtos e Tributações'!B1492 &lt;&gt;"",A1476+1)</f>
        <v>0</v>
      </c>
      <c r="B1477" s="170" t="str">
        <f>IF('02 - Produtos e Tributações'!B1492&lt;&gt;"",'02 - Produtos e Tributações'!U1492,"")</f>
        <v/>
      </c>
      <c r="C1477" s="174" t="b">
        <f>IF(B1477&lt;&gt;"",IF('02 - Produtos e Tributações'!H1492&lt;&gt;"",IF('02 - Produtos e Tributações'!H1492="TERCEIRIZADA","T",IF('02 - Produtos e Tributações'!H1492="PROPRIA","P")), IF(B1477&lt;&gt;"",IF('02 - Produtos e Tributações'!H1492="","T"))))</f>
        <v>0</v>
      </c>
      <c r="D1477" s="174" t="b">
        <f>IF(B1477&lt;&gt;"",IF('02 - Produtos e Tributações'!E1492&lt;&gt;"",'02 - Produtos e Tributações'!E1492,""))</f>
        <v>0</v>
      </c>
      <c r="E1477" s="174" t="b">
        <f>IF(B1477&lt;&gt;"",IF('02 - Produtos e Tributações'!F1492&lt;&gt;"",'02 - Produtos e Tributações'!F1492,""))</f>
        <v>0</v>
      </c>
      <c r="F1477" s="174" t="b">
        <f>IF(B1477&lt;&gt;"",IF(A1477&lt;&gt;"",IF('02 - Produtos e Tributações'!G1492&lt;&gt;"",'02 - Produtos e Tributações'!G1492,"")))</f>
        <v>0</v>
      </c>
      <c r="G1477" s="174" t="b">
        <f>IF(B1477&lt;&gt;"",IF('02 - Produtos e Tributações'!I1492&lt;&gt;"",'02 - Produtos e Tributações'!I1492,IF(K1477=101,0,IF(K1477=102,41,IF(K1477=103,0,IF(K1477=201,0,IF(K1477=202,0,IF(K1477=203,0,IF(K1477=300,41,IF(K1477=400,41,IF(K1477=500,60)))))))))))</f>
        <v>0</v>
      </c>
      <c r="H1477" s="174" t="b">
        <f>IF(B1477&lt;&gt;"",IF('02 - Produtos e Tributações'!L1492&lt;&gt;"",'02 - Produtos e Tributações'!L1492,IF(L1477=101,0,IF(L1477=102,41,IF(L1477=103,0,IF(L1477=201,0,IF(L1477=202,0,IF(L1477=203,0,IF(L1477=300,41,IF(L1477=400,41,IF(L1477=500,60)))))))))))</f>
        <v>0</v>
      </c>
      <c r="I1477" s="174" t="b">
        <f>IF(B1477&lt;&gt;"",IF('02 - Produtos e Tributações'!K1492&lt;&gt;"",'02 - Produtos e Tributações'!K1492,"0,00"))</f>
        <v>0</v>
      </c>
      <c r="J1477" s="174" t="b">
        <f>IF(B1477&lt;&gt;"",IF('02 - Produtos e Tributações'!N1492&lt;&gt;"",'02 - Produtos e Tributações'!N1492,"0,00"))</f>
        <v>0</v>
      </c>
      <c r="K1477" s="174" t="b">
        <f>IF(B1477&lt;&gt;"",IF('02 - Produtos e Tributações'!J1492&lt;&gt;"",'02 - Produtos e Tributações'!J1492,"null"))</f>
        <v>0</v>
      </c>
      <c r="L1477" s="174" t="b">
        <f>IF(B1477&lt;&gt;"",IF('02 - Produtos e Tributações'!M1492&lt;&gt;"",'02 - Produtos e Tributações'!M1492,"null"))</f>
        <v>0</v>
      </c>
      <c r="M1477" s="170" t="b">
        <f>IF(B1477&lt;&gt;"",IF('02 -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477" s="170" t="str">
        <f t="shared" si="1"/>
        <v/>
      </c>
      <c r="O1477" s="170" t="str">
        <f t="shared" si="4"/>
        <v/>
      </c>
      <c r="P1477" s="170" t="str">
        <f t="shared" si="2"/>
        <v/>
      </c>
      <c r="Q1477" s="125" t="b">
        <f>IF(B1477&lt;&gt;"",IF('02 - Produtos e Tributações'!C1492&lt;&gt;"",'02 - Produtos e Tributações'!C1492,"UN"))</f>
        <v>0</v>
      </c>
      <c r="R1477" s="125"/>
      <c r="S1477" s="125"/>
      <c r="T1477" s="125"/>
      <c r="U1477" s="171" t="str">
        <f t="shared" si="21"/>
        <v/>
      </c>
    </row>
    <row r="1478" ht="15.75" customHeight="1">
      <c r="A1478" s="170" t="b">
        <f>IF('02 - Produtos e Tributações'!B1493 &lt;&gt;"",A1477+1)</f>
        <v>0</v>
      </c>
      <c r="B1478" s="170" t="str">
        <f>IF('02 - Produtos e Tributações'!B1493&lt;&gt;"",'02 - Produtos e Tributações'!U1493,"")</f>
        <v/>
      </c>
      <c r="C1478" s="174" t="b">
        <f>IF(B1478&lt;&gt;"",IF('02 - Produtos e Tributações'!H1493&lt;&gt;"",IF('02 - Produtos e Tributações'!H1493="TERCEIRIZADA","T",IF('02 - Produtos e Tributações'!H1493="PROPRIA","P")), IF(B1478&lt;&gt;"",IF('02 - Produtos e Tributações'!H1493="","T"))))</f>
        <v>0</v>
      </c>
      <c r="D1478" s="174" t="b">
        <f>IF(B1478&lt;&gt;"",IF('02 - Produtos e Tributações'!E1493&lt;&gt;"",'02 - Produtos e Tributações'!E1493,""))</f>
        <v>0</v>
      </c>
      <c r="E1478" s="174" t="b">
        <f>IF(B1478&lt;&gt;"",IF('02 - Produtos e Tributações'!F1493&lt;&gt;"",'02 - Produtos e Tributações'!F1493,""))</f>
        <v>0</v>
      </c>
      <c r="F1478" s="174" t="b">
        <f>IF(B1478&lt;&gt;"",IF(A1478&lt;&gt;"",IF('02 - Produtos e Tributações'!G1493&lt;&gt;"",'02 - Produtos e Tributações'!G1493,"")))</f>
        <v>0</v>
      </c>
      <c r="G1478" s="174" t="b">
        <f>IF(B1478&lt;&gt;"",IF('02 - Produtos e Tributações'!I1493&lt;&gt;"",'02 - Produtos e Tributações'!I1493,IF(K1478=101,0,IF(K1478=102,41,IF(K1478=103,0,IF(K1478=201,0,IF(K1478=202,0,IF(K1478=203,0,IF(K1478=300,41,IF(K1478=400,41,IF(K1478=500,60)))))))))))</f>
        <v>0</v>
      </c>
      <c r="H1478" s="174" t="b">
        <f>IF(B1478&lt;&gt;"",IF('02 - Produtos e Tributações'!L1493&lt;&gt;"",'02 - Produtos e Tributações'!L1493,IF(L1478=101,0,IF(L1478=102,41,IF(L1478=103,0,IF(L1478=201,0,IF(L1478=202,0,IF(L1478=203,0,IF(L1478=300,41,IF(L1478=400,41,IF(L1478=500,60)))))))))))</f>
        <v>0</v>
      </c>
      <c r="I1478" s="174" t="b">
        <f>IF(B1478&lt;&gt;"",IF('02 - Produtos e Tributações'!K1493&lt;&gt;"",'02 - Produtos e Tributações'!K1493,"0,00"))</f>
        <v>0</v>
      </c>
      <c r="J1478" s="174" t="b">
        <f>IF(B1478&lt;&gt;"",IF('02 - Produtos e Tributações'!N1493&lt;&gt;"",'02 - Produtos e Tributações'!N1493,"0,00"))</f>
        <v>0</v>
      </c>
      <c r="K1478" s="174" t="b">
        <f>IF(B1478&lt;&gt;"",IF('02 - Produtos e Tributações'!J1493&lt;&gt;"",'02 - Produtos e Tributações'!J1493,"null"))</f>
        <v>0</v>
      </c>
      <c r="L1478" s="174" t="b">
        <f>IF(B1478&lt;&gt;"",IF('02 - Produtos e Tributações'!M1493&lt;&gt;"",'02 - Produtos e Tributações'!M1493,"null"))</f>
        <v>0</v>
      </c>
      <c r="M1478" s="170" t="b">
        <f>IF(B1478&lt;&gt;"",IF('02 -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478" s="170" t="str">
        <f t="shared" si="1"/>
        <v/>
      </c>
      <c r="O1478" s="170" t="str">
        <f t="shared" si="4"/>
        <v/>
      </c>
      <c r="P1478" s="170" t="str">
        <f t="shared" si="2"/>
        <v/>
      </c>
      <c r="Q1478" s="125" t="b">
        <f>IF(B1478&lt;&gt;"",IF('02 - Produtos e Tributações'!C1493&lt;&gt;"",'02 - Produtos e Tributações'!C1493,"UN"))</f>
        <v>0</v>
      </c>
      <c r="R1478" s="125"/>
      <c r="S1478" s="125"/>
      <c r="T1478" s="125"/>
      <c r="U1478" s="171" t="str">
        <f t="shared" si="21"/>
        <v/>
      </c>
    </row>
    <row r="1479" ht="15.75" customHeight="1">
      <c r="A1479" s="170" t="b">
        <f>IF('02 - Produtos e Tributações'!B1494 &lt;&gt;"",A1478+1)</f>
        <v>0</v>
      </c>
      <c r="B1479" s="170" t="str">
        <f>IF('02 - Produtos e Tributações'!B1494&lt;&gt;"",'02 - Produtos e Tributações'!U1494,"")</f>
        <v/>
      </c>
      <c r="C1479" s="174" t="b">
        <f>IF(B1479&lt;&gt;"",IF('02 - Produtos e Tributações'!H1494&lt;&gt;"",IF('02 - Produtos e Tributações'!H1494="TERCEIRIZADA","T",IF('02 - Produtos e Tributações'!H1494="PROPRIA","P")), IF(B1479&lt;&gt;"",IF('02 - Produtos e Tributações'!H1494="","T"))))</f>
        <v>0</v>
      </c>
      <c r="D1479" s="174" t="b">
        <f>IF(B1479&lt;&gt;"",IF('02 - Produtos e Tributações'!E1494&lt;&gt;"",'02 - Produtos e Tributações'!E1494,""))</f>
        <v>0</v>
      </c>
      <c r="E1479" s="174" t="b">
        <f>IF(B1479&lt;&gt;"",IF('02 - Produtos e Tributações'!F1494&lt;&gt;"",'02 - Produtos e Tributações'!F1494,""))</f>
        <v>0</v>
      </c>
      <c r="F1479" s="174" t="b">
        <f>IF(B1479&lt;&gt;"",IF(A1479&lt;&gt;"",IF('02 - Produtos e Tributações'!G1494&lt;&gt;"",'02 - Produtos e Tributações'!G1494,"")))</f>
        <v>0</v>
      </c>
      <c r="G1479" s="174" t="b">
        <f>IF(B1479&lt;&gt;"",IF('02 - Produtos e Tributações'!I1494&lt;&gt;"",'02 - Produtos e Tributações'!I1494,IF(K1479=101,0,IF(K1479=102,41,IF(K1479=103,0,IF(K1479=201,0,IF(K1479=202,0,IF(K1479=203,0,IF(K1479=300,41,IF(K1479=400,41,IF(K1479=500,60)))))))))))</f>
        <v>0</v>
      </c>
      <c r="H1479" s="174" t="b">
        <f>IF(B1479&lt;&gt;"",IF('02 - Produtos e Tributações'!L1494&lt;&gt;"",'02 - Produtos e Tributações'!L1494,IF(L1479=101,0,IF(L1479=102,41,IF(L1479=103,0,IF(L1479=201,0,IF(L1479=202,0,IF(L1479=203,0,IF(L1479=300,41,IF(L1479=400,41,IF(L1479=500,60)))))))))))</f>
        <v>0</v>
      </c>
      <c r="I1479" s="174" t="b">
        <f>IF(B1479&lt;&gt;"",IF('02 - Produtos e Tributações'!K1494&lt;&gt;"",'02 - Produtos e Tributações'!K1494,"0,00"))</f>
        <v>0</v>
      </c>
      <c r="J1479" s="174" t="b">
        <f>IF(B1479&lt;&gt;"",IF('02 - Produtos e Tributações'!N1494&lt;&gt;"",'02 - Produtos e Tributações'!N1494,"0,00"))</f>
        <v>0</v>
      </c>
      <c r="K1479" s="174" t="b">
        <f>IF(B1479&lt;&gt;"",IF('02 - Produtos e Tributações'!J1494&lt;&gt;"",'02 - Produtos e Tributações'!J1494,"null"))</f>
        <v>0</v>
      </c>
      <c r="L1479" s="174" t="b">
        <f>IF(B1479&lt;&gt;"",IF('02 - Produtos e Tributações'!M1494&lt;&gt;"",'02 - Produtos e Tributações'!M1494,"null"))</f>
        <v>0</v>
      </c>
      <c r="M1479" s="170" t="b">
        <f>IF(B1479&lt;&gt;"",IF('02 -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479" s="170" t="str">
        <f t="shared" si="1"/>
        <v/>
      </c>
      <c r="O1479" s="170" t="str">
        <f t="shared" si="4"/>
        <v/>
      </c>
      <c r="P1479" s="170" t="str">
        <f t="shared" si="2"/>
        <v/>
      </c>
      <c r="Q1479" s="125" t="b">
        <f>IF(B1479&lt;&gt;"",IF('02 - Produtos e Tributações'!C1494&lt;&gt;"",'02 - Produtos e Tributações'!C1494,"UN"))</f>
        <v>0</v>
      </c>
      <c r="R1479" s="125"/>
      <c r="S1479" s="125"/>
      <c r="T1479" s="125"/>
      <c r="U1479" s="171" t="str">
        <f t="shared" si="21"/>
        <v/>
      </c>
    </row>
    <row r="1480" ht="15.75" customHeight="1">
      <c r="A1480" s="170" t="b">
        <f>IF('02 - Produtos e Tributações'!B1495 &lt;&gt;"",A1479+1)</f>
        <v>0</v>
      </c>
      <c r="B1480" s="170" t="str">
        <f>IF('02 - Produtos e Tributações'!B1495&lt;&gt;"",'02 - Produtos e Tributações'!U1495,"")</f>
        <v/>
      </c>
      <c r="C1480" s="174" t="b">
        <f>IF(B1480&lt;&gt;"",IF('02 - Produtos e Tributações'!H1495&lt;&gt;"",IF('02 - Produtos e Tributações'!H1495="TERCEIRIZADA","T",IF('02 - Produtos e Tributações'!H1495="PROPRIA","P")), IF(B1480&lt;&gt;"",IF('02 - Produtos e Tributações'!H1495="","T"))))</f>
        <v>0</v>
      </c>
      <c r="D1480" s="174" t="b">
        <f>IF(B1480&lt;&gt;"",IF('02 - Produtos e Tributações'!E1495&lt;&gt;"",'02 - Produtos e Tributações'!E1495,""))</f>
        <v>0</v>
      </c>
      <c r="E1480" s="174" t="b">
        <f>IF(B1480&lt;&gt;"",IF('02 - Produtos e Tributações'!F1495&lt;&gt;"",'02 - Produtos e Tributações'!F1495,""))</f>
        <v>0</v>
      </c>
      <c r="F1480" s="174" t="b">
        <f>IF(B1480&lt;&gt;"",IF(A1480&lt;&gt;"",IF('02 - Produtos e Tributações'!G1495&lt;&gt;"",'02 - Produtos e Tributações'!G1495,"")))</f>
        <v>0</v>
      </c>
      <c r="G1480" s="174" t="b">
        <f>IF(B1480&lt;&gt;"",IF('02 - Produtos e Tributações'!I1495&lt;&gt;"",'02 - Produtos e Tributações'!I1495,IF(K1480=101,0,IF(K1480=102,41,IF(K1480=103,0,IF(K1480=201,0,IF(K1480=202,0,IF(K1480=203,0,IF(K1480=300,41,IF(K1480=400,41,IF(K1480=500,60)))))))))))</f>
        <v>0</v>
      </c>
      <c r="H1480" s="174" t="b">
        <f>IF(B1480&lt;&gt;"",IF('02 - Produtos e Tributações'!L1495&lt;&gt;"",'02 - Produtos e Tributações'!L1495,IF(L1480=101,0,IF(L1480=102,41,IF(L1480=103,0,IF(L1480=201,0,IF(L1480=202,0,IF(L1480=203,0,IF(L1480=300,41,IF(L1480=400,41,IF(L1480=500,60)))))))))))</f>
        <v>0</v>
      </c>
      <c r="I1480" s="174" t="b">
        <f>IF(B1480&lt;&gt;"",IF('02 - Produtos e Tributações'!K1495&lt;&gt;"",'02 - Produtos e Tributações'!K1495,"0,00"))</f>
        <v>0</v>
      </c>
      <c r="J1480" s="174" t="b">
        <f>IF(B1480&lt;&gt;"",IF('02 - Produtos e Tributações'!N1495&lt;&gt;"",'02 - Produtos e Tributações'!N1495,"0,00"))</f>
        <v>0</v>
      </c>
      <c r="K1480" s="174" t="b">
        <f>IF(B1480&lt;&gt;"",IF('02 - Produtos e Tributações'!J1495&lt;&gt;"",'02 - Produtos e Tributações'!J1495,"null"))</f>
        <v>0</v>
      </c>
      <c r="L1480" s="174" t="b">
        <f>IF(B1480&lt;&gt;"",IF('02 - Produtos e Tributações'!M1495&lt;&gt;"",'02 - Produtos e Tributações'!M1495,"null"))</f>
        <v>0</v>
      </c>
      <c r="M1480" s="170" t="b">
        <f>IF(B1480&lt;&gt;"",IF('02 -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480" s="170" t="str">
        <f t="shared" si="1"/>
        <v/>
      </c>
      <c r="O1480" s="170" t="str">
        <f t="shared" si="4"/>
        <v/>
      </c>
      <c r="P1480" s="170" t="str">
        <f t="shared" si="2"/>
        <v/>
      </c>
      <c r="Q1480" s="125" t="b">
        <f>IF(B1480&lt;&gt;"",IF('02 - Produtos e Tributações'!C1495&lt;&gt;"",'02 - Produtos e Tributações'!C1495,"UN"))</f>
        <v>0</v>
      </c>
      <c r="R1480" s="125"/>
      <c r="S1480" s="125"/>
      <c r="T1480" s="125"/>
      <c r="U1480" s="171" t="str">
        <f t="shared" si="21"/>
        <v/>
      </c>
    </row>
    <row r="1481" ht="15.75" customHeight="1">
      <c r="A1481" s="170" t="b">
        <f>IF('02 - Produtos e Tributações'!B1496 &lt;&gt;"",A1480+1)</f>
        <v>0</v>
      </c>
      <c r="B1481" s="170" t="str">
        <f>IF('02 - Produtos e Tributações'!B1496&lt;&gt;"",'02 - Produtos e Tributações'!U1496,"")</f>
        <v/>
      </c>
      <c r="C1481" s="174" t="b">
        <f>IF(B1481&lt;&gt;"",IF('02 - Produtos e Tributações'!H1496&lt;&gt;"",IF('02 - Produtos e Tributações'!H1496="TERCEIRIZADA","T",IF('02 - Produtos e Tributações'!H1496="PROPRIA","P")), IF(B1481&lt;&gt;"",IF('02 - Produtos e Tributações'!H1496="","T"))))</f>
        <v>0</v>
      </c>
      <c r="D1481" s="174" t="b">
        <f>IF(B1481&lt;&gt;"",IF('02 - Produtos e Tributações'!E1496&lt;&gt;"",'02 - Produtos e Tributações'!E1496,""))</f>
        <v>0</v>
      </c>
      <c r="E1481" s="174" t="b">
        <f>IF(B1481&lt;&gt;"",IF('02 - Produtos e Tributações'!F1496&lt;&gt;"",'02 - Produtos e Tributações'!F1496,""))</f>
        <v>0</v>
      </c>
      <c r="F1481" s="174" t="b">
        <f>IF(B1481&lt;&gt;"",IF(A1481&lt;&gt;"",IF('02 - Produtos e Tributações'!G1496&lt;&gt;"",'02 - Produtos e Tributações'!G1496,"")))</f>
        <v>0</v>
      </c>
      <c r="G1481" s="174" t="b">
        <f>IF(B1481&lt;&gt;"",IF('02 - Produtos e Tributações'!I1496&lt;&gt;"",'02 - Produtos e Tributações'!I1496,IF(K1481=101,0,IF(K1481=102,41,IF(K1481=103,0,IF(K1481=201,0,IF(K1481=202,0,IF(K1481=203,0,IF(K1481=300,41,IF(K1481=400,41,IF(K1481=500,60)))))))))))</f>
        <v>0</v>
      </c>
      <c r="H1481" s="174" t="b">
        <f>IF(B1481&lt;&gt;"",IF('02 - Produtos e Tributações'!L1496&lt;&gt;"",'02 - Produtos e Tributações'!L1496,IF(L1481=101,0,IF(L1481=102,41,IF(L1481=103,0,IF(L1481=201,0,IF(L1481=202,0,IF(L1481=203,0,IF(L1481=300,41,IF(L1481=400,41,IF(L1481=500,60)))))))))))</f>
        <v>0</v>
      </c>
      <c r="I1481" s="174" t="b">
        <f>IF(B1481&lt;&gt;"",IF('02 - Produtos e Tributações'!K1496&lt;&gt;"",'02 - Produtos e Tributações'!K1496,"0,00"))</f>
        <v>0</v>
      </c>
      <c r="J1481" s="174" t="b">
        <f>IF(B1481&lt;&gt;"",IF('02 - Produtos e Tributações'!N1496&lt;&gt;"",'02 - Produtos e Tributações'!N1496,"0,00"))</f>
        <v>0</v>
      </c>
      <c r="K1481" s="174" t="b">
        <f>IF(B1481&lt;&gt;"",IF('02 - Produtos e Tributações'!J1496&lt;&gt;"",'02 - Produtos e Tributações'!J1496,"null"))</f>
        <v>0</v>
      </c>
      <c r="L1481" s="174" t="b">
        <f>IF(B1481&lt;&gt;"",IF('02 - Produtos e Tributações'!M1496&lt;&gt;"",'02 - Produtos e Tributações'!M1496,"null"))</f>
        <v>0</v>
      </c>
      <c r="M1481" s="170" t="b">
        <f>IF(B1481&lt;&gt;"",IF('02 -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481" s="170" t="str">
        <f t="shared" si="1"/>
        <v/>
      </c>
      <c r="O1481" s="170" t="str">
        <f t="shared" si="4"/>
        <v/>
      </c>
      <c r="P1481" s="170" t="str">
        <f t="shared" si="2"/>
        <v/>
      </c>
      <c r="Q1481" s="125" t="b">
        <f>IF(B1481&lt;&gt;"",IF('02 - Produtos e Tributações'!C1496&lt;&gt;"",'02 - Produtos e Tributações'!C1496,"UN"))</f>
        <v>0</v>
      </c>
      <c r="R1481" s="125"/>
      <c r="S1481" s="125"/>
      <c r="T1481" s="125"/>
      <c r="U1481" s="171" t="str">
        <f t="shared" si="21"/>
        <v/>
      </c>
    </row>
    <row r="1482" ht="15.75" customHeight="1">
      <c r="A1482" s="170" t="b">
        <f>IF('02 - Produtos e Tributações'!B1497 &lt;&gt;"",A1481+1)</f>
        <v>0</v>
      </c>
      <c r="B1482" s="170" t="str">
        <f>IF('02 - Produtos e Tributações'!B1497&lt;&gt;"",'02 - Produtos e Tributações'!U1497,"")</f>
        <v/>
      </c>
      <c r="C1482" s="174" t="b">
        <f>IF(B1482&lt;&gt;"",IF('02 - Produtos e Tributações'!H1497&lt;&gt;"",IF('02 - Produtos e Tributações'!H1497="TERCEIRIZADA","T",IF('02 - Produtos e Tributações'!H1497="PROPRIA","P")), IF(B1482&lt;&gt;"",IF('02 - Produtos e Tributações'!H1497="","T"))))</f>
        <v>0</v>
      </c>
      <c r="D1482" s="174" t="b">
        <f>IF(B1482&lt;&gt;"",IF('02 - Produtos e Tributações'!E1497&lt;&gt;"",'02 - Produtos e Tributações'!E1497,""))</f>
        <v>0</v>
      </c>
      <c r="E1482" s="174" t="b">
        <f>IF(B1482&lt;&gt;"",IF('02 - Produtos e Tributações'!F1497&lt;&gt;"",'02 - Produtos e Tributações'!F1497,""))</f>
        <v>0</v>
      </c>
      <c r="F1482" s="174" t="b">
        <f>IF(B1482&lt;&gt;"",IF(A1482&lt;&gt;"",IF('02 - Produtos e Tributações'!G1497&lt;&gt;"",'02 - Produtos e Tributações'!G1497,"")))</f>
        <v>0</v>
      </c>
      <c r="G1482" s="174" t="b">
        <f>IF(B1482&lt;&gt;"",IF('02 - Produtos e Tributações'!I1497&lt;&gt;"",'02 - Produtos e Tributações'!I1497,IF(K1482=101,0,IF(K1482=102,41,IF(K1482=103,0,IF(K1482=201,0,IF(K1482=202,0,IF(K1482=203,0,IF(K1482=300,41,IF(K1482=400,41,IF(K1482=500,60)))))))))))</f>
        <v>0</v>
      </c>
      <c r="H1482" s="174" t="b">
        <f>IF(B1482&lt;&gt;"",IF('02 - Produtos e Tributações'!L1497&lt;&gt;"",'02 - Produtos e Tributações'!L1497,IF(L1482=101,0,IF(L1482=102,41,IF(L1482=103,0,IF(L1482=201,0,IF(L1482=202,0,IF(L1482=203,0,IF(L1482=300,41,IF(L1482=400,41,IF(L1482=500,60)))))))))))</f>
        <v>0</v>
      </c>
      <c r="I1482" s="174" t="b">
        <f>IF(B1482&lt;&gt;"",IF('02 - Produtos e Tributações'!K1497&lt;&gt;"",'02 - Produtos e Tributações'!K1497,"0,00"))</f>
        <v>0</v>
      </c>
      <c r="J1482" s="174" t="b">
        <f>IF(B1482&lt;&gt;"",IF('02 - Produtos e Tributações'!N1497&lt;&gt;"",'02 - Produtos e Tributações'!N1497,"0,00"))</f>
        <v>0</v>
      </c>
      <c r="K1482" s="174" t="b">
        <f>IF(B1482&lt;&gt;"",IF('02 - Produtos e Tributações'!J1497&lt;&gt;"",'02 - Produtos e Tributações'!J1497,"null"))</f>
        <v>0</v>
      </c>
      <c r="L1482" s="174" t="b">
        <f>IF(B1482&lt;&gt;"",IF('02 - Produtos e Tributações'!M1497&lt;&gt;"",'02 - Produtos e Tributações'!M1497,"null"))</f>
        <v>0</v>
      </c>
      <c r="M1482" s="170" t="b">
        <f>IF(B1482&lt;&gt;"",IF('02 -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482" s="170" t="str">
        <f t="shared" si="1"/>
        <v/>
      </c>
      <c r="O1482" s="170" t="str">
        <f t="shared" si="4"/>
        <v/>
      </c>
      <c r="P1482" s="170" t="str">
        <f t="shared" si="2"/>
        <v/>
      </c>
      <c r="Q1482" s="125" t="b">
        <f>IF(B1482&lt;&gt;"",IF('02 - Produtos e Tributações'!C1497&lt;&gt;"",'02 - Produtos e Tributações'!C1497,"UN"))</f>
        <v>0</v>
      </c>
      <c r="R1482" s="125"/>
      <c r="S1482" s="125"/>
      <c r="T1482" s="125"/>
      <c r="U1482" s="171" t="str">
        <f t="shared" si="21"/>
        <v/>
      </c>
    </row>
    <row r="1483" ht="15.75" customHeight="1">
      <c r="A1483" s="170" t="b">
        <f>IF('02 - Produtos e Tributações'!B1498 &lt;&gt;"",A1482+1)</f>
        <v>0</v>
      </c>
      <c r="B1483" s="170" t="str">
        <f>IF('02 - Produtos e Tributações'!B1498&lt;&gt;"",'02 - Produtos e Tributações'!U1498,"")</f>
        <v/>
      </c>
      <c r="C1483" s="174" t="b">
        <f>IF(B1483&lt;&gt;"",IF('02 - Produtos e Tributações'!H1498&lt;&gt;"",IF('02 - Produtos e Tributações'!H1498="TERCEIRIZADA","T",IF('02 - Produtos e Tributações'!H1498="PROPRIA","P")), IF(B1483&lt;&gt;"",IF('02 - Produtos e Tributações'!H1498="","T"))))</f>
        <v>0</v>
      </c>
      <c r="D1483" s="174" t="b">
        <f>IF(B1483&lt;&gt;"",IF('02 - Produtos e Tributações'!E1498&lt;&gt;"",'02 - Produtos e Tributações'!E1498,""))</f>
        <v>0</v>
      </c>
      <c r="E1483" s="174" t="b">
        <f>IF(B1483&lt;&gt;"",IF('02 - Produtos e Tributações'!F1498&lt;&gt;"",'02 - Produtos e Tributações'!F1498,""))</f>
        <v>0</v>
      </c>
      <c r="F1483" s="174" t="b">
        <f>IF(B1483&lt;&gt;"",IF(A1483&lt;&gt;"",IF('02 - Produtos e Tributações'!G1498&lt;&gt;"",'02 - Produtos e Tributações'!G1498,"")))</f>
        <v>0</v>
      </c>
      <c r="G1483" s="174" t="b">
        <f>IF(B1483&lt;&gt;"",IF('02 - Produtos e Tributações'!I1498&lt;&gt;"",'02 - Produtos e Tributações'!I1498,IF(K1483=101,0,IF(K1483=102,41,IF(K1483=103,0,IF(K1483=201,0,IF(K1483=202,0,IF(K1483=203,0,IF(K1483=300,41,IF(K1483=400,41,IF(K1483=500,60)))))))))))</f>
        <v>0</v>
      </c>
      <c r="H1483" s="174" t="b">
        <f>IF(B1483&lt;&gt;"",IF('02 - Produtos e Tributações'!L1498&lt;&gt;"",'02 - Produtos e Tributações'!L1498,IF(L1483=101,0,IF(L1483=102,41,IF(L1483=103,0,IF(L1483=201,0,IF(L1483=202,0,IF(L1483=203,0,IF(L1483=300,41,IF(L1483=400,41,IF(L1483=500,60)))))))))))</f>
        <v>0</v>
      </c>
      <c r="I1483" s="174" t="b">
        <f>IF(B1483&lt;&gt;"",IF('02 - Produtos e Tributações'!K1498&lt;&gt;"",'02 - Produtos e Tributações'!K1498,"0,00"))</f>
        <v>0</v>
      </c>
      <c r="J1483" s="174" t="b">
        <f>IF(B1483&lt;&gt;"",IF('02 - Produtos e Tributações'!N1498&lt;&gt;"",'02 - Produtos e Tributações'!N1498,"0,00"))</f>
        <v>0</v>
      </c>
      <c r="K1483" s="174" t="b">
        <f>IF(B1483&lt;&gt;"",IF('02 - Produtos e Tributações'!J1498&lt;&gt;"",'02 - Produtos e Tributações'!J1498,"null"))</f>
        <v>0</v>
      </c>
      <c r="L1483" s="174" t="b">
        <f>IF(B1483&lt;&gt;"",IF('02 - Produtos e Tributações'!M1498&lt;&gt;"",'02 - Produtos e Tributações'!M1498,"null"))</f>
        <v>0</v>
      </c>
      <c r="M1483" s="170" t="b">
        <f>IF(B1483&lt;&gt;"",IF('02 -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483" s="170" t="str">
        <f t="shared" si="1"/>
        <v/>
      </c>
      <c r="O1483" s="170" t="str">
        <f t="shared" si="4"/>
        <v/>
      </c>
      <c r="P1483" s="170" t="str">
        <f t="shared" si="2"/>
        <v/>
      </c>
      <c r="Q1483" s="125" t="b">
        <f>IF(B1483&lt;&gt;"",IF('02 - Produtos e Tributações'!C1498&lt;&gt;"",'02 - Produtos e Tributações'!C1498,"UN"))</f>
        <v>0</v>
      </c>
      <c r="R1483" s="125"/>
      <c r="S1483" s="125"/>
      <c r="T1483" s="125"/>
      <c r="U1483" s="171" t="str">
        <f t="shared" si="21"/>
        <v/>
      </c>
    </row>
    <row r="1484" ht="15.75" customHeight="1">
      <c r="A1484" s="170" t="b">
        <f>IF('02 - Produtos e Tributações'!B1499 &lt;&gt;"",A1483+1)</f>
        <v>0</v>
      </c>
      <c r="B1484" s="170" t="str">
        <f>IF('02 - Produtos e Tributações'!B1499&lt;&gt;"",'02 - Produtos e Tributações'!U1499,"")</f>
        <v/>
      </c>
      <c r="C1484" s="174" t="b">
        <f>IF(B1484&lt;&gt;"",IF('02 - Produtos e Tributações'!H1499&lt;&gt;"",IF('02 - Produtos e Tributações'!H1499="TERCEIRIZADA","T",IF('02 - Produtos e Tributações'!H1499="PROPRIA","P")), IF(B1484&lt;&gt;"",IF('02 - Produtos e Tributações'!H1499="","T"))))</f>
        <v>0</v>
      </c>
      <c r="D1484" s="174" t="b">
        <f>IF(B1484&lt;&gt;"",IF('02 - Produtos e Tributações'!E1499&lt;&gt;"",'02 - Produtos e Tributações'!E1499,""))</f>
        <v>0</v>
      </c>
      <c r="E1484" s="174" t="b">
        <f>IF(B1484&lt;&gt;"",IF('02 - Produtos e Tributações'!F1499&lt;&gt;"",'02 - Produtos e Tributações'!F1499,""))</f>
        <v>0</v>
      </c>
      <c r="F1484" s="174" t="b">
        <f>IF(B1484&lt;&gt;"",IF(A1484&lt;&gt;"",IF('02 - Produtos e Tributações'!G1499&lt;&gt;"",'02 - Produtos e Tributações'!G1499,"")))</f>
        <v>0</v>
      </c>
      <c r="G1484" s="174" t="b">
        <f>IF(B1484&lt;&gt;"",IF('02 - Produtos e Tributações'!I1499&lt;&gt;"",'02 - Produtos e Tributações'!I1499,IF(K1484=101,0,IF(K1484=102,41,IF(K1484=103,0,IF(K1484=201,0,IF(K1484=202,0,IF(K1484=203,0,IF(K1484=300,41,IF(K1484=400,41,IF(K1484=500,60)))))))))))</f>
        <v>0</v>
      </c>
      <c r="H1484" s="174" t="b">
        <f>IF(B1484&lt;&gt;"",IF('02 - Produtos e Tributações'!L1499&lt;&gt;"",'02 - Produtos e Tributações'!L1499,IF(L1484=101,0,IF(L1484=102,41,IF(L1484=103,0,IF(L1484=201,0,IF(L1484=202,0,IF(L1484=203,0,IF(L1484=300,41,IF(L1484=400,41,IF(L1484=500,60)))))))))))</f>
        <v>0</v>
      </c>
      <c r="I1484" s="174" t="b">
        <f>IF(B1484&lt;&gt;"",IF('02 - Produtos e Tributações'!K1499&lt;&gt;"",'02 - Produtos e Tributações'!K1499,"0,00"))</f>
        <v>0</v>
      </c>
      <c r="J1484" s="174" t="b">
        <f>IF(B1484&lt;&gt;"",IF('02 - Produtos e Tributações'!N1499&lt;&gt;"",'02 - Produtos e Tributações'!N1499,"0,00"))</f>
        <v>0</v>
      </c>
      <c r="K1484" s="174" t="b">
        <f>IF(B1484&lt;&gt;"",IF('02 - Produtos e Tributações'!J1499&lt;&gt;"",'02 - Produtos e Tributações'!J1499,"null"))</f>
        <v>0</v>
      </c>
      <c r="L1484" s="174" t="b">
        <f>IF(B1484&lt;&gt;"",IF('02 - Produtos e Tributações'!M1499&lt;&gt;"",'02 - Produtos e Tributações'!M1499,"null"))</f>
        <v>0</v>
      </c>
      <c r="M1484" s="170" t="b">
        <f>IF(B1484&lt;&gt;"",IF('02 -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484" s="170" t="str">
        <f t="shared" si="1"/>
        <v/>
      </c>
      <c r="O1484" s="170" t="str">
        <f t="shared" si="4"/>
        <v/>
      </c>
      <c r="P1484" s="170" t="str">
        <f t="shared" si="2"/>
        <v/>
      </c>
      <c r="Q1484" s="125" t="b">
        <f>IF(B1484&lt;&gt;"",IF('02 - Produtos e Tributações'!C1499&lt;&gt;"",'02 - Produtos e Tributações'!C1499,"UN"))</f>
        <v>0</v>
      </c>
      <c r="R1484" s="125"/>
      <c r="S1484" s="125"/>
      <c r="T1484" s="125"/>
      <c r="U1484" s="171" t="str">
        <f t="shared" si="21"/>
        <v/>
      </c>
    </row>
    <row r="1485" ht="15.75" customHeight="1">
      <c r="A1485" s="170" t="b">
        <f>IF('02 - Produtos e Tributações'!B1500 &lt;&gt;"",A1484+1)</f>
        <v>0</v>
      </c>
      <c r="B1485" s="170" t="str">
        <f>IF('02 - Produtos e Tributações'!B1500&lt;&gt;"",'02 - Produtos e Tributações'!U1500,"")</f>
        <v/>
      </c>
      <c r="C1485" s="174" t="b">
        <f>IF(B1485&lt;&gt;"",IF('02 - Produtos e Tributações'!H1500&lt;&gt;"",IF('02 - Produtos e Tributações'!H1500="TERCEIRIZADA","T",IF('02 - Produtos e Tributações'!H1500="PROPRIA","P")), IF(B1485&lt;&gt;"",IF('02 - Produtos e Tributações'!H1500="","T"))))</f>
        <v>0</v>
      </c>
      <c r="D1485" s="174" t="b">
        <f>IF(B1485&lt;&gt;"",IF('02 - Produtos e Tributações'!E1500&lt;&gt;"",'02 - Produtos e Tributações'!E1500,""))</f>
        <v>0</v>
      </c>
      <c r="E1485" s="174" t="b">
        <f>IF(B1485&lt;&gt;"",IF('02 - Produtos e Tributações'!F1500&lt;&gt;"",'02 - Produtos e Tributações'!F1500,""))</f>
        <v>0</v>
      </c>
      <c r="F1485" s="174" t="b">
        <f>IF(B1485&lt;&gt;"",IF(A1485&lt;&gt;"",IF('02 - Produtos e Tributações'!G1500&lt;&gt;"",'02 - Produtos e Tributações'!G1500,"")))</f>
        <v>0</v>
      </c>
      <c r="G1485" s="174" t="b">
        <f>IF(B1485&lt;&gt;"",IF('02 - Produtos e Tributações'!I1500&lt;&gt;"",'02 - Produtos e Tributações'!I1500,IF(K1485=101,0,IF(K1485=102,41,IF(K1485=103,0,IF(K1485=201,0,IF(K1485=202,0,IF(K1485=203,0,IF(K1485=300,41,IF(K1485=400,41,IF(K1485=500,60)))))))))))</f>
        <v>0</v>
      </c>
      <c r="H1485" s="174" t="b">
        <f>IF(B1485&lt;&gt;"",IF('02 - Produtos e Tributações'!L1500&lt;&gt;"",'02 - Produtos e Tributações'!L1500,IF(L1485=101,0,IF(L1485=102,41,IF(L1485=103,0,IF(L1485=201,0,IF(L1485=202,0,IF(L1485=203,0,IF(L1485=300,41,IF(L1485=400,41,IF(L1485=500,60)))))))))))</f>
        <v>0</v>
      </c>
      <c r="I1485" s="174" t="b">
        <f>IF(B1485&lt;&gt;"",IF('02 - Produtos e Tributações'!K1500&lt;&gt;"",'02 - Produtos e Tributações'!K1500,"0,00"))</f>
        <v>0</v>
      </c>
      <c r="J1485" s="174" t="b">
        <f>IF(B1485&lt;&gt;"",IF('02 - Produtos e Tributações'!N1500&lt;&gt;"",'02 - Produtos e Tributações'!N1500,"0,00"))</f>
        <v>0</v>
      </c>
      <c r="K1485" s="174" t="b">
        <f>IF(B1485&lt;&gt;"",IF('02 - Produtos e Tributações'!J1500&lt;&gt;"",'02 - Produtos e Tributações'!J1500,"null"))</f>
        <v>0</v>
      </c>
      <c r="L1485" s="174" t="b">
        <f>IF(B1485&lt;&gt;"",IF('02 - Produtos e Tributações'!M1500&lt;&gt;"",'02 - Produtos e Tributações'!M1500,"null"))</f>
        <v>0</v>
      </c>
      <c r="M1485" s="170" t="b">
        <f>IF(B1485&lt;&gt;"",IF('02 -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485" s="170" t="str">
        <f t="shared" si="1"/>
        <v/>
      </c>
      <c r="O1485" s="170" t="str">
        <f t="shared" si="4"/>
        <v/>
      </c>
      <c r="P1485" s="170" t="str">
        <f t="shared" si="2"/>
        <v/>
      </c>
      <c r="Q1485" s="125" t="b">
        <f>IF(B1485&lt;&gt;"",IF('02 - Produtos e Tributações'!C1500&lt;&gt;"",'02 - Produtos e Tributações'!C1500,"UN"))</f>
        <v>0</v>
      </c>
      <c r="R1485" s="125"/>
      <c r="S1485" s="125"/>
      <c r="T1485" s="125"/>
      <c r="U1485" s="171" t="str">
        <f t="shared" si="21"/>
        <v/>
      </c>
    </row>
    <row r="1486" ht="15.75" customHeight="1">
      <c r="A1486" s="170" t="b">
        <f>IF('02 - Produtos e Tributações'!B1501 &lt;&gt;"",A1485+1)</f>
        <v>0</v>
      </c>
      <c r="B1486" s="170" t="str">
        <f>IF('02 - Produtos e Tributações'!B1501&lt;&gt;"",'02 - Produtos e Tributações'!U1501,"")</f>
        <v/>
      </c>
      <c r="C1486" s="174" t="b">
        <f>IF(B1486&lt;&gt;"",IF('02 - Produtos e Tributações'!H1501&lt;&gt;"",IF('02 - Produtos e Tributações'!H1501="TERCEIRIZADA","T",IF('02 - Produtos e Tributações'!H1501="PROPRIA","P")), IF(B1486&lt;&gt;"",IF('02 - Produtos e Tributações'!H1501="","T"))))</f>
        <v>0</v>
      </c>
      <c r="D1486" s="174" t="b">
        <f>IF(B1486&lt;&gt;"",IF('02 - Produtos e Tributações'!E1501&lt;&gt;"",'02 - Produtos e Tributações'!E1501,""))</f>
        <v>0</v>
      </c>
      <c r="E1486" s="174" t="b">
        <f>IF(B1486&lt;&gt;"",IF('02 - Produtos e Tributações'!F1501&lt;&gt;"",'02 - Produtos e Tributações'!F1501,""))</f>
        <v>0</v>
      </c>
      <c r="F1486" s="174" t="b">
        <f>IF(B1486&lt;&gt;"",IF(A1486&lt;&gt;"",IF('02 - Produtos e Tributações'!G1501&lt;&gt;"",'02 - Produtos e Tributações'!G1501,"")))</f>
        <v>0</v>
      </c>
      <c r="G1486" s="174" t="b">
        <f>IF(B1486&lt;&gt;"",IF('02 - Produtos e Tributações'!I1501&lt;&gt;"",'02 - Produtos e Tributações'!I1501,IF(K1486=101,0,IF(K1486=102,41,IF(K1486=103,0,IF(K1486=201,0,IF(K1486=202,0,IF(K1486=203,0,IF(K1486=300,41,IF(K1486=400,41,IF(K1486=500,60)))))))))))</f>
        <v>0</v>
      </c>
      <c r="H1486" s="174" t="b">
        <f>IF(B1486&lt;&gt;"",IF('02 - Produtos e Tributações'!L1501&lt;&gt;"",'02 - Produtos e Tributações'!L1501,IF(L1486=101,0,IF(L1486=102,41,IF(L1486=103,0,IF(L1486=201,0,IF(L1486=202,0,IF(L1486=203,0,IF(L1486=300,41,IF(L1486=400,41,IF(L1486=500,60)))))))))))</f>
        <v>0</v>
      </c>
      <c r="I1486" s="174" t="b">
        <f>IF(B1486&lt;&gt;"",IF('02 - Produtos e Tributações'!K1501&lt;&gt;"",'02 - Produtos e Tributações'!K1501,"0,00"))</f>
        <v>0</v>
      </c>
      <c r="J1486" s="174" t="b">
        <f>IF(B1486&lt;&gt;"",IF('02 - Produtos e Tributações'!N1501&lt;&gt;"",'02 - Produtos e Tributações'!N1501,"0,00"))</f>
        <v>0</v>
      </c>
      <c r="K1486" s="174" t="b">
        <f>IF(B1486&lt;&gt;"",IF('02 - Produtos e Tributações'!J1501&lt;&gt;"",'02 - Produtos e Tributações'!J1501,"null"))</f>
        <v>0</v>
      </c>
      <c r="L1486" s="174" t="b">
        <f>IF(B1486&lt;&gt;"",IF('02 - Produtos e Tributações'!M1501&lt;&gt;"",'02 - Produtos e Tributações'!M1501,"null"))</f>
        <v>0</v>
      </c>
      <c r="M1486" s="170" t="b">
        <f>IF(B1486&lt;&gt;"",IF('02 -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486" s="170" t="str">
        <f t="shared" si="1"/>
        <v/>
      </c>
      <c r="O1486" s="170" t="str">
        <f t="shared" si="4"/>
        <v/>
      </c>
      <c r="P1486" s="170" t="str">
        <f t="shared" si="2"/>
        <v/>
      </c>
      <c r="Q1486" s="125" t="b">
        <f>IF(B1486&lt;&gt;"",IF('02 - Produtos e Tributações'!C1501&lt;&gt;"",'02 - Produtos e Tributações'!C1501,"UN"))</f>
        <v>0</v>
      </c>
      <c r="R1486" s="125"/>
      <c r="S1486" s="125"/>
      <c r="T1486" s="125"/>
      <c r="U1486" s="171" t="str">
        <f t="shared" si="21"/>
        <v/>
      </c>
    </row>
    <row r="1487" ht="15.75" customHeight="1">
      <c r="A1487" s="170" t="b">
        <f>IF('02 - Produtos e Tributações'!B1502 &lt;&gt;"",A1486+1)</f>
        <v>0</v>
      </c>
      <c r="B1487" s="170" t="str">
        <f>IF('02 - Produtos e Tributações'!B1502&lt;&gt;"",'02 - Produtos e Tributações'!U1502,"")</f>
        <v/>
      </c>
      <c r="C1487" s="174" t="b">
        <f>IF(B1487&lt;&gt;"",IF('02 - Produtos e Tributações'!H1502&lt;&gt;"",IF('02 - Produtos e Tributações'!H1502="TERCEIRIZADA","T",IF('02 - Produtos e Tributações'!H1502="PROPRIA","P")), IF(B1487&lt;&gt;"",IF('02 - Produtos e Tributações'!H1502="","T"))))</f>
        <v>0</v>
      </c>
      <c r="D1487" s="174" t="b">
        <f>IF(B1487&lt;&gt;"",IF('02 - Produtos e Tributações'!E1502&lt;&gt;"",'02 - Produtos e Tributações'!E1502,""))</f>
        <v>0</v>
      </c>
      <c r="E1487" s="174" t="b">
        <f>IF(B1487&lt;&gt;"",IF('02 - Produtos e Tributações'!F1502&lt;&gt;"",'02 - Produtos e Tributações'!F1502,""))</f>
        <v>0</v>
      </c>
      <c r="F1487" s="174" t="b">
        <f>IF(B1487&lt;&gt;"",IF(A1487&lt;&gt;"",IF('02 - Produtos e Tributações'!G1502&lt;&gt;"",'02 - Produtos e Tributações'!G1502,"")))</f>
        <v>0</v>
      </c>
      <c r="G1487" s="174" t="b">
        <f>IF(B1487&lt;&gt;"",IF('02 - Produtos e Tributações'!I1502&lt;&gt;"",'02 - Produtos e Tributações'!I1502,IF(K1487=101,0,IF(K1487=102,41,IF(K1487=103,0,IF(K1487=201,0,IF(K1487=202,0,IF(K1487=203,0,IF(K1487=300,41,IF(K1487=400,41,IF(K1487=500,60)))))))))))</f>
        <v>0</v>
      </c>
      <c r="H1487" s="174" t="b">
        <f>IF(B1487&lt;&gt;"",IF('02 - Produtos e Tributações'!L1502&lt;&gt;"",'02 - Produtos e Tributações'!L1502,IF(L1487=101,0,IF(L1487=102,41,IF(L1487=103,0,IF(L1487=201,0,IF(L1487=202,0,IF(L1487=203,0,IF(L1487=300,41,IF(L1487=400,41,IF(L1487=500,60)))))))))))</f>
        <v>0</v>
      </c>
      <c r="I1487" s="174" t="b">
        <f>IF(B1487&lt;&gt;"",IF('02 - Produtos e Tributações'!K1502&lt;&gt;"",'02 - Produtos e Tributações'!K1502,"0,00"))</f>
        <v>0</v>
      </c>
      <c r="J1487" s="174" t="b">
        <f>IF(B1487&lt;&gt;"",IF('02 - Produtos e Tributações'!N1502&lt;&gt;"",'02 - Produtos e Tributações'!N1502,"0,00"))</f>
        <v>0</v>
      </c>
      <c r="K1487" s="174" t="b">
        <f>IF(B1487&lt;&gt;"",IF('02 - Produtos e Tributações'!J1502&lt;&gt;"",'02 - Produtos e Tributações'!J1502,"null"))</f>
        <v>0</v>
      </c>
      <c r="L1487" s="174" t="b">
        <f>IF(B1487&lt;&gt;"",IF('02 - Produtos e Tributações'!M1502&lt;&gt;"",'02 - Produtos e Tributações'!M1502,"null"))</f>
        <v>0</v>
      </c>
      <c r="M1487" s="170" t="b">
        <f>IF(B1487&lt;&gt;"",IF('02 -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487" s="170" t="str">
        <f t="shared" si="1"/>
        <v/>
      </c>
      <c r="O1487" s="170" t="str">
        <f t="shared" si="4"/>
        <v/>
      </c>
      <c r="P1487" s="170" t="str">
        <f t="shared" si="2"/>
        <v/>
      </c>
      <c r="Q1487" s="125" t="b">
        <f>IF(B1487&lt;&gt;"",IF('02 - Produtos e Tributações'!C1502&lt;&gt;"",'02 - Produtos e Tributações'!C1502,"UN"))</f>
        <v>0</v>
      </c>
      <c r="R1487" s="125"/>
      <c r="S1487" s="125"/>
      <c r="T1487" s="125"/>
      <c r="U1487" s="171" t="str">
        <f t="shared" si="21"/>
        <v/>
      </c>
    </row>
    <row r="1488" ht="15.75" customHeight="1">
      <c r="A1488" s="170" t="b">
        <f>IF('02 - Produtos e Tributações'!B1503 &lt;&gt;"",A1487+1)</f>
        <v>0</v>
      </c>
      <c r="B1488" s="170" t="str">
        <f>IF('02 - Produtos e Tributações'!B1503&lt;&gt;"",'02 - Produtos e Tributações'!U1503,"")</f>
        <v/>
      </c>
      <c r="C1488" s="174" t="b">
        <f>IF(B1488&lt;&gt;"",IF('02 - Produtos e Tributações'!H1503&lt;&gt;"",IF('02 - Produtos e Tributações'!H1503="TERCEIRIZADA","T",IF('02 - Produtos e Tributações'!H1503="PROPRIA","P")), IF(B1488&lt;&gt;"",IF('02 - Produtos e Tributações'!H1503="","T"))))</f>
        <v>0</v>
      </c>
      <c r="D1488" s="174" t="b">
        <f>IF(B1488&lt;&gt;"",IF('02 - Produtos e Tributações'!E1503&lt;&gt;"",'02 - Produtos e Tributações'!E1503,""))</f>
        <v>0</v>
      </c>
      <c r="E1488" s="174" t="b">
        <f>IF(B1488&lt;&gt;"",IF('02 - Produtos e Tributações'!F1503&lt;&gt;"",'02 - Produtos e Tributações'!F1503,""))</f>
        <v>0</v>
      </c>
      <c r="F1488" s="174" t="b">
        <f>IF(B1488&lt;&gt;"",IF(A1488&lt;&gt;"",IF('02 - Produtos e Tributações'!G1503&lt;&gt;"",'02 - Produtos e Tributações'!G1503,"")))</f>
        <v>0</v>
      </c>
      <c r="G1488" s="174" t="b">
        <f>IF(B1488&lt;&gt;"",IF('02 - Produtos e Tributações'!I1503&lt;&gt;"",'02 - Produtos e Tributações'!I1503,IF(K1488=101,0,IF(K1488=102,41,IF(K1488=103,0,IF(K1488=201,0,IF(K1488=202,0,IF(K1488=203,0,IF(K1488=300,41,IF(K1488=400,41,IF(K1488=500,60)))))))))))</f>
        <v>0</v>
      </c>
      <c r="H1488" s="174" t="b">
        <f>IF(B1488&lt;&gt;"",IF('02 - Produtos e Tributações'!L1503&lt;&gt;"",'02 - Produtos e Tributações'!L1503,IF(L1488=101,0,IF(L1488=102,41,IF(L1488=103,0,IF(L1488=201,0,IF(L1488=202,0,IF(L1488=203,0,IF(L1488=300,41,IF(L1488=400,41,IF(L1488=500,60)))))))))))</f>
        <v>0</v>
      </c>
      <c r="I1488" s="174" t="b">
        <f>IF(B1488&lt;&gt;"",IF('02 - Produtos e Tributações'!K1503&lt;&gt;"",'02 - Produtos e Tributações'!K1503,"0,00"))</f>
        <v>0</v>
      </c>
      <c r="J1488" s="174" t="b">
        <f>IF(B1488&lt;&gt;"",IF('02 - Produtos e Tributações'!N1503&lt;&gt;"",'02 - Produtos e Tributações'!N1503,"0,00"))</f>
        <v>0</v>
      </c>
      <c r="K1488" s="174" t="b">
        <f>IF(B1488&lt;&gt;"",IF('02 - Produtos e Tributações'!J1503&lt;&gt;"",'02 - Produtos e Tributações'!J1503,"null"))</f>
        <v>0</v>
      </c>
      <c r="L1488" s="174" t="b">
        <f>IF(B1488&lt;&gt;"",IF('02 - Produtos e Tributações'!M1503&lt;&gt;"",'02 - Produtos e Tributações'!M1503,"null"))</f>
        <v>0</v>
      </c>
      <c r="M1488" s="170" t="b">
        <f>IF(B1488&lt;&gt;"",IF('02 -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488" s="170" t="str">
        <f t="shared" si="1"/>
        <v/>
      </c>
      <c r="O1488" s="170" t="str">
        <f t="shared" si="4"/>
        <v/>
      </c>
      <c r="P1488" s="170" t="str">
        <f t="shared" si="2"/>
        <v/>
      </c>
      <c r="Q1488" s="125" t="b">
        <f>IF(B1488&lt;&gt;"",IF('02 - Produtos e Tributações'!C1503&lt;&gt;"",'02 - Produtos e Tributações'!C1503,"UN"))</f>
        <v>0</v>
      </c>
      <c r="R1488" s="125"/>
      <c r="S1488" s="125"/>
      <c r="T1488" s="125"/>
      <c r="U1488" s="171" t="str">
        <f t="shared" si="21"/>
        <v/>
      </c>
    </row>
    <row r="1489" ht="15.75" customHeight="1">
      <c r="A1489" s="170" t="b">
        <f>IF('02 - Produtos e Tributações'!B1504 &lt;&gt;"",A1488+1)</f>
        <v>0</v>
      </c>
      <c r="B1489" s="170" t="str">
        <f>IF('02 - Produtos e Tributações'!B1504&lt;&gt;"",'02 - Produtos e Tributações'!U1504,"")</f>
        <v/>
      </c>
      <c r="C1489" s="174" t="b">
        <f>IF(B1489&lt;&gt;"",IF('02 - Produtos e Tributações'!H1504&lt;&gt;"",IF('02 - Produtos e Tributações'!H1504="TERCEIRIZADA","T",IF('02 - Produtos e Tributações'!H1504="PROPRIA","P")), IF(B1489&lt;&gt;"",IF('02 - Produtos e Tributações'!H1504="","T"))))</f>
        <v>0</v>
      </c>
      <c r="D1489" s="174" t="b">
        <f>IF(B1489&lt;&gt;"",IF('02 - Produtos e Tributações'!E1504&lt;&gt;"",'02 - Produtos e Tributações'!E1504,""))</f>
        <v>0</v>
      </c>
      <c r="E1489" s="174" t="b">
        <f>IF(B1489&lt;&gt;"",IF('02 - Produtos e Tributações'!F1504&lt;&gt;"",'02 - Produtos e Tributações'!F1504,""))</f>
        <v>0</v>
      </c>
      <c r="F1489" s="174" t="b">
        <f>IF(B1489&lt;&gt;"",IF(A1489&lt;&gt;"",IF('02 - Produtos e Tributações'!G1504&lt;&gt;"",'02 - Produtos e Tributações'!G1504,"")))</f>
        <v>0</v>
      </c>
      <c r="G1489" s="174" t="b">
        <f>IF(B1489&lt;&gt;"",IF('02 - Produtos e Tributações'!I1504&lt;&gt;"",'02 - Produtos e Tributações'!I1504,IF(K1489=101,0,IF(K1489=102,41,IF(K1489=103,0,IF(K1489=201,0,IF(K1489=202,0,IF(K1489=203,0,IF(K1489=300,41,IF(K1489=400,41,IF(K1489=500,60)))))))))))</f>
        <v>0</v>
      </c>
      <c r="H1489" s="174" t="b">
        <f>IF(B1489&lt;&gt;"",IF('02 - Produtos e Tributações'!L1504&lt;&gt;"",'02 - Produtos e Tributações'!L1504,IF(L1489=101,0,IF(L1489=102,41,IF(L1489=103,0,IF(L1489=201,0,IF(L1489=202,0,IF(L1489=203,0,IF(L1489=300,41,IF(L1489=400,41,IF(L1489=500,60)))))))))))</f>
        <v>0</v>
      </c>
      <c r="I1489" s="174" t="b">
        <f>IF(B1489&lt;&gt;"",IF('02 - Produtos e Tributações'!K1504&lt;&gt;"",'02 - Produtos e Tributações'!K1504,"0,00"))</f>
        <v>0</v>
      </c>
      <c r="J1489" s="174" t="b">
        <f>IF(B1489&lt;&gt;"",IF('02 - Produtos e Tributações'!N1504&lt;&gt;"",'02 - Produtos e Tributações'!N1504,"0,00"))</f>
        <v>0</v>
      </c>
      <c r="K1489" s="174" t="b">
        <f>IF(B1489&lt;&gt;"",IF('02 - Produtos e Tributações'!J1504&lt;&gt;"",'02 - Produtos e Tributações'!J1504,"null"))</f>
        <v>0</v>
      </c>
      <c r="L1489" s="174" t="b">
        <f>IF(B1489&lt;&gt;"",IF('02 - Produtos e Tributações'!M1504&lt;&gt;"",'02 - Produtos e Tributações'!M1504,"null"))</f>
        <v>0</v>
      </c>
      <c r="M1489" s="170" t="b">
        <f>IF(B1489&lt;&gt;"",IF('02 -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489" s="170" t="str">
        <f t="shared" si="1"/>
        <v/>
      </c>
      <c r="O1489" s="170" t="str">
        <f t="shared" si="4"/>
        <v/>
      </c>
      <c r="P1489" s="170" t="str">
        <f t="shared" si="2"/>
        <v/>
      </c>
      <c r="Q1489" s="125" t="b">
        <f>IF(B1489&lt;&gt;"",IF('02 - Produtos e Tributações'!C1504&lt;&gt;"",'02 - Produtos e Tributações'!C1504,"UN"))</f>
        <v>0</v>
      </c>
      <c r="R1489" s="125"/>
      <c r="S1489" s="125"/>
      <c r="T1489" s="125"/>
      <c r="U1489" s="171" t="str">
        <f t="shared" si="21"/>
        <v/>
      </c>
    </row>
    <row r="1490" ht="15.75" customHeight="1">
      <c r="A1490" s="170" t="b">
        <f>IF('02 - Produtos e Tributações'!B1505 &lt;&gt;"",A1489+1)</f>
        <v>0</v>
      </c>
      <c r="B1490" s="170" t="str">
        <f>IF('02 - Produtos e Tributações'!B1505&lt;&gt;"",'02 - Produtos e Tributações'!U1505,"")</f>
        <v/>
      </c>
      <c r="C1490" s="174" t="b">
        <f>IF(B1490&lt;&gt;"",IF('02 - Produtos e Tributações'!H1505&lt;&gt;"",IF('02 - Produtos e Tributações'!H1505="TERCEIRIZADA","T",IF('02 - Produtos e Tributações'!H1505="PROPRIA","P")), IF(B1490&lt;&gt;"",IF('02 - Produtos e Tributações'!H1505="","T"))))</f>
        <v>0</v>
      </c>
      <c r="D1490" s="174" t="b">
        <f>IF(B1490&lt;&gt;"",IF('02 - Produtos e Tributações'!E1505&lt;&gt;"",'02 - Produtos e Tributações'!E1505,""))</f>
        <v>0</v>
      </c>
      <c r="E1490" s="174" t="b">
        <f>IF(B1490&lt;&gt;"",IF('02 - Produtos e Tributações'!F1505&lt;&gt;"",'02 - Produtos e Tributações'!F1505,""))</f>
        <v>0</v>
      </c>
      <c r="F1490" s="174" t="b">
        <f>IF(B1490&lt;&gt;"",IF(A1490&lt;&gt;"",IF('02 - Produtos e Tributações'!G1505&lt;&gt;"",'02 - Produtos e Tributações'!G1505,"")))</f>
        <v>0</v>
      </c>
      <c r="G1490" s="174" t="b">
        <f>IF(B1490&lt;&gt;"",IF('02 - Produtos e Tributações'!I1505&lt;&gt;"",'02 - Produtos e Tributações'!I1505,IF(K1490=101,0,IF(K1490=102,41,IF(K1490=103,0,IF(K1490=201,0,IF(K1490=202,0,IF(K1490=203,0,IF(K1490=300,41,IF(K1490=400,41,IF(K1490=500,60)))))))))))</f>
        <v>0</v>
      </c>
      <c r="H1490" s="174" t="b">
        <f>IF(B1490&lt;&gt;"",IF('02 - Produtos e Tributações'!L1505&lt;&gt;"",'02 - Produtos e Tributações'!L1505,IF(L1490=101,0,IF(L1490=102,41,IF(L1490=103,0,IF(L1490=201,0,IF(L1490=202,0,IF(L1490=203,0,IF(L1490=300,41,IF(L1490=400,41,IF(L1490=500,60)))))))))))</f>
        <v>0</v>
      </c>
      <c r="I1490" s="174" t="b">
        <f>IF(B1490&lt;&gt;"",IF('02 - Produtos e Tributações'!K1505&lt;&gt;"",'02 - Produtos e Tributações'!K1505,"0,00"))</f>
        <v>0</v>
      </c>
      <c r="J1490" s="174" t="b">
        <f>IF(B1490&lt;&gt;"",IF('02 - Produtos e Tributações'!N1505&lt;&gt;"",'02 - Produtos e Tributações'!N1505,"0,00"))</f>
        <v>0</v>
      </c>
      <c r="K1490" s="174" t="b">
        <f>IF(B1490&lt;&gt;"",IF('02 - Produtos e Tributações'!J1505&lt;&gt;"",'02 - Produtos e Tributações'!J1505,"null"))</f>
        <v>0</v>
      </c>
      <c r="L1490" s="174" t="b">
        <f>IF(B1490&lt;&gt;"",IF('02 - Produtos e Tributações'!M1505&lt;&gt;"",'02 - Produtos e Tributações'!M1505,"null"))</f>
        <v>0</v>
      </c>
      <c r="M1490" s="170" t="b">
        <f>IF(B1490&lt;&gt;"",IF('02 -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490" s="170" t="str">
        <f t="shared" si="1"/>
        <v/>
      </c>
      <c r="O1490" s="170" t="str">
        <f t="shared" si="4"/>
        <v/>
      </c>
      <c r="P1490" s="170" t="str">
        <f t="shared" si="2"/>
        <v/>
      </c>
      <c r="Q1490" s="125" t="b">
        <f>IF(B1490&lt;&gt;"",IF('02 - Produtos e Tributações'!C1505&lt;&gt;"",'02 - Produtos e Tributações'!C1505,"UN"))</f>
        <v>0</v>
      </c>
      <c r="R1490" s="125"/>
      <c r="S1490" s="125"/>
      <c r="T1490" s="125"/>
      <c r="U1490" s="171" t="str">
        <f t="shared" si="21"/>
        <v/>
      </c>
    </row>
    <row r="1491" ht="15.75" customHeight="1">
      <c r="A1491" s="170" t="b">
        <f>IF('02 - Produtos e Tributações'!B1506 &lt;&gt;"",A1490+1)</f>
        <v>0</v>
      </c>
      <c r="B1491" s="170" t="str">
        <f>IF('02 - Produtos e Tributações'!B1506&lt;&gt;"",'02 - Produtos e Tributações'!U1506,"")</f>
        <v/>
      </c>
      <c r="C1491" s="174" t="b">
        <f>IF(B1491&lt;&gt;"",IF('02 - Produtos e Tributações'!H1506&lt;&gt;"",IF('02 - Produtos e Tributações'!H1506="TERCEIRIZADA","T",IF('02 - Produtos e Tributações'!H1506="PROPRIA","P")), IF(B1491&lt;&gt;"",IF('02 - Produtos e Tributações'!H1506="","T"))))</f>
        <v>0</v>
      </c>
      <c r="D1491" s="174" t="b">
        <f>IF(B1491&lt;&gt;"",IF('02 - Produtos e Tributações'!E1506&lt;&gt;"",'02 - Produtos e Tributações'!E1506,""))</f>
        <v>0</v>
      </c>
      <c r="E1491" s="174" t="b">
        <f>IF(B1491&lt;&gt;"",IF('02 - Produtos e Tributações'!F1506&lt;&gt;"",'02 - Produtos e Tributações'!F1506,""))</f>
        <v>0</v>
      </c>
      <c r="F1491" s="174" t="b">
        <f>IF(B1491&lt;&gt;"",IF(A1491&lt;&gt;"",IF('02 - Produtos e Tributações'!G1506&lt;&gt;"",'02 - Produtos e Tributações'!G1506,"")))</f>
        <v>0</v>
      </c>
      <c r="G1491" s="174" t="b">
        <f>IF(B1491&lt;&gt;"",IF('02 - Produtos e Tributações'!I1506&lt;&gt;"",'02 - Produtos e Tributações'!I1506,IF(K1491=101,0,IF(K1491=102,41,IF(K1491=103,0,IF(K1491=201,0,IF(K1491=202,0,IF(K1491=203,0,IF(K1491=300,41,IF(K1491=400,41,IF(K1491=500,60)))))))))))</f>
        <v>0</v>
      </c>
      <c r="H1491" s="174" t="b">
        <f>IF(B1491&lt;&gt;"",IF('02 - Produtos e Tributações'!L1506&lt;&gt;"",'02 - Produtos e Tributações'!L1506,IF(L1491=101,0,IF(L1491=102,41,IF(L1491=103,0,IF(L1491=201,0,IF(L1491=202,0,IF(L1491=203,0,IF(L1491=300,41,IF(L1491=400,41,IF(L1491=500,60)))))))))))</f>
        <v>0</v>
      </c>
      <c r="I1491" s="174" t="b">
        <f>IF(B1491&lt;&gt;"",IF('02 - Produtos e Tributações'!K1506&lt;&gt;"",'02 - Produtos e Tributações'!K1506,"0,00"))</f>
        <v>0</v>
      </c>
      <c r="J1491" s="174" t="b">
        <f>IF(B1491&lt;&gt;"",IF('02 - Produtos e Tributações'!N1506&lt;&gt;"",'02 - Produtos e Tributações'!N1506,"0,00"))</f>
        <v>0</v>
      </c>
      <c r="K1491" s="174" t="b">
        <f>IF(B1491&lt;&gt;"",IF('02 - Produtos e Tributações'!J1506&lt;&gt;"",'02 - Produtos e Tributações'!J1506,"null"))</f>
        <v>0</v>
      </c>
      <c r="L1491" s="174" t="b">
        <f>IF(B1491&lt;&gt;"",IF('02 - Produtos e Tributações'!M1506&lt;&gt;"",'02 - Produtos e Tributações'!M1506,"null"))</f>
        <v>0</v>
      </c>
      <c r="M1491" s="170" t="b">
        <f>IF(B1491&lt;&gt;"",IF('02 -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491" s="170" t="str">
        <f t="shared" si="1"/>
        <v/>
      </c>
      <c r="O1491" s="170" t="str">
        <f t="shared" si="4"/>
        <v/>
      </c>
      <c r="P1491" s="170" t="str">
        <f t="shared" si="2"/>
        <v/>
      </c>
      <c r="Q1491" s="125" t="b">
        <f>IF(B1491&lt;&gt;"",IF('02 - Produtos e Tributações'!C1506&lt;&gt;"",'02 - Produtos e Tributações'!C1506,"UN"))</f>
        <v>0</v>
      </c>
      <c r="R1491" s="125"/>
      <c r="S1491" s="125"/>
      <c r="T1491" s="125"/>
      <c r="U1491" s="171" t="str">
        <f t="shared" si="21"/>
        <v/>
      </c>
    </row>
    <row r="1492" ht="15.75" customHeight="1">
      <c r="A1492" s="170" t="b">
        <f>IF('02 - Produtos e Tributações'!B1507 &lt;&gt;"",A1491+1)</f>
        <v>0</v>
      </c>
      <c r="B1492" s="170" t="str">
        <f>IF('02 - Produtos e Tributações'!B1507&lt;&gt;"",'02 - Produtos e Tributações'!U1507,"")</f>
        <v/>
      </c>
      <c r="C1492" s="174" t="b">
        <f>IF(B1492&lt;&gt;"",IF('02 - Produtos e Tributações'!H1507&lt;&gt;"",IF('02 - Produtos e Tributações'!H1507="TERCEIRIZADA","T",IF('02 - Produtos e Tributações'!H1507="PROPRIA","P")), IF(B1492&lt;&gt;"",IF('02 - Produtos e Tributações'!H1507="","T"))))</f>
        <v>0</v>
      </c>
      <c r="D1492" s="174" t="b">
        <f>IF(B1492&lt;&gt;"",IF('02 - Produtos e Tributações'!E1507&lt;&gt;"",'02 - Produtos e Tributações'!E1507,""))</f>
        <v>0</v>
      </c>
      <c r="E1492" s="174" t="b">
        <f>IF(B1492&lt;&gt;"",IF('02 - Produtos e Tributações'!F1507&lt;&gt;"",'02 - Produtos e Tributações'!F1507,""))</f>
        <v>0</v>
      </c>
      <c r="F1492" s="174" t="b">
        <f>IF(B1492&lt;&gt;"",IF(A1492&lt;&gt;"",IF('02 - Produtos e Tributações'!G1507&lt;&gt;"",'02 - Produtos e Tributações'!G1507,"")))</f>
        <v>0</v>
      </c>
      <c r="G1492" s="174" t="b">
        <f>IF(B1492&lt;&gt;"",IF('02 - Produtos e Tributações'!I1507&lt;&gt;"",'02 - Produtos e Tributações'!I1507,IF(K1492=101,0,IF(K1492=102,41,IF(K1492=103,0,IF(K1492=201,0,IF(K1492=202,0,IF(K1492=203,0,IF(K1492=300,41,IF(K1492=400,41,IF(K1492=500,60)))))))))))</f>
        <v>0</v>
      </c>
      <c r="H1492" s="174" t="b">
        <f>IF(B1492&lt;&gt;"",IF('02 - Produtos e Tributações'!L1507&lt;&gt;"",'02 - Produtos e Tributações'!L1507,IF(L1492=101,0,IF(L1492=102,41,IF(L1492=103,0,IF(L1492=201,0,IF(L1492=202,0,IF(L1492=203,0,IF(L1492=300,41,IF(L1492=400,41,IF(L1492=500,60)))))))))))</f>
        <v>0</v>
      </c>
      <c r="I1492" s="174" t="b">
        <f>IF(B1492&lt;&gt;"",IF('02 - Produtos e Tributações'!K1507&lt;&gt;"",'02 - Produtos e Tributações'!K1507,"0,00"))</f>
        <v>0</v>
      </c>
      <c r="J1492" s="174" t="b">
        <f>IF(B1492&lt;&gt;"",IF('02 - Produtos e Tributações'!N1507&lt;&gt;"",'02 - Produtos e Tributações'!N1507,"0,00"))</f>
        <v>0</v>
      </c>
      <c r="K1492" s="174" t="b">
        <f>IF(B1492&lt;&gt;"",IF('02 - Produtos e Tributações'!J1507&lt;&gt;"",'02 - Produtos e Tributações'!J1507,"null"))</f>
        <v>0</v>
      </c>
      <c r="L1492" s="174" t="b">
        <f>IF(B1492&lt;&gt;"",IF('02 - Produtos e Tributações'!M1507&lt;&gt;"",'02 - Produtos e Tributações'!M1507,"null"))</f>
        <v>0</v>
      </c>
      <c r="M1492" s="170" t="b">
        <f>IF(B1492&lt;&gt;"",IF('02 -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492" s="170" t="str">
        <f t="shared" si="1"/>
        <v/>
      </c>
      <c r="O1492" s="170" t="str">
        <f t="shared" si="4"/>
        <v/>
      </c>
      <c r="P1492" s="170" t="str">
        <f t="shared" si="2"/>
        <v/>
      </c>
      <c r="Q1492" s="125" t="b">
        <f>IF(B1492&lt;&gt;"",IF('02 - Produtos e Tributações'!C1507&lt;&gt;"",'02 - Produtos e Tributações'!C1507,"UN"))</f>
        <v>0</v>
      </c>
      <c r="R1492" s="125"/>
      <c r="S1492" s="125"/>
      <c r="T1492" s="125"/>
      <c r="U1492" s="171" t="str">
        <f t="shared" si="21"/>
        <v/>
      </c>
    </row>
    <row r="1493" ht="15.75" customHeight="1">
      <c r="A1493" s="170" t="b">
        <f>IF('02 - Produtos e Tributações'!B1508 &lt;&gt;"",A1492+1)</f>
        <v>0</v>
      </c>
      <c r="B1493" s="170" t="str">
        <f>IF('02 - Produtos e Tributações'!B1508&lt;&gt;"",'02 - Produtos e Tributações'!U1508,"")</f>
        <v/>
      </c>
      <c r="C1493" s="174" t="b">
        <f>IF(B1493&lt;&gt;"",IF('02 - Produtos e Tributações'!H1508&lt;&gt;"",IF('02 - Produtos e Tributações'!H1508="TERCEIRIZADA","T",IF('02 - Produtos e Tributações'!H1508="PROPRIA","P")), IF(B1493&lt;&gt;"",IF('02 - Produtos e Tributações'!H1508="","T"))))</f>
        <v>0</v>
      </c>
      <c r="D1493" s="174" t="b">
        <f>IF(B1493&lt;&gt;"",IF('02 - Produtos e Tributações'!E1508&lt;&gt;"",'02 - Produtos e Tributações'!E1508,""))</f>
        <v>0</v>
      </c>
      <c r="E1493" s="174" t="b">
        <f>IF(B1493&lt;&gt;"",IF('02 - Produtos e Tributações'!F1508&lt;&gt;"",'02 - Produtos e Tributações'!F1508,""))</f>
        <v>0</v>
      </c>
      <c r="F1493" s="174" t="b">
        <f>IF(B1493&lt;&gt;"",IF(A1493&lt;&gt;"",IF('02 - Produtos e Tributações'!G1508&lt;&gt;"",'02 - Produtos e Tributações'!G1508,"")))</f>
        <v>0</v>
      </c>
      <c r="G1493" s="174" t="b">
        <f>IF(B1493&lt;&gt;"",IF('02 - Produtos e Tributações'!I1508&lt;&gt;"",'02 - Produtos e Tributações'!I1508,IF(K1493=101,0,IF(K1493=102,41,IF(K1493=103,0,IF(K1493=201,0,IF(K1493=202,0,IF(K1493=203,0,IF(K1493=300,41,IF(K1493=400,41,IF(K1493=500,60)))))))))))</f>
        <v>0</v>
      </c>
      <c r="H1493" s="174" t="b">
        <f>IF(B1493&lt;&gt;"",IF('02 - Produtos e Tributações'!L1508&lt;&gt;"",'02 - Produtos e Tributações'!L1508,IF(L1493=101,0,IF(L1493=102,41,IF(L1493=103,0,IF(L1493=201,0,IF(L1493=202,0,IF(L1493=203,0,IF(L1493=300,41,IF(L1493=400,41,IF(L1493=500,60)))))))))))</f>
        <v>0</v>
      </c>
      <c r="I1493" s="174" t="b">
        <f>IF(B1493&lt;&gt;"",IF('02 - Produtos e Tributações'!K1508&lt;&gt;"",'02 - Produtos e Tributações'!K1508,"0,00"))</f>
        <v>0</v>
      </c>
      <c r="J1493" s="174" t="b">
        <f>IF(B1493&lt;&gt;"",IF('02 - Produtos e Tributações'!N1508&lt;&gt;"",'02 - Produtos e Tributações'!N1508,"0,00"))</f>
        <v>0</v>
      </c>
      <c r="K1493" s="174" t="b">
        <f>IF(B1493&lt;&gt;"",IF('02 - Produtos e Tributações'!J1508&lt;&gt;"",'02 - Produtos e Tributações'!J1508,"null"))</f>
        <v>0</v>
      </c>
      <c r="L1493" s="174" t="b">
        <f>IF(B1493&lt;&gt;"",IF('02 - Produtos e Tributações'!M1508&lt;&gt;"",'02 - Produtos e Tributações'!M1508,"null"))</f>
        <v>0</v>
      </c>
      <c r="M1493" s="170" t="b">
        <f>IF(B1493&lt;&gt;"",IF('02 -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493" s="170" t="str">
        <f t="shared" si="1"/>
        <v/>
      </c>
      <c r="O1493" s="170" t="str">
        <f t="shared" si="4"/>
        <v/>
      </c>
      <c r="P1493" s="170" t="str">
        <f t="shared" si="2"/>
        <v/>
      </c>
      <c r="Q1493" s="125" t="b">
        <f>IF(B1493&lt;&gt;"",IF('02 - Produtos e Tributações'!C1508&lt;&gt;"",'02 - Produtos e Tributações'!C1508,"UN"))</f>
        <v>0</v>
      </c>
      <c r="R1493" s="125"/>
      <c r="S1493" s="125"/>
      <c r="T1493" s="125"/>
      <c r="U1493" s="171" t="str">
        <f t="shared" si="21"/>
        <v/>
      </c>
    </row>
    <row r="1494" ht="15.75" customHeight="1">
      <c r="A1494" s="170" t="b">
        <f>IF('02 - Produtos e Tributações'!B1509 &lt;&gt;"",A1493+1)</f>
        <v>0</v>
      </c>
      <c r="B1494" s="170" t="str">
        <f>IF('02 - Produtos e Tributações'!B1509&lt;&gt;"",'02 - Produtos e Tributações'!U1509,"")</f>
        <v/>
      </c>
      <c r="C1494" s="174" t="b">
        <f>IF(B1494&lt;&gt;"",IF('02 - Produtos e Tributações'!H1509&lt;&gt;"",IF('02 - Produtos e Tributações'!H1509="TERCEIRIZADA","T",IF('02 - Produtos e Tributações'!H1509="PROPRIA","P")), IF(B1494&lt;&gt;"",IF('02 - Produtos e Tributações'!H1509="","T"))))</f>
        <v>0</v>
      </c>
      <c r="D1494" s="174" t="b">
        <f>IF(B1494&lt;&gt;"",IF('02 - Produtos e Tributações'!E1509&lt;&gt;"",'02 - Produtos e Tributações'!E1509,""))</f>
        <v>0</v>
      </c>
      <c r="E1494" s="174" t="b">
        <f>IF(B1494&lt;&gt;"",IF('02 - Produtos e Tributações'!F1509&lt;&gt;"",'02 - Produtos e Tributações'!F1509,""))</f>
        <v>0</v>
      </c>
      <c r="F1494" s="174" t="b">
        <f>IF(B1494&lt;&gt;"",IF(A1494&lt;&gt;"",IF('02 - Produtos e Tributações'!G1509&lt;&gt;"",'02 - Produtos e Tributações'!G1509,"")))</f>
        <v>0</v>
      </c>
      <c r="G1494" s="174" t="b">
        <f>IF(B1494&lt;&gt;"",IF('02 - Produtos e Tributações'!I1509&lt;&gt;"",'02 - Produtos e Tributações'!I1509,IF(K1494=101,0,IF(K1494=102,41,IF(K1494=103,0,IF(K1494=201,0,IF(K1494=202,0,IF(K1494=203,0,IF(K1494=300,41,IF(K1494=400,41,IF(K1494=500,60)))))))))))</f>
        <v>0</v>
      </c>
      <c r="H1494" s="174" t="b">
        <f>IF(B1494&lt;&gt;"",IF('02 - Produtos e Tributações'!L1509&lt;&gt;"",'02 - Produtos e Tributações'!L1509,IF(L1494=101,0,IF(L1494=102,41,IF(L1494=103,0,IF(L1494=201,0,IF(L1494=202,0,IF(L1494=203,0,IF(L1494=300,41,IF(L1494=400,41,IF(L1494=500,60)))))))))))</f>
        <v>0</v>
      </c>
      <c r="I1494" s="174" t="b">
        <f>IF(B1494&lt;&gt;"",IF('02 - Produtos e Tributações'!K1509&lt;&gt;"",'02 - Produtos e Tributações'!K1509,"0,00"))</f>
        <v>0</v>
      </c>
      <c r="J1494" s="174" t="b">
        <f>IF(B1494&lt;&gt;"",IF('02 - Produtos e Tributações'!N1509&lt;&gt;"",'02 - Produtos e Tributações'!N1509,"0,00"))</f>
        <v>0</v>
      </c>
      <c r="K1494" s="174" t="b">
        <f>IF(B1494&lt;&gt;"",IF('02 - Produtos e Tributações'!J1509&lt;&gt;"",'02 - Produtos e Tributações'!J1509,"null"))</f>
        <v>0</v>
      </c>
      <c r="L1494" s="174" t="b">
        <f>IF(B1494&lt;&gt;"",IF('02 - Produtos e Tributações'!M1509&lt;&gt;"",'02 - Produtos e Tributações'!M1509,"null"))</f>
        <v>0</v>
      </c>
      <c r="M1494" s="170" t="b">
        <f>IF(B1494&lt;&gt;"",IF('02 -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494" s="170" t="str">
        <f t="shared" si="1"/>
        <v/>
      </c>
      <c r="O1494" s="170" t="str">
        <f t="shared" si="4"/>
        <v/>
      </c>
      <c r="P1494" s="170" t="str">
        <f t="shared" si="2"/>
        <v/>
      </c>
      <c r="Q1494" s="125" t="b">
        <f>IF(B1494&lt;&gt;"",IF('02 - Produtos e Tributações'!C1509&lt;&gt;"",'02 - Produtos e Tributações'!C1509,"UN"))</f>
        <v>0</v>
      </c>
      <c r="R1494" s="125"/>
      <c r="S1494" s="125"/>
      <c r="T1494" s="125"/>
      <c r="U1494" s="171" t="str">
        <f t="shared" si="21"/>
        <v/>
      </c>
    </row>
    <row r="1495" ht="15.75" customHeight="1">
      <c r="A1495" s="170" t="b">
        <f>IF('02 - Produtos e Tributações'!B1510 &lt;&gt;"",A1494+1)</f>
        <v>0</v>
      </c>
      <c r="B1495" s="170" t="str">
        <f>IF('02 - Produtos e Tributações'!B1510&lt;&gt;"",'02 - Produtos e Tributações'!U1510,"")</f>
        <v/>
      </c>
      <c r="C1495" s="174" t="b">
        <f>IF(B1495&lt;&gt;"",IF('02 - Produtos e Tributações'!H1510&lt;&gt;"",IF('02 - Produtos e Tributações'!H1510="TERCEIRIZADA","T",IF('02 - Produtos e Tributações'!H1510="PROPRIA","P")), IF(B1495&lt;&gt;"",IF('02 - Produtos e Tributações'!H1510="","T"))))</f>
        <v>0</v>
      </c>
      <c r="D1495" s="174" t="b">
        <f>IF(B1495&lt;&gt;"",IF('02 - Produtos e Tributações'!E1510&lt;&gt;"",'02 - Produtos e Tributações'!E1510,""))</f>
        <v>0</v>
      </c>
      <c r="E1495" s="174" t="b">
        <f>IF(B1495&lt;&gt;"",IF('02 - Produtos e Tributações'!F1510&lt;&gt;"",'02 - Produtos e Tributações'!F1510,""))</f>
        <v>0</v>
      </c>
      <c r="F1495" s="174" t="b">
        <f>IF(B1495&lt;&gt;"",IF(A1495&lt;&gt;"",IF('02 - Produtos e Tributações'!G1510&lt;&gt;"",'02 - Produtos e Tributações'!G1510,"")))</f>
        <v>0</v>
      </c>
      <c r="G1495" s="174" t="b">
        <f>IF(B1495&lt;&gt;"",IF('02 - Produtos e Tributações'!I1510&lt;&gt;"",'02 - Produtos e Tributações'!I1510,IF(K1495=101,0,IF(K1495=102,41,IF(K1495=103,0,IF(K1495=201,0,IF(K1495=202,0,IF(K1495=203,0,IF(K1495=300,41,IF(K1495=400,41,IF(K1495=500,60)))))))))))</f>
        <v>0</v>
      </c>
      <c r="H1495" s="174" t="b">
        <f>IF(B1495&lt;&gt;"",IF('02 - Produtos e Tributações'!L1510&lt;&gt;"",'02 - Produtos e Tributações'!L1510,IF(L1495=101,0,IF(L1495=102,41,IF(L1495=103,0,IF(L1495=201,0,IF(L1495=202,0,IF(L1495=203,0,IF(L1495=300,41,IF(L1495=400,41,IF(L1495=500,60)))))))))))</f>
        <v>0</v>
      </c>
      <c r="I1495" s="174" t="b">
        <f>IF(B1495&lt;&gt;"",IF('02 - Produtos e Tributações'!K1510&lt;&gt;"",'02 - Produtos e Tributações'!K1510,"0,00"))</f>
        <v>0</v>
      </c>
      <c r="J1495" s="174" t="b">
        <f>IF(B1495&lt;&gt;"",IF('02 - Produtos e Tributações'!N1510&lt;&gt;"",'02 - Produtos e Tributações'!N1510,"0,00"))</f>
        <v>0</v>
      </c>
      <c r="K1495" s="174" t="b">
        <f>IF(B1495&lt;&gt;"",IF('02 - Produtos e Tributações'!J1510&lt;&gt;"",'02 - Produtos e Tributações'!J1510,"null"))</f>
        <v>0</v>
      </c>
      <c r="L1495" s="174" t="b">
        <f>IF(B1495&lt;&gt;"",IF('02 - Produtos e Tributações'!M1510&lt;&gt;"",'02 - Produtos e Tributações'!M1510,"null"))</f>
        <v>0</v>
      </c>
      <c r="M1495" s="170" t="b">
        <f>IF(B1495&lt;&gt;"",IF('02 -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495" s="170" t="str">
        <f t="shared" si="1"/>
        <v/>
      </c>
      <c r="O1495" s="170" t="str">
        <f t="shared" si="4"/>
        <v/>
      </c>
      <c r="P1495" s="170" t="str">
        <f t="shared" si="2"/>
        <v/>
      </c>
      <c r="Q1495" s="125" t="b">
        <f>IF(B1495&lt;&gt;"",IF('02 - Produtos e Tributações'!C1510&lt;&gt;"",'02 - Produtos e Tributações'!C1510,"UN"))</f>
        <v>0</v>
      </c>
      <c r="R1495" s="125"/>
      <c r="S1495" s="125"/>
      <c r="T1495" s="125"/>
      <c r="U1495" s="171" t="str">
        <f t="shared" si="21"/>
        <v/>
      </c>
    </row>
    <row r="1496" ht="15.75" customHeight="1">
      <c r="A1496" s="170" t="b">
        <f>IF('02 - Produtos e Tributações'!B1511 &lt;&gt;"",A1495+1)</f>
        <v>0</v>
      </c>
      <c r="B1496" s="170" t="str">
        <f>IF('02 - Produtos e Tributações'!B1511&lt;&gt;"",'02 - Produtos e Tributações'!U1511,"")</f>
        <v/>
      </c>
      <c r="C1496" s="174" t="b">
        <f>IF(B1496&lt;&gt;"",IF('02 - Produtos e Tributações'!H1511&lt;&gt;"",IF('02 - Produtos e Tributações'!H1511="TERCEIRIZADA","T",IF('02 - Produtos e Tributações'!H1511="PROPRIA","P")), IF(B1496&lt;&gt;"",IF('02 - Produtos e Tributações'!H1511="","T"))))</f>
        <v>0</v>
      </c>
      <c r="D1496" s="174" t="b">
        <f>IF(B1496&lt;&gt;"",IF('02 - Produtos e Tributações'!E1511&lt;&gt;"",'02 - Produtos e Tributações'!E1511,""))</f>
        <v>0</v>
      </c>
      <c r="E1496" s="174" t="b">
        <f>IF(B1496&lt;&gt;"",IF('02 - Produtos e Tributações'!F1511&lt;&gt;"",'02 - Produtos e Tributações'!F1511,""))</f>
        <v>0</v>
      </c>
      <c r="F1496" s="174" t="b">
        <f>IF(B1496&lt;&gt;"",IF(A1496&lt;&gt;"",IF('02 - Produtos e Tributações'!G1511&lt;&gt;"",'02 - Produtos e Tributações'!G1511,"")))</f>
        <v>0</v>
      </c>
      <c r="G1496" s="174" t="b">
        <f>IF(B1496&lt;&gt;"",IF('02 - Produtos e Tributações'!I1511&lt;&gt;"",'02 - Produtos e Tributações'!I1511,IF(K1496=101,0,IF(K1496=102,41,IF(K1496=103,0,IF(K1496=201,0,IF(K1496=202,0,IF(K1496=203,0,IF(K1496=300,41,IF(K1496=400,41,IF(K1496=500,60)))))))))))</f>
        <v>0</v>
      </c>
      <c r="H1496" s="174" t="b">
        <f>IF(B1496&lt;&gt;"",IF('02 - Produtos e Tributações'!L1511&lt;&gt;"",'02 - Produtos e Tributações'!L1511,IF(L1496=101,0,IF(L1496=102,41,IF(L1496=103,0,IF(L1496=201,0,IF(L1496=202,0,IF(L1496=203,0,IF(L1496=300,41,IF(L1496=400,41,IF(L1496=500,60)))))))))))</f>
        <v>0</v>
      </c>
      <c r="I1496" s="174" t="b">
        <f>IF(B1496&lt;&gt;"",IF('02 - Produtos e Tributações'!K1511&lt;&gt;"",'02 - Produtos e Tributações'!K1511,"0,00"))</f>
        <v>0</v>
      </c>
      <c r="J1496" s="174" t="b">
        <f>IF(B1496&lt;&gt;"",IF('02 - Produtos e Tributações'!N1511&lt;&gt;"",'02 - Produtos e Tributações'!N1511,"0,00"))</f>
        <v>0</v>
      </c>
      <c r="K1496" s="174" t="b">
        <f>IF(B1496&lt;&gt;"",IF('02 - Produtos e Tributações'!J1511&lt;&gt;"",'02 - Produtos e Tributações'!J1511,"null"))</f>
        <v>0</v>
      </c>
      <c r="L1496" s="174" t="b">
        <f>IF(B1496&lt;&gt;"",IF('02 - Produtos e Tributações'!M1511&lt;&gt;"",'02 - Produtos e Tributações'!M1511,"null"))</f>
        <v>0</v>
      </c>
      <c r="M1496" s="170" t="b">
        <f>IF(B1496&lt;&gt;"",IF('02 -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496" s="170" t="str">
        <f t="shared" si="1"/>
        <v/>
      </c>
      <c r="O1496" s="170" t="str">
        <f t="shared" si="4"/>
        <v/>
      </c>
      <c r="P1496" s="170" t="str">
        <f t="shared" si="2"/>
        <v/>
      </c>
      <c r="Q1496" s="125" t="b">
        <f>IF(B1496&lt;&gt;"",IF('02 - Produtos e Tributações'!C1511&lt;&gt;"",'02 - Produtos e Tributações'!C1511,"UN"))</f>
        <v>0</v>
      </c>
      <c r="R1496" s="125"/>
      <c r="S1496" s="125"/>
      <c r="T1496" s="125"/>
      <c r="U1496" s="171" t="str">
        <f t="shared" si="21"/>
        <v/>
      </c>
    </row>
    <row r="1497" ht="15.75" customHeight="1">
      <c r="A1497" s="170" t="b">
        <f>IF('02 - Produtos e Tributações'!B1512 &lt;&gt;"",A1496+1)</f>
        <v>0</v>
      </c>
      <c r="B1497" s="170" t="str">
        <f>IF('02 - Produtos e Tributações'!B1512&lt;&gt;"",'02 - Produtos e Tributações'!U1512,"")</f>
        <v/>
      </c>
      <c r="C1497" s="174" t="b">
        <f>IF(B1497&lt;&gt;"",IF('02 - Produtos e Tributações'!H1512&lt;&gt;"",IF('02 - Produtos e Tributações'!H1512="TERCEIRIZADA","T",IF('02 - Produtos e Tributações'!H1512="PROPRIA","P")), IF(B1497&lt;&gt;"",IF('02 - Produtos e Tributações'!H1512="","T"))))</f>
        <v>0</v>
      </c>
      <c r="D1497" s="174" t="b">
        <f>IF(B1497&lt;&gt;"",IF('02 - Produtos e Tributações'!E1512&lt;&gt;"",'02 - Produtos e Tributações'!E1512,""))</f>
        <v>0</v>
      </c>
      <c r="E1497" s="174" t="b">
        <f>IF(B1497&lt;&gt;"",IF('02 - Produtos e Tributações'!F1512&lt;&gt;"",'02 - Produtos e Tributações'!F1512,""))</f>
        <v>0</v>
      </c>
      <c r="F1497" s="174" t="b">
        <f>IF(B1497&lt;&gt;"",IF(A1497&lt;&gt;"",IF('02 - Produtos e Tributações'!G1512&lt;&gt;"",'02 - Produtos e Tributações'!G1512,"")))</f>
        <v>0</v>
      </c>
      <c r="G1497" s="174" t="b">
        <f>IF(B1497&lt;&gt;"",IF('02 - Produtos e Tributações'!I1512&lt;&gt;"",'02 - Produtos e Tributações'!I1512,IF(K1497=101,0,IF(K1497=102,41,IF(K1497=103,0,IF(K1497=201,0,IF(K1497=202,0,IF(K1497=203,0,IF(K1497=300,41,IF(K1497=400,41,IF(K1497=500,60)))))))))))</f>
        <v>0</v>
      </c>
      <c r="H1497" s="174" t="b">
        <f>IF(B1497&lt;&gt;"",IF('02 - Produtos e Tributações'!L1512&lt;&gt;"",'02 - Produtos e Tributações'!L1512,IF(L1497=101,0,IF(L1497=102,41,IF(L1497=103,0,IF(L1497=201,0,IF(L1497=202,0,IF(L1497=203,0,IF(L1497=300,41,IF(L1497=400,41,IF(L1497=500,60)))))))))))</f>
        <v>0</v>
      </c>
      <c r="I1497" s="174" t="b">
        <f>IF(B1497&lt;&gt;"",IF('02 - Produtos e Tributações'!K1512&lt;&gt;"",'02 - Produtos e Tributações'!K1512,"0,00"))</f>
        <v>0</v>
      </c>
      <c r="J1497" s="174" t="b">
        <f>IF(B1497&lt;&gt;"",IF('02 - Produtos e Tributações'!N1512&lt;&gt;"",'02 - Produtos e Tributações'!N1512,"0,00"))</f>
        <v>0</v>
      </c>
      <c r="K1497" s="174" t="b">
        <f>IF(B1497&lt;&gt;"",IF('02 - Produtos e Tributações'!J1512&lt;&gt;"",'02 - Produtos e Tributações'!J1512,"null"))</f>
        <v>0</v>
      </c>
      <c r="L1497" s="174" t="b">
        <f>IF(B1497&lt;&gt;"",IF('02 - Produtos e Tributações'!M1512&lt;&gt;"",'02 - Produtos e Tributações'!M1512,"null"))</f>
        <v>0</v>
      </c>
      <c r="M1497" s="170" t="b">
        <f>IF(B1497&lt;&gt;"",IF('02 -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497" s="170" t="str">
        <f t="shared" si="1"/>
        <v/>
      </c>
      <c r="O1497" s="170" t="str">
        <f t="shared" si="4"/>
        <v/>
      </c>
      <c r="P1497" s="170" t="str">
        <f t="shared" si="2"/>
        <v/>
      </c>
      <c r="Q1497" s="125" t="b">
        <f>IF(B1497&lt;&gt;"",IF('02 - Produtos e Tributações'!C1512&lt;&gt;"",'02 - Produtos e Tributações'!C1512,"UN"))</f>
        <v>0</v>
      </c>
      <c r="R1497" s="125"/>
      <c r="S1497" s="125"/>
      <c r="T1497" s="125"/>
      <c r="U1497" s="171" t="str">
        <f t="shared" si="21"/>
        <v/>
      </c>
    </row>
    <row r="1498" ht="15.75" customHeight="1">
      <c r="A1498" s="170" t="b">
        <f>IF('02 - Produtos e Tributações'!B1513 &lt;&gt;"",A1497+1)</f>
        <v>0</v>
      </c>
      <c r="B1498" s="170" t="str">
        <f>IF('02 - Produtos e Tributações'!B1513&lt;&gt;"",'02 - Produtos e Tributações'!U1513,"")</f>
        <v/>
      </c>
      <c r="C1498" s="174" t="b">
        <f>IF(B1498&lt;&gt;"",IF('02 - Produtos e Tributações'!H1513&lt;&gt;"",IF('02 - Produtos e Tributações'!H1513="TERCEIRIZADA","T",IF('02 - Produtos e Tributações'!H1513="PROPRIA","P")), IF(B1498&lt;&gt;"",IF('02 - Produtos e Tributações'!H1513="","T"))))</f>
        <v>0</v>
      </c>
      <c r="D1498" s="174" t="b">
        <f>IF(B1498&lt;&gt;"",IF('02 - Produtos e Tributações'!E1513&lt;&gt;"",'02 - Produtos e Tributações'!E1513,""))</f>
        <v>0</v>
      </c>
      <c r="E1498" s="174" t="b">
        <f>IF(B1498&lt;&gt;"",IF('02 - Produtos e Tributações'!F1513&lt;&gt;"",'02 - Produtos e Tributações'!F1513,""))</f>
        <v>0</v>
      </c>
      <c r="F1498" s="174" t="b">
        <f>IF(B1498&lt;&gt;"",IF(A1498&lt;&gt;"",IF('02 - Produtos e Tributações'!G1513&lt;&gt;"",'02 - Produtos e Tributações'!G1513,"")))</f>
        <v>0</v>
      </c>
      <c r="G1498" s="174" t="b">
        <f>IF(B1498&lt;&gt;"",IF('02 - Produtos e Tributações'!I1513&lt;&gt;"",'02 - Produtos e Tributações'!I1513,IF(K1498=101,0,IF(K1498=102,41,IF(K1498=103,0,IF(K1498=201,0,IF(K1498=202,0,IF(K1498=203,0,IF(K1498=300,41,IF(K1498=400,41,IF(K1498=500,60)))))))))))</f>
        <v>0</v>
      </c>
      <c r="H1498" s="174" t="b">
        <f>IF(B1498&lt;&gt;"",IF('02 - Produtos e Tributações'!L1513&lt;&gt;"",'02 - Produtos e Tributações'!L1513,IF(L1498=101,0,IF(L1498=102,41,IF(L1498=103,0,IF(L1498=201,0,IF(L1498=202,0,IF(L1498=203,0,IF(L1498=300,41,IF(L1498=400,41,IF(L1498=500,60)))))))))))</f>
        <v>0</v>
      </c>
      <c r="I1498" s="174" t="b">
        <f>IF(B1498&lt;&gt;"",IF('02 - Produtos e Tributações'!K1513&lt;&gt;"",'02 - Produtos e Tributações'!K1513,"0,00"))</f>
        <v>0</v>
      </c>
      <c r="J1498" s="174" t="b">
        <f>IF(B1498&lt;&gt;"",IF('02 - Produtos e Tributações'!N1513&lt;&gt;"",'02 - Produtos e Tributações'!N1513,"0,00"))</f>
        <v>0</v>
      </c>
      <c r="K1498" s="174" t="b">
        <f>IF(B1498&lt;&gt;"",IF('02 - Produtos e Tributações'!J1513&lt;&gt;"",'02 - Produtos e Tributações'!J1513,"null"))</f>
        <v>0</v>
      </c>
      <c r="L1498" s="174" t="b">
        <f>IF(B1498&lt;&gt;"",IF('02 - Produtos e Tributações'!M1513&lt;&gt;"",'02 - Produtos e Tributações'!M1513,"null"))</f>
        <v>0</v>
      </c>
      <c r="M1498" s="170" t="b">
        <f>IF(B1498&lt;&gt;"",IF('02 -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498" s="170" t="str">
        <f t="shared" si="1"/>
        <v/>
      </c>
      <c r="O1498" s="170" t="str">
        <f t="shared" si="4"/>
        <v/>
      </c>
      <c r="P1498" s="170" t="str">
        <f t="shared" si="2"/>
        <v/>
      </c>
      <c r="Q1498" s="125" t="b">
        <f>IF(B1498&lt;&gt;"",IF('02 - Produtos e Tributações'!C1513&lt;&gt;"",'02 - Produtos e Tributações'!C1513,"UN"))</f>
        <v>0</v>
      </c>
      <c r="R1498" s="125"/>
      <c r="S1498" s="125"/>
      <c r="T1498" s="125"/>
      <c r="U1498" s="171" t="str">
        <f t="shared" si="21"/>
        <v/>
      </c>
    </row>
    <row r="1499" ht="15.75" customHeight="1">
      <c r="A1499" s="170" t="b">
        <f>IF('02 - Produtos e Tributações'!B1514 &lt;&gt;"",A1498+1)</f>
        <v>0</v>
      </c>
      <c r="B1499" s="170" t="str">
        <f>IF('02 - Produtos e Tributações'!B1514&lt;&gt;"",'02 - Produtos e Tributações'!U1514,"")</f>
        <v/>
      </c>
      <c r="C1499" s="174" t="b">
        <f>IF(B1499&lt;&gt;"",IF('02 - Produtos e Tributações'!H1514&lt;&gt;"",IF('02 - Produtos e Tributações'!H1514="TERCEIRIZADA","T",IF('02 - Produtos e Tributações'!H1514="PROPRIA","P")), IF(B1499&lt;&gt;"",IF('02 - Produtos e Tributações'!H1514="","T"))))</f>
        <v>0</v>
      </c>
      <c r="D1499" s="174" t="b">
        <f>IF(B1499&lt;&gt;"",IF('02 - Produtos e Tributações'!E1514&lt;&gt;"",'02 - Produtos e Tributações'!E1514,""))</f>
        <v>0</v>
      </c>
      <c r="E1499" s="174" t="b">
        <f>IF(B1499&lt;&gt;"",IF('02 - Produtos e Tributações'!F1514&lt;&gt;"",'02 - Produtos e Tributações'!F1514,""))</f>
        <v>0</v>
      </c>
      <c r="F1499" s="174" t="b">
        <f>IF(B1499&lt;&gt;"",IF(A1499&lt;&gt;"",IF('02 - Produtos e Tributações'!G1514&lt;&gt;"",'02 - Produtos e Tributações'!G1514,"")))</f>
        <v>0</v>
      </c>
      <c r="G1499" s="174" t="b">
        <f>IF(B1499&lt;&gt;"",IF('02 - Produtos e Tributações'!I1514&lt;&gt;"",'02 - Produtos e Tributações'!I1514,IF(K1499=101,0,IF(K1499=102,41,IF(K1499=103,0,IF(K1499=201,0,IF(K1499=202,0,IF(K1499=203,0,IF(K1499=300,41,IF(K1499=400,41,IF(K1499=500,60)))))))))))</f>
        <v>0</v>
      </c>
      <c r="H1499" s="174" t="b">
        <f>IF(B1499&lt;&gt;"",IF('02 - Produtos e Tributações'!L1514&lt;&gt;"",'02 - Produtos e Tributações'!L1514,IF(L1499=101,0,IF(L1499=102,41,IF(L1499=103,0,IF(L1499=201,0,IF(L1499=202,0,IF(L1499=203,0,IF(L1499=300,41,IF(L1499=400,41,IF(L1499=500,60)))))))))))</f>
        <v>0</v>
      </c>
      <c r="I1499" s="174" t="b">
        <f>IF(B1499&lt;&gt;"",IF('02 - Produtos e Tributações'!K1514&lt;&gt;"",'02 - Produtos e Tributações'!K1514,"0,00"))</f>
        <v>0</v>
      </c>
      <c r="J1499" s="174" t="b">
        <f>IF(B1499&lt;&gt;"",IF('02 - Produtos e Tributações'!N1514&lt;&gt;"",'02 - Produtos e Tributações'!N1514,"0,00"))</f>
        <v>0</v>
      </c>
      <c r="K1499" s="174" t="b">
        <f>IF(B1499&lt;&gt;"",IF('02 - Produtos e Tributações'!J1514&lt;&gt;"",'02 - Produtos e Tributações'!J1514,"null"))</f>
        <v>0</v>
      </c>
      <c r="L1499" s="174" t="b">
        <f>IF(B1499&lt;&gt;"",IF('02 - Produtos e Tributações'!M1514&lt;&gt;"",'02 - Produtos e Tributações'!M1514,"null"))</f>
        <v>0</v>
      </c>
      <c r="M1499" s="170" t="b">
        <f>IF(B1499&lt;&gt;"",IF('02 -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499" s="170" t="str">
        <f t="shared" si="1"/>
        <v/>
      </c>
      <c r="O1499" s="170" t="str">
        <f t="shared" si="4"/>
        <v/>
      </c>
      <c r="P1499" s="170" t="str">
        <f t="shared" si="2"/>
        <v/>
      </c>
      <c r="Q1499" s="125" t="b">
        <f>IF(B1499&lt;&gt;"",IF('02 - Produtos e Tributações'!C1514&lt;&gt;"",'02 - Produtos e Tributações'!C1514,"UN"))</f>
        <v>0</v>
      </c>
      <c r="R1499" s="125"/>
      <c r="S1499" s="125"/>
      <c r="T1499" s="125"/>
      <c r="U1499" s="171" t="str">
        <f t="shared" si="21"/>
        <v/>
      </c>
    </row>
    <row r="1500" ht="15.75" customHeight="1">
      <c r="A1500" s="170" t="b">
        <f>IF('02 - Produtos e Tributações'!B1515 &lt;&gt;"",A1499+1)</f>
        <v>0</v>
      </c>
      <c r="B1500" s="170" t="str">
        <f>IF('02 - Produtos e Tributações'!B1515&lt;&gt;"",'02 - Produtos e Tributações'!U1515,"")</f>
        <v/>
      </c>
      <c r="C1500" s="174" t="b">
        <f>IF(B1500&lt;&gt;"",IF('02 - Produtos e Tributações'!H1515&lt;&gt;"",IF('02 - Produtos e Tributações'!H1515="TERCEIRIZADA","T",IF('02 - Produtos e Tributações'!H1515="PROPRIA","P")), IF(B1500&lt;&gt;"",IF('02 - Produtos e Tributações'!H1515="","T"))))</f>
        <v>0</v>
      </c>
      <c r="D1500" s="174" t="b">
        <f>IF(B1500&lt;&gt;"",IF('02 - Produtos e Tributações'!E1515&lt;&gt;"",'02 - Produtos e Tributações'!E1515,""))</f>
        <v>0</v>
      </c>
      <c r="E1500" s="174" t="b">
        <f>IF(B1500&lt;&gt;"",IF('02 - Produtos e Tributações'!F1515&lt;&gt;"",'02 - Produtos e Tributações'!F1515,""))</f>
        <v>0</v>
      </c>
      <c r="F1500" s="174" t="b">
        <f>IF(B1500&lt;&gt;"",IF(A1500&lt;&gt;"",IF('02 - Produtos e Tributações'!G1515&lt;&gt;"",'02 - Produtos e Tributações'!G1515,"")))</f>
        <v>0</v>
      </c>
      <c r="G1500" s="174" t="b">
        <f>IF(B1500&lt;&gt;"",IF('02 - Produtos e Tributações'!I1515&lt;&gt;"",'02 - Produtos e Tributações'!I1515,IF(K1500=101,0,IF(K1500=102,41,IF(K1500=103,0,IF(K1500=201,0,IF(K1500=202,0,IF(K1500=203,0,IF(K1500=300,41,IF(K1500=400,41,IF(K1500=500,60)))))))))))</f>
        <v>0</v>
      </c>
      <c r="H1500" s="174" t="b">
        <f>IF(B1500&lt;&gt;"",IF('02 - Produtos e Tributações'!L1515&lt;&gt;"",'02 - Produtos e Tributações'!L1515,IF(L1500=101,0,IF(L1500=102,41,IF(L1500=103,0,IF(L1500=201,0,IF(L1500=202,0,IF(L1500=203,0,IF(L1500=300,41,IF(L1500=400,41,IF(L1500=500,60)))))))))))</f>
        <v>0</v>
      </c>
      <c r="I1500" s="174" t="b">
        <f>IF(B1500&lt;&gt;"",IF('02 - Produtos e Tributações'!K1515&lt;&gt;"",'02 - Produtos e Tributações'!K1515,"0,00"))</f>
        <v>0</v>
      </c>
      <c r="J1500" s="174" t="b">
        <f>IF(B1500&lt;&gt;"",IF('02 - Produtos e Tributações'!N1515&lt;&gt;"",'02 - Produtos e Tributações'!N1515,"0,00"))</f>
        <v>0</v>
      </c>
      <c r="K1500" s="174" t="b">
        <f>IF(B1500&lt;&gt;"",IF('02 - Produtos e Tributações'!J1515&lt;&gt;"",'02 - Produtos e Tributações'!J1515,"null"))</f>
        <v>0</v>
      </c>
      <c r="L1500" s="174" t="b">
        <f>IF(B1500&lt;&gt;"",IF('02 - Produtos e Tributações'!M1515&lt;&gt;"",'02 - Produtos e Tributações'!M1515,"null"))</f>
        <v>0</v>
      </c>
      <c r="M1500" s="170" t="b">
        <f>IF(B1500&lt;&gt;"",IF('02 -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500" s="170" t="str">
        <f t="shared" si="1"/>
        <v/>
      </c>
      <c r="O1500" s="170" t="str">
        <f t="shared" si="4"/>
        <v/>
      </c>
      <c r="P1500" s="170" t="str">
        <f t="shared" si="2"/>
        <v/>
      </c>
      <c r="Q1500" s="125" t="b">
        <f>IF(B1500&lt;&gt;"",IF('02 - Produtos e Tributações'!C1515&lt;&gt;"",'02 - Produtos e Tributações'!C1515,"UN"))</f>
        <v>0</v>
      </c>
      <c r="R1500" s="125"/>
      <c r="S1500" s="125"/>
      <c r="T1500" s="125"/>
      <c r="U1500" s="171" t="str">
        <f t="shared" si="21"/>
        <v/>
      </c>
    </row>
    <row r="1501" ht="15.75" customHeight="1">
      <c r="A1501" s="170" t="b">
        <f>IF('02 - Produtos e Tributações'!B1516 &lt;&gt;"",A1500+1)</f>
        <v>0</v>
      </c>
      <c r="B1501" s="170" t="str">
        <f>IF('02 - Produtos e Tributações'!B1516&lt;&gt;"",'02 - Produtos e Tributações'!U1516,"")</f>
        <v/>
      </c>
      <c r="C1501" s="174" t="b">
        <f>IF(B1501&lt;&gt;"",IF('02 - Produtos e Tributações'!H1516&lt;&gt;"",IF('02 - Produtos e Tributações'!H1516="TERCEIRIZADA","T",IF('02 - Produtos e Tributações'!H1516="PROPRIA","P")), IF(B1501&lt;&gt;"",IF('02 - Produtos e Tributações'!H1516="","T"))))</f>
        <v>0</v>
      </c>
      <c r="D1501" s="174" t="b">
        <f>IF(B1501&lt;&gt;"",IF('02 - Produtos e Tributações'!E1516&lt;&gt;"",'02 - Produtos e Tributações'!E1516,""))</f>
        <v>0</v>
      </c>
      <c r="E1501" s="174" t="b">
        <f>IF(B1501&lt;&gt;"",IF('02 - Produtos e Tributações'!F1516&lt;&gt;"",'02 - Produtos e Tributações'!F1516,""))</f>
        <v>0</v>
      </c>
      <c r="F1501" s="174" t="b">
        <f>IF(B1501&lt;&gt;"",IF(A1501&lt;&gt;"",IF('02 - Produtos e Tributações'!G1516&lt;&gt;"",'02 - Produtos e Tributações'!G1516,"")))</f>
        <v>0</v>
      </c>
      <c r="G1501" s="174" t="b">
        <f>IF(B1501&lt;&gt;"",IF('02 - Produtos e Tributações'!I1516&lt;&gt;"",'02 - Produtos e Tributações'!I1516,IF(K1501=101,0,IF(K1501=102,41,IF(K1501=103,0,IF(K1501=201,0,IF(K1501=202,0,IF(K1501=203,0,IF(K1501=300,41,IF(K1501=400,41,IF(K1501=500,60)))))))))))</f>
        <v>0</v>
      </c>
      <c r="H1501" s="174" t="b">
        <f>IF(B1501&lt;&gt;"",IF('02 - Produtos e Tributações'!L1516&lt;&gt;"",'02 - Produtos e Tributações'!L1516,IF(L1501=101,0,IF(L1501=102,41,IF(L1501=103,0,IF(L1501=201,0,IF(L1501=202,0,IF(L1501=203,0,IF(L1501=300,41,IF(L1501=400,41,IF(L1501=500,60)))))))))))</f>
        <v>0</v>
      </c>
      <c r="I1501" s="174" t="b">
        <f>IF(B1501&lt;&gt;"",IF('02 - Produtos e Tributações'!K1516&lt;&gt;"",'02 - Produtos e Tributações'!K1516,"0,00"))</f>
        <v>0</v>
      </c>
      <c r="J1501" s="174" t="b">
        <f>IF(B1501&lt;&gt;"",IF('02 - Produtos e Tributações'!N1516&lt;&gt;"",'02 - Produtos e Tributações'!N1516,"0,00"))</f>
        <v>0</v>
      </c>
      <c r="K1501" s="174" t="b">
        <f>IF(B1501&lt;&gt;"",IF('02 - Produtos e Tributações'!J1516&lt;&gt;"",'02 - Produtos e Tributações'!J1516,"null"))</f>
        <v>0</v>
      </c>
      <c r="L1501" s="174" t="b">
        <f>IF(B1501&lt;&gt;"",IF('02 - Produtos e Tributações'!M1516&lt;&gt;"",'02 - Produtos e Tributações'!M1516,"null"))</f>
        <v>0</v>
      </c>
      <c r="M1501" s="170" t="b">
        <f>IF(B1501&lt;&gt;"",IF('02 -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501" s="170" t="str">
        <f t="shared" si="1"/>
        <v/>
      </c>
      <c r="O1501" s="170" t="str">
        <f t="shared" si="4"/>
        <v/>
      </c>
      <c r="P1501" s="170" t="str">
        <f t="shared" si="2"/>
        <v/>
      </c>
      <c r="Q1501" s="125" t="b">
        <f>IF(B1501&lt;&gt;"",IF('02 - Produtos e Tributações'!C1516&lt;&gt;"",'02 - Produtos e Tributações'!C1516,"UN"))</f>
        <v>0</v>
      </c>
      <c r="R1501" s="125"/>
      <c r="S1501" s="125"/>
      <c r="T1501" s="125"/>
      <c r="U1501" s="171" t="str">
        <f t="shared" si="21"/>
        <v/>
      </c>
    </row>
    <row r="1502" ht="15.75" customHeight="1">
      <c r="A1502" s="170" t="b">
        <f>IF('02 - Produtos e Tributações'!B1517 &lt;&gt;"",A1501+1)</f>
        <v>0</v>
      </c>
      <c r="B1502" s="170" t="str">
        <f>IF('02 - Produtos e Tributações'!B1517&lt;&gt;"",'02 - Produtos e Tributações'!U1517,"")</f>
        <v/>
      </c>
      <c r="C1502" s="174" t="b">
        <f>IF(B1502&lt;&gt;"",IF('02 - Produtos e Tributações'!H1517&lt;&gt;"",IF('02 - Produtos e Tributações'!H1517="TERCEIRIZADA","T",IF('02 - Produtos e Tributações'!H1517="PROPRIA","P")), IF(B1502&lt;&gt;"",IF('02 - Produtos e Tributações'!H1517="","T"))))</f>
        <v>0</v>
      </c>
      <c r="D1502" s="174" t="b">
        <f>IF(B1502&lt;&gt;"",IF('02 - Produtos e Tributações'!E1517&lt;&gt;"",'02 - Produtos e Tributações'!E1517,""))</f>
        <v>0</v>
      </c>
      <c r="E1502" s="174" t="b">
        <f>IF(B1502&lt;&gt;"",IF('02 - Produtos e Tributações'!F1517&lt;&gt;"",'02 - Produtos e Tributações'!F1517,""))</f>
        <v>0</v>
      </c>
      <c r="F1502" s="174" t="b">
        <f>IF(B1502&lt;&gt;"",IF(A1502&lt;&gt;"",IF('02 - Produtos e Tributações'!G1517&lt;&gt;"",'02 - Produtos e Tributações'!G1517,"")))</f>
        <v>0</v>
      </c>
      <c r="G1502" s="174" t="b">
        <f>IF(B1502&lt;&gt;"",IF('02 - Produtos e Tributações'!I1517&lt;&gt;"",'02 - Produtos e Tributações'!I1517,IF(K1502=101,0,IF(K1502=102,41,IF(K1502=103,0,IF(K1502=201,0,IF(K1502=202,0,IF(K1502=203,0,IF(K1502=300,41,IF(K1502=400,41,IF(K1502=500,60)))))))))))</f>
        <v>0</v>
      </c>
      <c r="H1502" s="174" t="b">
        <f>IF(B1502&lt;&gt;"",IF('02 - Produtos e Tributações'!L1517&lt;&gt;"",'02 - Produtos e Tributações'!L1517,IF(L1502=101,0,IF(L1502=102,41,IF(L1502=103,0,IF(L1502=201,0,IF(L1502=202,0,IF(L1502=203,0,IF(L1502=300,41,IF(L1502=400,41,IF(L1502=500,60)))))))))))</f>
        <v>0</v>
      </c>
      <c r="I1502" s="174" t="b">
        <f>IF(B1502&lt;&gt;"",IF('02 - Produtos e Tributações'!K1517&lt;&gt;"",'02 - Produtos e Tributações'!K1517,"0,00"))</f>
        <v>0</v>
      </c>
      <c r="J1502" s="174" t="b">
        <f>IF(B1502&lt;&gt;"",IF('02 - Produtos e Tributações'!N1517&lt;&gt;"",'02 - Produtos e Tributações'!N1517,"0,00"))</f>
        <v>0</v>
      </c>
      <c r="K1502" s="174" t="b">
        <f>IF(B1502&lt;&gt;"",IF('02 - Produtos e Tributações'!J1517&lt;&gt;"",'02 - Produtos e Tributações'!J1517,"null"))</f>
        <v>0</v>
      </c>
      <c r="L1502" s="174" t="b">
        <f>IF(B1502&lt;&gt;"",IF('02 - Produtos e Tributações'!M1517&lt;&gt;"",'02 - Produtos e Tributações'!M1517,"null"))</f>
        <v>0</v>
      </c>
      <c r="M1502" s="170" t="b">
        <f>IF(B1502&lt;&gt;"",IF('02 -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502" s="170" t="str">
        <f t="shared" si="1"/>
        <v/>
      </c>
      <c r="O1502" s="170" t="str">
        <f t="shared" si="4"/>
        <v/>
      </c>
      <c r="P1502" s="170" t="str">
        <f t="shared" si="2"/>
        <v/>
      </c>
      <c r="Q1502" s="125" t="b">
        <f>IF(B1502&lt;&gt;"",IF('02 - Produtos e Tributações'!C1517&lt;&gt;"",'02 - Produtos e Tributações'!C1517,"UN"))</f>
        <v>0</v>
      </c>
      <c r="R1502" s="125"/>
      <c r="S1502" s="125"/>
      <c r="T1502" s="125"/>
      <c r="U1502" s="171" t="str">
        <f t="shared" si="21"/>
        <v/>
      </c>
    </row>
    <row r="1503" ht="15.75" customHeight="1">
      <c r="A1503" s="170" t="b">
        <f>IF('02 - Produtos e Tributações'!B1518 &lt;&gt;"",A1502+1)</f>
        <v>0</v>
      </c>
      <c r="B1503" s="170" t="str">
        <f>IF('02 - Produtos e Tributações'!B1518&lt;&gt;"",'02 - Produtos e Tributações'!U1518,"")</f>
        <v/>
      </c>
      <c r="C1503" s="174" t="b">
        <f>IF(B1503&lt;&gt;"",IF('02 - Produtos e Tributações'!H1518&lt;&gt;"",IF('02 - Produtos e Tributações'!H1518="TERCEIRIZADA","T",IF('02 - Produtos e Tributações'!H1518="PROPRIA","P")), IF(B1503&lt;&gt;"",IF('02 - Produtos e Tributações'!H1518="","T"))))</f>
        <v>0</v>
      </c>
      <c r="D1503" s="174" t="b">
        <f>IF(B1503&lt;&gt;"",IF('02 - Produtos e Tributações'!E1518&lt;&gt;"",'02 - Produtos e Tributações'!E1518,""))</f>
        <v>0</v>
      </c>
      <c r="E1503" s="174" t="b">
        <f>IF(B1503&lt;&gt;"",IF('02 - Produtos e Tributações'!F1518&lt;&gt;"",'02 - Produtos e Tributações'!F1518,""))</f>
        <v>0</v>
      </c>
      <c r="F1503" s="174" t="b">
        <f>IF(B1503&lt;&gt;"",IF(A1503&lt;&gt;"",IF('02 - Produtos e Tributações'!G1518&lt;&gt;"",'02 - Produtos e Tributações'!G1518,"")))</f>
        <v>0</v>
      </c>
      <c r="G1503" s="174" t="b">
        <f>IF(B1503&lt;&gt;"",IF('02 - Produtos e Tributações'!I1518&lt;&gt;"",'02 - Produtos e Tributações'!I1518,IF(K1503=101,0,IF(K1503=102,41,IF(K1503=103,0,IF(K1503=201,0,IF(K1503=202,0,IF(K1503=203,0,IF(K1503=300,41,IF(K1503=400,41,IF(K1503=500,60)))))))))))</f>
        <v>0</v>
      </c>
      <c r="H1503" s="174" t="b">
        <f>IF(B1503&lt;&gt;"",IF('02 - Produtos e Tributações'!L1518&lt;&gt;"",'02 - Produtos e Tributações'!L1518,IF(L1503=101,0,IF(L1503=102,41,IF(L1503=103,0,IF(L1503=201,0,IF(L1503=202,0,IF(L1503=203,0,IF(L1503=300,41,IF(L1503=400,41,IF(L1503=500,60)))))))))))</f>
        <v>0</v>
      </c>
      <c r="I1503" s="174" t="b">
        <f>IF(B1503&lt;&gt;"",IF('02 - Produtos e Tributações'!K1518&lt;&gt;"",'02 - Produtos e Tributações'!K1518,"0,00"))</f>
        <v>0</v>
      </c>
      <c r="J1503" s="174" t="b">
        <f>IF(B1503&lt;&gt;"",IF('02 - Produtos e Tributações'!N1518&lt;&gt;"",'02 - Produtos e Tributações'!N1518,"0,00"))</f>
        <v>0</v>
      </c>
      <c r="K1503" s="174" t="b">
        <f>IF(B1503&lt;&gt;"",IF('02 - Produtos e Tributações'!J1518&lt;&gt;"",'02 - Produtos e Tributações'!J1518,"null"))</f>
        <v>0</v>
      </c>
      <c r="L1503" s="174" t="b">
        <f>IF(B1503&lt;&gt;"",IF('02 - Produtos e Tributações'!M1518&lt;&gt;"",'02 - Produtos e Tributações'!M1518,"null"))</f>
        <v>0</v>
      </c>
      <c r="M1503" s="170" t="b">
        <f>IF(B1503&lt;&gt;"",IF('02 -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503" s="170" t="str">
        <f t="shared" si="1"/>
        <v/>
      </c>
      <c r="O1503" s="170" t="str">
        <f t="shared" si="4"/>
        <v/>
      </c>
      <c r="P1503" s="170" t="str">
        <f t="shared" si="2"/>
        <v/>
      </c>
      <c r="Q1503" s="125" t="b">
        <f>IF(B1503&lt;&gt;"",IF('02 - Produtos e Tributações'!C1518&lt;&gt;"",'02 - Produtos e Tributações'!C1518,"UN"))</f>
        <v>0</v>
      </c>
      <c r="R1503" s="125"/>
      <c r="S1503" s="125"/>
      <c r="T1503" s="125"/>
      <c r="U1503" s="171" t="str">
        <f t="shared" si="21"/>
        <v/>
      </c>
    </row>
    <row r="1504" ht="15.75" customHeight="1">
      <c r="A1504" s="170" t="b">
        <f>IF('02 - Produtos e Tributações'!B1519 &lt;&gt;"",A1503+1)</f>
        <v>0</v>
      </c>
      <c r="B1504" s="170" t="str">
        <f>IF('02 - Produtos e Tributações'!B1519&lt;&gt;"",'02 - Produtos e Tributações'!U1519,"")</f>
        <v/>
      </c>
      <c r="C1504" s="174" t="b">
        <f>IF(B1504&lt;&gt;"",IF('02 - Produtos e Tributações'!H1519&lt;&gt;"",IF('02 - Produtos e Tributações'!H1519="TERCEIRIZADA","T",IF('02 - Produtos e Tributações'!H1519="PROPRIA","P")), IF(B1504&lt;&gt;"",IF('02 - Produtos e Tributações'!H1519="","T"))))</f>
        <v>0</v>
      </c>
      <c r="D1504" s="174" t="b">
        <f>IF(B1504&lt;&gt;"",IF('02 - Produtos e Tributações'!E1519&lt;&gt;"",'02 - Produtos e Tributações'!E1519,""))</f>
        <v>0</v>
      </c>
      <c r="E1504" s="174" t="b">
        <f>IF(B1504&lt;&gt;"",IF('02 - Produtos e Tributações'!F1519&lt;&gt;"",'02 - Produtos e Tributações'!F1519,""))</f>
        <v>0</v>
      </c>
      <c r="F1504" s="174" t="b">
        <f>IF(B1504&lt;&gt;"",IF(A1504&lt;&gt;"",IF('02 - Produtos e Tributações'!G1519&lt;&gt;"",'02 - Produtos e Tributações'!G1519,"")))</f>
        <v>0</v>
      </c>
      <c r="G1504" s="174" t="b">
        <f>IF(B1504&lt;&gt;"",IF('02 - Produtos e Tributações'!I1519&lt;&gt;"",'02 - Produtos e Tributações'!I1519,IF(K1504=101,0,IF(K1504=102,41,IF(K1504=103,0,IF(K1504=201,0,IF(K1504=202,0,IF(K1504=203,0,IF(K1504=300,41,IF(K1504=400,41,IF(K1504=500,60)))))))))))</f>
        <v>0</v>
      </c>
      <c r="H1504" s="174" t="b">
        <f>IF(B1504&lt;&gt;"",IF('02 - Produtos e Tributações'!L1519&lt;&gt;"",'02 - Produtos e Tributações'!L1519,IF(L1504=101,0,IF(L1504=102,41,IF(L1504=103,0,IF(L1504=201,0,IF(L1504=202,0,IF(L1504=203,0,IF(L1504=300,41,IF(L1504=400,41,IF(L1504=500,60)))))))))))</f>
        <v>0</v>
      </c>
      <c r="I1504" s="174" t="b">
        <f>IF(B1504&lt;&gt;"",IF('02 - Produtos e Tributações'!K1519&lt;&gt;"",'02 - Produtos e Tributações'!K1519,"0,00"))</f>
        <v>0</v>
      </c>
      <c r="J1504" s="174" t="b">
        <f>IF(B1504&lt;&gt;"",IF('02 - Produtos e Tributações'!N1519&lt;&gt;"",'02 - Produtos e Tributações'!N1519,"0,00"))</f>
        <v>0</v>
      </c>
      <c r="K1504" s="174" t="b">
        <f>IF(B1504&lt;&gt;"",IF('02 - Produtos e Tributações'!J1519&lt;&gt;"",'02 - Produtos e Tributações'!J1519,"null"))</f>
        <v>0</v>
      </c>
      <c r="L1504" s="174" t="b">
        <f>IF(B1504&lt;&gt;"",IF('02 - Produtos e Tributações'!M1519&lt;&gt;"",'02 - Produtos e Tributações'!M1519,"null"))</f>
        <v>0</v>
      </c>
      <c r="M1504" s="170" t="b">
        <f>IF(B1504&lt;&gt;"",IF('02 -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504" s="170" t="str">
        <f t="shared" si="1"/>
        <v/>
      </c>
      <c r="O1504" s="170" t="str">
        <f t="shared" si="4"/>
        <v/>
      </c>
      <c r="P1504" s="170" t="str">
        <f t="shared" si="2"/>
        <v/>
      </c>
      <c r="Q1504" s="125" t="b">
        <f>IF(B1504&lt;&gt;"",IF('02 - Produtos e Tributações'!C1519&lt;&gt;"",'02 - Produtos e Tributações'!C1519,"UN"))</f>
        <v>0</v>
      </c>
      <c r="R1504" s="125"/>
      <c r="S1504" s="125"/>
      <c r="T1504" s="125"/>
      <c r="U1504" s="171" t="str">
        <f t="shared" si="21"/>
        <v/>
      </c>
    </row>
    <row r="1505" ht="15.75" customHeight="1">
      <c r="A1505" s="170" t="b">
        <f>IF('02 - Produtos e Tributações'!B1520 &lt;&gt;"",A1504+1)</f>
        <v>0</v>
      </c>
      <c r="B1505" s="170" t="str">
        <f>IF('02 - Produtos e Tributações'!B1520&lt;&gt;"",'02 - Produtos e Tributações'!U1520,"")</f>
        <v/>
      </c>
      <c r="C1505" s="174" t="b">
        <f>IF(B1505&lt;&gt;"",IF('02 - Produtos e Tributações'!H1520&lt;&gt;"",IF('02 - Produtos e Tributações'!H1520="TERCEIRIZADA","T",IF('02 - Produtos e Tributações'!H1520="PROPRIA","P")), IF(B1505&lt;&gt;"",IF('02 - Produtos e Tributações'!H1520="","T"))))</f>
        <v>0</v>
      </c>
      <c r="D1505" s="174" t="b">
        <f>IF(B1505&lt;&gt;"",IF('02 - Produtos e Tributações'!E1520&lt;&gt;"",'02 - Produtos e Tributações'!E1520,""))</f>
        <v>0</v>
      </c>
      <c r="E1505" s="174" t="b">
        <f>IF(B1505&lt;&gt;"",IF('02 - Produtos e Tributações'!F1520&lt;&gt;"",'02 - Produtos e Tributações'!F1520,""))</f>
        <v>0</v>
      </c>
      <c r="F1505" s="174" t="b">
        <f>IF(B1505&lt;&gt;"",IF(A1505&lt;&gt;"",IF('02 - Produtos e Tributações'!G1520&lt;&gt;"",'02 - Produtos e Tributações'!G1520,"")))</f>
        <v>0</v>
      </c>
      <c r="G1505" s="174" t="b">
        <f>IF(B1505&lt;&gt;"",IF('02 - Produtos e Tributações'!I1520&lt;&gt;"",'02 - Produtos e Tributações'!I1520,IF(K1505=101,0,IF(K1505=102,41,IF(K1505=103,0,IF(K1505=201,0,IF(K1505=202,0,IF(K1505=203,0,IF(K1505=300,41,IF(K1505=400,41,IF(K1505=500,60)))))))))))</f>
        <v>0</v>
      </c>
      <c r="H1505" s="174" t="b">
        <f>IF(B1505&lt;&gt;"",IF('02 - Produtos e Tributações'!L1520&lt;&gt;"",'02 - Produtos e Tributações'!L1520,IF(L1505=101,0,IF(L1505=102,41,IF(L1505=103,0,IF(L1505=201,0,IF(L1505=202,0,IF(L1505=203,0,IF(L1505=300,41,IF(L1505=400,41,IF(L1505=500,60)))))))))))</f>
        <v>0</v>
      </c>
      <c r="I1505" s="174" t="b">
        <f>IF(B1505&lt;&gt;"",IF('02 - Produtos e Tributações'!K1520&lt;&gt;"",'02 - Produtos e Tributações'!K1520,"0,00"))</f>
        <v>0</v>
      </c>
      <c r="J1505" s="174" t="b">
        <f>IF(B1505&lt;&gt;"",IF('02 - Produtos e Tributações'!N1520&lt;&gt;"",'02 - Produtos e Tributações'!N1520,"0,00"))</f>
        <v>0</v>
      </c>
      <c r="K1505" s="174" t="b">
        <f>IF(B1505&lt;&gt;"",IF('02 - Produtos e Tributações'!J1520&lt;&gt;"",'02 - Produtos e Tributações'!J1520,"null"))</f>
        <v>0</v>
      </c>
      <c r="L1505" s="174" t="b">
        <f>IF(B1505&lt;&gt;"",IF('02 - Produtos e Tributações'!M1520&lt;&gt;"",'02 - Produtos e Tributações'!M1520,"null"))</f>
        <v>0</v>
      </c>
      <c r="M1505" s="170" t="b">
        <f>IF(B1505&lt;&gt;"",IF('02 -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505" s="170" t="str">
        <f t="shared" si="1"/>
        <v/>
      </c>
      <c r="O1505" s="170" t="str">
        <f t="shared" si="4"/>
        <v/>
      </c>
      <c r="P1505" s="170" t="str">
        <f t="shared" si="2"/>
        <v/>
      </c>
      <c r="Q1505" s="125" t="b">
        <f>IF(B1505&lt;&gt;"",IF('02 - Produtos e Tributações'!C1520&lt;&gt;"",'02 - Produtos e Tributações'!C1520,"UN"))</f>
        <v>0</v>
      </c>
      <c r="R1505" s="125"/>
      <c r="S1505" s="125"/>
      <c r="T1505" s="125"/>
      <c r="U1505" s="171" t="str">
        <f t="shared" si="21"/>
        <v/>
      </c>
    </row>
    <row r="1506" ht="15.75" customHeight="1">
      <c r="A1506" s="170" t="b">
        <f>IF('02 - Produtos e Tributações'!B1521 &lt;&gt;"",A1505+1)</f>
        <v>0</v>
      </c>
      <c r="B1506" s="170" t="str">
        <f>IF('02 - Produtos e Tributações'!B1521&lt;&gt;"",'02 - Produtos e Tributações'!U1521,"")</f>
        <v/>
      </c>
      <c r="C1506" s="174" t="b">
        <f>IF(B1506&lt;&gt;"",IF('02 - Produtos e Tributações'!H1521&lt;&gt;"",IF('02 - Produtos e Tributações'!H1521="TERCEIRIZADA","T",IF('02 - Produtos e Tributações'!H1521="PROPRIA","P")), IF(B1506&lt;&gt;"",IF('02 - Produtos e Tributações'!H1521="","T"))))</f>
        <v>0</v>
      </c>
      <c r="D1506" s="174" t="b">
        <f>IF(B1506&lt;&gt;"",IF('02 - Produtos e Tributações'!E1521&lt;&gt;"",'02 - Produtos e Tributações'!E1521,""))</f>
        <v>0</v>
      </c>
      <c r="E1506" s="174" t="b">
        <f>IF(B1506&lt;&gt;"",IF('02 - Produtos e Tributações'!F1521&lt;&gt;"",'02 - Produtos e Tributações'!F1521,""))</f>
        <v>0</v>
      </c>
      <c r="F1506" s="174" t="b">
        <f>IF(B1506&lt;&gt;"",IF(A1506&lt;&gt;"",IF('02 - Produtos e Tributações'!G1521&lt;&gt;"",'02 - Produtos e Tributações'!G1521,"")))</f>
        <v>0</v>
      </c>
      <c r="G1506" s="174" t="b">
        <f>IF(B1506&lt;&gt;"",IF('02 - Produtos e Tributações'!I1521&lt;&gt;"",'02 - Produtos e Tributações'!I1521,IF(K1506=101,0,IF(K1506=102,41,IF(K1506=103,0,IF(K1506=201,0,IF(K1506=202,0,IF(K1506=203,0,IF(K1506=300,41,IF(K1506=400,41,IF(K1506=500,60)))))))))))</f>
        <v>0</v>
      </c>
      <c r="H1506" s="174" t="b">
        <f>IF(B1506&lt;&gt;"",IF('02 - Produtos e Tributações'!L1521&lt;&gt;"",'02 - Produtos e Tributações'!L1521,IF(L1506=101,0,IF(L1506=102,41,IF(L1506=103,0,IF(L1506=201,0,IF(L1506=202,0,IF(L1506=203,0,IF(L1506=300,41,IF(L1506=400,41,IF(L1506=500,60)))))))))))</f>
        <v>0</v>
      </c>
      <c r="I1506" s="174" t="b">
        <f>IF(B1506&lt;&gt;"",IF('02 - Produtos e Tributações'!K1521&lt;&gt;"",'02 - Produtos e Tributações'!K1521,"0,00"))</f>
        <v>0</v>
      </c>
      <c r="J1506" s="174" t="b">
        <f>IF(B1506&lt;&gt;"",IF('02 - Produtos e Tributações'!N1521&lt;&gt;"",'02 - Produtos e Tributações'!N1521,"0,00"))</f>
        <v>0</v>
      </c>
      <c r="K1506" s="174" t="b">
        <f>IF(B1506&lt;&gt;"",IF('02 - Produtos e Tributações'!J1521&lt;&gt;"",'02 - Produtos e Tributações'!J1521,"null"))</f>
        <v>0</v>
      </c>
      <c r="L1506" s="174" t="b">
        <f>IF(B1506&lt;&gt;"",IF('02 - Produtos e Tributações'!M1521&lt;&gt;"",'02 - Produtos e Tributações'!M1521,"null"))</f>
        <v>0</v>
      </c>
      <c r="M1506" s="170" t="b">
        <f>IF(B1506&lt;&gt;"",IF('02 -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506" s="170" t="str">
        <f t="shared" si="1"/>
        <v/>
      </c>
      <c r="O1506" s="170" t="str">
        <f t="shared" si="4"/>
        <v/>
      </c>
      <c r="P1506" s="170" t="str">
        <f t="shared" si="2"/>
        <v/>
      </c>
      <c r="Q1506" s="125" t="b">
        <f>IF(B1506&lt;&gt;"",IF('02 - Produtos e Tributações'!C1521&lt;&gt;"",'02 - Produtos e Tributações'!C1521,"UN"))</f>
        <v>0</v>
      </c>
      <c r="R1506" s="125"/>
      <c r="S1506" s="125"/>
      <c r="T1506" s="125"/>
      <c r="U1506" s="171" t="str">
        <f t="shared" si="21"/>
        <v/>
      </c>
    </row>
    <row r="1507" ht="15.75" customHeight="1">
      <c r="A1507" s="170" t="b">
        <f>IF('02 - Produtos e Tributações'!B1522 &lt;&gt;"",A1506+1)</f>
        <v>0</v>
      </c>
      <c r="B1507" s="170" t="str">
        <f>IF('02 - Produtos e Tributações'!B1522&lt;&gt;"",'02 - Produtos e Tributações'!U1522,"")</f>
        <v/>
      </c>
      <c r="C1507" s="174" t="b">
        <f>IF(B1507&lt;&gt;"",IF('02 - Produtos e Tributações'!H1522&lt;&gt;"",IF('02 - Produtos e Tributações'!H1522="TERCEIRIZADA","T",IF('02 - Produtos e Tributações'!H1522="PROPRIA","P")), IF(B1507&lt;&gt;"",IF('02 - Produtos e Tributações'!H1522="","T"))))</f>
        <v>0</v>
      </c>
      <c r="D1507" s="174" t="b">
        <f>IF(B1507&lt;&gt;"",IF('02 - Produtos e Tributações'!E1522&lt;&gt;"",'02 - Produtos e Tributações'!E1522,""))</f>
        <v>0</v>
      </c>
      <c r="E1507" s="174" t="b">
        <f>IF(B1507&lt;&gt;"",IF('02 - Produtos e Tributações'!F1522&lt;&gt;"",'02 - Produtos e Tributações'!F1522,""))</f>
        <v>0</v>
      </c>
      <c r="F1507" s="174" t="b">
        <f>IF(B1507&lt;&gt;"",IF(A1507&lt;&gt;"",IF('02 - Produtos e Tributações'!G1522&lt;&gt;"",'02 - Produtos e Tributações'!G1522,"")))</f>
        <v>0</v>
      </c>
      <c r="G1507" s="174" t="b">
        <f>IF(B1507&lt;&gt;"",IF('02 - Produtos e Tributações'!I1522&lt;&gt;"",'02 - Produtos e Tributações'!I1522,IF(K1507=101,0,IF(K1507=102,41,IF(K1507=103,0,IF(K1507=201,0,IF(K1507=202,0,IF(K1507=203,0,IF(K1507=300,41,IF(K1507=400,41,IF(K1507=500,60)))))))))))</f>
        <v>0</v>
      </c>
      <c r="H1507" s="174" t="b">
        <f>IF(B1507&lt;&gt;"",IF('02 - Produtos e Tributações'!L1522&lt;&gt;"",'02 - Produtos e Tributações'!L1522,IF(L1507=101,0,IF(L1507=102,41,IF(L1507=103,0,IF(L1507=201,0,IF(L1507=202,0,IF(L1507=203,0,IF(L1507=300,41,IF(L1507=400,41,IF(L1507=500,60)))))))))))</f>
        <v>0</v>
      </c>
      <c r="I1507" s="174" t="b">
        <f>IF(B1507&lt;&gt;"",IF('02 - Produtos e Tributações'!K1522&lt;&gt;"",'02 - Produtos e Tributações'!K1522,"0,00"))</f>
        <v>0</v>
      </c>
      <c r="J1507" s="174" t="b">
        <f>IF(B1507&lt;&gt;"",IF('02 - Produtos e Tributações'!N1522&lt;&gt;"",'02 - Produtos e Tributações'!N1522,"0,00"))</f>
        <v>0</v>
      </c>
      <c r="K1507" s="174" t="b">
        <f>IF(B1507&lt;&gt;"",IF('02 - Produtos e Tributações'!J1522&lt;&gt;"",'02 - Produtos e Tributações'!J1522,"null"))</f>
        <v>0</v>
      </c>
      <c r="L1507" s="174" t="b">
        <f>IF(B1507&lt;&gt;"",IF('02 - Produtos e Tributações'!M1522&lt;&gt;"",'02 - Produtos e Tributações'!M1522,"null"))</f>
        <v>0</v>
      </c>
      <c r="M1507" s="170" t="b">
        <f>IF(B1507&lt;&gt;"",IF('02 -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507" s="170" t="str">
        <f t="shared" si="1"/>
        <v/>
      </c>
      <c r="O1507" s="170" t="str">
        <f t="shared" si="4"/>
        <v/>
      </c>
      <c r="P1507" s="170" t="str">
        <f t="shared" si="2"/>
        <v/>
      </c>
      <c r="Q1507" s="125" t="b">
        <f>IF(B1507&lt;&gt;"",IF('02 - Produtos e Tributações'!C1522&lt;&gt;"",'02 - Produtos e Tributações'!C1522,"UN"))</f>
        <v>0</v>
      </c>
      <c r="R1507" s="125"/>
      <c r="S1507" s="125"/>
      <c r="T1507" s="125"/>
      <c r="U1507" s="171" t="str">
        <f t="shared" si="21"/>
        <v/>
      </c>
    </row>
    <row r="1508" ht="15.75" customHeight="1">
      <c r="A1508" s="170" t="b">
        <f>IF('02 - Produtos e Tributações'!B1523 &lt;&gt;"",A1507+1)</f>
        <v>0</v>
      </c>
      <c r="B1508" s="170" t="str">
        <f>IF('02 - Produtos e Tributações'!B1523&lt;&gt;"",'02 - Produtos e Tributações'!U1523,"")</f>
        <v/>
      </c>
      <c r="C1508" s="174" t="b">
        <f>IF(B1508&lt;&gt;"",IF('02 - Produtos e Tributações'!H1523&lt;&gt;"",IF('02 - Produtos e Tributações'!H1523="TERCEIRIZADA","T",IF('02 - Produtos e Tributações'!H1523="PROPRIA","P")), IF(B1508&lt;&gt;"",IF('02 - Produtos e Tributações'!H1523="","T"))))</f>
        <v>0</v>
      </c>
      <c r="D1508" s="174" t="b">
        <f>IF(B1508&lt;&gt;"",IF('02 - Produtos e Tributações'!E1523&lt;&gt;"",'02 - Produtos e Tributações'!E1523,""))</f>
        <v>0</v>
      </c>
      <c r="E1508" s="174" t="b">
        <f>IF(B1508&lt;&gt;"",IF('02 - Produtos e Tributações'!F1523&lt;&gt;"",'02 - Produtos e Tributações'!F1523,""))</f>
        <v>0</v>
      </c>
      <c r="F1508" s="174" t="b">
        <f>IF(B1508&lt;&gt;"",IF(A1508&lt;&gt;"",IF('02 - Produtos e Tributações'!G1523&lt;&gt;"",'02 - Produtos e Tributações'!G1523,"")))</f>
        <v>0</v>
      </c>
      <c r="G1508" s="174" t="b">
        <f>IF(B1508&lt;&gt;"",IF('02 - Produtos e Tributações'!I1523&lt;&gt;"",'02 - Produtos e Tributações'!I1523,IF(K1508=101,0,IF(K1508=102,41,IF(K1508=103,0,IF(K1508=201,0,IF(K1508=202,0,IF(K1508=203,0,IF(K1508=300,41,IF(K1508=400,41,IF(K1508=500,60)))))))))))</f>
        <v>0</v>
      </c>
      <c r="H1508" s="174" t="b">
        <f>IF(B1508&lt;&gt;"",IF('02 - Produtos e Tributações'!L1523&lt;&gt;"",'02 - Produtos e Tributações'!L1523,IF(L1508=101,0,IF(L1508=102,41,IF(L1508=103,0,IF(L1508=201,0,IF(L1508=202,0,IF(L1508=203,0,IF(L1508=300,41,IF(L1508=400,41,IF(L1508=500,60)))))))))))</f>
        <v>0</v>
      </c>
      <c r="I1508" s="174" t="b">
        <f>IF(B1508&lt;&gt;"",IF('02 - Produtos e Tributações'!K1523&lt;&gt;"",'02 - Produtos e Tributações'!K1523,"0,00"))</f>
        <v>0</v>
      </c>
      <c r="J1508" s="174" t="b">
        <f>IF(B1508&lt;&gt;"",IF('02 - Produtos e Tributações'!N1523&lt;&gt;"",'02 - Produtos e Tributações'!N1523,"0,00"))</f>
        <v>0</v>
      </c>
      <c r="K1508" s="174" t="b">
        <f>IF(B1508&lt;&gt;"",IF('02 - Produtos e Tributações'!J1523&lt;&gt;"",'02 - Produtos e Tributações'!J1523,"null"))</f>
        <v>0</v>
      </c>
      <c r="L1508" s="174" t="b">
        <f>IF(B1508&lt;&gt;"",IF('02 - Produtos e Tributações'!M1523&lt;&gt;"",'02 - Produtos e Tributações'!M1523,"null"))</f>
        <v>0</v>
      </c>
      <c r="M1508" s="170" t="b">
        <f>IF(B1508&lt;&gt;"",IF('02 -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508" s="170" t="str">
        <f t="shared" si="1"/>
        <v/>
      </c>
      <c r="O1508" s="170" t="str">
        <f t="shared" si="4"/>
        <v/>
      </c>
      <c r="P1508" s="170" t="str">
        <f t="shared" si="2"/>
        <v/>
      </c>
      <c r="Q1508" s="125" t="b">
        <f>IF(B1508&lt;&gt;"",IF('02 - Produtos e Tributações'!C1523&lt;&gt;"",'02 - Produtos e Tributações'!C1523,"UN"))</f>
        <v>0</v>
      </c>
      <c r="R1508" s="125"/>
      <c r="S1508" s="125"/>
      <c r="T1508" s="125"/>
      <c r="U1508" s="171" t="str">
        <f t="shared" si="21"/>
        <v/>
      </c>
    </row>
    <row r="1509" ht="15.75" customHeight="1">
      <c r="A1509" s="170" t="b">
        <f>IF('02 - Produtos e Tributações'!B1524 &lt;&gt;"",A1508+1)</f>
        <v>0</v>
      </c>
      <c r="B1509" s="170" t="str">
        <f>IF('02 - Produtos e Tributações'!B1524&lt;&gt;"",'02 - Produtos e Tributações'!U1524,"")</f>
        <v/>
      </c>
      <c r="C1509" s="174" t="b">
        <f>IF(B1509&lt;&gt;"",IF('02 - Produtos e Tributações'!H1524&lt;&gt;"",IF('02 - Produtos e Tributações'!H1524="TERCEIRIZADA","T",IF('02 - Produtos e Tributações'!H1524="PROPRIA","P")), IF(B1509&lt;&gt;"",IF('02 - Produtos e Tributações'!H1524="","T"))))</f>
        <v>0</v>
      </c>
      <c r="D1509" s="174" t="b">
        <f>IF(B1509&lt;&gt;"",IF('02 - Produtos e Tributações'!E1524&lt;&gt;"",'02 - Produtos e Tributações'!E1524,""))</f>
        <v>0</v>
      </c>
      <c r="E1509" s="174" t="b">
        <f>IF(B1509&lt;&gt;"",IF('02 - Produtos e Tributações'!F1524&lt;&gt;"",'02 - Produtos e Tributações'!F1524,""))</f>
        <v>0</v>
      </c>
      <c r="F1509" s="174" t="b">
        <f>IF(B1509&lt;&gt;"",IF(A1509&lt;&gt;"",IF('02 - Produtos e Tributações'!G1524&lt;&gt;"",'02 - Produtos e Tributações'!G1524,"")))</f>
        <v>0</v>
      </c>
      <c r="G1509" s="174" t="b">
        <f>IF(B1509&lt;&gt;"",IF('02 - Produtos e Tributações'!I1524&lt;&gt;"",'02 - Produtos e Tributações'!I1524,IF(K1509=101,0,IF(K1509=102,41,IF(K1509=103,0,IF(K1509=201,0,IF(K1509=202,0,IF(K1509=203,0,IF(K1509=300,41,IF(K1509=400,41,IF(K1509=500,60)))))))))))</f>
        <v>0</v>
      </c>
      <c r="H1509" s="174" t="b">
        <f>IF(B1509&lt;&gt;"",IF('02 - Produtos e Tributações'!L1524&lt;&gt;"",'02 - Produtos e Tributações'!L1524,IF(L1509=101,0,IF(L1509=102,41,IF(L1509=103,0,IF(L1509=201,0,IF(L1509=202,0,IF(L1509=203,0,IF(L1509=300,41,IF(L1509=400,41,IF(L1509=500,60)))))))))))</f>
        <v>0</v>
      </c>
      <c r="I1509" s="174" t="b">
        <f>IF(B1509&lt;&gt;"",IF('02 - Produtos e Tributações'!K1524&lt;&gt;"",'02 - Produtos e Tributações'!K1524,"0,00"))</f>
        <v>0</v>
      </c>
      <c r="J1509" s="174" t="b">
        <f>IF(B1509&lt;&gt;"",IF('02 - Produtos e Tributações'!N1524&lt;&gt;"",'02 - Produtos e Tributações'!N1524,"0,00"))</f>
        <v>0</v>
      </c>
      <c r="K1509" s="174" t="b">
        <f>IF(B1509&lt;&gt;"",IF('02 - Produtos e Tributações'!J1524&lt;&gt;"",'02 - Produtos e Tributações'!J1524,"null"))</f>
        <v>0</v>
      </c>
      <c r="L1509" s="174" t="b">
        <f>IF(B1509&lt;&gt;"",IF('02 - Produtos e Tributações'!M1524&lt;&gt;"",'02 - Produtos e Tributações'!M1524,"null"))</f>
        <v>0</v>
      </c>
      <c r="M1509" s="170" t="b">
        <f>IF(B1509&lt;&gt;"",IF('02 -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509" s="170" t="str">
        <f t="shared" si="1"/>
        <v/>
      </c>
      <c r="O1509" s="170" t="str">
        <f t="shared" si="4"/>
        <v/>
      </c>
      <c r="P1509" s="170" t="str">
        <f t="shared" si="2"/>
        <v/>
      </c>
      <c r="Q1509" s="125" t="b">
        <f>IF(B1509&lt;&gt;"",IF('02 - Produtos e Tributações'!C1524&lt;&gt;"",'02 - Produtos e Tributações'!C1524,"UN"))</f>
        <v>0</v>
      </c>
      <c r="R1509" s="125"/>
      <c r="S1509" s="125"/>
      <c r="T1509" s="125"/>
      <c r="U1509" s="171" t="str">
        <f t="shared" si="21"/>
        <v/>
      </c>
    </row>
    <row r="1510" ht="15.75" customHeight="1">
      <c r="A1510" s="170" t="b">
        <f>IF('02 - Produtos e Tributações'!B1525 &lt;&gt;"",A1509+1)</f>
        <v>0</v>
      </c>
      <c r="B1510" s="170" t="str">
        <f>IF('02 - Produtos e Tributações'!B1525&lt;&gt;"",'02 - Produtos e Tributações'!U1525,"")</f>
        <v/>
      </c>
      <c r="C1510" s="174" t="b">
        <f>IF(B1510&lt;&gt;"",IF('02 - Produtos e Tributações'!H1525&lt;&gt;"",IF('02 - Produtos e Tributações'!H1525="TERCEIRIZADA","T",IF('02 - Produtos e Tributações'!H1525="PROPRIA","P")), IF(B1510&lt;&gt;"",IF('02 - Produtos e Tributações'!H1525="","T"))))</f>
        <v>0</v>
      </c>
      <c r="D1510" s="174" t="b">
        <f>IF(B1510&lt;&gt;"",IF('02 - Produtos e Tributações'!E1525&lt;&gt;"",'02 - Produtos e Tributações'!E1525,""))</f>
        <v>0</v>
      </c>
      <c r="E1510" s="174" t="b">
        <f>IF(B1510&lt;&gt;"",IF('02 - Produtos e Tributações'!F1525&lt;&gt;"",'02 - Produtos e Tributações'!F1525,""))</f>
        <v>0</v>
      </c>
      <c r="F1510" s="174" t="b">
        <f>IF(B1510&lt;&gt;"",IF(A1510&lt;&gt;"",IF('02 - Produtos e Tributações'!G1525&lt;&gt;"",'02 - Produtos e Tributações'!G1525,"")))</f>
        <v>0</v>
      </c>
      <c r="G1510" s="174" t="b">
        <f>IF(B1510&lt;&gt;"",IF('02 - Produtos e Tributações'!I1525&lt;&gt;"",'02 - Produtos e Tributações'!I1525,IF(K1510=101,0,IF(K1510=102,41,IF(K1510=103,0,IF(K1510=201,0,IF(K1510=202,0,IF(K1510=203,0,IF(K1510=300,41,IF(K1510=400,41,IF(K1510=500,60)))))))))))</f>
        <v>0</v>
      </c>
      <c r="H1510" s="174" t="b">
        <f>IF(B1510&lt;&gt;"",IF('02 - Produtos e Tributações'!L1525&lt;&gt;"",'02 - Produtos e Tributações'!L1525,IF(L1510=101,0,IF(L1510=102,41,IF(L1510=103,0,IF(L1510=201,0,IF(L1510=202,0,IF(L1510=203,0,IF(L1510=300,41,IF(L1510=400,41,IF(L1510=500,60)))))))))))</f>
        <v>0</v>
      </c>
      <c r="I1510" s="174" t="b">
        <f>IF(B1510&lt;&gt;"",IF('02 - Produtos e Tributações'!K1525&lt;&gt;"",'02 - Produtos e Tributações'!K1525,"0,00"))</f>
        <v>0</v>
      </c>
      <c r="J1510" s="174" t="b">
        <f>IF(B1510&lt;&gt;"",IF('02 - Produtos e Tributações'!N1525&lt;&gt;"",'02 - Produtos e Tributações'!N1525,"0,00"))</f>
        <v>0</v>
      </c>
      <c r="K1510" s="174" t="b">
        <f>IF(B1510&lt;&gt;"",IF('02 - Produtos e Tributações'!J1525&lt;&gt;"",'02 - Produtos e Tributações'!J1525,"null"))</f>
        <v>0</v>
      </c>
      <c r="L1510" s="174" t="b">
        <f>IF(B1510&lt;&gt;"",IF('02 - Produtos e Tributações'!M1525&lt;&gt;"",'02 - Produtos e Tributações'!M1525,"null"))</f>
        <v>0</v>
      </c>
      <c r="M1510" s="170" t="b">
        <f>IF(B1510&lt;&gt;"",IF('02 -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510" s="170" t="str">
        <f t="shared" si="1"/>
        <v/>
      </c>
      <c r="O1510" s="170" t="str">
        <f t="shared" si="4"/>
        <v/>
      </c>
      <c r="P1510" s="170" t="str">
        <f t="shared" si="2"/>
        <v/>
      </c>
      <c r="Q1510" s="125" t="b">
        <f>IF(B1510&lt;&gt;"",IF('02 - Produtos e Tributações'!C1525&lt;&gt;"",'02 - Produtos e Tributações'!C1525,"UN"))</f>
        <v>0</v>
      </c>
      <c r="R1510" s="125"/>
      <c r="S1510" s="125"/>
      <c r="T1510" s="125"/>
      <c r="U1510" s="171" t="str">
        <f t="shared" si="21"/>
        <v/>
      </c>
    </row>
    <row r="1511" ht="15.75" customHeight="1">
      <c r="A1511" s="170" t="b">
        <f>IF('02 - Produtos e Tributações'!B1526 &lt;&gt;"",A1510+1)</f>
        <v>0</v>
      </c>
      <c r="B1511" s="170" t="str">
        <f>IF('02 - Produtos e Tributações'!B1526&lt;&gt;"",'02 - Produtos e Tributações'!U1526,"")</f>
        <v/>
      </c>
      <c r="C1511" s="174" t="b">
        <f>IF(B1511&lt;&gt;"",IF('02 - Produtos e Tributações'!H1526&lt;&gt;"",IF('02 - Produtos e Tributações'!H1526="TERCEIRIZADA","T",IF('02 - Produtos e Tributações'!H1526="PROPRIA","P")), IF(B1511&lt;&gt;"",IF('02 - Produtos e Tributações'!H1526="","T"))))</f>
        <v>0</v>
      </c>
      <c r="D1511" s="174" t="b">
        <f>IF(B1511&lt;&gt;"",IF('02 - Produtos e Tributações'!E1526&lt;&gt;"",'02 - Produtos e Tributações'!E1526,""))</f>
        <v>0</v>
      </c>
      <c r="E1511" s="174" t="b">
        <f>IF(B1511&lt;&gt;"",IF('02 - Produtos e Tributações'!F1526&lt;&gt;"",'02 - Produtos e Tributações'!F1526,""))</f>
        <v>0</v>
      </c>
      <c r="F1511" s="174" t="b">
        <f>IF(B1511&lt;&gt;"",IF(A1511&lt;&gt;"",IF('02 - Produtos e Tributações'!G1526&lt;&gt;"",'02 - Produtos e Tributações'!G1526,"")))</f>
        <v>0</v>
      </c>
      <c r="G1511" s="174" t="b">
        <f>IF(B1511&lt;&gt;"",IF('02 - Produtos e Tributações'!I1526&lt;&gt;"",'02 - Produtos e Tributações'!I1526,IF(K1511=101,0,IF(K1511=102,41,IF(K1511=103,0,IF(K1511=201,0,IF(K1511=202,0,IF(K1511=203,0,IF(K1511=300,41,IF(K1511=400,41,IF(K1511=500,60)))))))))))</f>
        <v>0</v>
      </c>
      <c r="H1511" s="174" t="b">
        <f>IF(B1511&lt;&gt;"",IF('02 - Produtos e Tributações'!L1526&lt;&gt;"",'02 - Produtos e Tributações'!L1526,IF(L1511=101,0,IF(L1511=102,41,IF(L1511=103,0,IF(L1511=201,0,IF(L1511=202,0,IF(L1511=203,0,IF(L1511=300,41,IF(L1511=400,41,IF(L1511=500,60)))))))))))</f>
        <v>0</v>
      </c>
      <c r="I1511" s="174" t="b">
        <f>IF(B1511&lt;&gt;"",IF('02 - Produtos e Tributações'!K1526&lt;&gt;"",'02 - Produtos e Tributações'!K1526,"0,00"))</f>
        <v>0</v>
      </c>
      <c r="J1511" s="174" t="b">
        <f>IF(B1511&lt;&gt;"",IF('02 - Produtos e Tributações'!N1526&lt;&gt;"",'02 - Produtos e Tributações'!N1526,"0,00"))</f>
        <v>0</v>
      </c>
      <c r="K1511" s="174" t="b">
        <f>IF(B1511&lt;&gt;"",IF('02 - Produtos e Tributações'!J1526&lt;&gt;"",'02 - Produtos e Tributações'!J1526,"null"))</f>
        <v>0</v>
      </c>
      <c r="L1511" s="174" t="b">
        <f>IF(B1511&lt;&gt;"",IF('02 - Produtos e Tributações'!M1526&lt;&gt;"",'02 - Produtos e Tributações'!M1526,"null"))</f>
        <v>0</v>
      </c>
      <c r="M1511" s="170" t="b">
        <f>IF(B1511&lt;&gt;"",IF('02 -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511" s="170" t="str">
        <f t="shared" si="1"/>
        <v/>
      </c>
      <c r="O1511" s="170" t="str">
        <f t="shared" si="4"/>
        <v/>
      </c>
      <c r="P1511" s="170" t="str">
        <f t="shared" si="2"/>
        <v/>
      </c>
      <c r="Q1511" s="125" t="b">
        <f>IF(B1511&lt;&gt;"",IF('02 - Produtos e Tributações'!C1526&lt;&gt;"",'02 - Produtos e Tributações'!C1526,"UN"))</f>
        <v>0</v>
      </c>
      <c r="R1511" s="125"/>
      <c r="S1511" s="125"/>
      <c r="T1511" s="125"/>
      <c r="U1511" s="171" t="str">
        <f t="shared" si="21"/>
        <v/>
      </c>
    </row>
    <row r="1512" ht="15.75" customHeight="1">
      <c r="A1512" s="170" t="b">
        <f>IF('02 - Produtos e Tributações'!B1527 &lt;&gt;"",A1511+1)</f>
        <v>0</v>
      </c>
      <c r="B1512" s="170" t="str">
        <f>IF('02 - Produtos e Tributações'!B1527&lt;&gt;"",'02 - Produtos e Tributações'!U1527,"")</f>
        <v/>
      </c>
      <c r="C1512" s="174" t="b">
        <f>IF(B1512&lt;&gt;"",IF('02 - Produtos e Tributações'!H1527&lt;&gt;"",IF('02 - Produtos e Tributações'!H1527="TERCEIRIZADA","T",IF('02 - Produtos e Tributações'!H1527="PROPRIA","P")), IF(B1512&lt;&gt;"",IF('02 - Produtos e Tributações'!H1527="","T"))))</f>
        <v>0</v>
      </c>
      <c r="D1512" s="174" t="b">
        <f>IF(B1512&lt;&gt;"",IF('02 - Produtos e Tributações'!E1527&lt;&gt;"",'02 - Produtos e Tributações'!E1527,""))</f>
        <v>0</v>
      </c>
      <c r="E1512" s="174" t="b">
        <f>IF(B1512&lt;&gt;"",IF('02 - Produtos e Tributações'!F1527&lt;&gt;"",'02 - Produtos e Tributações'!F1527,""))</f>
        <v>0</v>
      </c>
      <c r="F1512" s="174" t="b">
        <f>IF(B1512&lt;&gt;"",IF(A1512&lt;&gt;"",IF('02 - Produtos e Tributações'!G1527&lt;&gt;"",'02 - Produtos e Tributações'!G1527,"")))</f>
        <v>0</v>
      </c>
      <c r="G1512" s="174" t="b">
        <f>IF(B1512&lt;&gt;"",IF('02 - Produtos e Tributações'!I1527&lt;&gt;"",'02 - Produtos e Tributações'!I1527,IF(K1512=101,0,IF(K1512=102,41,IF(K1512=103,0,IF(K1512=201,0,IF(K1512=202,0,IF(K1512=203,0,IF(K1512=300,41,IF(K1512=400,41,IF(K1512=500,60)))))))))))</f>
        <v>0</v>
      </c>
      <c r="H1512" s="174" t="b">
        <f>IF(B1512&lt;&gt;"",IF('02 - Produtos e Tributações'!L1527&lt;&gt;"",'02 - Produtos e Tributações'!L1527,IF(L1512=101,0,IF(L1512=102,41,IF(L1512=103,0,IF(L1512=201,0,IF(L1512=202,0,IF(L1512=203,0,IF(L1512=300,41,IF(L1512=400,41,IF(L1512=500,60)))))))))))</f>
        <v>0</v>
      </c>
      <c r="I1512" s="174" t="b">
        <f>IF(B1512&lt;&gt;"",IF('02 - Produtos e Tributações'!K1527&lt;&gt;"",'02 - Produtos e Tributações'!K1527,"0,00"))</f>
        <v>0</v>
      </c>
      <c r="J1512" s="174" t="b">
        <f>IF(B1512&lt;&gt;"",IF('02 - Produtos e Tributações'!N1527&lt;&gt;"",'02 - Produtos e Tributações'!N1527,"0,00"))</f>
        <v>0</v>
      </c>
      <c r="K1512" s="174" t="b">
        <f>IF(B1512&lt;&gt;"",IF('02 - Produtos e Tributações'!J1527&lt;&gt;"",'02 - Produtos e Tributações'!J1527,"null"))</f>
        <v>0</v>
      </c>
      <c r="L1512" s="174" t="b">
        <f>IF(B1512&lt;&gt;"",IF('02 - Produtos e Tributações'!M1527&lt;&gt;"",'02 - Produtos e Tributações'!M1527,"null"))</f>
        <v>0</v>
      </c>
      <c r="M1512" s="170" t="b">
        <f>IF(B1512&lt;&gt;"",IF('02 -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512" s="170" t="str">
        <f t="shared" si="1"/>
        <v/>
      </c>
      <c r="O1512" s="170" t="str">
        <f t="shared" si="4"/>
        <v/>
      </c>
      <c r="P1512" s="170" t="str">
        <f t="shared" si="2"/>
        <v/>
      </c>
      <c r="Q1512" s="125" t="b">
        <f>IF(B1512&lt;&gt;"",IF('02 - Produtos e Tributações'!C1527&lt;&gt;"",'02 - Produtos e Tributações'!C1527,"UN"))</f>
        <v>0</v>
      </c>
      <c r="R1512" s="125"/>
      <c r="S1512" s="125"/>
      <c r="T1512" s="125"/>
      <c r="U1512" s="171" t="str">
        <f t="shared" si="21"/>
        <v/>
      </c>
    </row>
    <row r="1513" ht="15.75" customHeight="1">
      <c r="A1513" s="170" t="b">
        <f>IF('02 - Produtos e Tributações'!B1528 &lt;&gt;"",A1512+1)</f>
        <v>0</v>
      </c>
      <c r="B1513" s="170" t="str">
        <f>IF('02 - Produtos e Tributações'!B1528&lt;&gt;"",'02 - Produtos e Tributações'!U1528,"")</f>
        <v/>
      </c>
      <c r="C1513" s="174" t="b">
        <f>IF(B1513&lt;&gt;"",IF('02 - Produtos e Tributações'!H1528&lt;&gt;"",IF('02 - Produtos e Tributações'!H1528="TERCEIRIZADA","T",IF('02 - Produtos e Tributações'!H1528="PROPRIA","P")), IF(B1513&lt;&gt;"",IF('02 - Produtos e Tributações'!H1528="","T"))))</f>
        <v>0</v>
      </c>
      <c r="D1513" s="174" t="b">
        <f>IF(B1513&lt;&gt;"",IF('02 - Produtos e Tributações'!E1528&lt;&gt;"",'02 - Produtos e Tributações'!E1528,""))</f>
        <v>0</v>
      </c>
      <c r="E1513" s="174" t="b">
        <f>IF(B1513&lt;&gt;"",IF('02 - Produtos e Tributações'!F1528&lt;&gt;"",'02 - Produtos e Tributações'!F1528,""))</f>
        <v>0</v>
      </c>
      <c r="F1513" s="174" t="b">
        <f>IF(B1513&lt;&gt;"",IF(A1513&lt;&gt;"",IF('02 - Produtos e Tributações'!G1528&lt;&gt;"",'02 - Produtos e Tributações'!G1528,"")))</f>
        <v>0</v>
      </c>
      <c r="G1513" s="174" t="b">
        <f>IF(B1513&lt;&gt;"",IF('02 - Produtos e Tributações'!I1528&lt;&gt;"",'02 - Produtos e Tributações'!I1528,IF(K1513=101,0,IF(K1513=102,41,IF(K1513=103,0,IF(K1513=201,0,IF(K1513=202,0,IF(K1513=203,0,IF(K1513=300,41,IF(K1513=400,41,IF(K1513=500,60)))))))))))</f>
        <v>0</v>
      </c>
      <c r="H1513" s="174" t="b">
        <f>IF(B1513&lt;&gt;"",IF('02 - Produtos e Tributações'!L1528&lt;&gt;"",'02 - Produtos e Tributações'!L1528,IF(L1513=101,0,IF(L1513=102,41,IF(L1513=103,0,IF(L1513=201,0,IF(L1513=202,0,IF(L1513=203,0,IF(L1513=300,41,IF(L1513=400,41,IF(L1513=500,60)))))))))))</f>
        <v>0</v>
      </c>
      <c r="I1513" s="174" t="b">
        <f>IF(B1513&lt;&gt;"",IF('02 - Produtos e Tributações'!K1528&lt;&gt;"",'02 - Produtos e Tributações'!K1528,"0,00"))</f>
        <v>0</v>
      </c>
      <c r="J1513" s="174" t="b">
        <f>IF(B1513&lt;&gt;"",IF('02 - Produtos e Tributações'!N1528&lt;&gt;"",'02 - Produtos e Tributações'!N1528,"0,00"))</f>
        <v>0</v>
      </c>
      <c r="K1513" s="174" t="b">
        <f>IF(B1513&lt;&gt;"",IF('02 - Produtos e Tributações'!J1528&lt;&gt;"",'02 - Produtos e Tributações'!J1528,"null"))</f>
        <v>0</v>
      </c>
      <c r="L1513" s="174" t="b">
        <f>IF(B1513&lt;&gt;"",IF('02 - Produtos e Tributações'!M1528&lt;&gt;"",'02 - Produtos e Tributações'!M1528,"null"))</f>
        <v>0</v>
      </c>
      <c r="M1513" s="170" t="b">
        <f>IF(B1513&lt;&gt;"",IF('02 -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513" s="170" t="str">
        <f t="shared" si="1"/>
        <v/>
      </c>
      <c r="O1513" s="170" t="str">
        <f t="shared" si="4"/>
        <v/>
      </c>
      <c r="P1513" s="170" t="str">
        <f t="shared" si="2"/>
        <v/>
      </c>
      <c r="Q1513" s="125" t="b">
        <f>IF(B1513&lt;&gt;"",IF('02 - Produtos e Tributações'!C1528&lt;&gt;"",'02 - Produtos e Tributações'!C1528,"UN"))</f>
        <v>0</v>
      </c>
      <c r="R1513" s="125"/>
      <c r="S1513" s="125"/>
      <c r="T1513" s="125"/>
      <c r="U1513" s="171" t="str">
        <f t="shared" si="21"/>
        <v/>
      </c>
    </row>
    <row r="1514" ht="15.75" customHeight="1">
      <c r="A1514" s="170" t="b">
        <f>IF('02 - Produtos e Tributações'!B1529 &lt;&gt;"",A1513+1)</f>
        <v>0</v>
      </c>
      <c r="B1514" s="170" t="str">
        <f>IF('02 - Produtos e Tributações'!B1529&lt;&gt;"",'02 - Produtos e Tributações'!U1529,"")</f>
        <v/>
      </c>
      <c r="C1514" s="174" t="b">
        <f>IF(B1514&lt;&gt;"",IF('02 - Produtos e Tributações'!H1529&lt;&gt;"",IF('02 - Produtos e Tributações'!H1529="TERCEIRIZADA","T",IF('02 - Produtos e Tributações'!H1529="PROPRIA","P")), IF(B1514&lt;&gt;"",IF('02 - Produtos e Tributações'!H1529="","T"))))</f>
        <v>0</v>
      </c>
      <c r="D1514" s="174" t="b">
        <f>IF(B1514&lt;&gt;"",IF('02 - Produtos e Tributações'!E1529&lt;&gt;"",'02 - Produtos e Tributações'!E1529,""))</f>
        <v>0</v>
      </c>
      <c r="E1514" s="174" t="b">
        <f>IF(B1514&lt;&gt;"",IF('02 - Produtos e Tributações'!F1529&lt;&gt;"",'02 - Produtos e Tributações'!F1529,""))</f>
        <v>0</v>
      </c>
      <c r="F1514" s="174" t="b">
        <f>IF(B1514&lt;&gt;"",IF(A1514&lt;&gt;"",IF('02 - Produtos e Tributações'!G1529&lt;&gt;"",'02 - Produtos e Tributações'!G1529,"")))</f>
        <v>0</v>
      </c>
      <c r="G1514" s="174" t="b">
        <f>IF(B1514&lt;&gt;"",IF('02 - Produtos e Tributações'!I1529&lt;&gt;"",'02 - Produtos e Tributações'!I1529,IF(K1514=101,0,IF(K1514=102,41,IF(K1514=103,0,IF(K1514=201,0,IF(K1514=202,0,IF(K1514=203,0,IF(K1514=300,41,IF(K1514=400,41,IF(K1514=500,60)))))))))))</f>
        <v>0</v>
      </c>
      <c r="H1514" s="174" t="b">
        <f>IF(B1514&lt;&gt;"",IF('02 - Produtos e Tributações'!L1529&lt;&gt;"",'02 - Produtos e Tributações'!L1529,IF(L1514=101,0,IF(L1514=102,41,IF(L1514=103,0,IF(L1514=201,0,IF(L1514=202,0,IF(L1514=203,0,IF(L1514=300,41,IF(L1514=400,41,IF(L1514=500,60)))))))))))</f>
        <v>0</v>
      </c>
      <c r="I1514" s="174" t="b">
        <f>IF(B1514&lt;&gt;"",IF('02 - Produtos e Tributações'!K1529&lt;&gt;"",'02 - Produtos e Tributações'!K1529,"0,00"))</f>
        <v>0</v>
      </c>
      <c r="J1514" s="174" t="b">
        <f>IF(B1514&lt;&gt;"",IF('02 - Produtos e Tributações'!N1529&lt;&gt;"",'02 - Produtos e Tributações'!N1529,"0,00"))</f>
        <v>0</v>
      </c>
      <c r="K1514" s="174" t="b">
        <f>IF(B1514&lt;&gt;"",IF('02 - Produtos e Tributações'!J1529&lt;&gt;"",'02 - Produtos e Tributações'!J1529,"null"))</f>
        <v>0</v>
      </c>
      <c r="L1514" s="174" t="b">
        <f>IF(B1514&lt;&gt;"",IF('02 - Produtos e Tributações'!M1529&lt;&gt;"",'02 - Produtos e Tributações'!M1529,"null"))</f>
        <v>0</v>
      </c>
      <c r="M1514" s="170" t="b">
        <f>IF(B1514&lt;&gt;"",IF('02 -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514" s="170" t="str">
        <f t="shared" si="1"/>
        <v/>
      </c>
      <c r="O1514" s="170" t="str">
        <f t="shared" si="4"/>
        <v/>
      </c>
      <c r="P1514" s="170" t="str">
        <f t="shared" si="2"/>
        <v/>
      </c>
      <c r="Q1514" s="125" t="b">
        <f>IF(B1514&lt;&gt;"",IF('02 - Produtos e Tributações'!C1529&lt;&gt;"",'02 - Produtos e Tributações'!C1529,"UN"))</f>
        <v>0</v>
      </c>
      <c r="R1514" s="125"/>
      <c r="S1514" s="125"/>
      <c r="T1514" s="125"/>
      <c r="U1514" s="171" t="str">
        <f t="shared" si="21"/>
        <v/>
      </c>
    </row>
    <row r="1515" ht="15.75" customHeight="1">
      <c r="A1515" s="170" t="b">
        <f>IF('02 - Produtos e Tributações'!B1530 &lt;&gt;"",A1514+1)</f>
        <v>0</v>
      </c>
      <c r="B1515" s="170" t="str">
        <f>IF('02 - Produtos e Tributações'!B1530&lt;&gt;"",'02 - Produtos e Tributações'!U1530,"")</f>
        <v/>
      </c>
      <c r="C1515" s="174" t="b">
        <f>IF(B1515&lt;&gt;"",IF('02 - Produtos e Tributações'!H1530&lt;&gt;"",IF('02 - Produtos e Tributações'!H1530="TERCEIRIZADA","T",IF('02 - Produtos e Tributações'!H1530="PROPRIA","P")), IF(B1515&lt;&gt;"",IF('02 - Produtos e Tributações'!H1530="","T"))))</f>
        <v>0</v>
      </c>
      <c r="D1515" s="174" t="b">
        <f>IF(B1515&lt;&gt;"",IF('02 - Produtos e Tributações'!E1530&lt;&gt;"",'02 - Produtos e Tributações'!E1530,""))</f>
        <v>0</v>
      </c>
      <c r="E1515" s="174" t="b">
        <f>IF(B1515&lt;&gt;"",IF('02 - Produtos e Tributações'!F1530&lt;&gt;"",'02 - Produtos e Tributações'!F1530,""))</f>
        <v>0</v>
      </c>
      <c r="F1515" s="174" t="b">
        <f>IF(B1515&lt;&gt;"",IF(A1515&lt;&gt;"",IF('02 - Produtos e Tributações'!G1530&lt;&gt;"",'02 - Produtos e Tributações'!G1530,"")))</f>
        <v>0</v>
      </c>
      <c r="G1515" s="174" t="b">
        <f>IF(B1515&lt;&gt;"",IF('02 - Produtos e Tributações'!I1530&lt;&gt;"",'02 - Produtos e Tributações'!I1530,IF(K1515=101,0,IF(K1515=102,41,IF(K1515=103,0,IF(K1515=201,0,IF(K1515=202,0,IF(K1515=203,0,IF(K1515=300,41,IF(K1515=400,41,IF(K1515=500,60)))))))))))</f>
        <v>0</v>
      </c>
      <c r="H1515" s="174" t="b">
        <f>IF(B1515&lt;&gt;"",IF('02 - Produtos e Tributações'!L1530&lt;&gt;"",'02 - Produtos e Tributações'!L1530,IF(L1515=101,0,IF(L1515=102,41,IF(L1515=103,0,IF(L1515=201,0,IF(L1515=202,0,IF(L1515=203,0,IF(L1515=300,41,IF(L1515=400,41,IF(L1515=500,60)))))))))))</f>
        <v>0</v>
      </c>
      <c r="I1515" s="174" t="b">
        <f>IF(B1515&lt;&gt;"",IF('02 - Produtos e Tributações'!K1530&lt;&gt;"",'02 - Produtos e Tributações'!K1530,"0,00"))</f>
        <v>0</v>
      </c>
      <c r="J1515" s="174" t="b">
        <f>IF(B1515&lt;&gt;"",IF('02 - Produtos e Tributações'!N1530&lt;&gt;"",'02 - Produtos e Tributações'!N1530,"0,00"))</f>
        <v>0</v>
      </c>
      <c r="K1515" s="174" t="b">
        <f>IF(B1515&lt;&gt;"",IF('02 - Produtos e Tributações'!J1530&lt;&gt;"",'02 - Produtos e Tributações'!J1530,"null"))</f>
        <v>0</v>
      </c>
      <c r="L1515" s="174" t="b">
        <f>IF(B1515&lt;&gt;"",IF('02 - Produtos e Tributações'!M1530&lt;&gt;"",'02 - Produtos e Tributações'!M1530,"null"))</f>
        <v>0</v>
      </c>
      <c r="M1515" s="170" t="b">
        <f>IF(B1515&lt;&gt;"",IF('02 -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515" s="170" t="str">
        <f t="shared" si="1"/>
        <v/>
      </c>
      <c r="O1515" s="170" t="str">
        <f t="shared" si="4"/>
        <v/>
      </c>
      <c r="P1515" s="170" t="str">
        <f t="shared" si="2"/>
        <v/>
      </c>
      <c r="Q1515" s="125" t="b">
        <f>IF(B1515&lt;&gt;"",IF('02 - Produtos e Tributações'!C1530&lt;&gt;"",'02 - Produtos e Tributações'!C1530,"UN"))</f>
        <v>0</v>
      </c>
      <c r="R1515" s="125"/>
      <c r="S1515" s="125"/>
      <c r="T1515" s="125"/>
      <c r="U1515" s="171" t="str">
        <f t="shared" si="21"/>
        <v/>
      </c>
    </row>
    <row r="1516" ht="15.75" customHeight="1">
      <c r="A1516" s="170" t="b">
        <f>IF('02 - Produtos e Tributações'!B1531 &lt;&gt;"",A1515+1)</f>
        <v>0</v>
      </c>
      <c r="B1516" s="170" t="str">
        <f>IF('02 - Produtos e Tributações'!B1531&lt;&gt;"",'02 - Produtos e Tributações'!U1531,"")</f>
        <v/>
      </c>
      <c r="C1516" s="174" t="b">
        <f>IF(B1516&lt;&gt;"",IF('02 - Produtos e Tributações'!H1531&lt;&gt;"",IF('02 - Produtos e Tributações'!H1531="TERCEIRIZADA","T",IF('02 - Produtos e Tributações'!H1531="PROPRIA","P")), IF(B1516&lt;&gt;"",IF('02 - Produtos e Tributações'!H1531="","T"))))</f>
        <v>0</v>
      </c>
      <c r="D1516" s="174" t="b">
        <f>IF(B1516&lt;&gt;"",IF('02 - Produtos e Tributações'!E1531&lt;&gt;"",'02 - Produtos e Tributações'!E1531,""))</f>
        <v>0</v>
      </c>
      <c r="E1516" s="174" t="b">
        <f>IF(B1516&lt;&gt;"",IF('02 - Produtos e Tributações'!F1531&lt;&gt;"",'02 - Produtos e Tributações'!F1531,""))</f>
        <v>0</v>
      </c>
      <c r="F1516" s="174" t="b">
        <f>IF(B1516&lt;&gt;"",IF(A1516&lt;&gt;"",IF('02 - Produtos e Tributações'!G1531&lt;&gt;"",'02 - Produtos e Tributações'!G1531,"")))</f>
        <v>0</v>
      </c>
      <c r="G1516" s="174" t="b">
        <f>IF(B1516&lt;&gt;"",IF('02 - Produtos e Tributações'!I1531&lt;&gt;"",'02 - Produtos e Tributações'!I1531,IF(K1516=101,0,IF(K1516=102,41,IF(K1516=103,0,IF(K1516=201,0,IF(K1516=202,0,IF(K1516=203,0,IF(K1516=300,41,IF(K1516=400,41,IF(K1516=500,60)))))))))))</f>
        <v>0</v>
      </c>
      <c r="H1516" s="174" t="b">
        <f>IF(B1516&lt;&gt;"",IF('02 - Produtos e Tributações'!L1531&lt;&gt;"",'02 - Produtos e Tributações'!L1531,IF(L1516=101,0,IF(L1516=102,41,IF(L1516=103,0,IF(L1516=201,0,IF(L1516=202,0,IF(L1516=203,0,IF(L1516=300,41,IF(L1516=400,41,IF(L1516=500,60)))))))))))</f>
        <v>0</v>
      </c>
      <c r="I1516" s="174" t="b">
        <f>IF(B1516&lt;&gt;"",IF('02 - Produtos e Tributações'!K1531&lt;&gt;"",'02 - Produtos e Tributações'!K1531,"0,00"))</f>
        <v>0</v>
      </c>
      <c r="J1516" s="174" t="b">
        <f>IF(B1516&lt;&gt;"",IF('02 - Produtos e Tributações'!N1531&lt;&gt;"",'02 - Produtos e Tributações'!N1531,"0,00"))</f>
        <v>0</v>
      </c>
      <c r="K1516" s="174" t="b">
        <f>IF(B1516&lt;&gt;"",IF('02 - Produtos e Tributações'!J1531&lt;&gt;"",'02 - Produtos e Tributações'!J1531,"null"))</f>
        <v>0</v>
      </c>
      <c r="L1516" s="174" t="b">
        <f>IF(B1516&lt;&gt;"",IF('02 - Produtos e Tributações'!M1531&lt;&gt;"",'02 - Produtos e Tributações'!M1531,"null"))</f>
        <v>0</v>
      </c>
      <c r="M1516" s="170" t="b">
        <f>IF(B1516&lt;&gt;"",IF('02 -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516" s="170" t="str">
        <f t="shared" si="1"/>
        <v/>
      </c>
      <c r="O1516" s="170" t="str">
        <f t="shared" si="4"/>
        <v/>
      </c>
      <c r="P1516" s="170" t="str">
        <f t="shared" si="2"/>
        <v/>
      </c>
      <c r="Q1516" s="125" t="b">
        <f>IF(B1516&lt;&gt;"",IF('02 - Produtos e Tributações'!C1531&lt;&gt;"",'02 - Produtos e Tributações'!C1531,"UN"))</f>
        <v>0</v>
      </c>
      <c r="R1516" s="125"/>
      <c r="S1516" s="125"/>
      <c r="T1516" s="125"/>
      <c r="U1516" s="171" t="str">
        <f t="shared" si="21"/>
        <v/>
      </c>
    </row>
    <row r="1517" ht="15.75" customHeight="1">
      <c r="A1517" s="170" t="b">
        <f>IF('02 - Produtos e Tributações'!B1532 &lt;&gt;"",A1516+1)</f>
        <v>0</v>
      </c>
      <c r="B1517" s="170" t="str">
        <f>IF('02 - Produtos e Tributações'!B1532&lt;&gt;"",'02 - Produtos e Tributações'!U1532,"")</f>
        <v/>
      </c>
      <c r="C1517" s="174" t="b">
        <f>IF(B1517&lt;&gt;"",IF('02 - Produtos e Tributações'!H1532&lt;&gt;"",IF('02 - Produtos e Tributações'!H1532="TERCEIRIZADA","T",IF('02 - Produtos e Tributações'!H1532="PROPRIA","P")), IF(B1517&lt;&gt;"",IF('02 - Produtos e Tributações'!H1532="","T"))))</f>
        <v>0</v>
      </c>
      <c r="D1517" s="174" t="b">
        <f>IF(B1517&lt;&gt;"",IF('02 - Produtos e Tributações'!E1532&lt;&gt;"",'02 - Produtos e Tributações'!E1532,""))</f>
        <v>0</v>
      </c>
      <c r="E1517" s="174" t="b">
        <f>IF(B1517&lt;&gt;"",IF('02 - Produtos e Tributações'!F1532&lt;&gt;"",'02 - Produtos e Tributações'!F1532,""))</f>
        <v>0</v>
      </c>
      <c r="F1517" s="174" t="b">
        <f>IF(B1517&lt;&gt;"",IF(A1517&lt;&gt;"",IF('02 - Produtos e Tributações'!G1532&lt;&gt;"",'02 - Produtos e Tributações'!G1532,"")))</f>
        <v>0</v>
      </c>
      <c r="G1517" s="174" t="b">
        <f>IF(B1517&lt;&gt;"",IF('02 - Produtos e Tributações'!I1532&lt;&gt;"",'02 - Produtos e Tributações'!I1532,IF(K1517=101,0,IF(K1517=102,41,IF(K1517=103,0,IF(K1517=201,0,IF(K1517=202,0,IF(K1517=203,0,IF(K1517=300,41,IF(K1517=400,41,IF(K1517=500,60)))))))))))</f>
        <v>0</v>
      </c>
      <c r="H1517" s="174" t="b">
        <f>IF(B1517&lt;&gt;"",IF('02 - Produtos e Tributações'!L1532&lt;&gt;"",'02 - Produtos e Tributações'!L1532,IF(L1517=101,0,IF(L1517=102,41,IF(L1517=103,0,IF(L1517=201,0,IF(L1517=202,0,IF(L1517=203,0,IF(L1517=300,41,IF(L1517=400,41,IF(L1517=500,60)))))))))))</f>
        <v>0</v>
      </c>
      <c r="I1517" s="174" t="b">
        <f>IF(B1517&lt;&gt;"",IF('02 - Produtos e Tributações'!K1532&lt;&gt;"",'02 - Produtos e Tributações'!K1532,"0,00"))</f>
        <v>0</v>
      </c>
      <c r="J1517" s="174" t="b">
        <f>IF(B1517&lt;&gt;"",IF('02 - Produtos e Tributações'!N1532&lt;&gt;"",'02 - Produtos e Tributações'!N1532,"0,00"))</f>
        <v>0</v>
      </c>
      <c r="K1517" s="174" t="b">
        <f>IF(B1517&lt;&gt;"",IF('02 - Produtos e Tributações'!J1532&lt;&gt;"",'02 - Produtos e Tributações'!J1532,"null"))</f>
        <v>0</v>
      </c>
      <c r="L1517" s="174" t="b">
        <f>IF(B1517&lt;&gt;"",IF('02 - Produtos e Tributações'!M1532&lt;&gt;"",'02 - Produtos e Tributações'!M1532,"null"))</f>
        <v>0</v>
      </c>
      <c r="M1517" s="170" t="b">
        <f>IF(B1517&lt;&gt;"",IF('02 -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517" s="170" t="str">
        <f t="shared" si="1"/>
        <v/>
      </c>
      <c r="O1517" s="170" t="str">
        <f t="shared" si="4"/>
        <v/>
      </c>
      <c r="P1517" s="170" t="str">
        <f t="shared" si="2"/>
        <v/>
      </c>
      <c r="Q1517" s="125" t="b">
        <f>IF(B1517&lt;&gt;"",IF('02 - Produtos e Tributações'!C1532&lt;&gt;"",'02 - Produtos e Tributações'!C1532,"UN"))</f>
        <v>0</v>
      </c>
      <c r="R1517" s="125"/>
      <c r="S1517" s="125"/>
      <c r="T1517" s="125"/>
      <c r="U1517" s="171" t="str">
        <f t="shared" si="21"/>
        <v/>
      </c>
    </row>
    <row r="1518" ht="15.75" customHeight="1">
      <c r="A1518" s="170" t="b">
        <f>IF('02 - Produtos e Tributações'!B1533 &lt;&gt;"",A1517+1)</f>
        <v>0</v>
      </c>
      <c r="B1518" s="170" t="str">
        <f>IF('02 - Produtos e Tributações'!B1533&lt;&gt;"",'02 - Produtos e Tributações'!U1533,"")</f>
        <v/>
      </c>
      <c r="C1518" s="174" t="b">
        <f>IF(B1518&lt;&gt;"",IF('02 - Produtos e Tributações'!H1533&lt;&gt;"",IF('02 - Produtos e Tributações'!H1533="TERCEIRIZADA","T",IF('02 - Produtos e Tributações'!H1533="PROPRIA","P")), IF(B1518&lt;&gt;"",IF('02 - Produtos e Tributações'!H1533="","T"))))</f>
        <v>0</v>
      </c>
      <c r="D1518" s="174" t="b">
        <f>IF(B1518&lt;&gt;"",IF('02 - Produtos e Tributações'!E1533&lt;&gt;"",'02 - Produtos e Tributações'!E1533,""))</f>
        <v>0</v>
      </c>
      <c r="E1518" s="174" t="b">
        <f>IF(B1518&lt;&gt;"",IF('02 - Produtos e Tributações'!F1533&lt;&gt;"",'02 - Produtos e Tributações'!F1533,""))</f>
        <v>0</v>
      </c>
      <c r="F1518" s="174" t="b">
        <f>IF(B1518&lt;&gt;"",IF(A1518&lt;&gt;"",IF('02 - Produtos e Tributações'!G1533&lt;&gt;"",'02 - Produtos e Tributações'!G1533,"")))</f>
        <v>0</v>
      </c>
      <c r="G1518" s="174" t="b">
        <f>IF(B1518&lt;&gt;"",IF('02 - Produtos e Tributações'!I1533&lt;&gt;"",'02 - Produtos e Tributações'!I1533,IF(K1518=101,0,IF(K1518=102,41,IF(K1518=103,0,IF(K1518=201,0,IF(K1518=202,0,IF(K1518=203,0,IF(K1518=300,41,IF(K1518=400,41,IF(K1518=500,60)))))))))))</f>
        <v>0</v>
      </c>
      <c r="H1518" s="174" t="b">
        <f>IF(B1518&lt;&gt;"",IF('02 - Produtos e Tributações'!L1533&lt;&gt;"",'02 - Produtos e Tributações'!L1533,IF(L1518=101,0,IF(L1518=102,41,IF(L1518=103,0,IF(L1518=201,0,IF(L1518=202,0,IF(L1518=203,0,IF(L1518=300,41,IF(L1518=400,41,IF(L1518=500,60)))))))))))</f>
        <v>0</v>
      </c>
      <c r="I1518" s="174" t="b">
        <f>IF(B1518&lt;&gt;"",IF('02 - Produtos e Tributações'!K1533&lt;&gt;"",'02 - Produtos e Tributações'!K1533,"0,00"))</f>
        <v>0</v>
      </c>
      <c r="J1518" s="174" t="b">
        <f>IF(B1518&lt;&gt;"",IF('02 - Produtos e Tributações'!N1533&lt;&gt;"",'02 - Produtos e Tributações'!N1533,"0,00"))</f>
        <v>0</v>
      </c>
      <c r="K1518" s="174" t="b">
        <f>IF(B1518&lt;&gt;"",IF('02 - Produtos e Tributações'!J1533&lt;&gt;"",'02 - Produtos e Tributações'!J1533,"null"))</f>
        <v>0</v>
      </c>
      <c r="L1518" s="174" t="b">
        <f>IF(B1518&lt;&gt;"",IF('02 - Produtos e Tributações'!M1533&lt;&gt;"",'02 - Produtos e Tributações'!M1533,"null"))</f>
        <v>0</v>
      </c>
      <c r="M1518" s="170" t="b">
        <f>IF(B1518&lt;&gt;"",IF('02 -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518" s="170" t="str">
        <f t="shared" si="1"/>
        <v/>
      </c>
      <c r="O1518" s="170" t="str">
        <f t="shared" si="4"/>
        <v/>
      </c>
      <c r="P1518" s="170" t="str">
        <f t="shared" si="2"/>
        <v/>
      </c>
      <c r="Q1518" s="125" t="b">
        <f>IF(B1518&lt;&gt;"",IF('02 - Produtos e Tributações'!C1533&lt;&gt;"",'02 - Produtos e Tributações'!C1533,"UN"))</f>
        <v>0</v>
      </c>
      <c r="R1518" s="125"/>
      <c r="S1518" s="125"/>
      <c r="T1518" s="125"/>
      <c r="U1518" s="171" t="str">
        <f t="shared" si="21"/>
        <v/>
      </c>
    </row>
    <row r="1519" ht="15.75" customHeight="1">
      <c r="A1519" s="170" t="b">
        <f>IF('02 - Produtos e Tributações'!B1534 &lt;&gt;"",A1518+1)</f>
        <v>0</v>
      </c>
      <c r="B1519" s="170" t="str">
        <f>IF('02 - Produtos e Tributações'!B1534&lt;&gt;"",'02 - Produtos e Tributações'!U1534,"")</f>
        <v/>
      </c>
      <c r="C1519" s="174" t="b">
        <f>IF(B1519&lt;&gt;"",IF('02 - Produtos e Tributações'!H1534&lt;&gt;"",IF('02 - Produtos e Tributações'!H1534="TERCEIRIZADA","T",IF('02 - Produtos e Tributações'!H1534="PROPRIA","P")), IF(B1519&lt;&gt;"",IF('02 - Produtos e Tributações'!H1534="","T"))))</f>
        <v>0</v>
      </c>
      <c r="D1519" s="174" t="b">
        <f>IF(B1519&lt;&gt;"",IF('02 - Produtos e Tributações'!E1534&lt;&gt;"",'02 - Produtos e Tributações'!E1534,""))</f>
        <v>0</v>
      </c>
      <c r="E1519" s="174" t="b">
        <f>IF(B1519&lt;&gt;"",IF('02 - Produtos e Tributações'!F1534&lt;&gt;"",'02 - Produtos e Tributações'!F1534,""))</f>
        <v>0</v>
      </c>
      <c r="F1519" s="174" t="b">
        <f>IF(B1519&lt;&gt;"",IF(A1519&lt;&gt;"",IF('02 - Produtos e Tributações'!G1534&lt;&gt;"",'02 - Produtos e Tributações'!G1534,"")))</f>
        <v>0</v>
      </c>
      <c r="G1519" s="174" t="b">
        <f>IF(B1519&lt;&gt;"",IF('02 - Produtos e Tributações'!I1534&lt;&gt;"",'02 - Produtos e Tributações'!I1534,IF(K1519=101,0,IF(K1519=102,41,IF(K1519=103,0,IF(K1519=201,0,IF(K1519=202,0,IF(K1519=203,0,IF(K1519=300,41,IF(K1519=400,41,IF(K1519=500,60)))))))))))</f>
        <v>0</v>
      </c>
      <c r="H1519" s="174" t="b">
        <f>IF(B1519&lt;&gt;"",IF('02 - Produtos e Tributações'!L1534&lt;&gt;"",'02 - Produtos e Tributações'!L1534,IF(L1519=101,0,IF(L1519=102,41,IF(L1519=103,0,IF(L1519=201,0,IF(L1519=202,0,IF(L1519=203,0,IF(L1519=300,41,IF(L1519=400,41,IF(L1519=500,60)))))))))))</f>
        <v>0</v>
      </c>
      <c r="I1519" s="174" t="b">
        <f>IF(B1519&lt;&gt;"",IF('02 - Produtos e Tributações'!K1534&lt;&gt;"",'02 - Produtos e Tributações'!K1534,"0,00"))</f>
        <v>0</v>
      </c>
      <c r="J1519" s="174" t="b">
        <f>IF(B1519&lt;&gt;"",IF('02 - Produtos e Tributações'!N1534&lt;&gt;"",'02 - Produtos e Tributações'!N1534,"0,00"))</f>
        <v>0</v>
      </c>
      <c r="K1519" s="174" t="b">
        <f>IF(B1519&lt;&gt;"",IF('02 - Produtos e Tributações'!J1534&lt;&gt;"",'02 - Produtos e Tributações'!J1534,"null"))</f>
        <v>0</v>
      </c>
      <c r="L1519" s="174" t="b">
        <f>IF(B1519&lt;&gt;"",IF('02 - Produtos e Tributações'!M1534&lt;&gt;"",'02 - Produtos e Tributações'!M1534,"null"))</f>
        <v>0</v>
      </c>
      <c r="M1519" s="170" t="b">
        <f>IF(B1519&lt;&gt;"",IF('02 -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519" s="170" t="str">
        <f t="shared" si="1"/>
        <v/>
      </c>
      <c r="O1519" s="170" t="str">
        <f t="shared" si="4"/>
        <v/>
      </c>
      <c r="P1519" s="170" t="str">
        <f t="shared" si="2"/>
        <v/>
      </c>
      <c r="Q1519" s="125" t="b">
        <f>IF(B1519&lt;&gt;"",IF('02 - Produtos e Tributações'!C1534&lt;&gt;"",'02 - Produtos e Tributações'!C1534,"UN"))</f>
        <v>0</v>
      </c>
      <c r="R1519" s="125"/>
      <c r="S1519" s="125"/>
      <c r="T1519" s="125"/>
      <c r="U1519" s="171" t="str">
        <f t="shared" si="21"/>
        <v/>
      </c>
    </row>
    <row r="1520" ht="15.75" customHeight="1">
      <c r="A1520" s="170" t="b">
        <f>IF('02 - Produtos e Tributações'!B1535 &lt;&gt;"",A1519+1)</f>
        <v>0</v>
      </c>
      <c r="B1520" s="170" t="str">
        <f>IF('02 - Produtos e Tributações'!B1535&lt;&gt;"",'02 - Produtos e Tributações'!U1535,"")</f>
        <v/>
      </c>
      <c r="C1520" s="174" t="b">
        <f>IF(B1520&lt;&gt;"",IF('02 - Produtos e Tributações'!H1535&lt;&gt;"",IF('02 - Produtos e Tributações'!H1535="TERCEIRIZADA","T",IF('02 - Produtos e Tributações'!H1535="PROPRIA","P")), IF(B1520&lt;&gt;"",IF('02 - Produtos e Tributações'!H1535="","T"))))</f>
        <v>0</v>
      </c>
      <c r="D1520" s="174" t="b">
        <f>IF(B1520&lt;&gt;"",IF('02 - Produtos e Tributações'!E1535&lt;&gt;"",'02 - Produtos e Tributações'!E1535,""))</f>
        <v>0</v>
      </c>
      <c r="E1520" s="174" t="b">
        <f>IF(B1520&lt;&gt;"",IF('02 - Produtos e Tributações'!F1535&lt;&gt;"",'02 - Produtos e Tributações'!F1535,""))</f>
        <v>0</v>
      </c>
      <c r="F1520" s="174" t="b">
        <f>IF(B1520&lt;&gt;"",IF(A1520&lt;&gt;"",IF('02 - Produtos e Tributações'!G1535&lt;&gt;"",'02 - Produtos e Tributações'!G1535,"")))</f>
        <v>0</v>
      </c>
      <c r="G1520" s="174" t="b">
        <f>IF(B1520&lt;&gt;"",IF('02 - Produtos e Tributações'!I1535&lt;&gt;"",'02 - Produtos e Tributações'!I1535,IF(K1520=101,0,IF(K1520=102,41,IF(K1520=103,0,IF(K1520=201,0,IF(K1520=202,0,IF(K1520=203,0,IF(K1520=300,41,IF(K1520=400,41,IF(K1520=500,60)))))))))))</f>
        <v>0</v>
      </c>
      <c r="H1520" s="174" t="b">
        <f>IF(B1520&lt;&gt;"",IF('02 - Produtos e Tributações'!L1535&lt;&gt;"",'02 - Produtos e Tributações'!L1535,IF(L1520=101,0,IF(L1520=102,41,IF(L1520=103,0,IF(L1520=201,0,IF(L1520=202,0,IF(L1520=203,0,IF(L1520=300,41,IF(L1520=400,41,IF(L1520=500,60)))))))))))</f>
        <v>0</v>
      </c>
      <c r="I1520" s="174" t="b">
        <f>IF(B1520&lt;&gt;"",IF('02 - Produtos e Tributações'!K1535&lt;&gt;"",'02 - Produtos e Tributações'!K1535,"0,00"))</f>
        <v>0</v>
      </c>
      <c r="J1520" s="174" t="b">
        <f>IF(B1520&lt;&gt;"",IF('02 - Produtos e Tributações'!N1535&lt;&gt;"",'02 - Produtos e Tributações'!N1535,"0,00"))</f>
        <v>0</v>
      </c>
      <c r="K1520" s="174" t="b">
        <f>IF(B1520&lt;&gt;"",IF('02 - Produtos e Tributações'!J1535&lt;&gt;"",'02 - Produtos e Tributações'!J1535,"null"))</f>
        <v>0</v>
      </c>
      <c r="L1520" s="174" t="b">
        <f>IF(B1520&lt;&gt;"",IF('02 - Produtos e Tributações'!M1535&lt;&gt;"",'02 - Produtos e Tributações'!M1535,"null"))</f>
        <v>0</v>
      </c>
      <c r="M1520" s="170" t="b">
        <f>IF(B1520&lt;&gt;"",IF('02 -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520" s="170" t="str">
        <f t="shared" si="1"/>
        <v/>
      </c>
      <c r="O1520" s="170" t="str">
        <f t="shared" si="4"/>
        <v/>
      </c>
      <c r="P1520" s="170" t="str">
        <f t="shared" si="2"/>
        <v/>
      </c>
      <c r="Q1520" s="125" t="b">
        <f>IF(B1520&lt;&gt;"",IF('02 - Produtos e Tributações'!C1535&lt;&gt;"",'02 - Produtos e Tributações'!C1535,"UN"))</f>
        <v>0</v>
      </c>
      <c r="R1520" s="125"/>
      <c r="S1520" s="125"/>
      <c r="T1520" s="125"/>
      <c r="U1520" s="171" t="str">
        <f t="shared" si="21"/>
        <v/>
      </c>
    </row>
    <row r="1521" ht="15.75" customHeight="1">
      <c r="A1521" s="170" t="b">
        <f>IF('02 - Produtos e Tributações'!B1536 &lt;&gt;"",A1520+1)</f>
        <v>0</v>
      </c>
      <c r="B1521" s="170" t="str">
        <f>IF('02 - Produtos e Tributações'!B1536&lt;&gt;"",'02 - Produtos e Tributações'!U1536,"")</f>
        <v/>
      </c>
      <c r="C1521" s="174" t="b">
        <f>IF(B1521&lt;&gt;"",IF('02 - Produtos e Tributações'!H1536&lt;&gt;"",IF('02 - Produtos e Tributações'!H1536="TERCEIRIZADA","T",IF('02 - Produtos e Tributações'!H1536="PROPRIA","P")), IF(B1521&lt;&gt;"",IF('02 - Produtos e Tributações'!H1536="","T"))))</f>
        <v>0</v>
      </c>
      <c r="D1521" s="174" t="b">
        <f>IF(B1521&lt;&gt;"",IF('02 - Produtos e Tributações'!E1536&lt;&gt;"",'02 - Produtos e Tributações'!E1536,""))</f>
        <v>0</v>
      </c>
      <c r="E1521" s="174" t="b">
        <f>IF(B1521&lt;&gt;"",IF('02 - Produtos e Tributações'!F1536&lt;&gt;"",'02 - Produtos e Tributações'!F1536,""))</f>
        <v>0</v>
      </c>
      <c r="F1521" s="174" t="b">
        <f>IF(B1521&lt;&gt;"",IF(A1521&lt;&gt;"",IF('02 - Produtos e Tributações'!G1536&lt;&gt;"",'02 - Produtos e Tributações'!G1536,"")))</f>
        <v>0</v>
      </c>
      <c r="G1521" s="174" t="b">
        <f>IF(B1521&lt;&gt;"",IF('02 - Produtos e Tributações'!I1536&lt;&gt;"",'02 - Produtos e Tributações'!I1536,IF(K1521=101,0,IF(K1521=102,41,IF(K1521=103,0,IF(K1521=201,0,IF(K1521=202,0,IF(K1521=203,0,IF(K1521=300,41,IF(K1521=400,41,IF(K1521=500,60)))))))))))</f>
        <v>0</v>
      </c>
      <c r="H1521" s="174" t="b">
        <f>IF(B1521&lt;&gt;"",IF('02 - Produtos e Tributações'!L1536&lt;&gt;"",'02 - Produtos e Tributações'!L1536,IF(L1521=101,0,IF(L1521=102,41,IF(L1521=103,0,IF(L1521=201,0,IF(L1521=202,0,IF(L1521=203,0,IF(L1521=300,41,IF(L1521=400,41,IF(L1521=500,60)))))))))))</f>
        <v>0</v>
      </c>
      <c r="I1521" s="174" t="b">
        <f>IF(B1521&lt;&gt;"",IF('02 - Produtos e Tributações'!K1536&lt;&gt;"",'02 - Produtos e Tributações'!K1536,"0,00"))</f>
        <v>0</v>
      </c>
      <c r="J1521" s="174" t="b">
        <f>IF(B1521&lt;&gt;"",IF('02 - Produtos e Tributações'!N1536&lt;&gt;"",'02 - Produtos e Tributações'!N1536,"0,00"))</f>
        <v>0</v>
      </c>
      <c r="K1521" s="174" t="b">
        <f>IF(B1521&lt;&gt;"",IF('02 - Produtos e Tributações'!J1536&lt;&gt;"",'02 - Produtos e Tributações'!J1536,"null"))</f>
        <v>0</v>
      </c>
      <c r="L1521" s="174" t="b">
        <f>IF(B1521&lt;&gt;"",IF('02 - Produtos e Tributações'!M1536&lt;&gt;"",'02 - Produtos e Tributações'!M1536,"null"))</f>
        <v>0</v>
      </c>
      <c r="M1521" s="170" t="b">
        <f>IF(B1521&lt;&gt;"",IF('02 -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521" s="170" t="str">
        <f t="shared" si="1"/>
        <v/>
      </c>
      <c r="O1521" s="170" t="str">
        <f t="shared" si="4"/>
        <v/>
      </c>
      <c r="P1521" s="170" t="str">
        <f t="shared" si="2"/>
        <v/>
      </c>
      <c r="Q1521" s="125" t="b">
        <f>IF(B1521&lt;&gt;"",IF('02 - Produtos e Tributações'!C1536&lt;&gt;"",'02 - Produtos e Tributações'!C1536,"UN"))</f>
        <v>0</v>
      </c>
      <c r="R1521" s="125"/>
      <c r="S1521" s="125"/>
      <c r="T1521" s="125"/>
      <c r="U1521" s="171" t="str">
        <f t="shared" si="21"/>
        <v/>
      </c>
    </row>
    <row r="1522" ht="15.75" customHeight="1">
      <c r="A1522" s="170" t="b">
        <f>IF('02 - Produtos e Tributações'!B1537 &lt;&gt;"",A1521+1)</f>
        <v>0</v>
      </c>
      <c r="B1522" s="170" t="str">
        <f>IF('02 - Produtos e Tributações'!B1537&lt;&gt;"",'02 - Produtos e Tributações'!U1537,"")</f>
        <v/>
      </c>
      <c r="C1522" s="174" t="b">
        <f>IF(B1522&lt;&gt;"",IF('02 - Produtos e Tributações'!H1537&lt;&gt;"",IF('02 - Produtos e Tributações'!H1537="TERCEIRIZADA","T",IF('02 - Produtos e Tributações'!H1537="PROPRIA","P")), IF(B1522&lt;&gt;"",IF('02 - Produtos e Tributações'!H1537="","T"))))</f>
        <v>0</v>
      </c>
      <c r="D1522" s="174" t="b">
        <f>IF(B1522&lt;&gt;"",IF('02 - Produtos e Tributações'!E1537&lt;&gt;"",'02 - Produtos e Tributações'!E1537,""))</f>
        <v>0</v>
      </c>
      <c r="E1522" s="174" t="b">
        <f>IF(B1522&lt;&gt;"",IF('02 - Produtos e Tributações'!F1537&lt;&gt;"",'02 - Produtos e Tributações'!F1537,""))</f>
        <v>0</v>
      </c>
      <c r="F1522" s="174" t="b">
        <f>IF(B1522&lt;&gt;"",IF(A1522&lt;&gt;"",IF('02 - Produtos e Tributações'!G1537&lt;&gt;"",'02 - Produtos e Tributações'!G1537,"")))</f>
        <v>0</v>
      </c>
      <c r="G1522" s="174" t="b">
        <f>IF(B1522&lt;&gt;"",IF('02 - Produtos e Tributações'!I1537&lt;&gt;"",'02 - Produtos e Tributações'!I1537,IF(K1522=101,0,IF(K1522=102,41,IF(K1522=103,0,IF(K1522=201,0,IF(K1522=202,0,IF(K1522=203,0,IF(K1522=300,41,IF(K1522=400,41,IF(K1522=500,60)))))))))))</f>
        <v>0</v>
      </c>
      <c r="H1522" s="174" t="b">
        <f>IF(B1522&lt;&gt;"",IF('02 - Produtos e Tributações'!L1537&lt;&gt;"",'02 - Produtos e Tributações'!L1537,IF(L1522=101,0,IF(L1522=102,41,IF(L1522=103,0,IF(L1522=201,0,IF(L1522=202,0,IF(L1522=203,0,IF(L1522=300,41,IF(L1522=400,41,IF(L1522=500,60)))))))))))</f>
        <v>0</v>
      </c>
      <c r="I1522" s="174" t="b">
        <f>IF(B1522&lt;&gt;"",IF('02 - Produtos e Tributações'!K1537&lt;&gt;"",'02 - Produtos e Tributações'!K1537,"0,00"))</f>
        <v>0</v>
      </c>
      <c r="J1522" s="174" t="b">
        <f>IF(B1522&lt;&gt;"",IF('02 - Produtos e Tributações'!N1537&lt;&gt;"",'02 - Produtos e Tributações'!N1537,"0,00"))</f>
        <v>0</v>
      </c>
      <c r="K1522" s="174" t="b">
        <f>IF(B1522&lt;&gt;"",IF('02 - Produtos e Tributações'!J1537&lt;&gt;"",'02 - Produtos e Tributações'!J1537,"null"))</f>
        <v>0</v>
      </c>
      <c r="L1522" s="174" t="b">
        <f>IF(B1522&lt;&gt;"",IF('02 - Produtos e Tributações'!M1537&lt;&gt;"",'02 - Produtos e Tributações'!M1537,"null"))</f>
        <v>0</v>
      </c>
      <c r="M1522" s="170" t="b">
        <f>IF(B1522&lt;&gt;"",IF('02 -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522" s="170" t="str">
        <f t="shared" si="1"/>
        <v/>
      </c>
      <c r="O1522" s="170" t="str">
        <f t="shared" si="4"/>
        <v/>
      </c>
      <c r="P1522" s="170" t="str">
        <f t="shared" si="2"/>
        <v/>
      </c>
      <c r="Q1522" s="125" t="b">
        <f>IF(B1522&lt;&gt;"",IF('02 - Produtos e Tributações'!C1537&lt;&gt;"",'02 - Produtos e Tributações'!C1537,"UN"))</f>
        <v>0</v>
      </c>
      <c r="R1522" s="125"/>
      <c r="S1522" s="125"/>
      <c r="T1522" s="125"/>
      <c r="U1522" s="171" t="str">
        <f t="shared" si="21"/>
        <v/>
      </c>
    </row>
    <row r="1523" ht="15.75" customHeight="1">
      <c r="A1523" s="170" t="b">
        <f>IF('02 - Produtos e Tributações'!B1538 &lt;&gt;"",A1522+1)</f>
        <v>0</v>
      </c>
      <c r="B1523" s="170" t="str">
        <f>IF('02 - Produtos e Tributações'!B1538&lt;&gt;"",'02 - Produtos e Tributações'!U1538,"")</f>
        <v/>
      </c>
      <c r="C1523" s="174" t="b">
        <f>IF(B1523&lt;&gt;"",IF('02 - Produtos e Tributações'!H1538&lt;&gt;"",IF('02 - Produtos e Tributações'!H1538="TERCEIRIZADA","T",IF('02 - Produtos e Tributações'!H1538="PROPRIA","P")), IF(B1523&lt;&gt;"",IF('02 - Produtos e Tributações'!H1538="","T"))))</f>
        <v>0</v>
      </c>
      <c r="D1523" s="174" t="b">
        <f>IF(B1523&lt;&gt;"",IF('02 - Produtos e Tributações'!E1538&lt;&gt;"",'02 - Produtos e Tributações'!E1538,""))</f>
        <v>0</v>
      </c>
      <c r="E1523" s="174" t="b">
        <f>IF(B1523&lt;&gt;"",IF('02 - Produtos e Tributações'!F1538&lt;&gt;"",'02 - Produtos e Tributações'!F1538,""))</f>
        <v>0</v>
      </c>
      <c r="F1523" s="174" t="b">
        <f>IF(B1523&lt;&gt;"",IF(A1523&lt;&gt;"",IF('02 - Produtos e Tributações'!G1538&lt;&gt;"",'02 - Produtos e Tributações'!G1538,"")))</f>
        <v>0</v>
      </c>
      <c r="G1523" s="174" t="b">
        <f>IF(B1523&lt;&gt;"",IF('02 - Produtos e Tributações'!I1538&lt;&gt;"",'02 - Produtos e Tributações'!I1538,IF(K1523=101,0,IF(K1523=102,41,IF(K1523=103,0,IF(K1523=201,0,IF(K1523=202,0,IF(K1523=203,0,IF(K1523=300,41,IF(K1523=400,41,IF(K1523=500,60)))))))))))</f>
        <v>0</v>
      </c>
      <c r="H1523" s="174" t="b">
        <f>IF(B1523&lt;&gt;"",IF('02 - Produtos e Tributações'!L1538&lt;&gt;"",'02 - Produtos e Tributações'!L1538,IF(L1523=101,0,IF(L1523=102,41,IF(L1523=103,0,IF(L1523=201,0,IF(L1523=202,0,IF(L1523=203,0,IF(L1523=300,41,IF(L1523=400,41,IF(L1523=500,60)))))))))))</f>
        <v>0</v>
      </c>
      <c r="I1523" s="174" t="b">
        <f>IF(B1523&lt;&gt;"",IF('02 - Produtos e Tributações'!K1538&lt;&gt;"",'02 - Produtos e Tributações'!K1538,"0,00"))</f>
        <v>0</v>
      </c>
      <c r="J1523" s="174" t="b">
        <f>IF(B1523&lt;&gt;"",IF('02 - Produtos e Tributações'!N1538&lt;&gt;"",'02 - Produtos e Tributações'!N1538,"0,00"))</f>
        <v>0</v>
      </c>
      <c r="K1523" s="174" t="b">
        <f>IF(B1523&lt;&gt;"",IF('02 - Produtos e Tributações'!J1538&lt;&gt;"",'02 - Produtos e Tributações'!J1538,"null"))</f>
        <v>0</v>
      </c>
      <c r="L1523" s="174" t="b">
        <f>IF(B1523&lt;&gt;"",IF('02 - Produtos e Tributações'!M1538&lt;&gt;"",'02 - Produtos e Tributações'!M1538,"null"))</f>
        <v>0</v>
      </c>
      <c r="M1523" s="170" t="b">
        <f>IF(B1523&lt;&gt;"",IF('02 -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523" s="170" t="str">
        <f t="shared" si="1"/>
        <v/>
      </c>
      <c r="O1523" s="170" t="str">
        <f t="shared" si="4"/>
        <v/>
      </c>
      <c r="P1523" s="170" t="str">
        <f t="shared" si="2"/>
        <v/>
      </c>
      <c r="Q1523" s="125" t="b">
        <f>IF(B1523&lt;&gt;"",IF('02 - Produtos e Tributações'!C1538&lt;&gt;"",'02 - Produtos e Tributações'!C1538,"UN"))</f>
        <v>0</v>
      </c>
      <c r="R1523" s="125"/>
      <c r="S1523" s="125"/>
      <c r="T1523" s="125"/>
      <c r="U1523" s="171" t="str">
        <f t="shared" si="21"/>
        <v/>
      </c>
    </row>
    <row r="1524" ht="15.75" customHeight="1">
      <c r="A1524" s="170" t="b">
        <f>IF('02 - Produtos e Tributações'!B1539 &lt;&gt;"",A1523+1)</f>
        <v>0</v>
      </c>
      <c r="B1524" s="170" t="str">
        <f>IF('02 - Produtos e Tributações'!B1539&lt;&gt;"",'02 - Produtos e Tributações'!U1539,"")</f>
        <v/>
      </c>
      <c r="C1524" s="174" t="b">
        <f>IF(B1524&lt;&gt;"",IF('02 - Produtos e Tributações'!H1539&lt;&gt;"",IF('02 - Produtos e Tributações'!H1539="TERCEIRIZADA","T",IF('02 - Produtos e Tributações'!H1539="PROPRIA","P")), IF(B1524&lt;&gt;"",IF('02 - Produtos e Tributações'!H1539="","T"))))</f>
        <v>0</v>
      </c>
      <c r="D1524" s="174" t="b">
        <f>IF(B1524&lt;&gt;"",IF('02 - Produtos e Tributações'!E1539&lt;&gt;"",'02 - Produtos e Tributações'!E1539,""))</f>
        <v>0</v>
      </c>
      <c r="E1524" s="174" t="b">
        <f>IF(B1524&lt;&gt;"",IF('02 - Produtos e Tributações'!F1539&lt;&gt;"",'02 - Produtos e Tributações'!F1539,""))</f>
        <v>0</v>
      </c>
      <c r="F1524" s="174" t="b">
        <f>IF(B1524&lt;&gt;"",IF(A1524&lt;&gt;"",IF('02 - Produtos e Tributações'!G1539&lt;&gt;"",'02 - Produtos e Tributações'!G1539,"")))</f>
        <v>0</v>
      </c>
      <c r="G1524" s="174" t="b">
        <f>IF(B1524&lt;&gt;"",IF('02 - Produtos e Tributações'!I1539&lt;&gt;"",'02 - Produtos e Tributações'!I1539,IF(K1524=101,0,IF(K1524=102,41,IF(K1524=103,0,IF(K1524=201,0,IF(K1524=202,0,IF(K1524=203,0,IF(K1524=300,41,IF(K1524=400,41,IF(K1524=500,60)))))))))))</f>
        <v>0</v>
      </c>
      <c r="H1524" s="174" t="b">
        <f>IF(B1524&lt;&gt;"",IF('02 - Produtos e Tributações'!L1539&lt;&gt;"",'02 - Produtos e Tributações'!L1539,IF(L1524=101,0,IF(L1524=102,41,IF(L1524=103,0,IF(L1524=201,0,IF(L1524=202,0,IF(L1524=203,0,IF(L1524=300,41,IF(L1524=400,41,IF(L1524=500,60)))))))))))</f>
        <v>0</v>
      </c>
      <c r="I1524" s="174" t="b">
        <f>IF(B1524&lt;&gt;"",IF('02 - Produtos e Tributações'!K1539&lt;&gt;"",'02 - Produtos e Tributações'!K1539,"0,00"))</f>
        <v>0</v>
      </c>
      <c r="J1524" s="174" t="b">
        <f>IF(B1524&lt;&gt;"",IF('02 - Produtos e Tributações'!N1539&lt;&gt;"",'02 - Produtos e Tributações'!N1539,"0,00"))</f>
        <v>0</v>
      </c>
      <c r="K1524" s="174" t="b">
        <f>IF(B1524&lt;&gt;"",IF('02 - Produtos e Tributações'!J1539&lt;&gt;"",'02 - Produtos e Tributações'!J1539,"null"))</f>
        <v>0</v>
      </c>
      <c r="L1524" s="174" t="b">
        <f>IF(B1524&lt;&gt;"",IF('02 - Produtos e Tributações'!M1539&lt;&gt;"",'02 - Produtos e Tributações'!M1539,"null"))</f>
        <v>0</v>
      </c>
      <c r="M1524" s="170" t="b">
        <f>IF(B1524&lt;&gt;"",IF('02 -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524" s="170" t="str">
        <f t="shared" si="1"/>
        <v/>
      </c>
      <c r="O1524" s="170" t="str">
        <f t="shared" si="4"/>
        <v/>
      </c>
      <c r="P1524" s="170" t="str">
        <f t="shared" si="2"/>
        <v/>
      </c>
      <c r="Q1524" s="125" t="b">
        <f>IF(B1524&lt;&gt;"",IF('02 - Produtos e Tributações'!C1539&lt;&gt;"",'02 - Produtos e Tributações'!C1539,"UN"))</f>
        <v>0</v>
      </c>
      <c r="R1524" s="125"/>
      <c r="S1524" s="125"/>
      <c r="T1524" s="125"/>
      <c r="U1524" s="171" t="str">
        <f t="shared" si="21"/>
        <v/>
      </c>
    </row>
    <row r="1525" ht="15.75" customHeight="1">
      <c r="A1525" s="170" t="b">
        <f>IF('02 - Produtos e Tributações'!B1540 &lt;&gt;"",A1524+1)</f>
        <v>0</v>
      </c>
      <c r="B1525" s="170" t="str">
        <f>IF('02 - Produtos e Tributações'!B1540&lt;&gt;"",'02 - Produtos e Tributações'!U1540,"")</f>
        <v/>
      </c>
      <c r="C1525" s="174" t="b">
        <f>IF(B1525&lt;&gt;"",IF('02 - Produtos e Tributações'!H1540&lt;&gt;"",IF('02 - Produtos e Tributações'!H1540="TERCEIRIZADA","T",IF('02 - Produtos e Tributações'!H1540="PROPRIA","P")), IF(B1525&lt;&gt;"",IF('02 - Produtos e Tributações'!H1540="","T"))))</f>
        <v>0</v>
      </c>
      <c r="D1525" s="174" t="b">
        <f>IF(B1525&lt;&gt;"",IF('02 - Produtos e Tributações'!E1540&lt;&gt;"",'02 - Produtos e Tributações'!E1540,""))</f>
        <v>0</v>
      </c>
      <c r="E1525" s="174" t="b">
        <f>IF(B1525&lt;&gt;"",IF('02 - Produtos e Tributações'!F1540&lt;&gt;"",'02 - Produtos e Tributações'!F1540,""))</f>
        <v>0</v>
      </c>
      <c r="F1525" s="174" t="b">
        <f>IF(B1525&lt;&gt;"",IF(A1525&lt;&gt;"",IF('02 - Produtos e Tributações'!G1540&lt;&gt;"",'02 - Produtos e Tributações'!G1540,"")))</f>
        <v>0</v>
      </c>
      <c r="G1525" s="174" t="b">
        <f>IF(B1525&lt;&gt;"",IF('02 - Produtos e Tributações'!I1540&lt;&gt;"",'02 - Produtos e Tributações'!I1540,IF(K1525=101,0,IF(K1525=102,41,IF(K1525=103,0,IF(K1525=201,0,IF(K1525=202,0,IF(K1525=203,0,IF(K1525=300,41,IF(K1525=400,41,IF(K1525=500,60)))))))))))</f>
        <v>0</v>
      </c>
      <c r="H1525" s="174" t="b">
        <f>IF(B1525&lt;&gt;"",IF('02 - Produtos e Tributações'!L1540&lt;&gt;"",'02 - Produtos e Tributações'!L1540,IF(L1525=101,0,IF(L1525=102,41,IF(L1525=103,0,IF(L1525=201,0,IF(L1525=202,0,IF(L1525=203,0,IF(L1525=300,41,IF(L1525=400,41,IF(L1525=500,60)))))))))))</f>
        <v>0</v>
      </c>
      <c r="I1525" s="174" t="b">
        <f>IF(B1525&lt;&gt;"",IF('02 - Produtos e Tributações'!K1540&lt;&gt;"",'02 - Produtos e Tributações'!K1540,"0,00"))</f>
        <v>0</v>
      </c>
      <c r="J1525" s="174" t="b">
        <f>IF(B1525&lt;&gt;"",IF('02 - Produtos e Tributações'!N1540&lt;&gt;"",'02 - Produtos e Tributações'!N1540,"0,00"))</f>
        <v>0</v>
      </c>
      <c r="K1525" s="174" t="b">
        <f>IF(B1525&lt;&gt;"",IF('02 - Produtos e Tributações'!J1540&lt;&gt;"",'02 - Produtos e Tributações'!J1540,"null"))</f>
        <v>0</v>
      </c>
      <c r="L1525" s="174" t="b">
        <f>IF(B1525&lt;&gt;"",IF('02 - Produtos e Tributações'!M1540&lt;&gt;"",'02 - Produtos e Tributações'!M1540,"null"))</f>
        <v>0</v>
      </c>
      <c r="M1525" s="170" t="b">
        <f>IF(B1525&lt;&gt;"",IF('02 -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525" s="170" t="str">
        <f t="shared" si="1"/>
        <v/>
      </c>
      <c r="O1525" s="170" t="str">
        <f t="shared" si="4"/>
        <v/>
      </c>
      <c r="P1525" s="170" t="str">
        <f t="shared" si="2"/>
        <v/>
      </c>
      <c r="Q1525" s="125" t="b">
        <f>IF(B1525&lt;&gt;"",IF('02 - Produtos e Tributações'!C1540&lt;&gt;"",'02 - Produtos e Tributações'!C1540,"UN"))</f>
        <v>0</v>
      </c>
      <c r="R1525" s="125"/>
      <c r="S1525" s="125"/>
      <c r="T1525" s="125"/>
      <c r="U1525" s="171" t="str">
        <f t="shared" si="21"/>
        <v/>
      </c>
    </row>
    <row r="1526" ht="15.75" customHeight="1">
      <c r="A1526" s="170" t="b">
        <f>IF('02 - Produtos e Tributações'!B1541 &lt;&gt;"",A1525+1)</f>
        <v>0</v>
      </c>
      <c r="B1526" s="170" t="str">
        <f>IF('02 - Produtos e Tributações'!B1541&lt;&gt;"",'02 - Produtos e Tributações'!U1541,"")</f>
        <v/>
      </c>
      <c r="C1526" s="174" t="b">
        <f>IF(B1526&lt;&gt;"",IF('02 - Produtos e Tributações'!H1541&lt;&gt;"",IF('02 - Produtos e Tributações'!H1541="TERCEIRIZADA","T",IF('02 - Produtos e Tributações'!H1541="PROPRIA","P")), IF(B1526&lt;&gt;"",IF('02 - Produtos e Tributações'!H1541="","T"))))</f>
        <v>0</v>
      </c>
      <c r="D1526" s="174" t="b">
        <f>IF(B1526&lt;&gt;"",IF('02 - Produtos e Tributações'!E1541&lt;&gt;"",'02 - Produtos e Tributações'!E1541,""))</f>
        <v>0</v>
      </c>
      <c r="E1526" s="174" t="b">
        <f>IF(B1526&lt;&gt;"",IF('02 - Produtos e Tributações'!F1541&lt;&gt;"",'02 - Produtos e Tributações'!F1541,""))</f>
        <v>0</v>
      </c>
      <c r="F1526" s="174" t="b">
        <f>IF(B1526&lt;&gt;"",IF(A1526&lt;&gt;"",IF('02 - Produtos e Tributações'!G1541&lt;&gt;"",'02 - Produtos e Tributações'!G1541,"")))</f>
        <v>0</v>
      </c>
      <c r="G1526" s="174" t="b">
        <f>IF(B1526&lt;&gt;"",IF('02 - Produtos e Tributações'!I1541&lt;&gt;"",'02 - Produtos e Tributações'!I1541,IF(K1526=101,0,IF(K1526=102,41,IF(K1526=103,0,IF(K1526=201,0,IF(K1526=202,0,IF(K1526=203,0,IF(K1526=300,41,IF(K1526=400,41,IF(K1526=500,60)))))))))))</f>
        <v>0</v>
      </c>
      <c r="H1526" s="174" t="b">
        <f>IF(B1526&lt;&gt;"",IF('02 - Produtos e Tributações'!L1541&lt;&gt;"",'02 - Produtos e Tributações'!L1541,IF(L1526=101,0,IF(L1526=102,41,IF(L1526=103,0,IF(L1526=201,0,IF(L1526=202,0,IF(L1526=203,0,IF(L1526=300,41,IF(L1526=400,41,IF(L1526=500,60)))))))))))</f>
        <v>0</v>
      </c>
      <c r="I1526" s="174" t="b">
        <f>IF(B1526&lt;&gt;"",IF('02 - Produtos e Tributações'!K1541&lt;&gt;"",'02 - Produtos e Tributações'!K1541,"0,00"))</f>
        <v>0</v>
      </c>
      <c r="J1526" s="174" t="b">
        <f>IF(B1526&lt;&gt;"",IF('02 - Produtos e Tributações'!N1541&lt;&gt;"",'02 - Produtos e Tributações'!N1541,"0,00"))</f>
        <v>0</v>
      </c>
      <c r="K1526" s="174" t="b">
        <f>IF(B1526&lt;&gt;"",IF('02 - Produtos e Tributações'!J1541&lt;&gt;"",'02 - Produtos e Tributações'!J1541,"null"))</f>
        <v>0</v>
      </c>
      <c r="L1526" s="174" t="b">
        <f>IF(B1526&lt;&gt;"",IF('02 - Produtos e Tributações'!M1541&lt;&gt;"",'02 - Produtos e Tributações'!M1541,"null"))</f>
        <v>0</v>
      </c>
      <c r="M1526" s="170" t="b">
        <f>IF(B1526&lt;&gt;"",IF('02 -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526" s="170" t="str">
        <f t="shared" si="1"/>
        <v/>
      </c>
      <c r="O1526" s="170" t="str">
        <f t="shared" si="4"/>
        <v/>
      </c>
      <c r="P1526" s="170" t="str">
        <f t="shared" si="2"/>
        <v/>
      </c>
      <c r="Q1526" s="125" t="b">
        <f>IF(B1526&lt;&gt;"",IF('02 - Produtos e Tributações'!C1541&lt;&gt;"",'02 - Produtos e Tributações'!C1541,"UN"))</f>
        <v>0</v>
      </c>
      <c r="R1526" s="125"/>
      <c r="S1526" s="125"/>
      <c r="T1526" s="125"/>
      <c r="U1526" s="171" t="str">
        <f t="shared" si="21"/>
        <v/>
      </c>
    </row>
    <row r="1527" ht="15.75" customHeight="1">
      <c r="A1527" s="170" t="b">
        <f>IF('02 - Produtos e Tributações'!B1542 &lt;&gt;"",A1526+1)</f>
        <v>0</v>
      </c>
      <c r="B1527" s="170" t="str">
        <f>IF('02 - Produtos e Tributações'!B1542&lt;&gt;"",'02 - Produtos e Tributações'!U1542,"")</f>
        <v/>
      </c>
      <c r="C1527" s="174" t="b">
        <f>IF(B1527&lt;&gt;"",IF('02 - Produtos e Tributações'!H1542&lt;&gt;"",IF('02 - Produtos e Tributações'!H1542="TERCEIRIZADA","T",IF('02 - Produtos e Tributações'!H1542="PROPRIA","P")), IF(B1527&lt;&gt;"",IF('02 - Produtos e Tributações'!H1542="","T"))))</f>
        <v>0</v>
      </c>
      <c r="D1527" s="174" t="b">
        <f>IF(B1527&lt;&gt;"",IF('02 - Produtos e Tributações'!E1542&lt;&gt;"",'02 - Produtos e Tributações'!E1542,""))</f>
        <v>0</v>
      </c>
      <c r="E1527" s="174" t="b">
        <f>IF(B1527&lt;&gt;"",IF('02 - Produtos e Tributações'!F1542&lt;&gt;"",'02 - Produtos e Tributações'!F1542,""))</f>
        <v>0</v>
      </c>
      <c r="F1527" s="174" t="b">
        <f>IF(B1527&lt;&gt;"",IF(A1527&lt;&gt;"",IF('02 - Produtos e Tributações'!G1542&lt;&gt;"",'02 - Produtos e Tributações'!G1542,"")))</f>
        <v>0</v>
      </c>
      <c r="G1527" s="174" t="b">
        <f>IF(B1527&lt;&gt;"",IF('02 - Produtos e Tributações'!I1542&lt;&gt;"",'02 - Produtos e Tributações'!I1542,IF(K1527=101,0,IF(K1527=102,41,IF(K1527=103,0,IF(K1527=201,0,IF(K1527=202,0,IF(K1527=203,0,IF(K1527=300,41,IF(K1527=400,41,IF(K1527=500,60)))))))))))</f>
        <v>0</v>
      </c>
      <c r="H1527" s="174" t="b">
        <f>IF(B1527&lt;&gt;"",IF('02 - Produtos e Tributações'!L1542&lt;&gt;"",'02 - Produtos e Tributações'!L1542,IF(L1527=101,0,IF(L1527=102,41,IF(L1527=103,0,IF(L1527=201,0,IF(L1527=202,0,IF(L1527=203,0,IF(L1527=300,41,IF(L1527=400,41,IF(L1527=500,60)))))))))))</f>
        <v>0</v>
      </c>
      <c r="I1527" s="174" t="b">
        <f>IF(B1527&lt;&gt;"",IF('02 - Produtos e Tributações'!K1542&lt;&gt;"",'02 - Produtos e Tributações'!K1542,"0,00"))</f>
        <v>0</v>
      </c>
      <c r="J1527" s="174" t="b">
        <f>IF(B1527&lt;&gt;"",IF('02 - Produtos e Tributações'!N1542&lt;&gt;"",'02 - Produtos e Tributações'!N1542,"0,00"))</f>
        <v>0</v>
      </c>
      <c r="K1527" s="174" t="b">
        <f>IF(B1527&lt;&gt;"",IF('02 - Produtos e Tributações'!J1542&lt;&gt;"",'02 - Produtos e Tributações'!J1542,"null"))</f>
        <v>0</v>
      </c>
      <c r="L1527" s="174" t="b">
        <f>IF(B1527&lt;&gt;"",IF('02 - Produtos e Tributações'!M1542&lt;&gt;"",'02 - Produtos e Tributações'!M1542,"null"))</f>
        <v>0</v>
      </c>
      <c r="M1527" s="170" t="b">
        <f>IF(B1527&lt;&gt;"",IF('02 -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527" s="170" t="str">
        <f t="shared" si="1"/>
        <v/>
      </c>
      <c r="O1527" s="170" t="str">
        <f t="shared" si="4"/>
        <v/>
      </c>
      <c r="P1527" s="170" t="str">
        <f t="shared" si="2"/>
        <v/>
      </c>
      <c r="Q1527" s="125" t="b">
        <f>IF(B1527&lt;&gt;"",IF('02 - Produtos e Tributações'!C1542&lt;&gt;"",'02 - Produtos e Tributações'!C1542,"UN"))</f>
        <v>0</v>
      </c>
      <c r="R1527" s="125"/>
      <c r="S1527" s="125"/>
      <c r="T1527" s="125"/>
      <c r="U1527" s="171" t="str">
        <f t="shared" si="21"/>
        <v/>
      </c>
    </row>
    <row r="1528" ht="15.75" customHeight="1">
      <c r="A1528" s="170" t="b">
        <f>IF('02 - Produtos e Tributações'!B1543 &lt;&gt;"",A1527+1)</f>
        <v>0</v>
      </c>
      <c r="B1528" s="170" t="str">
        <f>IF('02 - Produtos e Tributações'!B1543&lt;&gt;"",'02 - Produtos e Tributações'!U1543,"")</f>
        <v/>
      </c>
      <c r="C1528" s="174" t="b">
        <f>IF(B1528&lt;&gt;"",IF('02 - Produtos e Tributações'!H1543&lt;&gt;"",IF('02 - Produtos e Tributações'!H1543="TERCEIRIZADA","T",IF('02 - Produtos e Tributações'!H1543="PROPRIA","P")), IF(B1528&lt;&gt;"",IF('02 - Produtos e Tributações'!H1543="","T"))))</f>
        <v>0</v>
      </c>
      <c r="D1528" s="174" t="b">
        <f>IF(B1528&lt;&gt;"",IF('02 - Produtos e Tributações'!E1543&lt;&gt;"",'02 - Produtos e Tributações'!E1543,""))</f>
        <v>0</v>
      </c>
      <c r="E1528" s="174" t="b">
        <f>IF(B1528&lt;&gt;"",IF('02 - Produtos e Tributações'!F1543&lt;&gt;"",'02 - Produtos e Tributações'!F1543,""))</f>
        <v>0</v>
      </c>
      <c r="F1528" s="174" t="b">
        <f>IF(B1528&lt;&gt;"",IF(A1528&lt;&gt;"",IF('02 - Produtos e Tributações'!G1543&lt;&gt;"",'02 - Produtos e Tributações'!G1543,"")))</f>
        <v>0</v>
      </c>
      <c r="G1528" s="174" t="b">
        <f>IF(B1528&lt;&gt;"",IF('02 - Produtos e Tributações'!I1543&lt;&gt;"",'02 - Produtos e Tributações'!I1543,IF(K1528=101,0,IF(K1528=102,41,IF(K1528=103,0,IF(K1528=201,0,IF(K1528=202,0,IF(K1528=203,0,IF(K1528=300,41,IF(K1528=400,41,IF(K1528=500,60)))))))))))</f>
        <v>0</v>
      </c>
      <c r="H1528" s="174" t="b">
        <f>IF(B1528&lt;&gt;"",IF('02 - Produtos e Tributações'!L1543&lt;&gt;"",'02 - Produtos e Tributações'!L1543,IF(L1528=101,0,IF(L1528=102,41,IF(L1528=103,0,IF(L1528=201,0,IF(L1528=202,0,IF(L1528=203,0,IF(L1528=300,41,IF(L1528=400,41,IF(L1528=500,60)))))))))))</f>
        <v>0</v>
      </c>
      <c r="I1528" s="174" t="b">
        <f>IF(B1528&lt;&gt;"",IF('02 - Produtos e Tributações'!K1543&lt;&gt;"",'02 - Produtos e Tributações'!K1543,"0,00"))</f>
        <v>0</v>
      </c>
      <c r="J1528" s="174" t="b">
        <f>IF(B1528&lt;&gt;"",IF('02 - Produtos e Tributações'!N1543&lt;&gt;"",'02 - Produtos e Tributações'!N1543,"0,00"))</f>
        <v>0</v>
      </c>
      <c r="K1528" s="174" t="b">
        <f>IF(B1528&lt;&gt;"",IF('02 - Produtos e Tributações'!J1543&lt;&gt;"",'02 - Produtos e Tributações'!J1543,"null"))</f>
        <v>0</v>
      </c>
      <c r="L1528" s="174" t="b">
        <f>IF(B1528&lt;&gt;"",IF('02 - Produtos e Tributações'!M1543&lt;&gt;"",'02 - Produtos e Tributações'!M1543,"null"))</f>
        <v>0</v>
      </c>
      <c r="M1528" s="170" t="b">
        <f>IF(B1528&lt;&gt;"",IF('02 -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528" s="170" t="str">
        <f t="shared" si="1"/>
        <v/>
      </c>
      <c r="O1528" s="170" t="str">
        <f t="shared" si="4"/>
        <v/>
      </c>
      <c r="P1528" s="170" t="str">
        <f t="shared" si="2"/>
        <v/>
      </c>
      <c r="Q1528" s="125" t="b">
        <f>IF(B1528&lt;&gt;"",IF('02 - Produtos e Tributações'!C1543&lt;&gt;"",'02 - Produtos e Tributações'!C1543,"UN"))</f>
        <v>0</v>
      </c>
      <c r="R1528" s="125"/>
      <c r="S1528" s="125"/>
      <c r="T1528" s="125"/>
      <c r="U1528" s="171" t="str">
        <f t="shared" si="21"/>
        <v/>
      </c>
    </row>
    <row r="1529" ht="15.75" customHeight="1">
      <c r="A1529" s="170" t="b">
        <f>IF('02 - Produtos e Tributações'!B1544 &lt;&gt;"",A1528+1)</f>
        <v>0</v>
      </c>
      <c r="B1529" s="170" t="str">
        <f>IF('02 - Produtos e Tributações'!B1544&lt;&gt;"",'02 - Produtos e Tributações'!U1544,"")</f>
        <v/>
      </c>
      <c r="C1529" s="174" t="b">
        <f>IF(B1529&lt;&gt;"",IF('02 - Produtos e Tributações'!H1544&lt;&gt;"",IF('02 - Produtos e Tributações'!H1544="TERCEIRIZADA","T",IF('02 - Produtos e Tributações'!H1544="PROPRIA","P")), IF(B1529&lt;&gt;"",IF('02 - Produtos e Tributações'!H1544="","T"))))</f>
        <v>0</v>
      </c>
      <c r="D1529" s="174" t="b">
        <f>IF(B1529&lt;&gt;"",IF('02 - Produtos e Tributações'!E1544&lt;&gt;"",'02 - Produtos e Tributações'!E1544,""))</f>
        <v>0</v>
      </c>
      <c r="E1529" s="174" t="b">
        <f>IF(B1529&lt;&gt;"",IF('02 - Produtos e Tributações'!F1544&lt;&gt;"",'02 - Produtos e Tributações'!F1544,""))</f>
        <v>0</v>
      </c>
      <c r="F1529" s="174" t="b">
        <f>IF(B1529&lt;&gt;"",IF(A1529&lt;&gt;"",IF('02 - Produtos e Tributações'!G1544&lt;&gt;"",'02 - Produtos e Tributações'!G1544,"")))</f>
        <v>0</v>
      </c>
      <c r="G1529" s="174" t="b">
        <f>IF(B1529&lt;&gt;"",IF('02 - Produtos e Tributações'!I1544&lt;&gt;"",'02 - Produtos e Tributações'!I1544,IF(K1529=101,0,IF(K1529=102,41,IF(K1529=103,0,IF(K1529=201,0,IF(K1529=202,0,IF(K1529=203,0,IF(K1529=300,41,IF(K1529=400,41,IF(K1529=500,60)))))))))))</f>
        <v>0</v>
      </c>
      <c r="H1529" s="174" t="b">
        <f>IF(B1529&lt;&gt;"",IF('02 - Produtos e Tributações'!L1544&lt;&gt;"",'02 - Produtos e Tributações'!L1544,IF(L1529=101,0,IF(L1529=102,41,IF(L1529=103,0,IF(L1529=201,0,IF(L1529=202,0,IF(L1529=203,0,IF(L1529=300,41,IF(L1529=400,41,IF(L1529=500,60)))))))))))</f>
        <v>0</v>
      </c>
      <c r="I1529" s="174" t="b">
        <f>IF(B1529&lt;&gt;"",IF('02 - Produtos e Tributações'!K1544&lt;&gt;"",'02 - Produtos e Tributações'!K1544,"0,00"))</f>
        <v>0</v>
      </c>
      <c r="J1529" s="174" t="b">
        <f>IF(B1529&lt;&gt;"",IF('02 - Produtos e Tributações'!N1544&lt;&gt;"",'02 - Produtos e Tributações'!N1544,"0,00"))</f>
        <v>0</v>
      </c>
      <c r="K1529" s="174" t="b">
        <f>IF(B1529&lt;&gt;"",IF('02 - Produtos e Tributações'!J1544&lt;&gt;"",'02 - Produtos e Tributações'!J1544,"null"))</f>
        <v>0</v>
      </c>
      <c r="L1529" s="174" t="b">
        <f>IF(B1529&lt;&gt;"",IF('02 - Produtos e Tributações'!M1544&lt;&gt;"",'02 - Produtos e Tributações'!M1544,"null"))</f>
        <v>0</v>
      </c>
      <c r="M1529" s="170" t="b">
        <f>IF(B1529&lt;&gt;"",IF('02 -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529" s="170" t="str">
        <f t="shared" si="1"/>
        <v/>
      </c>
      <c r="O1529" s="170" t="str">
        <f t="shared" si="4"/>
        <v/>
      </c>
      <c r="P1529" s="170" t="str">
        <f t="shared" si="2"/>
        <v/>
      </c>
      <c r="Q1529" s="125" t="b">
        <f>IF(B1529&lt;&gt;"",IF('02 - Produtos e Tributações'!C1544&lt;&gt;"",'02 - Produtos e Tributações'!C1544,"UN"))</f>
        <v>0</v>
      </c>
      <c r="R1529" s="125"/>
      <c r="S1529" s="125"/>
      <c r="T1529" s="125"/>
      <c r="U1529" s="171" t="str">
        <f t="shared" si="21"/>
        <v/>
      </c>
    </row>
    <row r="1530" ht="15.75" customHeight="1">
      <c r="A1530" s="170" t="b">
        <f>IF('02 - Produtos e Tributações'!B1545 &lt;&gt;"",A1529+1)</f>
        <v>0</v>
      </c>
      <c r="B1530" s="170" t="str">
        <f>IF('02 - Produtos e Tributações'!B1545&lt;&gt;"",'02 - Produtos e Tributações'!U1545,"")</f>
        <v/>
      </c>
      <c r="C1530" s="174" t="b">
        <f>IF(B1530&lt;&gt;"",IF('02 - Produtos e Tributações'!H1545&lt;&gt;"",IF('02 - Produtos e Tributações'!H1545="TERCEIRIZADA","T",IF('02 - Produtos e Tributações'!H1545="PROPRIA","P")), IF(B1530&lt;&gt;"",IF('02 - Produtos e Tributações'!H1545="","T"))))</f>
        <v>0</v>
      </c>
      <c r="D1530" s="174" t="b">
        <f>IF(B1530&lt;&gt;"",IF('02 - Produtos e Tributações'!E1545&lt;&gt;"",'02 - Produtos e Tributações'!E1545,""))</f>
        <v>0</v>
      </c>
      <c r="E1530" s="174" t="b">
        <f>IF(B1530&lt;&gt;"",IF('02 - Produtos e Tributações'!F1545&lt;&gt;"",'02 - Produtos e Tributações'!F1545,""))</f>
        <v>0</v>
      </c>
      <c r="F1530" s="174" t="b">
        <f>IF(B1530&lt;&gt;"",IF(A1530&lt;&gt;"",IF('02 - Produtos e Tributações'!G1545&lt;&gt;"",'02 - Produtos e Tributações'!G1545,"")))</f>
        <v>0</v>
      </c>
      <c r="G1530" s="174" t="b">
        <f>IF(B1530&lt;&gt;"",IF('02 - Produtos e Tributações'!I1545&lt;&gt;"",'02 - Produtos e Tributações'!I1545,IF(K1530=101,0,IF(K1530=102,41,IF(K1530=103,0,IF(K1530=201,0,IF(K1530=202,0,IF(K1530=203,0,IF(K1530=300,41,IF(K1530=400,41,IF(K1530=500,60)))))))))))</f>
        <v>0</v>
      </c>
      <c r="H1530" s="174" t="b">
        <f>IF(B1530&lt;&gt;"",IF('02 - Produtos e Tributações'!L1545&lt;&gt;"",'02 - Produtos e Tributações'!L1545,IF(L1530=101,0,IF(L1530=102,41,IF(L1530=103,0,IF(L1530=201,0,IF(L1530=202,0,IF(L1530=203,0,IF(L1530=300,41,IF(L1530=400,41,IF(L1530=500,60)))))))))))</f>
        <v>0</v>
      </c>
      <c r="I1530" s="174" t="b">
        <f>IF(B1530&lt;&gt;"",IF('02 - Produtos e Tributações'!K1545&lt;&gt;"",'02 - Produtos e Tributações'!K1545,"0,00"))</f>
        <v>0</v>
      </c>
      <c r="J1530" s="174" t="b">
        <f>IF(B1530&lt;&gt;"",IF('02 - Produtos e Tributações'!N1545&lt;&gt;"",'02 - Produtos e Tributações'!N1545,"0,00"))</f>
        <v>0</v>
      </c>
      <c r="K1530" s="174" t="b">
        <f>IF(B1530&lt;&gt;"",IF('02 - Produtos e Tributações'!J1545&lt;&gt;"",'02 - Produtos e Tributações'!J1545,"null"))</f>
        <v>0</v>
      </c>
      <c r="L1530" s="174" t="b">
        <f>IF(B1530&lt;&gt;"",IF('02 - Produtos e Tributações'!M1545&lt;&gt;"",'02 - Produtos e Tributações'!M1545,"null"))</f>
        <v>0</v>
      </c>
      <c r="M1530" s="170" t="b">
        <f>IF(B1530&lt;&gt;"",IF('02 -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530" s="170" t="str">
        <f t="shared" si="1"/>
        <v/>
      </c>
      <c r="O1530" s="170" t="str">
        <f t="shared" si="4"/>
        <v/>
      </c>
      <c r="P1530" s="170" t="str">
        <f t="shared" si="2"/>
        <v/>
      </c>
      <c r="Q1530" s="125" t="b">
        <f>IF(B1530&lt;&gt;"",IF('02 - Produtos e Tributações'!C1545&lt;&gt;"",'02 - Produtos e Tributações'!C1545,"UN"))</f>
        <v>0</v>
      </c>
      <c r="R1530" s="125"/>
      <c r="S1530" s="125"/>
      <c r="T1530" s="125"/>
      <c r="U1530" s="171" t="str">
        <f t="shared" si="21"/>
        <v/>
      </c>
    </row>
    <row r="1531" ht="15.75" customHeight="1">
      <c r="A1531" s="170" t="b">
        <f>IF('02 - Produtos e Tributações'!B1546 &lt;&gt;"",A1530+1)</f>
        <v>0</v>
      </c>
      <c r="B1531" s="170" t="str">
        <f>IF('02 - Produtos e Tributações'!B1546&lt;&gt;"",'02 - Produtos e Tributações'!U1546,"")</f>
        <v/>
      </c>
      <c r="C1531" s="174" t="b">
        <f>IF(B1531&lt;&gt;"",IF('02 - Produtos e Tributações'!H1546&lt;&gt;"",IF('02 - Produtos e Tributações'!H1546="TERCEIRIZADA","T",IF('02 - Produtos e Tributações'!H1546="PROPRIA","P")), IF(B1531&lt;&gt;"",IF('02 - Produtos e Tributações'!H1546="","T"))))</f>
        <v>0</v>
      </c>
      <c r="D1531" s="174" t="b">
        <f>IF(B1531&lt;&gt;"",IF('02 - Produtos e Tributações'!E1546&lt;&gt;"",'02 - Produtos e Tributações'!E1546,""))</f>
        <v>0</v>
      </c>
      <c r="E1531" s="174" t="b">
        <f>IF(B1531&lt;&gt;"",IF('02 - Produtos e Tributações'!F1546&lt;&gt;"",'02 - Produtos e Tributações'!F1546,""))</f>
        <v>0</v>
      </c>
      <c r="F1531" s="174" t="b">
        <f>IF(B1531&lt;&gt;"",IF(A1531&lt;&gt;"",IF('02 - Produtos e Tributações'!G1546&lt;&gt;"",'02 - Produtos e Tributações'!G1546,"")))</f>
        <v>0</v>
      </c>
      <c r="G1531" s="174" t="b">
        <f>IF(B1531&lt;&gt;"",IF('02 - Produtos e Tributações'!I1546&lt;&gt;"",'02 - Produtos e Tributações'!I1546,IF(K1531=101,0,IF(K1531=102,41,IF(K1531=103,0,IF(K1531=201,0,IF(K1531=202,0,IF(K1531=203,0,IF(K1531=300,41,IF(K1531=400,41,IF(K1531=500,60)))))))))))</f>
        <v>0</v>
      </c>
      <c r="H1531" s="174" t="b">
        <f>IF(B1531&lt;&gt;"",IF('02 - Produtos e Tributações'!L1546&lt;&gt;"",'02 - Produtos e Tributações'!L1546,IF(L1531=101,0,IF(L1531=102,41,IF(L1531=103,0,IF(L1531=201,0,IF(L1531=202,0,IF(L1531=203,0,IF(L1531=300,41,IF(L1531=400,41,IF(L1531=500,60)))))))))))</f>
        <v>0</v>
      </c>
      <c r="I1531" s="174" t="b">
        <f>IF(B1531&lt;&gt;"",IF('02 - Produtos e Tributações'!K1546&lt;&gt;"",'02 - Produtos e Tributações'!K1546,"0,00"))</f>
        <v>0</v>
      </c>
      <c r="J1531" s="174" t="b">
        <f>IF(B1531&lt;&gt;"",IF('02 - Produtos e Tributações'!N1546&lt;&gt;"",'02 - Produtos e Tributações'!N1546,"0,00"))</f>
        <v>0</v>
      </c>
      <c r="K1531" s="174" t="b">
        <f>IF(B1531&lt;&gt;"",IF('02 - Produtos e Tributações'!J1546&lt;&gt;"",'02 - Produtos e Tributações'!J1546,"null"))</f>
        <v>0</v>
      </c>
      <c r="L1531" s="174" t="b">
        <f>IF(B1531&lt;&gt;"",IF('02 - Produtos e Tributações'!M1546&lt;&gt;"",'02 - Produtos e Tributações'!M1546,"null"))</f>
        <v>0</v>
      </c>
      <c r="M1531" s="170" t="b">
        <f>IF(B1531&lt;&gt;"",IF('02 -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531" s="170" t="str">
        <f t="shared" si="1"/>
        <v/>
      </c>
      <c r="O1531" s="170" t="str">
        <f t="shared" si="4"/>
        <v/>
      </c>
      <c r="P1531" s="170" t="str">
        <f t="shared" si="2"/>
        <v/>
      </c>
      <c r="Q1531" s="125" t="b">
        <f>IF(B1531&lt;&gt;"",IF('02 - Produtos e Tributações'!C1546&lt;&gt;"",'02 - Produtos e Tributações'!C1546,"UN"))</f>
        <v>0</v>
      </c>
      <c r="R1531" s="125"/>
      <c r="S1531" s="125"/>
      <c r="T1531" s="125"/>
      <c r="U1531" s="171" t="str">
        <f t="shared" si="21"/>
        <v/>
      </c>
    </row>
    <row r="1532" ht="15.75" customHeight="1">
      <c r="A1532" s="170" t="b">
        <f>IF('02 - Produtos e Tributações'!B1547 &lt;&gt;"",A1531+1)</f>
        <v>0</v>
      </c>
      <c r="B1532" s="170" t="str">
        <f>IF('02 - Produtos e Tributações'!B1547&lt;&gt;"",'02 - Produtos e Tributações'!U1547,"")</f>
        <v/>
      </c>
      <c r="C1532" s="174" t="b">
        <f>IF(B1532&lt;&gt;"",IF('02 - Produtos e Tributações'!H1547&lt;&gt;"",IF('02 - Produtos e Tributações'!H1547="TERCEIRIZADA","T",IF('02 - Produtos e Tributações'!H1547="PROPRIA","P")), IF(B1532&lt;&gt;"",IF('02 - Produtos e Tributações'!H1547="","T"))))</f>
        <v>0</v>
      </c>
      <c r="D1532" s="174" t="b">
        <f>IF(B1532&lt;&gt;"",IF('02 - Produtos e Tributações'!E1547&lt;&gt;"",'02 - Produtos e Tributações'!E1547,""))</f>
        <v>0</v>
      </c>
      <c r="E1532" s="174" t="b">
        <f>IF(B1532&lt;&gt;"",IF('02 - Produtos e Tributações'!F1547&lt;&gt;"",'02 - Produtos e Tributações'!F1547,""))</f>
        <v>0</v>
      </c>
      <c r="F1532" s="174" t="b">
        <f>IF(B1532&lt;&gt;"",IF(A1532&lt;&gt;"",IF('02 - Produtos e Tributações'!G1547&lt;&gt;"",'02 - Produtos e Tributações'!G1547,"")))</f>
        <v>0</v>
      </c>
      <c r="G1532" s="174" t="b">
        <f>IF(B1532&lt;&gt;"",IF('02 - Produtos e Tributações'!I1547&lt;&gt;"",'02 - Produtos e Tributações'!I1547,IF(K1532=101,0,IF(K1532=102,41,IF(K1532=103,0,IF(K1532=201,0,IF(K1532=202,0,IF(K1532=203,0,IF(K1532=300,41,IF(K1532=400,41,IF(K1532=500,60)))))))))))</f>
        <v>0</v>
      </c>
      <c r="H1532" s="174" t="b">
        <f>IF(B1532&lt;&gt;"",IF('02 - Produtos e Tributações'!L1547&lt;&gt;"",'02 - Produtos e Tributações'!L1547,IF(L1532=101,0,IF(L1532=102,41,IF(L1532=103,0,IF(L1532=201,0,IF(L1532=202,0,IF(L1532=203,0,IF(L1532=300,41,IF(L1532=400,41,IF(L1532=500,60)))))))))))</f>
        <v>0</v>
      </c>
      <c r="I1532" s="174" t="b">
        <f>IF(B1532&lt;&gt;"",IF('02 - Produtos e Tributações'!K1547&lt;&gt;"",'02 - Produtos e Tributações'!K1547,"0,00"))</f>
        <v>0</v>
      </c>
      <c r="J1532" s="174" t="b">
        <f>IF(B1532&lt;&gt;"",IF('02 - Produtos e Tributações'!N1547&lt;&gt;"",'02 - Produtos e Tributações'!N1547,"0,00"))</f>
        <v>0</v>
      </c>
      <c r="K1532" s="174" t="b">
        <f>IF(B1532&lt;&gt;"",IF('02 - Produtos e Tributações'!J1547&lt;&gt;"",'02 - Produtos e Tributações'!J1547,"null"))</f>
        <v>0</v>
      </c>
      <c r="L1532" s="174" t="b">
        <f>IF(B1532&lt;&gt;"",IF('02 - Produtos e Tributações'!M1547&lt;&gt;"",'02 - Produtos e Tributações'!M1547,"null"))</f>
        <v>0</v>
      </c>
      <c r="M1532" s="170" t="b">
        <f>IF(B1532&lt;&gt;"",IF('02 -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532" s="170" t="str">
        <f t="shared" si="1"/>
        <v/>
      </c>
      <c r="O1532" s="170" t="str">
        <f t="shared" si="4"/>
        <v/>
      </c>
      <c r="P1532" s="170" t="str">
        <f t="shared" si="2"/>
        <v/>
      </c>
      <c r="Q1532" s="125" t="b">
        <f>IF(B1532&lt;&gt;"",IF('02 - Produtos e Tributações'!C1547&lt;&gt;"",'02 - Produtos e Tributações'!C1547,"UN"))</f>
        <v>0</v>
      </c>
      <c r="R1532" s="125"/>
      <c r="S1532" s="125"/>
      <c r="T1532" s="125"/>
      <c r="U1532" s="171" t="str">
        <f t="shared" si="21"/>
        <v/>
      </c>
    </row>
    <row r="1533" ht="15.75" customHeight="1">
      <c r="A1533" s="170" t="b">
        <f>IF('02 - Produtos e Tributações'!B1548 &lt;&gt;"",A1532+1)</f>
        <v>0</v>
      </c>
      <c r="B1533" s="170" t="str">
        <f>IF('02 - Produtos e Tributações'!B1548&lt;&gt;"",'02 - Produtos e Tributações'!U1548,"")</f>
        <v/>
      </c>
      <c r="C1533" s="174" t="b">
        <f>IF(B1533&lt;&gt;"",IF('02 - Produtos e Tributações'!H1548&lt;&gt;"",IF('02 - Produtos e Tributações'!H1548="TERCEIRIZADA","T",IF('02 - Produtos e Tributações'!H1548="PROPRIA","P")), IF(B1533&lt;&gt;"",IF('02 - Produtos e Tributações'!H1548="","T"))))</f>
        <v>0</v>
      </c>
      <c r="D1533" s="174" t="b">
        <f>IF(B1533&lt;&gt;"",IF('02 - Produtos e Tributações'!E1548&lt;&gt;"",'02 - Produtos e Tributações'!E1548,""))</f>
        <v>0</v>
      </c>
      <c r="E1533" s="174" t="b">
        <f>IF(B1533&lt;&gt;"",IF('02 - Produtos e Tributações'!F1548&lt;&gt;"",'02 - Produtos e Tributações'!F1548,""))</f>
        <v>0</v>
      </c>
      <c r="F1533" s="174" t="b">
        <f>IF(B1533&lt;&gt;"",IF(A1533&lt;&gt;"",IF('02 - Produtos e Tributações'!G1548&lt;&gt;"",'02 - Produtos e Tributações'!G1548,"")))</f>
        <v>0</v>
      </c>
      <c r="G1533" s="174" t="b">
        <f>IF(B1533&lt;&gt;"",IF('02 - Produtos e Tributações'!I1548&lt;&gt;"",'02 - Produtos e Tributações'!I1548,IF(K1533=101,0,IF(K1533=102,41,IF(K1533=103,0,IF(K1533=201,0,IF(K1533=202,0,IF(K1533=203,0,IF(K1533=300,41,IF(K1533=400,41,IF(K1533=500,60)))))))))))</f>
        <v>0</v>
      </c>
      <c r="H1533" s="174" t="b">
        <f>IF(B1533&lt;&gt;"",IF('02 - Produtos e Tributações'!L1548&lt;&gt;"",'02 - Produtos e Tributações'!L1548,IF(L1533=101,0,IF(L1533=102,41,IF(L1533=103,0,IF(L1533=201,0,IF(L1533=202,0,IF(L1533=203,0,IF(L1533=300,41,IF(L1533=400,41,IF(L1533=500,60)))))))))))</f>
        <v>0</v>
      </c>
      <c r="I1533" s="174" t="b">
        <f>IF(B1533&lt;&gt;"",IF('02 - Produtos e Tributações'!K1548&lt;&gt;"",'02 - Produtos e Tributações'!K1548,"0,00"))</f>
        <v>0</v>
      </c>
      <c r="J1533" s="174" t="b">
        <f>IF(B1533&lt;&gt;"",IF('02 - Produtos e Tributações'!N1548&lt;&gt;"",'02 - Produtos e Tributações'!N1548,"0,00"))</f>
        <v>0</v>
      </c>
      <c r="K1533" s="174" t="b">
        <f>IF(B1533&lt;&gt;"",IF('02 - Produtos e Tributações'!J1548&lt;&gt;"",'02 - Produtos e Tributações'!J1548,"null"))</f>
        <v>0</v>
      </c>
      <c r="L1533" s="174" t="b">
        <f>IF(B1533&lt;&gt;"",IF('02 - Produtos e Tributações'!M1548&lt;&gt;"",'02 - Produtos e Tributações'!M1548,"null"))</f>
        <v>0</v>
      </c>
      <c r="M1533" s="170" t="b">
        <f>IF(B1533&lt;&gt;"",IF('02 -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533" s="170" t="str">
        <f t="shared" si="1"/>
        <v/>
      </c>
      <c r="O1533" s="170" t="str">
        <f t="shared" si="4"/>
        <v/>
      </c>
      <c r="P1533" s="170" t="str">
        <f t="shared" si="2"/>
        <v/>
      </c>
      <c r="Q1533" s="125" t="b">
        <f>IF(B1533&lt;&gt;"",IF('02 - Produtos e Tributações'!C1548&lt;&gt;"",'02 - Produtos e Tributações'!C1548,"UN"))</f>
        <v>0</v>
      </c>
      <c r="R1533" s="125"/>
      <c r="S1533" s="125"/>
      <c r="T1533" s="125"/>
      <c r="U1533" s="171" t="str">
        <f t="shared" si="21"/>
        <v/>
      </c>
    </row>
    <row r="1534" ht="15.75" customHeight="1">
      <c r="A1534" s="170" t="b">
        <f>IF('02 - Produtos e Tributações'!B1549 &lt;&gt;"",A1533+1)</f>
        <v>0</v>
      </c>
      <c r="B1534" s="170" t="str">
        <f>IF('02 - Produtos e Tributações'!B1549&lt;&gt;"",'02 - Produtos e Tributações'!U1549,"")</f>
        <v/>
      </c>
      <c r="C1534" s="174" t="b">
        <f>IF(B1534&lt;&gt;"",IF('02 - Produtos e Tributações'!H1549&lt;&gt;"",IF('02 - Produtos e Tributações'!H1549="TERCEIRIZADA","T",IF('02 - Produtos e Tributações'!H1549="PROPRIA","P")), IF(B1534&lt;&gt;"",IF('02 - Produtos e Tributações'!H1549="","T"))))</f>
        <v>0</v>
      </c>
      <c r="D1534" s="174" t="b">
        <f>IF(B1534&lt;&gt;"",IF('02 - Produtos e Tributações'!E1549&lt;&gt;"",'02 - Produtos e Tributações'!E1549,""))</f>
        <v>0</v>
      </c>
      <c r="E1534" s="174" t="b">
        <f>IF(B1534&lt;&gt;"",IF('02 - Produtos e Tributações'!F1549&lt;&gt;"",'02 - Produtos e Tributações'!F1549,""))</f>
        <v>0</v>
      </c>
      <c r="F1534" s="174" t="b">
        <f>IF(B1534&lt;&gt;"",IF(A1534&lt;&gt;"",IF('02 - Produtos e Tributações'!G1549&lt;&gt;"",'02 - Produtos e Tributações'!G1549,"")))</f>
        <v>0</v>
      </c>
      <c r="G1534" s="174" t="b">
        <f>IF(B1534&lt;&gt;"",IF('02 - Produtos e Tributações'!I1549&lt;&gt;"",'02 - Produtos e Tributações'!I1549,IF(K1534=101,0,IF(K1534=102,41,IF(K1534=103,0,IF(K1534=201,0,IF(K1534=202,0,IF(K1534=203,0,IF(K1534=300,41,IF(K1534=400,41,IF(K1534=500,60)))))))))))</f>
        <v>0</v>
      </c>
      <c r="H1534" s="174" t="b">
        <f>IF(B1534&lt;&gt;"",IF('02 - Produtos e Tributações'!L1549&lt;&gt;"",'02 - Produtos e Tributações'!L1549,IF(L1534=101,0,IF(L1534=102,41,IF(L1534=103,0,IF(L1534=201,0,IF(L1534=202,0,IF(L1534=203,0,IF(L1534=300,41,IF(L1534=400,41,IF(L1534=500,60)))))))))))</f>
        <v>0</v>
      </c>
      <c r="I1534" s="174" t="b">
        <f>IF(B1534&lt;&gt;"",IF('02 - Produtos e Tributações'!K1549&lt;&gt;"",'02 - Produtos e Tributações'!K1549,"0,00"))</f>
        <v>0</v>
      </c>
      <c r="J1534" s="174" t="b">
        <f>IF(B1534&lt;&gt;"",IF('02 - Produtos e Tributações'!N1549&lt;&gt;"",'02 - Produtos e Tributações'!N1549,"0,00"))</f>
        <v>0</v>
      </c>
      <c r="K1534" s="174" t="b">
        <f>IF(B1534&lt;&gt;"",IF('02 - Produtos e Tributações'!J1549&lt;&gt;"",'02 - Produtos e Tributações'!J1549,"null"))</f>
        <v>0</v>
      </c>
      <c r="L1534" s="174" t="b">
        <f>IF(B1534&lt;&gt;"",IF('02 - Produtos e Tributações'!M1549&lt;&gt;"",'02 - Produtos e Tributações'!M1549,"null"))</f>
        <v>0</v>
      </c>
      <c r="M1534" s="170" t="b">
        <f>IF(B1534&lt;&gt;"",IF('02 -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534" s="170" t="str">
        <f t="shared" si="1"/>
        <v/>
      </c>
      <c r="O1534" s="170" t="str">
        <f t="shared" si="4"/>
        <v/>
      </c>
      <c r="P1534" s="170" t="str">
        <f t="shared" si="2"/>
        <v/>
      </c>
      <c r="Q1534" s="125" t="b">
        <f>IF(B1534&lt;&gt;"",IF('02 - Produtos e Tributações'!C1549&lt;&gt;"",'02 - Produtos e Tributações'!C1549,"UN"))</f>
        <v>0</v>
      </c>
      <c r="R1534" s="125"/>
      <c r="S1534" s="125"/>
      <c r="T1534" s="125"/>
      <c r="U1534" s="171" t="str">
        <f t="shared" si="21"/>
        <v/>
      </c>
    </row>
    <row r="1535" ht="15.75" customHeight="1">
      <c r="A1535" s="170" t="b">
        <f>IF('02 - Produtos e Tributações'!B1550 &lt;&gt;"",A1534+1)</f>
        <v>0</v>
      </c>
      <c r="B1535" s="170" t="str">
        <f>IF('02 - Produtos e Tributações'!B1550&lt;&gt;"",'02 - Produtos e Tributações'!U1550,"")</f>
        <v/>
      </c>
      <c r="C1535" s="174" t="b">
        <f>IF(B1535&lt;&gt;"",IF('02 - Produtos e Tributações'!H1550&lt;&gt;"",IF('02 - Produtos e Tributações'!H1550="TERCEIRIZADA","T",IF('02 - Produtos e Tributações'!H1550="PROPRIA","P")), IF(B1535&lt;&gt;"",IF('02 - Produtos e Tributações'!H1550="","T"))))</f>
        <v>0</v>
      </c>
      <c r="D1535" s="174" t="b">
        <f>IF(B1535&lt;&gt;"",IF('02 - Produtos e Tributações'!E1550&lt;&gt;"",'02 - Produtos e Tributações'!E1550,""))</f>
        <v>0</v>
      </c>
      <c r="E1535" s="174" t="b">
        <f>IF(B1535&lt;&gt;"",IF('02 - Produtos e Tributações'!F1550&lt;&gt;"",'02 - Produtos e Tributações'!F1550,""))</f>
        <v>0</v>
      </c>
      <c r="F1535" s="174" t="b">
        <f>IF(B1535&lt;&gt;"",IF(A1535&lt;&gt;"",IF('02 - Produtos e Tributações'!G1550&lt;&gt;"",'02 - Produtos e Tributações'!G1550,"")))</f>
        <v>0</v>
      </c>
      <c r="G1535" s="174" t="b">
        <f>IF(B1535&lt;&gt;"",IF('02 - Produtos e Tributações'!I1550&lt;&gt;"",'02 - Produtos e Tributações'!I1550,IF(K1535=101,0,IF(K1535=102,41,IF(K1535=103,0,IF(K1535=201,0,IF(K1535=202,0,IF(K1535=203,0,IF(K1535=300,41,IF(K1535=400,41,IF(K1535=500,60)))))))))))</f>
        <v>0</v>
      </c>
      <c r="H1535" s="174" t="b">
        <f>IF(B1535&lt;&gt;"",IF('02 - Produtos e Tributações'!L1550&lt;&gt;"",'02 - Produtos e Tributações'!L1550,IF(L1535=101,0,IF(L1535=102,41,IF(L1535=103,0,IF(L1535=201,0,IF(L1535=202,0,IF(L1535=203,0,IF(L1535=300,41,IF(L1535=400,41,IF(L1535=500,60)))))))))))</f>
        <v>0</v>
      </c>
      <c r="I1535" s="174" t="b">
        <f>IF(B1535&lt;&gt;"",IF('02 - Produtos e Tributações'!K1550&lt;&gt;"",'02 - Produtos e Tributações'!K1550,"0,00"))</f>
        <v>0</v>
      </c>
      <c r="J1535" s="174" t="b">
        <f>IF(B1535&lt;&gt;"",IF('02 - Produtos e Tributações'!N1550&lt;&gt;"",'02 - Produtos e Tributações'!N1550,"0,00"))</f>
        <v>0</v>
      </c>
      <c r="K1535" s="174" t="b">
        <f>IF(B1535&lt;&gt;"",IF('02 - Produtos e Tributações'!J1550&lt;&gt;"",'02 - Produtos e Tributações'!J1550,"null"))</f>
        <v>0</v>
      </c>
      <c r="L1535" s="174" t="b">
        <f>IF(B1535&lt;&gt;"",IF('02 - Produtos e Tributações'!M1550&lt;&gt;"",'02 - Produtos e Tributações'!M1550,"null"))</f>
        <v>0</v>
      </c>
      <c r="M1535" s="170" t="b">
        <f>IF(B1535&lt;&gt;"",IF('02 -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535" s="170" t="str">
        <f t="shared" si="1"/>
        <v/>
      </c>
      <c r="O1535" s="170" t="str">
        <f t="shared" si="4"/>
        <v/>
      </c>
      <c r="P1535" s="170" t="str">
        <f t="shared" si="2"/>
        <v/>
      </c>
      <c r="Q1535" s="125" t="b">
        <f>IF(B1535&lt;&gt;"",IF('02 - Produtos e Tributações'!C1550&lt;&gt;"",'02 - Produtos e Tributações'!C1550,"UN"))</f>
        <v>0</v>
      </c>
      <c r="R1535" s="125"/>
      <c r="S1535" s="125"/>
      <c r="T1535" s="125"/>
      <c r="U1535" s="171" t="str">
        <f t="shared" si="21"/>
        <v/>
      </c>
    </row>
    <row r="1536" ht="15.75" customHeight="1">
      <c r="A1536" s="170" t="b">
        <f>IF('02 - Produtos e Tributações'!B1551 &lt;&gt;"",A1535+1)</f>
        <v>0</v>
      </c>
      <c r="B1536" s="170" t="str">
        <f>IF('02 - Produtos e Tributações'!B1551&lt;&gt;"",'02 - Produtos e Tributações'!U1551,"")</f>
        <v/>
      </c>
      <c r="C1536" s="174" t="b">
        <f>IF(B1536&lt;&gt;"",IF('02 - Produtos e Tributações'!H1551&lt;&gt;"",IF('02 - Produtos e Tributações'!H1551="TERCEIRIZADA","T",IF('02 - Produtos e Tributações'!H1551="PROPRIA","P")), IF(B1536&lt;&gt;"",IF('02 - Produtos e Tributações'!H1551="","T"))))</f>
        <v>0</v>
      </c>
      <c r="D1536" s="174" t="b">
        <f>IF(B1536&lt;&gt;"",IF('02 - Produtos e Tributações'!E1551&lt;&gt;"",'02 - Produtos e Tributações'!E1551,""))</f>
        <v>0</v>
      </c>
      <c r="E1536" s="174" t="b">
        <f>IF(B1536&lt;&gt;"",IF('02 - Produtos e Tributações'!F1551&lt;&gt;"",'02 - Produtos e Tributações'!F1551,""))</f>
        <v>0</v>
      </c>
      <c r="F1536" s="174" t="b">
        <f>IF(B1536&lt;&gt;"",IF(A1536&lt;&gt;"",IF('02 - Produtos e Tributações'!G1551&lt;&gt;"",'02 - Produtos e Tributações'!G1551,"")))</f>
        <v>0</v>
      </c>
      <c r="G1536" s="174" t="b">
        <f>IF(B1536&lt;&gt;"",IF('02 - Produtos e Tributações'!I1551&lt;&gt;"",'02 - Produtos e Tributações'!I1551,IF(K1536=101,0,IF(K1536=102,41,IF(K1536=103,0,IF(K1536=201,0,IF(K1536=202,0,IF(K1536=203,0,IF(K1536=300,41,IF(K1536=400,41,IF(K1536=500,60)))))))))))</f>
        <v>0</v>
      </c>
      <c r="H1536" s="174" t="b">
        <f>IF(B1536&lt;&gt;"",IF('02 - Produtos e Tributações'!L1551&lt;&gt;"",'02 - Produtos e Tributações'!L1551,IF(L1536=101,0,IF(L1536=102,41,IF(L1536=103,0,IF(L1536=201,0,IF(L1536=202,0,IF(L1536=203,0,IF(L1536=300,41,IF(L1536=400,41,IF(L1536=500,60)))))))))))</f>
        <v>0</v>
      </c>
      <c r="I1536" s="174" t="b">
        <f>IF(B1536&lt;&gt;"",IF('02 - Produtos e Tributações'!K1551&lt;&gt;"",'02 - Produtos e Tributações'!K1551,"0,00"))</f>
        <v>0</v>
      </c>
      <c r="J1536" s="174" t="b">
        <f>IF(B1536&lt;&gt;"",IF('02 - Produtos e Tributações'!N1551&lt;&gt;"",'02 - Produtos e Tributações'!N1551,"0,00"))</f>
        <v>0</v>
      </c>
      <c r="K1536" s="174" t="b">
        <f>IF(B1536&lt;&gt;"",IF('02 - Produtos e Tributações'!J1551&lt;&gt;"",'02 - Produtos e Tributações'!J1551,"null"))</f>
        <v>0</v>
      </c>
      <c r="L1536" s="174" t="b">
        <f>IF(B1536&lt;&gt;"",IF('02 - Produtos e Tributações'!M1551&lt;&gt;"",'02 - Produtos e Tributações'!M1551,"null"))</f>
        <v>0</v>
      </c>
      <c r="M1536" s="170" t="b">
        <f>IF(B1536&lt;&gt;"",IF('02 -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536" s="170" t="str">
        <f t="shared" si="1"/>
        <v/>
      </c>
      <c r="O1536" s="170" t="str">
        <f t="shared" si="4"/>
        <v/>
      </c>
      <c r="P1536" s="170" t="str">
        <f t="shared" si="2"/>
        <v/>
      </c>
      <c r="Q1536" s="125" t="b">
        <f>IF(B1536&lt;&gt;"",IF('02 - Produtos e Tributações'!C1551&lt;&gt;"",'02 - Produtos e Tributações'!C1551,"UN"))</f>
        <v>0</v>
      </c>
      <c r="R1536" s="125"/>
      <c r="S1536" s="125"/>
      <c r="T1536" s="125"/>
      <c r="U1536" s="171" t="str">
        <f t="shared" si="21"/>
        <v/>
      </c>
    </row>
    <row r="1537" ht="15.75" customHeight="1">
      <c r="A1537" s="170" t="b">
        <f>IF('02 - Produtos e Tributações'!B1552 &lt;&gt;"",A1536+1)</f>
        <v>0</v>
      </c>
      <c r="B1537" s="170" t="str">
        <f>IF('02 - Produtos e Tributações'!B1552&lt;&gt;"",'02 - Produtos e Tributações'!U1552,"")</f>
        <v/>
      </c>
      <c r="C1537" s="174" t="b">
        <f>IF(B1537&lt;&gt;"",IF('02 - Produtos e Tributações'!H1552&lt;&gt;"",IF('02 - Produtos e Tributações'!H1552="TERCEIRIZADA","T",IF('02 - Produtos e Tributações'!H1552="PROPRIA","P")), IF(B1537&lt;&gt;"",IF('02 - Produtos e Tributações'!H1552="","T"))))</f>
        <v>0</v>
      </c>
      <c r="D1537" s="174" t="b">
        <f>IF(B1537&lt;&gt;"",IF('02 - Produtos e Tributações'!E1552&lt;&gt;"",'02 - Produtos e Tributações'!E1552,""))</f>
        <v>0</v>
      </c>
      <c r="E1537" s="174" t="b">
        <f>IF(B1537&lt;&gt;"",IF('02 - Produtos e Tributações'!F1552&lt;&gt;"",'02 - Produtos e Tributações'!F1552,""))</f>
        <v>0</v>
      </c>
      <c r="F1537" s="174" t="b">
        <f>IF(B1537&lt;&gt;"",IF(A1537&lt;&gt;"",IF('02 - Produtos e Tributações'!G1552&lt;&gt;"",'02 - Produtos e Tributações'!G1552,"")))</f>
        <v>0</v>
      </c>
      <c r="G1537" s="174" t="b">
        <f>IF(B1537&lt;&gt;"",IF('02 - Produtos e Tributações'!I1552&lt;&gt;"",'02 - Produtos e Tributações'!I1552,IF(K1537=101,0,IF(K1537=102,41,IF(K1537=103,0,IF(K1537=201,0,IF(K1537=202,0,IF(K1537=203,0,IF(K1537=300,41,IF(K1537=400,41,IF(K1537=500,60)))))))))))</f>
        <v>0</v>
      </c>
      <c r="H1537" s="174" t="b">
        <f>IF(B1537&lt;&gt;"",IF('02 - Produtos e Tributações'!L1552&lt;&gt;"",'02 - Produtos e Tributações'!L1552,IF(L1537=101,0,IF(L1537=102,41,IF(L1537=103,0,IF(L1537=201,0,IF(L1537=202,0,IF(L1537=203,0,IF(L1537=300,41,IF(L1537=400,41,IF(L1537=500,60)))))))))))</f>
        <v>0</v>
      </c>
      <c r="I1537" s="174" t="b">
        <f>IF(B1537&lt;&gt;"",IF('02 - Produtos e Tributações'!K1552&lt;&gt;"",'02 - Produtos e Tributações'!K1552,"0,00"))</f>
        <v>0</v>
      </c>
      <c r="J1537" s="174" t="b">
        <f>IF(B1537&lt;&gt;"",IF('02 - Produtos e Tributações'!N1552&lt;&gt;"",'02 - Produtos e Tributações'!N1552,"0,00"))</f>
        <v>0</v>
      </c>
      <c r="K1537" s="174" t="b">
        <f>IF(B1537&lt;&gt;"",IF('02 - Produtos e Tributações'!J1552&lt;&gt;"",'02 - Produtos e Tributações'!J1552,"null"))</f>
        <v>0</v>
      </c>
      <c r="L1537" s="174" t="b">
        <f>IF(B1537&lt;&gt;"",IF('02 - Produtos e Tributações'!M1552&lt;&gt;"",'02 - Produtos e Tributações'!M1552,"null"))</f>
        <v>0</v>
      </c>
      <c r="M1537" s="170" t="b">
        <f>IF(B1537&lt;&gt;"",IF('02 -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537" s="170" t="str">
        <f t="shared" si="1"/>
        <v/>
      </c>
      <c r="O1537" s="170" t="str">
        <f t="shared" si="4"/>
        <v/>
      </c>
      <c r="P1537" s="170" t="str">
        <f t="shared" si="2"/>
        <v/>
      </c>
      <c r="Q1537" s="125" t="b">
        <f>IF(B1537&lt;&gt;"",IF('02 - Produtos e Tributações'!C1552&lt;&gt;"",'02 - Produtos e Tributações'!C1552,"UN"))</f>
        <v>0</v>
      </c>
      <c r="R1537" s="125"/>
      <c r="S1537" s="125"/>
      <c r="T1537" s="125"/>
      <c r="U1537" s="171" t="str">
        <f t="shared" si="21"/>
        <v/>
      </c>
    </row>
    <row r="1538" ht="15.75" customHeight="1">
      <c r="A1538" s="170" t="b">
        <f>IF('02 - Produtos e Tributações'!B1553 &lt;&gt;"",A1537+1)</f>
        <v>0</v>
      </c>
      <c r="B1538" s="170" t="str">
        <f>IF('02 - Produtos e Tributações'!B1553&lt;&gt;"",'02 - Produtos e Tributações'!U1553,"")</f>
        <v/>
      </c>
      <c r="C1538" s="174" t="b">
        <f>IF(B1538&lt;&gt;"",IF('02 - Produtos e Tributações'!H1553&lt;&gt;"",IF('02 - Produtos e Tributações'!H1553="TERCEIRIZADA","T",IF('02 - Produtos e Tributações'!H1553="PROPRIA","P")), IF(B1538&lt;&gt;"",IF('02 - Produtos e Tributações'!H1553="","T"))))</f>
        <v>0</v>
      </c>
      <c r="D1538" s="174" t="b">
        <f>IF(B1538&lt;&gt;"",IF('02 - Produtos e Tributações'!E1553&lt;&gt;"",'02 - Produtos e Tributações'!E1553,""))</f>
        <v>0</v>
      </c>
      <c r="E1538" s="174" t="b">
        <f>IF(B1538&lt;&gt;"",IF('02 - Produtos e Tributações'!F1553&lt;&gt;"",'02 - Produtos e Tributações'!F1553,""))</f>
        <v>0</v>
      </c>
      <c r="F1538" s="174" t="b">
        <f>IF(B1538&lt;&gt;"",IF(A1538&lt;&gt;"",IF('02 - Produtos e Tributações'!G1553&lt;&gt;"",'02 - Produtos e Tributações'!G1553,"")))</f>
        <v>0</v>
      </c>
      <c r="G1538" s="174" t="b">
        <f>IF(B1538&lt;&gt;"",IF('02 - Produtos e Tributações'!I1553&lt;&gt;"",'02 - Produtos e Tributações'!I1553,IF(K1538=101,0,IF(K1538=102,41,IF(K1538=103,0,IF(K1538=201,0,IF(K1538=202,0,IF(K1538=203,0,IF(K1538=300,41,IF(K1538=400,41,IF(K1538=500,60)))))))))))</f>
        <v>0</v>
      </c>
      <c r="H1538" s="174" t="b">
        <f>IF(B1538&lt;&gt;"",IF('02 - Produtos e Tributações'!L1553&lt;&gt;"",'02 - Produtos e Tributações'!L1553,IF(L1538=101,0,IF(L1538=102,41,IF(L1538=103,0,IF(L1538=201,0,IF(L1538=202,0,IF(L1538=203,0,IF(L1538=300,41,IF(L1538=400,41,IF(L1538=500,60)))))))))))</f>
        <v>0</v>
      </c>
      <c r="I1538" s="174" t="b">
        <f>IF(B1538&lt;&gt;"",IF('02 - Produtos e Tributações'!K1553&lt;&gt;"",'02 - Produtos e Tributações'!K1553,"0,00"))</f>
        <v>0</v>
      </c>
      <c r="J1538" s="174" t="b">
        <f>IF(B1538&lt;&gt;"",IF('02 - Produtos e Tributações'!N1553&lt;&gt;"",'02 - Produtos e Tributações'!N1553,"0,00"))</f>
        <v>0</v>
      </c>
      <c r="K1538" s="174" t="b">
        <f>IF(B1538&lt;&gt;"",IF('02 - Produtos e Tributações'!J1553&lt;&gt;"",'02 - Produtos e Tributações'!J1553,"null"))</f>
        <v>0</v>
      </c>
      <c r="L1538" s="174" t="b">
        <f>IF(B1538&lt;&gt;"",IF('02 - Produtos e Tributações'!M1553&lt;&gt;"",'02 - Produtos e Tributações'!M1553,"null"))</f>
        <v>0</v>
      </c>
      <c r="M1538" s="170" t="b">
        <f>IF(B1538&lt;&gt;"",IF('02 -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538" s="170" t="str">
        <f t="shared" si="1"/>
        <v/>
      </c>
      <c r="O1538" s="170" t="str">
        <f t="shared" si="4"/>
        <v/>
      </c>
      <c r="P1538" s="170" t="str">
        <f t="shared" si="2"/>
        <v/>
      </c>
      <c r="Q1538" s="125" t="b">
        <f>IF(B1538&lt;&gt;"",IF('02 - Produtos e Tributações'!C1553&lt;&gt;"",'02 - Produtos e Tributações'!C1553,"UN"))</f>
        <v>0</v>
      </c>
      <c r="R1538" s="125"/>
      <c r="S1538" s="125"/>
      <c r="T1538" s="125"/>
      <c r="U1538" s="171" t="str">
        <f t="shared" si="21"/>
        <v/>
      </c>
    </row>
    <row r="1539" ht="15.75" customHeight="1">
      <c r="A1539" s="170" t="b">
        <f>IF('02 - Produtos e Tributações'!B1554 &lt;&gt;"",A1538+1)</f>
        <v>0</v>
      </c>
      <c r="B1539" s="170" t="str">
        <f>IF('02 - Produtos e Tributações'!B1554&lt;&gt;"",'02 - Produtos e Tributações'!U1554,"")</f>
        <v/>
      </c>
      <c r="C1539" s="174" t="b">
        <f>IF(B1539&lt;&gt;"",IF('02 - Produtos e Tributações'!H1554&lt;&gt;"",IF('02 - Produtos e Tributações'!H1554="TERCEIRIZADA","T",IF('02 - Produtos e Tributações'!H1554="PROPRIA","P")), IF(B1539&lt;&gt;"",IF('02 - Produtos e Tributações'!H1554="","T"))))</f>
        <v>0</v>
      </c>
      <c r="D1539" s="174" t="b">
        <f>IF(B1539&lt;&gt;"",IF('02 - Produtos e Tributações'!E1554&lt;&gt;"",'02 - Produtos e Tributações'!E1554,""))</f>
        <v>0</v>
      </c>
      <c r="E1539" s="174" t="b">
        <f>IF(B1539&lt;&gt;"",IF('02 - Produtos e Tributações'!F1554&lt;&gt;"",'02 - Produtos e Tributações'!F1554,""))</f>
        <v>0</v>
      </c>
      <c r="F1539" s="174" t="b">
        <f>IF(B1539&lt;&gt;"",IF(A1539&lt;&gt;"",IF('02 - Produtos e Tributações'!G1554&lt;&gt;"",'02 - Produtos e Tributações'!G1554,"")))</f>
        <v>0</v>
      </c>
      <c r="G1539" s="174" t="b">
        <f>IF(B1539&lt;&gt;"",IF('02 - Produtos e Tributações'!I1554&lt;&gt;"",'02 - Produtos e Tributações'!I1554,IF(K1539=101,0,IF(K1539=102,41,IF(K1539=103,0,IF(K1539=201,0,IF(K1539=202,0,IF(K1539=203,0,IF(K1539=300,41,IF(K1539=400,41,IF(K1539=500,60)))))))))))</f>
        <v>0</v>
      </c>
      <c r="H1539" s="174" t="b">
        <f>IF(B1539&lt;&gt;"",IF('02 - Produtos e Tributações'!L1554&lt;&gt;"",'02 - Produtos e Tributações'!L1554,IF(L1539=101,0,IF(L1539=102,41,IF(L1539=103,0,IF(L1539=201,0,IF(L1539=202,0,IF(L1539=203,0,IF(L1539=300,41,IF(L1539=400,41,IF(L1539=500,60)))))))))))</f>
        <v>0</v>
      </c>
      <c r="I1539" s="174" t="b">
        <f>IF(B1539&lt;&gt;"",IF('02 - Produtos e Tributações'!K1554&lt;&gt;"",'02 - Produtos e Tributações'!K1554,"0,00"))</f>
        <v>0</v>
      </c>
      <c r="J1539" s="174" t="b">
        <f>IF(B1539&lt;&gt;"",IF('02 - Produtos e Tributações'!N1554&lt;&gt;"",'02 - Produtos e Tributações'!N1554,"0,00"))</f>
        <v>0</v>
      </c>
      <c r="K1539" s="174" t="b">
        <f>IF(B1539&lt;&gt;"",IF('02 - Produtos e Tributações'!J1554&lt;&gt;"",'02 - Produtos e Tributações'!J1554,"null"))</f>
        <v>0</v>
      </c>
      <c r="L1539" s="174" t="b">
        <f>IF(B1539&lt;&gt;"",IF('02 - Produtos e Tributações'!M1554&lt;&gt;"",'02 - Produtos e Tributações'!M1554,"null"))</f>
        <v>0</v>
      </c>
      <c r="M1539" s="170" t="b">
        <f>IF(B1539&lt;&gt;"",IF('02 -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539" s="170" t="str">
        <f t="shared" si="1"/>
        <v/>
      </c>
      <c r="O1539" s="170" t="str">
        <f t="shared" si="4"/>
        <v/>
      </c>
      <c r="P1539" s="170" t="str">
        <f t="shared" si="2"/>
        <v/>
      </c>
      <c r="Q1539" s="125" t="b">
        <f>IF(B1539&lt;&gt;"",IF('02 - Produtos e Tributações'!C1554&lt;&gt;"",'02 - Produtos e Tributações'!C1554,"UN"))</f>
        <v>0</v>
      </c>
      <c r="R1539" s="125"/>
      <c r="S1539" s="125"/>
      <c r="T1539" s="125"/>
      <c r="U1539" s="171" t="str">
        <f t="shared" si="21"/>
        <v/>
      </c>
    </row>
    <row r="1540" ht="15.75" customHeight="1">
      <c r="A1540" s="170" t="b">
        <f>IF('02 - Produtos e Tributações'!B1555 &lt;&gt;"",A1539+1)</f>
        <v>0</v>
      </c>
      <c r="B1540" s="170" t="str">
        <f>IF('02 - Produtos e Tributações'!B1555&lt;&gt;"",'02 - Produtos e Tributações'!U1555,"")</f>
        <v/>
      </c>
      <c r="C1540" s="174" t="b">
        <f>IF(B1540&lt;&gt;"",IF('02 - Produtos e Tributações'!H1555&lt;&gt;"",IF('02 - Produtos e Tributações'!H1555="TERCEIRIZADA","T",IF('02 - Produtos e Tributações'!H1555="PROPRIA","P")), IF(B1540&lt;&gt;"",IF('02 - Produtos e Tributações'!H1555="","T"))))</f>
        <v>0</v>
      </c>
      <c r="D1540" s="174" t="b">
        <f>IF(B1540&lt;&gt;"",IF('02 - Produtos e Tributações'!E1555&lt;&gt;"",'02 - Produtos e Tributações'!E1555,""))</f>
        <v>0</v>
      </c>
      <c r="E1540" s="174" t="b">
        <f>IF(B1540&lt;&gt;"",IF('02 - Produtos e Tributações'!F1555&lt;&gt;"",'02 - Produtos e Tributações'!F1555,""))</f>
        <v>0</v>
      </c>
      <c r="F1540" s="174" t="b">
        <f>IF(B1540&lt;&gt;"",IF(A1540&lt;&gt;"",IF('02 - Produtos e Tributações'!G1555&lt;&gt;"",'02 - Produtos e Tributações'!G1555,"")))</f>
        <v>0</v>
      </c>
      <c r="G1540" s="174" t="b">
        <f>IF(B1540&lt;&gt;"",IF('02 - Produtos e Tributações'!I1555&lt;&gt;"",'02 - Produtos e Tributações'!I1555,IF(K1540=101,0,IF(K1540=102,41,IF(K1540=103,0,IF(K1540=201,0,IF(K1540=202,0,IF(K1540=203,0,IF(K1540=300,41,IF(K1540=400,41,IF(K1540=500,60)))))))))))</f>
        <v>0</v>
      </c>
      <c r="H1540" s="174" t="b">
        <f>IF(B1540&lt;&gt;"",IF('02 - Produtos e Tributações'!L1555&lt;&gt;"",'02 - Produtos e Tributações'!L1555,IF(L1540=101,0,IF(L1540=102,41,IF(L1540=103,0,IF(L1540=201,0,IF(L1540=202,0,IF(L1540=203,0,IF(L1540=300,41,IF(L1540=400,41,IF(L1540=500,60)))))))))))</f>
        <v>0</v>
      </c>
      <c r="I1540" s="174" t="b">
        <f>IF(B1540&lt;&gt;"",IF('02 - Produtos e Tributações'!K1555&lt;&gt;"",'02 - Produtos e Tributações'!K1555,"0,00"))</f>
        <v>0</v>
      </c>
      <c r="J1540" s="174" t="b">
        <f>IF(B1540&lt;&gt;"",IF('02 - Produtos e Tributações'!N1555&lt;&gt;"",'02 - Produtos e Tributações'!N1555,"0,00"))</f>
        <v>0</v>
      </c>
      <c r="K1540" s="174" t="b">
        <f>IF(B1540&lt;&gt;"",IF('02 - Produtos e Tributações'!J1555&lt;&gt;"",'02 - Produtos e Tributações'!J1555,"null"))</f>
        <v>0</v>
      </c>
      <c r="L1540" s="174" t="b">
        <f>IF(B1540&lt;&gt;"",IF('02 - Produtos e Tributações'!M1555&lt;&gt;"",'02 - Produtos e Tributações'!M1555,"null"))</f>
        <v>0</v>
      </c>
      <c r="M1540" s="170" t="b">
        <f>IF(B1540&lt;&gt;"",IF('02 -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540" s="170" t="str">
        <f t="shared" si="1"/>
        <v/>
      </c>
      <c r="O1540" s="170" t="str">
        <f t="shared" si="4"/>
        <v/>
      </c>
      <c r="P1540" s="170" t="str">
        <f t="shared" si="2"/>
        <v/>
      </c>
      <c r="Q1540" s="125" t="b">
        <f>IF(B1540&lt;&gt;"",IF('02 - Produtos e Tributações'!C1555&lt;&gt;"",'02 - Produtos e Tributações'!C1555,"UN"))</f>
        <v>0</v>
      </c>
      <c r="R1540" s="125"/>
      <c r="S1540" s="125"/>
      <c r="T1540" s="125"/>
      <c r="U1540" s="171" t="str">
        <f t="shared" si="21"/>
        <v/>
      </c>
    </row>
    <row r="1541" ht="15.75" customHeight="1">
      <c r="A1541" s="170" t="b">
        <f>IF('02 - Produtos e Tributações'!B1556 &lt;&gt;"",A1540+1)</f>
        <v>0</v>
      </c>
      <c r="B1541" s="170" t="str">
        <f>IF('02 - Produtos e Tributações'!B1556&lt;&gt;"",'02 - Produtos e Tributações'!U1556,"")</f>
        <v/>
      </c>
      <c r="C1541" s="174" t="b">
        <f>IF(B1541&lt;&gt;"",IF('02 - Produtos e Tributações'!H1556&lt;&gt;"",IF('02 - Produtos e Tributações'!H1556="TERCEIRIZADA","T",IF('02 - Produtos e Tributações'!H1556="PROPRIA","P")), IF(B1541&lt;&gt;"",IF('02 - Produtos e Tributações'!H1556="","T"))))</f>
        <v>0</v>
      </c>
      <c r="D1541" s="174" t="b">
        <f>IF(B1541&lt;&gt;"",IF('02 - Produtos e Tributações'!E1556&lt;&gt;"",'02 - Produtos e Tributações'!E1556,""))</f>
        <v>0</v>
      </c>
      <c r="E1541" s="174" t="b">
        <f>IF(B1541&lt;&gt;"",IF('02 - Produtos e Tributações'!F1556&lt;&gt;"",'02 - Produtos e Tributações'!F1556,""))</f>
        <v>0</v>
      </c>
      <c r="F1541" s="174" t="b">
        <f>IF(B1541&lt;&gt;"",IF(A1541&lt;&gt;"",IF('02 - Produtos e Tributações'!G1556&lt;&gt;"",'02 - Produtos e Tributações'!G1556,"")))</f>
        <v>0</v>
      </c>
      <c r="G1541" s="174" t="b">
        <f>IF(B1541&lt;&gt;"",IF('02 - Produtos e Tributações'!I1556&lt;&gt;"",'02 - Produtos e Tributações'!I1556,IF(K1541=101,0,IF(K1541=102,41,IF(K1541=103,0,IF(K1541=201,0,IF(K1541=202,0,IF(K1541=203,0,IF(K1541=300,41,IF(K1541=400,41,IF(K1541=500,60)))))))))))</f>
        <v>0</v>
      </c>
      <c r="H1541" s="174" t="b">
        <f>IF(B1541&lt;&gt;"",IF('02 - Produtos e Tributações'!L1556&lt;&gt;"",'02 - Produtos e Tributações'!L1556,IF(L1541=101,0,IF(L1541=102,41,IF(L1541=103,0,IF(L1541=201,0,IF(L1541=202,0,IF(L1541=203,0,IF(L1541=300,41,IF(L1541=400,41,IF(L1541=500,60)))))))))))</f>
        <v>0</v>
      </c>
      <c r="I1541" s="174" t="b">
        <f>IF(B1541&lt;&gt;"",IF('02 - Produtos e Tributações'!K1556&lt;&gt;"",'02 - Produtos e Tributações'!K1556,"0,00"))</f>
        <v>0</v>
      </c>
      <c r="J1541" s="174" t="b">
        <f>IF(B1541&lt;&gt;"",IF('02 - Produtos e Tributações'!N1556&lt;&gt;"",'02 - Produtos e Tributações'!N1556,"0,00"))</f>
        <v>0</v>
      </c>
      <c r="K1541" s="174" t="b">
        <f>IF(B1541&lt;&gt;"",IF('02 - Produtos e Tributações'!J1556&lt;&gt;"",'02 - Produtos e Tributações'!J1556,"null"))</f>
        <v>0</v>
      </c>
      <c r="L1541" s="174" t="b">
        <f>IF(B1541&lt;&gt;"",IF('02 - Produtos e Tributações'!M1556&lt;&gt;"",'02 - Produtos e Tributações'!M1556,"null"))</f>
        <v>0</v>
      </c>
      <c r="M1541" s="170" t="b">
        <f>IF(B1541&lt;&gt;"",IF('02 -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541" s="170" t="str">
        <f t="shared" si="1"/>
        <v/>
      </c>
      <c r="O1541" s="170" t="str">
        <f t="shared" si="4"/>
        <v/>
      </c>
      <c r="P1541" s="170" t="str">
        <f t="shared" si="2"/>
        <v/>
      </c>
      <c r="Q1541" s="125" t="b">
        <f>IF(B1541&lt;&gt;"",IF('02 - Produtos e Tributações'!C1556&lt;&gt;"",'02 - Produtos e Tributações'!C1556,"UN"))</f>
        <v>0</v>
      </c>
      <c r="R1541" s="125"/>
      <c r="S1541" s="125"/>
      <c r="T1541" s="125"/>
      <c r="U1541" s="171" t="str">
        <f t="shared" si="21"/>
        <v/>
      </c>
    </row>
    <row r="1542" ht="15.75" customHeight="1">
      <c r="A1542" s="170" t="b">
        <f>IF('02 - Produtos e Tributações'!B1557 &lt;&gt;"",A1541+1)</f>
        <v>0</v>
      </c>
      <c r="B1542" s="170" t="str">
        <f>IF('02 - Produtos e Tributações'!B1557&lt;&gt;"",'02 - Produtos e Tributações'!U1557,"")</f>
        <v/>
      </c>
      <c r="C1542" s="174" t="b">
        <f>IF(B1542&lt;&gt;"",IF('02 - Produtos e Tributações'!H1557&lt;&gt;"",IF('02 - Produtos e Tributações'!H1557="TERCEIRIZADA","T",IF('02 - Produtos e Tributações'!H1557="PROPRIA","P")), IF(B1542&lt;&gt;"",IF('02 - Produtos e Tributações'!H1557="","T"))))</f>
        <v>0</v>
      </c>
      <c r="D1542" s="174" t="b">
        <f>IF(B1542&lt;&gt;"",IF('02 - Produtos e Tributações'!E1557&lt;&gt;"",'02 - Produtos e Tributações'!E1557,""))</f>
        <v>0</v>
      </c>
      <c r="E1542" s="174" t="b">
        <f>IF(B1542&lt;&gt;"",IF('02 - Produtos e Tributações'!F1557&lt;&gt;"",'02 - Produtos e Tributações'!F1557,""))</f>
        <v>0</v>
      </c>
      <c r="F1542" s="174" t="b">
        <f>IF(B1542&lt;&gt;"",IF(A1542&lt;&gt;"",IF('02 - Produtos e Tributações'!G1557&lt;&gt;"",'02 - Produtos e Tributações'!G1557,"")))</f>
        <v>0</v>
      </c>
      <c r="G1542" s="174" t="b">
        <f>IF(B1542&lt;&gt;"",IF('02 - Produtos e Tributações'!I1557&lt;&gt;"",'02 - Produtos e Tributações'!I1557,IF(K1542=101,0,IF(K1542=102,41,IF(K1542=103,0,IF(K1542=201,0,IF(K1542=202,0,IF(K1542=203,0,IF(K1542=300,41,IF(K1542=400,41,IF(K1542=500,60)))))))))))</f>
        <v>0</v>
      </c>
      <c r="H1542" s="174" t="b">
        <f>IF(B1542&lt;&gt;"",IF('02 - Produtos e Tributações'!L1557&lt;&gt;"",'02 - Produtos e Tributações'!L1557,IF(L1542=101,0,IF(L1542=102,41,IF(L1542=103,0,IF(L1542=201,0,IF(L1542=202,0,IF(L1542=203,0,IF(L1542=300,41,IF(L1542=400,41,IF(L1542=500,60)))))))))))</f>
        <v>0</v>
      </c>
      <c r="I1542" s="174" t="b">
        <f>IF(B1542&lt;&gt;"",IF('02 - Produtos e Tributações'!K1557&lt;&gt;"",'02 - Produtos e Tributações'!K1557,"0,00"))</f>
        <v>0</v>
      </c>
      <c r="J1542" s="174" t="b">
        <f>IF(B1542&lt;&gt;"",IF('02 - Produtos e Tributações'!N1557&lt;&gt;"",'02 - Produtos e Tributações'!N1557,"0,00"))</f>
        <v>0</v>
      </c>
      <c r="K1542" s="174" t="b">
        <f>IF(B1542&lt;&gt;"",IF('02 - Produtos e Tributações'!J1557&lt;&gt;"",'02 - Produtos e Tributações'!J1557,"null"))</f>
        <v>0</v>
      </c>
      <c r="L1542" s="174" t="b">
        <f>IF(B1542&lt;&gt;"",IF('02 - Produtos e Tributações'!M1557&lt;&gt;"",'02 - Produtos e Tributações'!M1557,"null"))</f>
        <v>0</v>
      </c>
      <c r="M1542" s="170" t="b">
        <f>IF(B1542&lt;&gt;"",IF('02 -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542" s="170" t="str">
        <f t="shared" si="1"/>
        <v/>
      </c>
      <c r="O1542" s="170" t="str">
        <f t="shared" si="4"/>
        <v/>
      </c>
      <c r="P1542" s="170" t="str">
        <f t="shared" si="2"/>
        <v/>
      </c>
      <c r="Q1542" s="125" t="b">
        <f>IF(B1542&lt;&gt;"",IF('02 - Produtos e Tributações'!C1557&lt;&gt;"",'02 - Produtos e Tributações'!C1557,"UN"))</f>
        <v>0</v>
      </c>
      <c r="R1542" s="125"/>
      <c r="S1542" s="125"/>
      <c r="T1542" s="125"/>
      <c r="U1542" s="171" t="str">
        <f t="shared" si="21"/>
        <v/>
      </c>
    </row>
    <row r="1543" ht="15.75" customHeight="1">
      <c r="A1543" s="170" t="b">
        <f>IF('02 - Produtos e Tributações'!B1558 &lt;&gt;"",A1542+1)</f>
        <v>0</v>
      </c>
      <c r="B1543" s="170" t="str">
        <f>IF('02 - Produtos e Tributações'!B1558&lt;&gt;"",'02 - Produtos e Tributações'!U1558,"")</f>
        <v/>
      </c>
      <c r="C1543" s="174" t="b">
        <f>IF(B1543&lt;&gt;"",IF('02 - Produtos e Tributações'!H1558&lt;&gt;"",IF('02 - Produtos e Tributações'!H1558="TERCEIRIZADA","T",IF('02 - Produtos e Tributações'!H1558="PROPRIA","P")), IF(B1543&lt;&gt;"",IF('02 - Produtos e Tributações'!H1558="","T"))))</f>
        <v>0</v>
      </c>
      <c r="D1543" s="174" t="b">
        <f>IF(B1543&lt;&gt;"",IF('02 - Produtos e Tributações'!E1558&lt;&gt;"",'02 - Produtos e Tributações'!E1558,""))</f>
        <v>0</v>
      </c>
      <c r="E1543" s="174" t="b">
        <f>IF(B1543&lt;&gt;"",IF('02 - Produtos e Tributações'!F1558&lt;&gt;"",'02 - Produtos e Tributações'!F1558,""))</f>
        <v>0</v>
      </c>
      <c r="F1543" s="174" t="b">
        <f>IF(B1543&lt;&gt;"",IF(A1543&lt;&gt;"",IF('02 - Produtos e Tributações'!G1558&lt;&gt;"",'02 - Produtos e Tributações'!G1558,"")))</f>
        <v>0</v>
      </c>
      <c r="G1543" s="174" t="b">
        <f>IF(B1543&lt;&gt;"",IF('02 - Produtos e Tributações'!I1558&lt;&gt;"",'02 - Produtos e Tributações'!I1558,IF(K1543=101,0,IF(K1543=102,41,IF(K1543=103,0,IF(K1543=201,0,IF(K1543=202,0,IF(K1543=203,0,IF(K1543=300,41,IF(K1543=400,41,IF(K1543=500,60)))))))))))</f>
        <v>0</v>
      </c>
      <c r="H1543" s="174" t="b">
        <f>IF(B1543&lt;&gt;"",IF('02 - Produtos e Tributações'!L1558&lt;&gt;"",'02 - Produtos e Tributações'!L1558,IF(L1543=101,0,IF(L1543=102,41,IF(L1543=103,0,IF(L1543=201,0,IF(L1543=202,0,IF(L1543=203,0,IF(L1543=300,41,IF(L1543=400,41,IF(L1543=500,60)))))))))))</f>
        <v>0</v>
      </c>
      <c r="I1543" s="174" t="b">
        <f>IF(B1543&lt;&gt;"",IF('02 - Produtos e Tributações'!K1558&lt;&gt;"",'02 - Produtos e Tributações'!K1558,"0,00"))</f>
        <v>0</v>
      </c>
      <c r="J1543" s="174" t="b">
        <f>IF(B1543&lt;&gt;"",IF('02 - Produtos e Tributações'!N1558&lt;&gt;"",'02 - Produtos e Tributações'!N1558,"0,00"))</f>
        <v>0</v>
      </c>
      <c r="K1543" s="174" t="b">
        <f>IF(B1543&lt;&gt;"",IF('02 - Produtos e Tributações'!J1558&lt;&gt;"",'02 - Produtos e Tributações'!J1558,"null"))</f>
        <v>0</v>
      </c>
      <c r="L1543" s="174" t="b">
        <f>IF(B1543&lt;&gt;"",IF('02 - Produtos e Tributações'!M1558&lt;&gt;"",'02 - Produtos e Tributações'!M1558,"null"))</f>
        <v>0</v>
      </c>
      <c r="M1543" s="170" t="b">
        <f>IF(B1543&lt;&gt;"",IF('02 -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543" s="170" t="str">
        <f t="shared" si="1"/>
        <v/>
      </c>
      <c r="O1543" s="170" t="str">
        <f t="shared" si="4"/>
        <v/>
      </c>
      <c r="P1543" s="170" t="str">
        <f t="shared" si="2"/>
        <v/>
      </c>
      <c r="Q1543" s="125" t="b">
        <f>IF(B1543&lt;&gt;"",IF('02 - Produtos e Tributações'!C1558&lt;&gt;"",'02 - Produtos e Tributações'!C1558,"UN"))</f>
        <v>0</v>
      </c>
      <c r="R1543" s="125"/>
      <c r="S1543" s="125"/>
      <c r="T1543" s="125"/>
      <c r="U1543" s="171" t="str">
        <f t="shared" si="21"/>
        <v/>
      </c>
    </row>
    <row r="1544" ht="15.75" customHeight="1">
      <c r="A1544" s="170" t="b">
        <f>IF('02 - Produtos e Tributações'!B1559 &lt;&gt;"",A1543+1)</f>
        <v>0</v>
      </c>
      <c r="B1544" s="170" t="str">
        <f>IF('02 - Produtos e Tributações'!B1559&lt;&gt;"",'02 - Produtos e Tributações'!U1559,"")</f>
        <v/>
      </c>
      <c r="C1544" s="174" t="b">
        <f>IF(B1544&lt;&gt;"",IF('02 - Produtos e Tributações'!H1559&lt;&gt;"",IF('02 - Produtos e Tributações'!H1559="TERCEIRIZADA","T",IF('02 - Produtos e Tributações'!H1559="PROPRIA","P")), IF(B1544&lt;&gt;"",IF('02 - Produtos e Tributações'!H1559="","T"))))</f>
        <v>0</v>
      </c>
      <c r="D1544" s="174" t="b">
        <f>IF(B1544&lt;&gt;"",IF('02 - Produtos e Tributações'!E1559&lt;&gt;"",'02 - Produtos e Tributações'!E1559,""))</f>
        <v>0</v>
      </c>
      <c r="E1544" s="174" t="b">
        <f>IF(B1544&lt;&gt;"",IF('02 - Produtos e Tributações'!F1559&lt;&gt;"",'02 - Produtos e Tributações'!F1559,""))</f>
        <v>0</v>
      </c>
      <c r="F1544" s="174" t="b">
        <f>IF(B1544&lt;&gt;"",IF(A1544&lt;&gt;"",IF('02 - Produtos e Tributações'!G1559&lt;&gt;"",'02 - Produtos e Tributações'!G1559,"")))</f>
        <v>0</v>
      </c>
      <c r="G1544" s="174" t="b">
        <f>IF(B1544&lt;&gt;"",IF('02 - Produtos e Tributações'!I1559&lt;&gt;"",'02 - Produtos e Tributações'!I1559,IF(K1544=101,0,IF(K1544=102,41,IF(K1544=103,0,IF(K1544=201,0,IF(K1544=202,0,IF(K1544=203,0,IF(K1544=300,41,IF(K1544=400,41,IF(K1544=500,60)))))))))))</f>
        <v>0</v>
      </c>
      <c r="H1544" s="174" t="b">
        <f>IF(B1544&lt;&gt;"",IF('02 - Produtos e Tributações'!L1559&lt;&gt;"",'02 - Produtos e Tributações'!L1559,IF(L1544=101,0,IF(L1544=102,41,IF(L1544=103,0,IF(L1544=201,0,IF(L1544=202,0,IF(L1544=203,0,IF(L1544=300,41,IF(L1544=400,41,IF(L1544=500,60)))))))))))</f>
        <v>0</v>
      </c>
      <c r="I1544" s="174" t="b">
        <f>IF(B1544&lt;&gt;"",IF('02 - Produtos e Tributações'!K1559&lt;&gt;"",'02 - Produtos e Tributações'!K1559,"0,00"))</f>
        <v>0</v>
      </c>
      <c r="J1544" s="174" t="b">
        <f>IF(B1544&lt;&gt;"",IF('02 - Produtos e Tributações'!N1559&lt;&gt;"",'02 - Produtos e Tributações'!N1559,"0,00"))</f>
        <v>0</v>
      </c>
      <c r="K1544" s="174" t="b">
        <f>IF(B1544&lt;&gt;"",IF('02 - Produtos e Tributações'!J1559&lt;&gt;"",'02 - Produtos e Tributações'!J1559,"null"))</f>
        <v>0</v>
      </c>
      <c r="L1544" s="174" t="b">
        <f>IF(B1544&lt;&gt;"",IF('02 - Produtos e Tributações'!M1559&lt;&gt;"",'02 - Produtos e Tributações'!M1559,"null"))</f>
        <v>0</v>
      </c>
      <c r="M1544" s="170" t="b">
        <f>IF(B1544&lt;&gt;"",IF('02 -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544" s="170" t="str">
        <f t="shared" si="1"/>
        <v/>
      </c>
      <c r="O1544" s="170" t="str">
        <f t="shared" si="4"/>
        <v/>
      </c>
      <c r="P1544" s="170" t="str">
        <f t="shared" si="2"/>
        <v/>
      </c>
      <c r="Q1544" s="125" t="b">
        <f>IF(B1544&lt;&gt;"",IF('02 - Produtos e Tributações'!C1559&lt;&gt;"",'02 - Produtos e Tributações'!C1559,"UN"))</f>
        <v>0</v>
      </c>
      <c r="R1544" s="125"/>
      <c r="S1544" s="125"/>
      <c r="T1544" s="125"/>
      <c r="U1544" s="171" t="str">
        <f t="shared" si="21"/>
        <v/>
      </c>
    </row>
    <row r="1545" ht="15.75" customHeight="1">
      <c r="A1545" s="170" t="b">
        <f>IF('02 - Produtos e Tributações'!B1560 &lt;&gt;"",A1544+1)</f>
        <v>0</v>
      </c>
      <c r="B1545" s="170" t="str">
        <f>IF('02 - Produtos e Tributações'!B1560&lt;&gt;"",'02 - Produtos e Tributações'!U1560,"")</f>
        <v/>
      </c>
      <c r="C1545" s="174" t="b">
        <f>IF(B1545&lt;&gt;"",IF('02 - Produtos e Tributações'!H1560&lt;&gt;"",IF('02 - Produtos e Tributações'!H1560="TERCEIRIZADA","T",IF('02 - Produtos e Tributações'!H1560="PROPRIA","P")), IF(B1545&lt;&gt;"",IF('02 - Produtos e Tributações'!H1560="","T"))))</f>
        <v>0</v>
      </c>
      <c r="D1545" s="174" t="b">
        <f>IF(B1545&lt;&gt;"",IF('02 - Produtos e Tributações'!E1560&lt;&gt;"",'02 - Produtos e Tributações'!E1560,""))</f>
        <v>0</v>
      </c>
      <c r="E1545" s="174" t="b">
        <f>IF(B1545&lt;&gt;"",IF('02 - Produtos e Tributações'!F1560&lt;&gt;"",'02 - Produtos e Tributações'!F1560,""))</f>
        <v>0</v>
      </c>
      <c r="F1545" s="174" t="b">
        <f>IF(B1545&lt;&gt;"",IF(A1545&lt;&gt;"",IF('02 - Produtos e Tributações'!G1560&lt;&gt;"",'02 - Produtos e Tributações'!G1560,"")))</f>
        <v>0</v>
      </c>
      <c r="G1545" s="174" t="b">
        <f>IF(B1545&lt;&gt;"",IF('02 - Produtos e Tributações'!I1560&lt;&gt;"",'02 - Produtos e Tributações'!I1560,IF(K1545=101,0,IF(K1545=102,41,IF(K1545=103,0,IF(K1545=201,0,IF(K1545=202,0,IF(K1545=203,0,IF(K1545=300,41,IF(K1545=400,41,IF(K1545=500,60)))))))))))</f>
        <v>0</v>
      </c>
      <c r="H1545" s="174" t="b">
        <f>IF(B1545&lt;&gt;"",IF('02 - Produtos e Tributações'!L1560&lt;&gt;"",'02 - Produtos e Tributações'!L1560,IF(L1545=101,0,IF(L1545=102,41,IF(L1545=103,0,IF(L1545=201,0,IF(L1545=202,0,IF(L1545=203,0,IF(L1545=300,41,IF(L1545=400,41,IF(L1545=500,60)))))))))))</f>
        <v>0</v>
      </c>
      <c r="I1545" s="174" t="b">
        <f>IF(B1545&lt;&gt;"",IF('02 - Produtos e Tributações'!K1560&lt;&gt;"",'02 - Produtos e Tributações'!K1560,"0,00"))</f>
        <v>0</v>
      </c>
      <c r="J1545" s="174" t="b">
        <f>IF(B1545&lt;&gt;"",IF('02 - Produtos e Tributações'!N1560&lt;&gt;"",'02 - Produtos e Tributações'!N1560,"0,00"))</f>
        <v>0</v>
      </c>
      <c r="K1545" s="174" t="b">
        <f>IF(B1545&lt;&gt;"",IF('02 - Produtos e Tributações'!J1560&lt;&gt;"",'02 - Produtos e Tributações'!J1560,"null"))</f>
        <v>0</v>
      </c>
      <c r="L1545" s="174" t="b">
        <f>IF(B1545&lt;&gt;"",IF('02 - Produtos e Tributações'!M1560&lt;&gt;"",'02 - Produtos e Tributações'!M1560,"null"))</f>
        <v>0</v>
      </c>
      <c r="M1545" s="170" t="b">
        <f>IF(B1545&lt;&gt;"",IF('02 -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545" s="170" t="str">
        <f t="shared" si="1"/>
        <v/>
      </c>
      <c r="O1545" s="170" t="str">
        <f t="shared" si="4"/>
        <v/>
      </c>
      <c r="P1545" s="170" t="str">
        <f t="shared" si="2"/>
        <v/>
      </c>
      <c r="Q1545" s="125" t="b">
        <f>IF(B1545&lt;&gt;"",IF('02 - Produtos e Tributações'!C1560&lt;&gt;"",'02 - Produtos e Tributações'!C1560,"UN"))</f>
        <v>0</v>
      </c>
      <c r="R1545" s="125"/>
      <c r="S1545" s="125"/>
      <c r="T1545" s="125"/>
      <c r="U1545" s="171" t="str">
        <f t="shared" si="21"/>
        <v/>
      </c>
    </row>
    <row r="1546" ht="15.75" customHeight="1">
      <c r="A1546" s="170" t="b">
        <f>IF('02 - Produtos e Tributações'!B1561 &lt;&gt;"",A1545+1)</f>
        <v>0</v>
      </c>
      <c r="B1546" s="170" t="str">
        <f>IF('02 - Produtos e Tributações'!B1561&lt;&gt;"",'02 - Produtos e Tributações'!U1561,"")</f>
        <v/>
      </c>
      <c r="C1546" s="174" t="b">
        <f>IF(B1546&lt;&gt;"",IF('02 - Produtos e Tributações'!H1561&lt;&gt;"",IF('02 - Produtos e Tributações'!H1561="TERCEIRIZADA","T",IF('02 - Produtos e Tributações'!H1561="PROPRIA","P")), IF(B1546&lt;&gt;"",IF('02 - Produtos e Tributações'!H1561="","T"))))</f>
        <v>0</v>
      </c>
      <c r="D1546" s="174" t="b">
        <f>IF(B1546&lt;&gt;"",IF('02 - Produtos e Tributações'!E1561&lt;&gt;"",'02 - Produtos e Tributações'!E1561,""))</f>
        <v>0</v>
      </c>
      <c r="E1546" s="174" t="b">
        <f>IF(B1546&lt;&gt;"",IF('02 - Produtos e Tributações'!F1561&lt;&gt;"",'02 - Produtos e Tributações'!F1561,""))</f>
        <v>0</v>
      </c>
      <c r="F1546" s="174" t="b">
        <f>IF(B1546&lt;&gt;"",IF(A1546&lt;&gt;"",IF('02 - Produtos e Tributações'!G1561&lt;&gt;"",'02 - Produtos e Tributações'!G1561,"")))</f>
        <v>0</v>
      </c>
      <c r="G1546" s="174" t="b">
        <f>IF(B1546&lt;&gt;"",IF('02 - Produtos e Tributações'!I1561&lt;&gt;"",'02 - Produtos e Tributações'!I1561,IF(K1546=101,0,IF(K1546=102,41,IF(K1546=103,0,IF(K1546=201,0,IF(K1546=202,0,IF(K1546=203,0,IF(K1546=300,41,IF(K1546=400,41,IF(K1546=500,60)))))))))))</f>
        <v>0</v>
      </c>
      <c r="H1546" s="174" t="b">
        <f>IF(B1546&lt;&gt;"",IF('02 - Produtos e Tributações'!L1561&lt;&gt;"",'02 - Produtos e Tributações'!L1561,IF(L1546=101,0,IF(L1546=102,41,IF(L1546=103,0,IF(L1546=201,0,IF(L1546=202,0,IF(L1546=203,0,IF(L1546=300,41,IF(L1546=400,41,IF(L1546=500,60)))))))))))</f>
        <v>0</v>
      </c>
      <c r="I1546" s="174" t="b">
        <f>IF(B1546&lt;&gt;"",IF('02 - Produtos e Tributações'!K1561&lt;&gt;"",'02 - Produtos e Tributações'!K1561,"0,00"))</f>
        <v>0</v>
      </c>
      <c r="J1546" s="174" t="b">
        <f>IF(B1546&lt;&gt;"",IF('02 - Produtos e Tributações'!N1561&lt;&gt;"",'02 - Produtos e Tributações'!N1561,"0,00"))</f>
        <v>0</v>
      </c>
      <c r="K1546" s="174" t="b">
        <f>IF(B1546&lt;&gt;"",IF('02 - Produtos e Tributações'!J1561&lt;&gt;"",'02 - Produtos e Tributações'!J1561,"null"))</f>
        <v>0</v>
      </c>
      <c r="L1546" s="174" t="b">
        <f>IF(B1546&lt;&gt;"",IF('02 - Produtos e Tributações'!M1561&lt;&gt;"",'02 - Produtos e Tributações'!M1561,"null"))</f>
        <v>0</v>
      </c>
      <c r="M1546" s="170" t="b">
        <f>IF(B1546&lt;&gt;"",IF('02 -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546" s="170" t="str">
        <f t="shared" si="1"/>
        <v/>
      </c>
      <c r="O1546" s="170" t="str">
        <f t="shared" si="4"/>
        <v/>
      </c>
      <c r="P1546" s="170" t="str">
        <f t="shared" si="2"/>
        <v/>
      </c>
      <c r="Q1546" s="125" t="b">
        <f>IF(B1546&lt;&gt;"",IF('02 - Produtos e Tributações'!C1561&lt;&gt;"",'02 - Produtos e Tributações'!C1561,"UN"))</f>
        <v>0</v>
      </c>
      <c r="R1546" s="125"/>
      <c r="S1546" s="125"/>
      <c r="T1546" s="125"/>
      <c r="U1546" s="171" t="str">
        <f t="shared" si="21"/>
        <v/>
      </c>
    </row>
    <row r="1547" ht="15.75" customHeight="1">
      <c r="A1547" s="170" t="b">
        <f>IF('02 - Produtos e Tributações'!B1562 &lt;&gt;"",A1546+1)</f>
        <v>0</v>
      </c>
      <c r="B1547" s="170" t="str">
        <f>IF('02 - Produtos e Tributações'!B1562&lt;&gt;"",'02 - Produtos e Tributações'!U1562,"")</f>
        <v/>
      </c>
      <c r="C1547" s="174" t="b">
        <f>IF(B1547&lt;&gt;"",IF('02 - Produtos e Tributações'!H1562&lt;&gt;"",IF('02 - Produtos e Tributações'!H1562="TERCEIRIZADA","T",IF('02 - Produtos e Tributações'!H1562="PROPRIA","P")), IF(B1547&lt;&gt;"",IF('02 - Produtos e Tributações'!H1562="","T"))))</f>
        <v>0</v>
      </c>
      <c r="D1547" s="174" t="b">
        <f>IF(B1547&lt;&gt;"",IF('02 - Produtos e Tributações'!E1562&lt;&gt;"",'02 - Produtos e Tributações'!E1562,""))</f>
        <v>0</v>
      </c>
      <c r="E1547" s="174" t="b">
        <f>IF(B1547&lt;&gt;"",IF('02 - Produtos e Tributações'!F1562&lt;&gt;"",'02 - Produtos e Tributações'!F1562,""))</f>
        <v>0</v>
      </c>
      <c r="F1547" s="174" t="b">
        <f>IF(B1547&lt;&gt;"",IF(A1547&lt;&gt;"",IF('02 - Produtos e Tributações'!G1562&lt;&gt;"",'02 - Produtos e Tributações'!G1562,"")))</f>
        <v>0</v>
      </c>
      <c r="G1547" s="174" t="b">
        <f>IF(B1547&lt;&gt;"",IF('02 - Produtos e Tributações'!I1562&lt;&gt;"",'02 - Produtos e Tributações'!I1562,IF(K1547=101,0,IF(K1547=102,41,IF(K1547=103,0,IF(K1547=201,0,IF(K1547=202,0,IF(K1547=203,0,IF(K1547=300,41,IF(K1547=400,41,IF(K1547=500,60)))))))))))</f>
        <v>0</v>
      </c>
      <c r="H1547" s="174" t="b">
        <f>IF(B1547&lt;&gt;"",IF('02 - Produtos e Tributações'!L1562&lt;&gt;"",'02 - Produtos e Tributações'!L1562,IF(L1547=101,0,IF(L1547=102,41,IF(L1547=103,0,IF(L1547=201,0,IF(L1547=202,0,IF(L1547=203,0,IF(L1547=300,41,IF(L1547=400,41,IF(L1547=500,60)))))))))))</f>
        <v>0</v>
      </c>
      <c r="I1547" s="174" t="b">
        <f>IF(B1547&lt;&gt;"",IF('02 - Produtos e Tributações'!K1562&lt;&gt;"",'02 - Produtos e Tributações'!K1562,"0,00"))</f>
        <v>0</v>
      </c>
      <c r="J1547" s="174" t="b">
        <f>IF(B1547&lt;&gt;"",IF('02 - Produtos e Tributações'!N1562&lt;&gt;"",'02 - Produtos e Tributações'!N1562,"0,00"))</f>
        <v>0</v>
      </c>
      <c r="K1547" s="174" t="b">
        <f>IF(B1547&lt;&gt;"",IF('02 - Produtos e Tributações'!J1562&lt;&gt;"",'02 - Produtos e Tributações'!J1562,"null"))</f>
        <v>0</v>
      </c>
      <c r="L1547" s="174" t="b">
        <f>IF(B1547&lt;&gt;"",IF('02 - Produtos e Tributações'!M1562&lt;&gt;"",'02 - Produtos e Tributações'!M1562,"null"))</f>
        <v>0</v>
      </c>
      <c r="M1547" s="170" t="b">
        <f>IF(B1547&lt;&gt;"",IF('02 -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547" s="170" t="str">
        <f t="shared" si="1"/>
        <v/>
      </c>
      <c r="O1547" s="170" t="str">
        <f t="shared" si="4"/>
        <v/>
      </c>
      <c r="P1547" s="170" t="str">
        <f t="shared" si="2"/>
        <v/>
      </c>
      <c r="Q1547" s="125" t="b">
        <f>IF(B1547&lt;&gt;"",IF('02 - Produtos e Tributações'!C1562&lt;&gt;"",'02 - Produtos e Tributações'!C1562,"UN"))</f>
        <v>0</v>
      </c>
      <c r="R1547" s="125"/>
      <c r="S1547" s="125"/>
      <c r="T1547" s="125"/>
      <c r="U1547" s="171" t="str">
        <f t="shared" si="21"/>
        <v/>
      </c>
    </row>
    <row r="1548" ht="15.75" customHeight="1">
      <c r="A1548" s="170" t="b">
        <f>IF('02 - Produtos e Tributações'!B1563 &lt;&gt;"",A1547+1)</f>
        <v>0</v>
      </c>
      <c r="B1548" s="170" t="str">
        <f>IF('02 - Produtos e Tributações'!B1563&lt;&gt;"",'02 - Produtos e Tributações'!U1563,"")</f>
        <v/>
      </c>
      <c r="C1548" s="174" t="b">
        <f>IF(B1548&lt;&gt;"",IF('02 - Produtos e Tributações'!H1563&lt;&gt;"",IF('02 - Produtos e Tributações'!H1563="TERCEIRIZADA","T",IF('02 - Produtos e Tributações'!H1563="PROPRIA","P")), IF(B1548&lt;&gt;"",IF('02 - Produtos e Tributações'!H1563="","T"))))</f>
        <v>0</v>
      </c>
      <c r="D1548" s="174" t="b">
        <f>IF(B1548&lt;&gt;"",IF('02 - Produtos e Tributações'!E1563&lt;&gt;"",'02 - Produtos e Tributações'!E1563,""))</f>
        <v>0</v>
      </c>
      <c r="E1548" s="174" t="b">
        <f>IF(B1548&lt;&gt;"",IF('02 - Produtos e Tributações'!F1563&lt;&gt;"",'02 - Produtos e Tributações'!F1563,""))</f>
        <v>0</v>
      </c>
      <c r="F1548" s="174" t="b">
        <f>IF(B1548&lt;&gt;"",IF(A1548&lt;&gt;"",IF('02 - Produtos e Tributações'!G1563&lt;&gt;"",'02 - Produtos e Tributações'!G1563,"")))</f>
        <v>0</v>
      </c>
      <c r="G1548" s="174" t="b">
        <f>IF(B1548&lt;&gt;"",IF('02 - Produtos e Tributações'!I1563&lt;&gt;"",'02 - Produtos e Tributações'!I1563,IF(K1548=101,0,IF(K1548=102,41,IF(K1548=103,0,IF(K1548=201,0,IF(K1548=202,0,IF(K1548=203,0,IF(K1548=300,41,IF(K1548=400,41,IF(K1548=500,60)))))))))))</f>
        <v>0</v>
      </c>
      <c r="H1548" s="174" t="b">
        <f>IF(B1548&lt;&gt;"",IF('02 - Produtos e Tributações'!L1563&lt;&gt;"",'02 - Produtos e Tributações'!L1563,IF(L1548=101,0,IF(L1548=102,41,IF(L1548=103,0,IF(L1548=201,0,IF(L1548=202,0,IF(L1548=203,0,IF(L1548=300,41,IF(L1548=400,41,IF(L1548=500,60)))))))))))</f>
        <v>0</v>
      </c>
      <c r="I1548" s="174" t="b">
        <f>IF(B1548&lt;&gt;"",IF('02 - Produtos e Tributações'!K1563&lt;&gt;"",'02 - Produtos e Tributações'!K1563,"0,00"))</f>
        <v>0</v>
      </c>
      <c r="J1548" s="174" t="b">
        <f>IF(B1548&lt;&gt;"",IF('02 - Produtos e Tributações'!N1563&lt;&gt;"",'02 - Produtos e Tributações'!N1563,"0,00"))</f>
        <v>0</v>
      </c>
      <c r="K1548" s="174" t="b">
        <f>IF(B1548&lt;&gt;"",IF('02 - Produtos e Tributações'!J1563&lt;&gt;"",'02 - Produtos e Tributações'!J1563,"null"))</f>
        <v>0</v>
      </c>
      <c r="L1548" s="174" t="b">
        <f>IF(B1548&lt;&gt;"",IF('02 - Produtos e Tributações'!M1563&lt;&gt;"",'02 - Produtos e Tributações'!M1563,"null"))</f>
        <v>0</v>
      </c>
      <c r="M1548" s="170" t="b">
        <f>IF(B1548&lt;&gt;"",IF('02 -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548" s="170" t="str">
        <f t="shared" si="1"/>
        <v/>
      </c>
      <c r="O1548" s="170" t="str">
        <f t="shared" si="4"/>
        <v/>
      </c>
      <c r="P1548" s="170" t="str">
        <f t="shared" si="2"/>
        <v/>
      </c>
      <c r="Q1548" s="125" t="b">
        <f>IF(B1548&lt;&gt;"",IF('02 - Produtos e Tributações'!C1563&lt;&gt;"",'02 - Produtos e Tributações'!C1563,"UN"))</f>
        <v>0</v>
      </c>
      <c r="R1548" s="125"/>
      <c r="S1548" s="125"/>
      <c r="T1548" s="125"/>
      <c r="U1548" s="171" t="str">
        <f t="shared" si="21"/>
        <v/>
      </c>
    </row>
    <row r="1549" ht="15.75" customHeight="1">
      <c r="A1549" s="170" t="b">
        <f>IF('02 - Produtos e Tributações'!B1564 &lt;&gt;"",A1548+1)</f>
        <v>0</v>
      </c>
      <c r="B1549" s="170" t="str">
        <f>IF('02 - Produtos e Tributações'!B1564&lt;&gt;"",'02 - Produtos e Tributações'!U1564,"")</f>
        <v/>
      </c>
      <c r="C1549" s="174" t="b">
        <f>IF(B1549&lt;&gt;"",IF('02 - Produtos e Tributações'!H1564&lt;&gt;"",IF('02 - Produtos e Tributações'!H1564="TERCEIRIZADA","T",IF('02 - Produtos e Tributações'!H1564="PROPRIA","P")), IF(B1549&lt;&gt;"",IF('02 - Produtos e Tributações'!H1564="","T"))))</f>
        <v>0</v>
      </c>
      <c r="D1549" s="174" t="b">
        <f>IF(B1549&lt;&gt;"",IF('02 - Produtos e Tributações'!E1564&lt;&gt;"",'02 - Produtos e Tributações'!E1564,""))</f>
        <v>0</v>
      </c>
      <c r="E1549" s="174" t="b">
        <f>IF(B1549&lt;&gt;"",IF('02 - Produtos e Tributações'!F1564&lt;&gt;"",'02 - Produtos e Tributações'!F1564,""))</f>
        <v>0</v>
      </c>
      <c r="F1549" s="174" t="b">
        <f>IF(B1549&lt;&gt;"",IF(A1549&lt;&gt;"",IF('02 - Produtos e Tributações'!G1564&lt;&gt;"",'02 - Produtos e Tributações'!G1564,"")))</f>
        <v>0</v>
      </c>
      <c r="G1549" s="174" t="b">
        <f>IF(B1549&lt;&gt;"",IF('02 - Produtos e Tributações'!I1564&lt;&gt;"",'02 - Produtos e Tributações'!I1564,IF(K1549=101,0,IF(K1549=102,41,IF(K1549=103,0,IF(K1549=201,0,IF(K1549=202,0,IF(K1549=203,0,IF(K1549=300,41,IF(K1549=400,41,IF(K1549=500,60)))))))))))</f>
        <v>0</v>
      </c>
      <c r="H1549" s="174" t="b">
        <f>IF(B1549&lt;&gt;"",IF('02 - Produtos e Tributações'!L1564&lt;&gt;"",'02 - Produtos e Tributações'!L1564,IF(L1549=101,0,IF(L1549=102,41,IF(L1549=103,0,IF(L1549=201,0,IF(L1549=202,0,IF(L1549=203,0,IF(L1549=300,41,IF(L1549=400,41,IF(L1549=500,60)))))))))))</f>
        <v>0</v>
      </c>
      <c r="I1549" s="174" t="b">
        <f>IF(B1549&lt;&gt;"",IF('02 - Produtos e Tributações'!K1564&lt;&gt;"",'02 - Produtos e Tributações'!K1564,"0,00"))</f>
        <v>0</v>
      </c>
      <c r="J1549" s="174" t="b">
        <f>IF(B1549&lt;&gt;"",IF('02 - Produtos e Tributações'!N1564&lt;&gt;"",'02 - Produtos e Tributações'!N1564,"0,00"))</f>
        <v>0</v>
      </c>
      <c r="K1549" s="174" t="b">
        <f>IF(B1549&lt;&gt;"",IF('02 - Produtos e Tributações'!J1564&lt;&gt;"",'02 - Produtos e Tributações'!J1564,"null"))</f>
        <v>0</v>
      </c>
      <c r="L1549" s="174" t="b">
        <f>IF(B1549&lt;&gt;"",IF('02 - Produtos e Tributações'!M1564&lt;&gt;"",'02 - Produtos e Tributações'!M1564,"null"))</f>
        <v>0</v>
      </c>
      <c r="M1549" s="170" t="b">
        <f>IF(B1549&lt;&gt;"",IF('02 -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549" s="170" t="str">
        <f t="shared" si="1"/>
        <v/>
      </c>
      <c r="O1549" s="170" t="str">
        <f t="shared" si="4"/>
        <v/>
      </c>
      <c r="P1549" s="170" t="str">
        <f t="shared" si="2"/>
        <v/>
      </c>
      <c r="Q1549" s="125" t="b">
        <f>IF(B1549&lt;&gt;"",IF('02 - Produtos e Tributações'!C1564&lt;&gt;"",'02 - Produtos e Tributações'!C1564,"UN"))</f>
        <v>0</v>
      </c>
      <c r="R1549" s="125"/>
      <c r="S1549" s="125"/>
      <c r="T1549" s="125"/>
      <c r="U1549" s="171" t="str">
        <f t="shared" si="21"/>
        <v/>
      </c>
    </row>
    <row r="1550" ht="15.75" customHeight="1">
      <c r="A1550" s="170" t="b">
        <f>IF('02 - Produtos e Tributações'!B1565 &lt;&gt;"",A1549+1)</f>
        <v>0</v>
      </c>
      <c r="B1550" s="170" t="str">
        <f>IF('02 - Produtos e Tributações'!B1565&lt;&gt;"",'02 - Produtos e Tributações'!U1565,"")</f>
        <v/>
      </c>
      <c r="C1550" s="174" t="b">
        <f>IF(B1550&lt;&gt;"",IF('02 - Produtos e Tributações'!H1565&lt;&gt;"",IF('02 - Produtos e Tributações'!H1565="TERCEIRIZADA","T",IF('02 - Produtos e Tributações'!H1565="PROPRIA","P")), IF(B1550&lt;&gt;"",IF('02 - Produtos e Tributações'!H1565="","T"))))</f>
        <v>0</v>
      </c>
      <c r="D1550" s="174" t="b">
        <f>IF(B1550&lt;&gt;"",IF('02 - Produtos e Tributações'!E1565&lt;&gt;"",'02 - Produtos e Tributações'!E1565,""))</f>
        <v>0</v>
      </c>
      <c r="E1550" s="174" t="b">
        <f>IF(B1550&lt;&gt;"",IF('02 - Produtos e Tributações'!F1565&lt;&gt;"",'02 - Produtos e Tributações'!F1565,""))</f>
        <v>0</v>
      </c>
      <c r="F1550" s="174" t="b">
        <f>IF(B1550&lt;&gt;"",IF(A1550&lt;&gt;"",IF('02 - Produtos e Tributações'!G1565&lt;&gt;"",'02 - Produtos e Tributações'!G1565,"")))</f>
        <v>0</v>
      </c>
      <c r="G1550" s="174" t="b">
        <f>IF(B1550&lt;&gt;"",IF('02 - Produtos e Tributações'!I1565&lt;&gt;"",'02 - Produtos e Tributações'!I1565,IF(K1550=101,0,IF(K1550=102,41,IF(K1550=103,0,IF(K1550=201,0,IF(K1550=202,0,IF(K1550=203,0,IF(K1550=300,41,IF(K1550=400,41,IF(K1550=500,60)))))))))))</f>
        <v>0</v>
      </c>
      <c r="H1550" s="174" t="b">
        <f>IF(B1550&lt;&gt;"",IF('02 - Produtos e Tributações'!L1565&lt;&gt;"",'02 - Produtos e Tributações'!L1565,IF(L1550=101,0,IF(L1550=102,41,IF(L1550=103,0,IF(L1550=201,0,IF(L1550=202,0,IF(L1550=203,0,IF(L1550=300,41,IF(L1550=400,41,IF(L1550=500,60)))))))))))</f>
        <v>0</v>
      </c>
      <c r="I1550" s="174" t="b">
        <f>IF(B1550&lt;&gt;"",IF('02 - Produtos e Tributações'!K1565&lt;&gt;"",'02 - Produtos e Tributações'!K1565,"0,00"))</f>
        <v>0</v>
      </c>
      <c r="J1550" s="174" t="b">
        <f>IF(B1550&lt;&gt;"",IF('02 - Produtos e Tributações'!N1565&lt;&gt;"",'02 - Produtos e Tributações'!N1565,"0,00"))</f>
        <v>0</v>
      </c>
      <c r="K1550" s="174" t="b">
        <f>IF(B1550&lt;&gt;"",IF('02 - Produtos e Tributações'!J1565&lt;&gt;"",'02 - Produtos e Tributações'!J1565,"null"))</f>
        <v>0</v>
      </c>
      <c r="L1550" s="174" t="b">
        <f>IF(B1550&lt;&gt;"",IF('02 - Produtos e Tributações'!M1565&lt;&gt;"",'02 - Produtos e Tributações'!M1565,"null"))</f>
        <v>0</v>
      </c>
      <c r="M1550" s="170" t="b">
        <f>IF(B1550&lt;&gt;"",IF('02 -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550" s="170" t="str">
        <f t="shared" si="1"/>
        <v/>
      </c>
      <c r="O1550" s="170" t="str">
        <f t="shared" si="4"/>
        <v/>
      </c>
      <c r="P1550" s="170" t="str">
        <f t="shared" si="2"/>
        <v/>
      </c>
      <c r="Q1550" s="125" t="b">
        <f>IF(B1550&lt;&gt;"",IF('02 - Produtos e Tributações'!C1565&lt;&gt;"",'02 - Produtos e Tributações'!C1565,"UN"))</f>
        <v>0</v>
      </c>
      <c r="R1550" s="125"/>
      <c r="S1550" s="125"/>
      <c r="T1550" s="125"/>
      <c r="U1550" s="171" t="str">
        <f t="shared" si="21"/>
        <v/>
      </c>
    </row>
    <row r="1551" ht="15.75" customHeight="1">
      <c r="A1551" s="170" t="b">
        <f>IF('02 - Produtos e Tributações'!B1566 &lt;&gt;"",A1550+1)</f>
        <v>0</v>
      </c>
      <c r="B1551" s="170" t="str">
        <f>IF('02 - Produtos e Tributações'!B1566&lt;&gt;"",'02 - Produtos e Tributações'!U1566,"")</f>
        <v/>
      </c>
      <c r="C1551" s="174" t="b">
        <f>IF(B1551&lt;&gt;"",IF('02 - Produtos e Tributações'!H1566&lt;&gt;"",IF('02 - Produtos e Tributações'!H1566="TERCEIRIZADA","T",IF('02 - Produtos e Tributações'!H1566="PROPRIA","P")), IF(B1551&lt;&gt;"",IF('02 - Produtos e Tributações'!H1566="","T"))))</f>
        <v>0</v>
      </c>
      <c r="D1551" s="174" t="b">
        <f>IF(B1551&lt;&gt;"",IF('02 - Produtos e Tributações'!E1566&lt;&gt;"",'02 - Produtos e Tributações'!E1566,""))</f>
        <v>0</v>
      </c>
      <c r="E1551" s="174" t="b">
        <f>IF(B1551&lt;&gt;"",IF('02 - Produtos e Tributações'!F1566&lt;&gt;"",'02 - Produtos e Tributações'!F1566,""))</f>
        <v>0</v>
      </c>
      <c r="F1551" s="174" t="b">
        <f>IF(B1551&lt;&gt;"",IF(A1551&lt;&gt;"",IF('02 - Produtos e Tributações'!G1566&lt;&gt;"",'02 - Produtos e Tributações'!G1566,"")))</f>
        <v>0</v>
      </c>
      <c r="G1551" s="174" t="b">
        <f>IF(B1551&lt;&gt;"",IF('02 - Produtos e Tributações'!I1566&lt;&gt;"",'02 - Produtos e Tributações'!I1566,IF(K1551=101,0,IF(K1551=102,41,IF(K1551=103,0,IF(K1551=201,0,IF(K1551=202,0,IF(K1551=203,0,IF(K1551=300,41,IF(K1551=400,41,IF(K1551=500,60)))))))))))</f>
        <v>0</v>
      </c>
      <c r="H1551" s="174" t="b">
        <f>IF(B1551&lt;&gt;"",IF('02 - Produtos e Tributações'!L1566&lt;&gt;"",'02 - Produtos e Tributações'!L1566,IF(L1551=101,0,IF(L1551=102,41,IF(L1551=103,0,IF(L1551=201,0,IF(L1551=202,0,IF(L1551=203,0,IF(L1551=300,41,IF(L1551=400,41,IF(L1551=500,60)))))))))))</f>
        <v>0</v>
      </c>
      <c r="I1551" s="174" t="b">
        <f>IF(B1551&lt;&gt;"",IF('02 - Produtos e Tributações'!K1566&lt;&gt;"",'02 - Produtos e Tributações'!K1566,"0,00"))</f>
        <v>0</v>
      </c>
      <c r="J1551" s="174" t="b">
        <f>IF(B1551&lt;&gt;"",IF('02 - Produtos e Tributações'!N1566&lt;&gt;"",'02 - Produtos e Tributações'!N1566,"0,00"))</f>
        <v>0</v>
      </c>
      <c r="K1551" s="174" t="b">
        <f>IF(B1551&lt;&gt;"",IF('02 - Produtos e Tributações'!J1566&lt;&gt;"",'02 - Produtos e Tributações'!J1566,"null"))</f>
        <v>0</v>
      </c>
      <c r="L1551" s="174" t="b">
        <f>IF(B1551&lt;&gt;"",IF('02 - Produtos e Tributações'!M1566&lt;&gt;"",'02 - Produtos e Tributações'!M1566,"null"))</f>
        <v>0</v>
      </c>
      <c r="M1551" s="170" t="b">
        <f>IF(B1551&lt;&gt;"",IF('02 -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551" s="170" t="str">
        <f t="shared" si="1"/>
        <v/>
      </c>
      <c r="O1551" s="170" t="str">
        <f t="shared" si="4"/>
        <v/>
      </c>
      <c r="P1551" s="170" t="str">
        <f t="shared" si="2"/>
        <v/>
      </c>
      <c r="Q1551" s="125" t="b">
        <f>IF(B1551&lt;&gt;"",IF('02 - Produtos e Tributações'!C1566&lt;&gt;"",'02 - Produtos e Tributações'!C1566,"UN"))</f>
        <v>0</v>
      </c>
      <c r="R1551" s="125"/>
      <c r="S1551" s="125"/>
      <c r="T1551" s="125"/>
      <c r="U1551" s="171" t="str">
        <f t="shared" si="21"/>
        <v/>
      </c>
    </row>
    <row r="1552" ht="15.75" customHeight="1">
      <c r="A1552" s="170" t="b">
        <f>IF('02 - Produtos e Tributações'!B1567 &lt;&gt;"",A1551+1)</f>
        <v>0</v>
      </c>
      <c r="B1552" s="170" t="str">
        <f>IF('02 - Produtos e Tributações'!B1567&lt;&gt;"",'02 - Produtos e Tributações'!U1567,"")</f>
        <v/>
      </c>
      <c r="C1552" s="174" t="b">
        <f>IF(B1552&lt;&gt;"",IF('02 - Produtos e Tributações'!H1567&lt;&gt;"",IF('02 - Produtos e Tributações'!H1567="TERCEIRIZADA","T",IF('02 - Produtos e Tributações'!H1567="PROPRIA","P")), IF(B1552&lt;&gt;"",IF('02 - Produtos e Tributações'!H1567="","T"))))</f>
        <v>0</v>
      </c>
      <c r="D1552" s="174" t="b">
        <f>IF(B1552&lt;&gt;"",IF('02 - Produtos e Tributações'!E1567&lt;&gt;"",'02 - Produtos e Tributações'!E1567,""))</f>
        <v>0</v>
      </c>
      <c r="E1552" s="174" t="b">
        <f>IF(B1552&lt;&gt;"",IF('02 - Produtos e Tributações'!F1567&lt;&gt;"",'02 - Produtos e Tributações'!F1567,""))</f>
        <v>0</v>
      </c>
      <c r="F1552" s="174" t="b">
        <f>IF(B1552&lt;&gt;"",IF(A1552&lt;&gt;"",IF('02 - Produtos e Tributações'!G1567&lt;&gt;"",'02 - Produtos e Tributações'!G1567,"")))</f>
        <v>0</v>
      </c>
      <c r="G1552" s="174" t="b">
        <f>IF(B1552&lt;&gt;"",IF('02 - Produtos e Tributações'!I1567&lt;&gt;"",'02 - Produtos e Tributações'!I1567,IF(K1552=101,0,IF(K1552=102,41,IF(K1552=103,0,IF(K1552=201,0,IF(K1552=202,0,IF(K1552=203,0,IF(K1552=300,41,IF(K1552=400,41,IF(K1552=500,60)))))))))))</f>
        <v>0</v>
      </c>
      <c r="H1552" s="174" t="b">
        <f>IF(B1552&lt;&gt;"",IF('02 - Produtos e Tributações'!L1567&lt;&gt;"",'02 - Produtos e Tributações'!L1567,IF(L1552=101,0,IF(L1552=102,41,IF(L1552=103,0,IF(L1552=201,0,IF(L1552=202,0,IF(L1552=203,0,IF(L1552=300,41,IF(L1552=400,41,IF(L1552=500,60)))))))))))</f>
        <v>0</v>
      </c>
      <c r="I1552" s="174" t="b">
        <f>IF(B1552&lt;&gt;"",IF('02 - Produtos e Tributações'!K1567&lt;&gt;"",'02 - Produtos e Tributações'!K1567,"0,00"))</f>
        <v>0</v>
      </c>
      <c r="J1552" s="174" t="b">
        <f>IF(B1552&lt;&gt;"",IF('02 - Produtos e Tributações'!N1567&lt;&gt;"",'02 - Produtos e Tributações'!N1567,"0,00"))</f>
        <v>0</v>
      </c>
      <c r="K1552" s="174" t="b">
        <f>IF(B1552&lt;&gt;"",IF('02 - Produtos e Tributações'!J1567&lt;&gt;"",'02 - Produtos e Tributações'!J1567,"null"))</f>
        <v>0</v>
      </c>
      <c r="L1552" s="174" t="b">
        <f>IF(B1552&lt;&gt;"",IF('02 - Produtos e Tributações'!M1567&lt;&gt;"",'02 - Produtos e Tributações'!M1567,"null"))</f>
        <v>0</v>
      </c>
      <c r="M1552" s="170" t="b">
        <f>IF(B1552&lt;&gt;"",IF('02 -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552" s="170" t="str">
        <f t="shared" si="1"/>
        <v/>
      </c>
      <c r="O1552" s="170" t="str">
        <f t="shared" si="4"/>
        <v/>
      </c>
      <c r="P1552" s="170" t="str">
        <f t="shared" si="2"/>
        <v/>
      </c>
      <c r="Q1552" s="125" t="b">
        <f>IF(B1552&lt;&gt;"",IF('02 - Produtos e Tributações'!C1567&lt;&gt;"",'02 - Produtos e Tributações'!C1567,"UN"))</f>
        <v>0</v>
      </c>
      <c r="R1552" s="125"/>
      <c r="S1552" s="125"/>
      <c r="T1552" s="125"/>
      <c r="U1552" s="171" t="str">
        <f t="shared" si="21"/>
        <v/>
      </c>
    </row>
    <row r="1553" ht="15.75" customHeight="1">
      <c r="A1553" s="170" t="b">
        <f>IF('02 - Produtos e Tributações'!B1568 &lt;&gt;"",A1552+1)</f>
        <v>0</v>
      </c>
      <c r="B1553" s="170" t="str">
        <f>IF('02 - Produtos e Tributações'!B1568&lt;&gt;"",'02 - Produtos e Tributações'!U1568,"")</f>
        <v/>
      </c>
      <c r="C1553" s="174" t="b">
        <f>IF(B1553&lt;&gt;"",IF('02 - Produtos e Tributações'!H1568&lt;&gt;"",IF('02 - Produtos e Tributações'!H1568="TERCEIRIZADA","T",IF('02 - Produtos e Tributações'!H1568="PROPRIA","P")), IF(B1553&lt;&gt;"",IF('02 - Produtos e Tributações'!H1568="","T"))))</f>
        <v>0</v>
      </c>
      <c r="D1553" s="174" t="b">
        <f>IF(B1553&lt;&gt;"",IF('02 - Produtos e Tributações'!E1568&lt;&gt;"",'02 - Produtos e Tributações'!E1568,""))</f>
        <v>0</v>
      </c>
      <c r="E1553" s="174" t="b">
        <f>IF(B1553&lt;&gt;"",IF('02 - Produtos e Tributações'!F1568&lt;&gt;"",'02 - Produtos e Tributações'!F1568,""))</f>
        <v>0</v>
      </c>
      <c r="F1553" s="174" t="b">
        <f>IF(B1553&lt;&gt;"",IF(A1553&lt;&gt;"",IF('02 - Produtos e Tributações'!G1568&lt;&gt;"",'02 - Produtos e Tributações'!G1568,"")))</f>
        <v>0</v>
      </c>
      <c r="G1553" s="174" t="b">
        <f>IF(B1553&lt;&gt;"",IF('02 - Produtos e Tributações'!I1568&lt;&gt;"",'02 - Produtos e Tributações'!I1568,IF(K1553=101,0,IF(K1553=102,41,IF(K1553=103,0,IF(K1553=201,0,IF(K1553=202,0,IF(K1553=203,0,IF(K1553=300,41,IF(K1553=400,41,IF(K1553=500,60)))))))))))</f>
        <v>0</v>
      </c>
      <c r="H1553" s="174" t="b">
        <f>IF(B1553&lt;&gt;"",IF('02 - Produtos e Tributações'!L1568&lt;&gt;"",'02 - Produtos e Tributações'!L1568,IF(L1553=101,0,IF(L1553=102,41,IF(L1553=103,0,IF(L1553=201,0,IF(L1553=202,0,IF(L1553=203,0,IF(L1553=300,41,IF(L1553=400,41,IF(L1553=500,60)))))))))))</f>
        <v>0</v>
      </c>
      <c r="I1553" s="174" t="b">
        <f>IF(B1553&lt;&gt;"",IF('02 - Produtos e Tributações'!K1568&lt;&gt;"",'02 - Produtos e Tributações'!K1568,"0,00"))</f>
        <v>0</v>
      </c>
      <c r="J1553" s="174" t="b">
        <f>IF(B1553&lt;&gt;"",IF('02 - Produtos e Tributações'!N1568&lt;&gt;"",'02 - Produtos e Tributações'!N1568,"0,00"))</f>
        <v>0</v>
      </c>
      <c r="K1553" s="174" t="b">
        <f>IF(B1553&lt;&gt;"",IF('02 - Produtos e Tributações'!J1568&lt;&gt;"",'02 - Produtos e Tributações'!J1568,"null"))</f>
        <v>0</v>
      </c>
      <c r="L1553" s="174" t="b">
        <f>IF(B1553&lt;&gt;"",IF('02 - Produtos e Tributações'!M1568&lt;&gt;"",'02 - Produtos e Tributações'!M1568,"null"))</f>
        <v>0</v>
      </c>
      <c r="M1553" s="170" t="b">
        <f>IF(B1553&lt;&gt;"",IF('02 -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553" s="170" t="str">
        <f t="shared" si="1"/>
        <v/>
      </c>
      <c r="O1553" s="170" t="str">
        <f t="shared" si="4"/>
        <v/>
      </c>
      <c r="P1553" s="170" t="str">
        <f t="shared" si="2"/>
        <v/>
      </c>
      <c r="Q1553" s="125" t="b">
        <f>IF(B1553&lt;&gt;"",IF('02 - Produtos e Tributações'!C1568&lt;&gt;"",'02 - Produtos e Tributações'!C1568,"UN"))</f>
        <v>0</v>
      </c>
      <c r="R1553" s="125"/>
      <c r="S1553" s="125"/>
      <c r="T1553" s="125"/>
      <c r="U1553" s="171" t="str">
        <f t="shared" si="21"/>
        <v/>
      </c>
    </row>
    <row r="1554" ht="15.75" customHeight="1">
      <c r="A1554" s="170" t="b">
        <f>IF('02 - Produtos e Tributações'!B1569 &lt;&gt;"",A1553+1)</f>
        <v>0</v>
      </c>
      <c r="B1554" s="170" t="str">
        <f>IF('02 - Produtos e Tributações'!B1569&lt;&gt;"",'02 - Produtos e Tributações'!U1569,"")</f>
        <v/>
      </c>
      <c r="C1554" s="174" t="b">
        <f>IF(B1554&lt;&gt;"",IF('02 - Produtos e Tributações'!H1569&lt;&gt;"",IF('02 - Produtos e Tributações'!H1569="TERCEIRIZADA","T",IF('02 - Produtos e Tributações'!H1569="PROPRIA","P")), IF(B1554&lt;&gt;"",IF('02 - Produtos e Tributações'!H1569="","T"))))</f>
        <v>0</v>
      </c>
      <c r="D1554" s="174" t="b">
        <f>IF(B1554&lt;&gt;"",IF('02 - Produtos e Tributações'!E1569&lt;&gt;"",'02 - Produtos e Tributações'!E1569,""))</f>
        <v>0</v>
      </c>
      <c r="E1554" s="174" t="b">
        <f>IF(B1554&lt;&gt;"",IF('02 - Produtos e Tributações'!F1569&lt;&gt;"",'02 - Produtos e Tributações'!F1569,""))</f>
        <v>0</v>
      </c>
      <c r="F1554" s="174" t="b">
        <f>IF(B1554&lt;&gt;"",IF(A1554&lt;&gt;"",IF('02 - Produtos e Tributações'!G1569&lt;&gt;"",'02 - Produtos e Tributações'!G1569,"")))</f>
        <v>0</v>
      </c>
      <c r="G1554" s="174" t="b">
        <f>IF(B1554&lt;&gt;"",IF('02 - Produtos e Tributações'!I1569&lt;&gt;"",'02 - Produtos e Tributações'!I1569,IF(K1554=101,0,IF(K1554=102,41,IF(K1554=103,0,IF(K1554=201,0,IF(K1554=202,0,IF(K1554=203,0,IF(K1554=300,41,IF(K1554=400,41,IF(K1554=500,60)))))))))))</f>
        <v>0</v>
      </c>
      <c r="H1554" s="174" t="b">
        <f>IF(B1554&lt;&gt;"",IF('02 - Produtos e Tributações'!L1569&lt;&gt;"",'02 - Produtos e Tributações'!L1569,IF(L1554=101,0,IF(L1554=102,41,IF(L1554=103,0,IF(L1554=201,0,IF(L1554=202,0,IF(L1554=203,0,IF(L1554=300,41,IF(L1554=400,41,IF(L1554=500,60)))))))))))</f>
        <v>0</v>
      </c>
      <c r="I1554" s="174" t="b">
        <f>IF(B1554&lt;&gt;"",IF('02 - Produtos e Tributações'!K1569&lt;&gt;"",'02 - Produtos e Tributações'!K1569,"0,00"))</f>
        <v>0</v>
      </c>
      <c r="J1554" s="174" t="b">
        <f>IF(B1554&lt;&gt;"",IF('02 - Produtos e Tributações'!N1569&lt;&gt;"",'02 - Produtos e Tributações'!N1569,"0,00"))</f>
        <v>0</v>
      </c>
      <c r="K1554" s="174" t="b">
        <f>IF(B1554&lt;&gt;"",IF('02 - Produtos e Tributações'!J1569&lt;&gt;"",'02 - Produtos e Tributações'!J1569,"null"))</f>
        <v>0</v>
      </c>
      <c r="L1554" s="174" t="b">
        <f>IF(B1554&lt;&gt;"",IF('02 - Produtos e Tributações'!M1569&lt;&gt;"",'02 - Produtos e Tributações'!M1569,"null"))</f>
        <v>0</v>
      </c>
      <c r="M1554" s="170" t="b">
        <f>IF(B1554&lt;&gt;"",IF('02 -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554" s="170" t="str">
        <f t="shared" si="1"/>
        <v/>
      </c>
      <c r="O1554" s="170" t="str">
        <f t="shared" si="4"/>
        <v/>
      </c>
      <c r="P1554" s="170" t="str">
        <f t="shared" si="2"/>
        <v/>
      </c>
      <c r="Q1554" s="125" t="b">
        <f>IF(B1554&lt;&gt;"",IF('02 - Produtos e Tributações'!C1569&lt;&gt;"",'02 - Produtos e Tributações'!C1569,"UN"))</f>
        <v>0</v>
      </c>
      <c r="R1554" s="125"/>
      <c r="S1554" s="125"/>
      <c r="T1554" s="125"/>
      <c r="U1554" s="171" t="str">
        <f t="shared" si="21"/>
        <v/>
      </c>
    </row>
    <row r="1555" ht="15.75" customHeight="1">
      <c r="A1555" s="170" t="b">
        <f>IF('02 - Produtos e Tributações'!B1570 &lt;&gt;"",A1554+1)</f>
        <v>0</v>
      </c>
      <c r="B1555" s="170" t="str">
        <f>IF('02 - Produtos e Tributações'!B1570&lt;&gt;"",'02 - Produtos e Tributações'!U1570,"")</f>
        <v/>
      </c>
      <c r="C1555" s="174" t="b">
        <f>IF(B1555&lt;&gt;"",IF('02 - Produtos e Tributações'!H1570&lt;&gt;"",IF('02 - Produtos e Tributações'!H1570="TERCEIRIZADA","T",IF('02 - Produtos e Tributações'!H1570="PROPRIA","P")), IF(B1555&lt;&gt;"",IF('02 - Produtos e Tributações'!H1570="","T"))))</f>
        <v>0</v>
      </c>
      <c r="D1555" s="174" t="b">
        <f>IF(B1555&lt;&gt;"",IF('02 - Produtos e Tributações'!E1570&lt;&gt;"",'02 - Produtos e Tributações'!E1570,""))</f>
        <v>0</v>
      </c>
      <c r="E1555" s="174" t="b">
        <f>IF(B1555&lt;&gt;"",IF('02 - Produtos e Tributações'!F1570&lt;&gt;"",'02 - Produtos e Tributações'!F1570,""))</f>
        <v>0</v>
      </c>
      <c r="F1555" s="174" t="b">
        <f>IF(B1555&lt;&gt;"",IF(A1555&lt;&gt;"",IF('02 - Produtos e Tributações'!G1570&lt;&gt;"",'02 - Produtos e Tributações'!G1570,"")))</f>
        <v>0</v>
      </c>
      <c r="G1555" s="174" t="b">
        <f>IF(B1555&lt;&gt;"",IF('02 - Produtos e Tributações'!I1570&lt;&gt;"",'02 - Produtos e Tributações'!I1570,IF(K1555=101,0,IF(K1555=102,41,IF(K1555=103,0,IF(K1555=201,0,IF(K1555=202,0,IF(K1555=203,0,IF(K1555=300,41,IF(K1555=400,41,IF(K1555=500,60)))))))))))</f>
        <v>0</v>
      </c>
      <c r="H1555" s="174" t="b">
        <f>IF(B1555&lt;&gt;"",IF('02 - Produtos e Tributações'!L1570&lt;&gt;"",'02 - Produtos e Tributações'!L1570,IF(L1555=101,0,IF(L1555=102,41,IF(L1555=103,0,IF(L1555=201,0,IF(L1555=202,0,IF(L1555=203,0,IF(L1555=300,41,IF(L1555=400,41,IF(L1555=500,60)))))))))))</f>
        <v>0</v>
      </c>
      <c r="I1555" s="174" t="b">
        <f>IF(B1555&lt;&gt;"",IF('02 - Produtos e Tributações'!K1570&lt;&gt;"",'02 - Produtos e Tributações'!K1570,"0,00"))</f>
        <v>0</v>
      </c>
      <c r="J1555" s="174" t="b">
        <f>IF(B1555&lt;&gt;"",IF('02 - Produtos e Tributações'!N1570&lt;&gt;"",'02 - Produtos e Tributações'!N1570,"0,00"))</f>
        <v>0</v>
      </c>
      <c r="K1555" s="174" t="b">
        <f>IF(B1555&lt;&gt;"",IF('02 - Produtos e Tributações'!J1570&lt;&gt;"",'02 - Produtos e Tributações'!J1570,"null"))</f>
        <v>0</v>
      </c>
      <c r="L1555" s="174" t="b">
        <f>IF(B1555&lt;&gt;"",IF('02 - Produtos e Tributações'!M1570&lt;&gt;"",'02 - Produtos e Tributações'!M1570,"null"))</f>
        <v>0</v>
      </c>
      <c r="M1555" s="170" t="b">
        <f>IF(B1555&lt;&gt;"",IF('02 -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555" s="170" t="str">
        <f t="shared" si="1"/>
        <v/>
      </c>
      <c r="O1555" s="170" t="str">
        <f t="shared" si="4"/>
        <v/>
      </c>
      <c r="P1555" s="170" t="str">
        <f t="shared" si="2"/>
        <v/>
      </c>
      <c r="Q1555" s="125" t="b">
        <f>IF(B1555&lt;&gt;"",IF('02 - Produtos e Tributações'!C1570&lt;&gt;"",'02 - Produtos e Tributações'!C1570,"UN"))</f>
        <v>0</v>
      </c>
      <c r="R1555" s="125"/>
      <c r="S1555" s="125"/>
      <c r="T1555" s="125"/>
      <c r="U1555" s="171" t="str">
        <f t="shared" si="21"/>
        <v/>
      </c>
    </row>
    <row r="1556" ht="15.75" customHeight="1">
      <c r="A1556" s="170" t="b">
        <f>IF('02 - Produtos e Tributações'!B1571 &lt;&gt;"",A1555+1)</f>
        <v>0</v>
      </c>
      <c r="B1556" s="170" t="str">
        <f>IF('02 - Produtos e Tributações'!B1571&lt;&gt;"",'02 - Produtos e Tributações'!U1571,"")</f>
        <v/>
      </c>
      <c r="C1556" s="174" t="b">
        <f>IF(B1556&lt;&gt;"",IF('02 - Produtos e Tributações'!H1571&lt;&gt;"",IF('02 - Produtos e Tributações'!H1571="TERCEIRIZADA","T",IF('02 - Produtos e Tributações'!H1571="PROPRIA","P")), IF(B1556&lt;&gt;"",IF('02 - Produtos e Tributações'!H1571="","T"))))</f>
        <v>0</v>
      </c>
      <c r="D1556" s="174" t="b">
        <f>IF(B1556&lt;&gt;"",IF('02 - Produtos e Tributações'!E1571&lt;&gt;"",'02 - Produtos e Tributações'!E1571,""))</f>
        <v>0</v>
      </c>
      <c r="E1556" s="174" t="b">
        <f>IF(B1556&lt;&gt;"",IF('02 - Produtos e Tributações'!F1571&lt;&gt;"",'02 - Produtos e Tributações'!F1571,""))</f>
        <v>0</v>
      </c>
      <c r="F1556" s="174" t="b">
        <f>IF(B1556&lt;&gt;"",IF(A1556&lt;&gt;"",IF('02 - Produtos e Tributações'!G1571&lt;&gt;"",'02 - Produtos e Tributações'!G1571,"")))</f>
        <v>0</v>
      </c>
      <c r="G1556" s="174" t="b">
        <f>IF(B1556&lt;&gt;"",IF('02 - Produtos e Tributações'!I1571&lt;&gt;"",'02 - Produtos e Tributações'!I1571,IF(K1556=101,0,IF(K1556=102,41,IF(K1556=103,0,IF(K1556=201,0,IF(K1556=202,0,IF(K1556=203,0,IF(K1556=300,41,IF(K1556=400,41,IF(K1556=500,60)))))))))))</f>
        <v>0</v>
      </c>
      <c r="H1556" s="174" t="b">
        <f>IF(B1556&lt;&gt;"",IF('02 - Produtos e Tributações'!L1571&lt;&gt;"",'02 - Produtos e Tributações'!L1571,IF(L1556=101,0,IF(L1556=102,41,IF(L1556=103,0,IF(L1556=201,0,IF(L1556=202,0,IF(L1556=203,0,IF(L1556=300,41,IF(L1556=400,41,IF(L1556=500,60)))))))))))</f>
        <v>0</v>
      </c>
      <c r="I1556" s="174" t="b">
        <f>IF(B1556&lt;&gt;"",IF('02 - Produtos e Tributações'!K1571&lt;&gt;"",'02 - Produtos e Tributações'!K1571,"0,00"))</f>
        <v>0</v>
      </c>
      <c r="J1556" s="174" t="b">
        <f>IF(B1556&lt;&gt;"",IF('02 - Produtos e Tributações'!N1571&lt;&gt;"",'02 - Produtos e Tributações'!N1571,"0,00"))</f>
        <v>0</v>
      </c>
      <c r="K1556" s="174" t="b">
        <f>IF(B1556&lt;&gt;"",IF('02 - Produtos e Tributações'!J1571&lt;&gt;"",'02 - Produtos e Tributações'!J1571,"null"))</f>
        <v>0</v>
      </c>
      <c r="L1556" s="174" t="b">
        <f>IF(B1556&lt;&gt;"",IF('02 - Produtos e Tributações'!M1571&lt;&gt;"",'02 - Produtos e Tributações'!M1571,"null"))</f>
        <v>0</v>
      </c>
      <c r="M1556" s="170" t="b">
        <f>IF(B1556&lt;&gt;"",IF('02 -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556" s="170" t="str">
        <f t="shared" si="1"/>
        <v/>
      </c>
      <c r="O1556" s="170" t="str">
        <f t="shared" si="4"/>
        <v/>
      </c>
      <c r="P1556" s="170" t="str">
        <f t="shared" si="2"/>
        <v/>
      </c>
      <c r="Q1556" s="125" t="b">
        <f>IF(B1556&lt;&gt;"",IF('02 - Produtos e Tributações'!C1571&lt;&gt;"",'02 - Produtos e Tributações'!C1571,"UN"))</f>
        <v>0</v>
      </c>
      <c r="R1556" s="125"/>
      <c r="S1556" s="125"/>
      <c r="T1556" s="125"/>
      <c r="U1556" s="171" t="str">
        <f t="shared" si="21"/>
        <v/>
      </c>
    </row>
    <row r="1557" ht="15.75" customHeight="1">
      <c r="A1557" s="170" t="b">
        <f>IF('02 - Produtos e Tributações'!B1572 &lt;&gt;"",A1556+1)</f>
        <v>0</v>
      </c>
      <c r="B1557" s="170" t="str">
        <f>IF('02 - Produtos e Tributações'!B1572&lt;&gt;"",'02 - Produtos e Tributações'!U1572,"")</f>
        <v/>
      </c>
      <c r="C1557" s="174" t="b">
        <f>IF(B1557&lt;&gt;"",IF('02 - Produtos e Tributações'!H1572&lt;&gt;"",IF('02 - Produtos e Tributações'!H1572="TERCEIRIZADA","T",IF('02 - Produtos e Tributações'!H1572="PROPRIA","P")), IF(B1557&lt;&gt;"",IF('02 - Produtos e Tributações'!H1572="","T"))))</f>
        <v>0</v>
      </c>
      <c r="D1557" s="174" t="b">
        <f>IF(B1557&lt;&gt;"",IF('02 - Produtos e Tributações'!E1572&lt;&gt;"",'02 - Produtos e Tributações'!E1572,""))</f>
        <v>0</v>
      </c>
      <c r="E1557" s="174" t="b">
        <f>IF(B1557&lt;&gt;"",IF('02 - Produtos e Tributações'!F1572&lt;&gt;"",'02 - Produtos e Tributações'!F1572,""))</f>
        <v>0</v>
      </c>
      <c r="F1557" s="174" t="b">
        <f>IF(B1557&lt;&gt;"",IF(A1557&lt;&gt;"",IF('02 - Produtos e Tributações'!G1572&lt;&gt;"",'02 - Produtos e Tributações'!G1572,"")))</f>
        <v>0</v>
      </c>
      <c r="G1557" s="174" t="b">
        <f>IF(B1557&lt;&gt;"",IF('02 - Produtos e Tributações'!I1572&lt;&gt;"",'02 - Produtos e Tributações'!I1572,IF(K1557=101,0,IF(K1557=102,41,IF(K1557=103,0,IF(K1557=201,0,IF(K1557=202,0,IF(K1557=203,0,IF(K1557=300,41,IF(K1557=400,41,IF(K1557=500,60)))))))))))</f>
        <v>0</v>
      </c>
      <c r="H1557" s="174" t="b">
        <f>IF(B1557&lt;&gt;"",IF('02 - Produtos e Tributações'!L1572&lt;&gt;"",'02 - Produtos e Tributações'!L1572,IF(L1557=101,0,IF(L1557=102,41,IF(L1557=103,0,IF(L1557=201,0,IF(L1557=202,0,IF(L1557=203,0,IF(L1557=300,41,IF(L1557=400,41,IF(L1557=500,60)))))))))))</f>
        <v>0</v>
      </c>
      <c r="I1557" s="174" t="b">
        <f>IF(B1557&lt;&gt;"",IF('02 - Produtos e Tributações'!K1572&lt;&gt;"",'02 - Produtos e Tributações'!K1572,"0,00"))</f>
        <v>0</v>
      </c>
      <c r="J1557" s="174" t="b">
        <f>IF(B1557&lt;&gt;"",IF('02 - Produtos e Tributações'!N1572&lt;&gt;"",'02 - Produtos e Tributações'!N1572,"0,00"))</f>
        <v>0</v>
      </c>
      <c r="K1557" s="174" t="b">
        <f>IF(B1557&lt;&gt;"",IF('02 - Produtos e Tributações'!J1572&lt;&gt;"",'02 - Produtos e Tributações'!J1572,"null"))</f>
        <v>0</v>
      </c>
      <c r="L1557" s="174" t="b">
        <f>IF(B1557&lt;&gt;"",IF('02 - Produtos e Tributações'!M1572&lt;&gt;"",'02 - Produtos e Tributações'!M1572,"null"))</f>
        <v>0</v>
      </c>
      <c r="M1557" s="170" t="b">
        <f>IF(B1557&lt;&gt;"",IF('02 -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557" s="170" t="str">
        <f t="shared" si="1"/>
        <v/>
      </c>
      <c r="O1557" s="170" t="str">
        <f t="shared" si="4"/>
        <v/>
      </c>
      <c r="P1557" s="170" t="str">
        <f t="shared" si="2"/>
        <v/>
      </c>
      <c r="Q1557" s="125" t="b">
        <f>IF(B1557&lt;&gt;"",IF('02 - Produtos e Tributações'!C1572&lt;&gt;"",'02 - Produtos e Tributações'!C1572,"UN"))</f>
        <v>0</v>
      </c>
      <c r="R1557" s="125"/>
      <c r="S1557" s="125"/>
      <c r="T1557" s="125"/>
      <c r="U1557" s="171" t="str">
        <f t="shared" si="21"/>
        <v/>
      </c>
    </row>
    <row r="1558" ht="15.75" customHeight="1">
      <c r="A1558" s="170" t="b">
        <f>IF('02 - Produtos e Tributações'!B1573 &lt;&gt;"",A1557+1)</f>
        <v>0</v>
      </c>
      <c r="B1558" s="170" t="str">
        <f>IF('02 - Produtos e Tributações'!B1573&lt;&gt;"",'02 - Produtos e Tributações'!U1573,"")</f>
        <v/>
      </c>
      <c r="C1558" s="174" t="b">
        <f>IF(B1558&lt;&gt;"",IF('02 - Produtos e Tributações'!H1573&lt;&gt;"",IF('02 - Produtos e Tributações'!H1573="TERCEIRIZADA","T",IF('02 - Produtos e Tributações'!H1573="PROPRIA","P")), IF(B1558&lt;&gt;"",IF('02 - Produtos e Tributações'!H1573="","T"))))</f>
        <v>0</v>
      </c>
      <c r="D1558" s="174" t="b">
        <f>IF(B1558&lt;&gt;"",IF('02 - Produtos e Tributações'!E1573&lt;&gt;"",'02 - Produtos e Tributações'!E1573,""))</f>
        <v>0</v>
      </c>
      <c r="E1558" s="174" t="b">
        <f>IF(B1558&lt;&gt;"",IF('02 - Produtos e Tributações'!F1573&lt;&gt;"",'02 - Produtos e Tributações'!F1573,""))</f>
        <v>0</v>
      </c>
      <c r="F1558" s="174" t="b">
        <f>IF(B1558&lt;&gt;"",IF(A1558&lt;&gt;"",IF('02 - Produtos e Tributações'!G1573&lt;&gt;"",'02 - Produtos e Tributações'!G1573,"")))</f>
        <v>0</v>
      </c>
      <c r="G1558" s="174" t="b">
        <f>IF(B1558&lt;&gt;"",IF('02 - Produtos e Tributações'!I1573&lt;&gt;"",'02 - Produtos e Tributações'!I1573,IF(K1558=101,0,IF(K1558=102,41,IF(K1558=103,0,IF(K1558=201,0,IF(K1558=202,0,IF(K1558=203,0,IF(K1558=300,41,IF(K1558=400,41,IF(K1558=500,60)))))))))))</f>
        <v>0</v>
      </c>
      <c r="H1558" s="174" t="b">
        <f>IF(B1558&lt;&gt;"",IF('02 - Produtos e Tributações'!L1573&lt;&gt;"",'02 - Produtos e Tributações'!L1573,IF(L1558=101,0,IF(L1558=102,41,IF(L1558=103,0,IF(L1558=201,0,IF(L1558=202,0,IF(L1558=203,0,IF(L1558=300,41,IF(L1558=400,41,IF(L1558=500,60)))))))))))</f>
        <v>0</v>
      </c>
      <c r="I1558" s="174" t="b">
        <f>IF(B1558&lt;&gt;"",IF('02 - Produtos e Tributações'!K1573&lt;&gt;"",'02 - Produtos e Tributações'!K1573,"0,00"))</f>
        <v>0</v>
      </c>
      <c r="J1558" s="174" t="b">
        <f>IF(B1558&lt;&gt;"",IF('02 - Produtos e Tributações'!N1573&lt;&gt;"",'02 - Produtos e Tributações'!N1573,"0,00"))</f>
        <v>0</v>
      </c>
      <c r="K1558" s="174" t="b">
        <f>IF(B1558&lt;&gt;"",IF('02 - Produtos e Tributações'!J1573&lt;&gt;"",'02 - Produtos e Tributações'!J1573,"null"))</f>
        <v>0</v>
      </c>
      <c r="L1558" s="174" t="b">
        <f>IF(B1558&lt;&gt;"",IF('02 - Produtos e Tributações'!M1573&lt;&gt;"",'02 - Produtos e Tributações'!M1573,"null"))</f>
        <v>0</v>
      </c>
      <c r="M1558" s="170" t="b">
        <f>IF(B1558&lt;&gt;"",IF('02 -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558" s="170" t="str">
        <f t="shared" si="1"/>
        <v/>
      </c>
      <c r="O1558" s="170" t="str">
        <f t="shared" si="4"/>
        <v/>
      </c>
      <c r="P1558" s="170" t="str">
        <f t="shared" si="2"/>
        <v/>
      </c>
      <c r="Q1558" s="125" t="b">
        <f>IF(B1558&lt;&gt;"",IF('02 - Produtos e Tributações'!C1573&lt;&gt;"",'02 - Produtos e Tributações'!C1573,"UN"))</f>
        <v>0</v>
      </c>
      <c r="R1558" s="125"/>
      <c r="S1558" s="125"/>
      <c r="T1558" s="125"/>
      <c r="U1558" s="171" t="str">
        <f t="shared" si="21"/>
        <v/>
      </c>
    </row>
    <row r="1559" ht="15.75" customHeight="1">
      <c r="A1559" s="170" t="b">
        <f>IF('02 - Produtos e Tributações'!B1574 &lt;&gt;"",A1558+1)</f>
        <v>0</v>
      </c>
      <c r="B1559" s="170" t="str">
        <f>IF('02 - Produtos e Tributações'!B1574&lt;&gt;"",'02 - Produtos e Tributações'!U1574,"")</f>
        <v/>
      </c>
      <c r="C1559" s="174" t="b">
        <f>IF(B1559&lt;&gt;"",IF('02 - Produtos e Tributações'!H1574&lt;&gt;"",IF('02 - Produtos e Tributações'!H1574="TERCEIRIZADA","T",IF('02 - Produtos e Tributações'!H1574="PROPRIA","P")), IF(B1559&lt;&gt;"",IF('02 - Produtos e Tributações'!H1574="","T"))))</f>
        <v>0</v>
      </c>
      <c r="D1559" s="174" t="b">
        <f>IF(B1559&lt;&gt;"",IF('02 - Produtos e Tributações'!E1574&lt;&gt;"",'02 - Produtos e Tributações'!E1574,""))</f>
        <v>0</v>
      </c>
      <c r="E1559" s="174" t="b">
        <f>IF(B1559&lt;&gt;"",IF('02 - Produtos e Tributações'!F1574&lt;&gt;"",'02 - Produtos e Tributações'!F1574,""))</f>
        <v>0</v>
      </c>
      <c r="F1559" s="174" t="b">
        <f>IF(B1559&lt;&gt;"",IF(A1559&lt;&gt;"",IF('02 - Produtos e Tributações'!G1574&lt;&gt;"",'02 - Produtos e Tributações'!G1574,"")))</f>
        <v>0</v>
      </c>
      <c r="G1559" s="174" t="b">
        <f>IF(B1559&lt;&gt;"",IF('02 - Produtos e Tributações'!I1574&lt;&gt;"",'02 - Produtos e Tributações'!I1574,IF(K1559=101,0,IF(K1559=102,41,IF(K1559=103,0,IF(K1559=201,0,IF(K1559=202,0,IF(K1559=203,0,IF(K1559=300,41,IF(K1559=400,41,IF(K1559=500,60)))))))))))</f>
        <v>0</v>
      </c>
      <c r="H1559" s="174" t="b">
        <f>IF(B1559&lt;&gt;"",IF('02 - Produtos e Tributações'!L1574&lt;&gt;"",'02 - Produtos e Tributações'!L1574,IF(L1559=101,0,IF(L1559=102,41,IF(L1559=103,0,IF(L1559=201,0,IF(L1559=202,0,IF(L1559=203,0,IF(L1559=300,41,IF(L1559=400,41,IF(L1559=500,60)))))))))))</f>
        <v>0</v>
      </c>
      <c r="I1559" s="174" t="b">
        <f>IF(B1559&lt;&gt;"",IF('02 - Produtos e Tributações'!K1574&lt;&gt;"",'02 - Produtos e Tributações'!K1574,"0,00"))</f>
        <v>0</v>
      </c>
      <c r="J1559" s="174" t="b">
        <f>IF(B1559&lt;&gt;"",IF('02 - Produtos e Tributações'!N1574&lt;&gt;"",'02 - Produtos e Tributações'!N1574,"0,00"))</f>
        <v>0</v>
      </c>
      <c r="K1559" s="174" t="b">
        <f>IF(B1559&lt;&gt;"",IF('02 - Produtos e Tributações'!J1574&lt;&gt;"",'02 - Produtos e Tributações'!J1574,"null"))</f>
        <v>0</v>
      </c>
      <c r="L1559" s="174" t="b">
        <f>IF(B1559&lt;&gt;"",IF('02 - Produtos e Tributações'!M1574&lt;&gt;"",'02 - Produtos e Tributações'!M1574,"null"))</f>
        <v>0</v>
      </c>
      <c r="M1559" s="170" t="b">
        <f>IF(B1559&lt;&gt;"",IF('02 -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559" s="170" t="str">
        <f t="shared" si="1"/>
        <v/>
      </c>
      <c r="O1559" s="170" t="str">
        <f t="shared" si="4"/>
        <v/>
      </c>
      <c r="P1559" s="170" t="str">
        <f t="shared" si="2"/>
        <v/>
      </c>
      <c r="Q1559" s="125" t="b">
        <f>IF(B1559&lt;&gt;"",IF('02 - Produtos e Tributações'!C1574&lt;&gt;"",'02 - Produtos e Tributações'!C1574,"UN"))</f>
        <v>0</v>
      </c>
      <c r="R1559" s="125"/>
      <c r="S1559" s="125"/>
      <c r="T1559" s="125"/>
      <c r="U1559" s="171" t="str">
        <f t="shared" si="21"/>
        <v/>
      </c>
    </row>
    <row r="1560" ht="15.75" customHeight="1">
      <c r="A1560" s="170" t="b">
        <f>IF('02 - Produtos e Tributações'!B1575 &lt;&gt;"",A1559+1)</f>
        <v>0</v>
      </c>
      <c r="B1560" s="170" t="str">
        <f>IF('02 - Produtos e Tributações'!B1575&lt;&gt;"",'02 - Produtos e Tributações'!U1575,"")</f>
        <v/>
      </c>
      <c r="C1560" s="174" t="b">
        <f>IF(B1560&lt;&gt;"",IF('02 - Produtos e Tributações'!H1575&lt;&gt;"",IF('02 - Produtos e Tributações'!H1575="TERCEIRIZADA","T",IF('02 - Produtos e Tributações'!H1575="PROPRIA","P")), IF(B1560&lt;&gt;"",IF('02 - Produtos e Tributações'!H1575="","T"))))</f>
        <v>0</v>
      </c>
      <c r="D1560" s="174" t="b">
        <f>IF(B1560&lt;&gt;"",IF('02 - Produtos e Tributações'!E1575&lt;&gt;"",'02 - Produtos e Tributações'!E1575,""))</f>
        <v>0</v>
      </c>
      <c r="E1560" s="174" t="b">
        <f>IF(B1560&lt;&gt;"",IF('02 - Produtos e Tributações'!F1575&lt;&gt;"",'02 - Produtos e Tributações'!F1575,""))</f>
        <v>0</v>
      </c>
      <c r="F1560" s="174" t="b">
        <f>IF(B1560&lt;&gt;"",IF(A1560&lt;&gt;"",IF('02 - Produtos e Tributações'!G1575&lt;&gt;"",'02 - Produtos e Tributações'!G1575,"")))</f>
        <v>0</v>
      </c>
      <c r="G1560" s="174" t="b">
        <f>IF(B1560&lt;&gt;"",IF('02 - Produtos e Tributações'!I1575&lt;&gt;"",'02 - Produtos e Tributações'!I1575,IF(K1560=101,0,IF(K1560=102,41,IF(K1560=103,0,IF(K1560=201,0,IF(K1560=202,0,IF(K1560=203,0,IF(K1560=300,41,IF(K1560=400,41,IF(K1560=500,60)))))))))))</f>
        <v>0</v>
      </c>
      <c r="H1560" s="174" t="b">
        <f>IF(B1560&lt;&gt;"",IF('02 - Produtos e Tributações'!L1575&lt;&gt;"",'02 - Produtos e Tributações'!L1575,IF(L1560=101,0,IF(L1560=102,41,IF(L1560=103,0,IF(L1560=201,0,IF(L1560=202,0,IF(L1560=203,0,IF(L1560=300,41,IF(L1560=400,41,IF(L1560=500,60)))))))))))</f>
        <v>0</v>
      </c>
      <c r="I1560" s="174" t="b">
        <f>IF(B1560&lt;&gt;"",IF('02 - Produtos e Tributações'!K1575&lt;&gt;"",'02 - Produtos e Tributações'!K1575,"0,00"))</f>
        <v>0</v>
      </c>
      <c r="J1560" s="174" t="b">
        <f>IF(B1560&lt;&gt;"",IF('02 - Produtos e Tributações'!N1575&lt;&gt;"",'02 - Produtos e Tributações'!N1575,"0,00"))</f>
        <v>0</v>
      </c>
      <c r="K1560" s="174" t="b">
        <f>IF(B1560&lt;&gt;"",IF('02 - Produtos e Tributações'!J1575&lt;&gt;"",'02 - Produtos e Tributações'!J1575,"null"))</f>
        <v>0</v>
      </c>
      <c r="L1560" s="174" t="b">
        <f>IF(B1560&lt;&gt;"",IF('02 - Produtos e Tributações'!M1575&lt;&gt;"",'02 - Produtos e Tributações'!M1575,"null"))</f>
        <v>0</v>
      </c>
      <c r="M1560" s="170" t="b">
        <f>IF(B1560&lt;&gt;"",IF('02 -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560" s="170" t="str">
        <f t="shared" si="1"/>
        <v/>
      </c>
      <c r="O1560" s="170" t="str">
        <f t="shared" si="4"/>
        <v/>
      </c>
      <c r="P1560" s="170" t="str">
        <f t="shared" si="2"/>
        <v/>
      </c>
      <c r="Q1560" s="125" t="b">
        <f>IF(B1560&lt;&gt;"",IF('02 - Produtos e Tributações'!C1575&lt;&gt;"",'02 - Produtos e Tributações'!C1575,"UN"))</f>
        <v>0</v>
      </c>
      <c r="R1560" s="125"/>
      <c r="S1560" s="125"/>
      <c r="T1560" s="125"/>
      <c r="U1560" s="171" t="str">
        <f t="shared" si="21"/>
        <v/>
      </c>
    </row>
    <row r="1561" ht="15.75" customHeight="1">
      <c r="A1561" s="170" t="b">
        <f>IF('02 - Produtos e Tributações'!B1576 &lt;&gt;"",A1560+1)</f>
        <v>0</v>
      </c>
      <c r="B1561" s="170" t="str">
        <f>IF('02 - Produtos e Tributações'!B1576&lt;&gt;"",'02 - Produtos e Tributações'!U1576,"")</f>
        <v/>
      </c>
      <c r="C1561" s="174" t="b">
        <f>IF(B1561&lt;&gt;"",IF('02 - Produtos e Tributações'!H1576&lt;&gt;"",IF('02 - Produtos e Tributações'!H1576="TERCEIRIZADA","T",IF('02 - Produtos e Tributações'!H1576="PROPRIA","P")), IF(B1561&lt;&gt;"",IF('02 - Produtos e Tributações'!H1576="","T"))))</f>
        <v>0</v>
      </c>
      <c r="D1561" s="174" t="b">
        <f>IF(B1561&lt;&gt;"",IF('02 - Produtos e Tributações'!E1576&lt;&gt;"",'02 - Produtos e Tributações'!E1576,""))</f>
        <v>0</v>
      </c>
      <c r="E1561" s="174" t="b">
        <f>IF(B1561&lt;&gt;"",IF('02 - Produtos e Tributações'!F1576&lt;&gt;"",'02 - Produtos e Tributações'!F1576,""))</f>
        <v>0</v>
      </c>
      <c r="F1561" s="174" t="b">
        <f>IF(B1561&lt;&gt;"",IF(A1561&lt;&gt;"",IF('02 - Produtos e Tributações'!G1576&lt;&gt;"",'02 - Produtos e Tributações'!G1576,"")))</f>
        <v>0</v>
      </c>
      <c r="G1561" s="174" t="b">
        <f>IF(B1561&lt;&gt;"",IF('02 - Produtos e Tributações'!I1576&lt;&gt;"",'02 - Produtos e Tributações'!I1576,IF(K1561=101,0,IF(K1561=102,41,IF(K1561=103,0,IF(K1561=201,0,IF(K1561=202,0,IF(K1561=203,0,IF(K1561=300,41,IF(K1561=400,41,IF(K1561=500,60)))))))))))</f>
        <v>0</v>
      </c>
      <c r="H1561" s="174" t="b">
        <f>IF(B1561&lt;&gt;"",IF('02 - Produtos e Tributações'!L1576&lt;&gt;"",'02 - Produtos e Tributações'!L1576,IF(L1561=101,0,IF(L1561=102,41,IF(L1561=103,0,IF(L1561=201,0,IF(L1561=202,0,IF(L1561=203,0,IF(L1561=300,41,IF(L1561=400,41,IF(L1561=500,60)))))))))))</f>
        <v>0</v>
      </c>
      <c r="I1561" s="174" t="b">
        <f>IF(B1561&lt;&gt;"",IF('02 - Produtos e Tributações'!K1576&lt;&gt;"",'02 - Produtos e Tributações'!K1576,"0,00"))</f>
        <v>0</v>
      </c>
      <c r="J1561" s="174" t="b">
        <f>IF(B1561&lt;&gt;"",IF('02 - Produtos e Tributações'!N1576&lt;&gt;"",'02 - Produtos e Tributações'!N1576,"0,00"))</f>
        <v>0</v>
      </c>
      <c r="K1561" s="174" t="b">
        <f>IF(B1561&lt;&gt;"",IF('02 - Produtos e Tributações'!J1576&lt;&gt;"",'02 - Produtos e Tributações'!J1576,"null"))</f>
        <v>0</v>
      </c>
      <c r="L1561" s="174" t="b">
        <f>IF(B1561&lt;&gt;"",IF('02 - Produtos e Tributações'!M1576&lt;&gt;"",'02 - Produtos e Tributações'!M1576,"null"))</f>
        <v>0</v>
      </c>
      <c r="M1561" s="170" t="b">
        <f>IF(B1561&lt;&gt;"",IF('02 -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561" s="170" t="str">
        <f t="shared" si="1"/>
        <v/>
      </c>
      <c r="O1561" s="170" t="str">
        <f t="shared" si="4"/>
        <v/>
      </c>
      <c r="P1561" s="170" t="str">
        <f t="shared" si="2"/>
        <v/>
      </c>
      <c r="Q1561" s="125" t="b">
        <f>IF(B1561&lt;&gt;"",IF('02 - Produtos e Tributações'!C1576&lt;&gt;"",'02 - Produtos e Tributações'!C1576,"UN"))</f>
        <v>0</v>
      </c>
      <c r="R1561" s="125"/>
      <c r="S1561" s="125"/>
      <c r="T1561" s="125"/>
      <c r="U1561" s="171" t="str">
        <f t="shared" si="21"/>
        <v/>
      </c>
    </row>
    <row r="1562" ht="15.75" customHeight="1">
      <c r="A1562" s="170" t="b">
        <f>IF('02 - Produtos e Tributações'!B1577 &lt;&gt;"",A1561+1)</f>
        <v>0</v>
      </c>
      <c r="B1562" s="170" t="str">
        <f>IF('02 - Produtos e Tributações'!B1577&lt;&gt;"",'02 - Produtos e Tributações'!U1577,"")</f>
        <v/>
      </c>
      <c r="C1562" s="174" t="b">
        <f>IF(B1562&lt;&gt;"",IF('02 - Produtos e Tributações'!H1577&lt;&gt;"",IF('02 - Produtos e Tributações'!H1577="TERCEIRIZADA","T",IF('02 - Produtos e Tributações'!H1577="PROPRIA","P")), IF(B1562&lt;&gt;"",IF('02 - Produtos e Tributações'!H1577="","T"))))</f>
        <v>0</v>
      </c>
      <c r="D1562" s="174" t="b">
        <f>IF(B1562&lt;&gt;"",IF('02 - Produtos e Tributações'!E1577&lt;&gt;"",'02 - Produtos e Tributações'!E1577,""))</f>
        <v>0</v>
      </c>
      <c r="E1562" s="174" t="b">
        <f>IF(B1562&lt;&gt;"",IF('02 - Produtos e Tributações'!F1577&lt;&gt;"",'02 - Produtos e Tributações'!F1577,""))</f>
        <v>0</v>
      </c>
      <c r="F1562" s="174" t="b">
        <f>IF(B1562&lt;&gt;"",IF(A1562&lt;&gt;"",IF('02 - Produtos e Tributações'!G1577&lt;&gt;"",'02 - Produtos e Tributações'!G1577,"")))</f>
        <v>0</v>
      </c>
      <c r="G1562" s="174" t="b">
        <f>IF(B1562&lt;&gt;"",IF('02 - Produtos e Tributações'!I1577&lt;&gt;"",'02 - Produtos e Tributações'!I1577,IF(K1562=101,0,IF(K1562=102,41,IF(K1562=103,0,IF(K1562=201,0,IF(K1562=202,0,IF(K1562=203,0,IF(K1562=300,41,IF(K1562=400,41,IF(K1562=500,60)))))))))))</f>
        <v>0</v>
      </c>
      <c r="H1562" s="174" t="b">
        <f>IF(B1562&lt;&gt;"",IF('02 - Produtos e Tributações'!L1577&lt;&gt;"",'02 - Produtos e Tributações'!L1577,IF(L1562=101,0,IF(L1562=102,41,IF(L1562=103,0,IF(L1562=201,0,IF(L1562=202,0,IF(L1562=203,0,IF(L1562=300,41,IF(L1562=400,41,IF(L1562=500,60)))))))))))</f>
        <v>0</v>
      </c>
      <c r="I1562" s="174" t="b">
        <f>IF(B1562&lt;&gt;"",IF('02 - Produtos e Tributações'!K1577&lt;&gt;"",'02 - Produtos e Tributações'!K1577,"0,00"))</f>
        <v>0</v>
      </c>
      <c r="J1562" s="174" t="b">
        <f>IF(B1562&lt;&gt;"",IF('02 - Produtos e Tributações'!N1577&lt;&gt;"",'02 - Produtos e Tributações'!N1577,"0,00"))</f>
        <v>0</v>
      </c>
      <c r="K1562" s="174" t="b">
        <f>IF(B1562&lt;&gt;"",IF('02 - Produtos e Tributações'!J1577&lt;&gt;"",'02 - Produtos e Tributações'!J1577,"null"))</f>
        <v>0</v>
      </c>
      <c r="L1562" s="174" t="b">
        <f>IF(B1562&lt;&gt;"",IF('02 - Produtos e Tributações'!M1577&lt;&gt;"",'02 - Produtos e Tributações'!M1577,"null"))</f>
        <v>0</v>
      </c>
      <c r="M1562" s="170" t="b">
        <f>IF(B1562&lt;&gt;"",IF('02 -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562" s="170" t="str">
        <f t="shared" si="1"/>
        <v/>
      </c>
      <c r="O1562" s="170" t="str">
        <f t="shared" si="4"/>
        <v/>
      </c>
      <c r="P1562" s="170" t="str">
        <f t="shared" si="2"/>
        <v/>
      </c>
      <c r="Q1562" s="125" t="b">
        <f>IF(B1562&lt;&gt;"",IF('02 - Produtos e Tributações'!C1577&lt;&gt;"",'02 - Produtos e Tributações'!C1577,"UN"))</f>
        <v>0</v>
      </c>
      <c r="R1562" s="125"/>
      <c r="S1562" s="125"/>
      <c r="T1562" s="125"/>
      <c r="U1562" s="171" t="str">
        <f t="shared" si="21"/>
        <v/>
      </c>
    </row>
    <row r="1563" ht="15.75" customHeight="1">
      <c r="A1563" s="170" t="b">
        <f>IF('02 - Produtos e Tributações'!B1578 &lt;&gt;"",A1562+1)</f>
        <v>0</v>
      </c>
      <c r="B1563" s="170" t="str">
        <f>IF('02 - Produtos e Tributações'!B1578&lt;&gt;"",'02 - Produtos e Tributações'!U1578,"")</f>
        <v/>
      </c>
      <c r="C1563" s="174" t="b">
        <f>IF(B1563&lt;&gt;"",IF('02 - Produtos e Tributações'!H1578&lt;&gt;"",IF('02 - Produtos e Tributações'!H1578="TERCEIRIZADA","T",IF('02 - Produtos e Tributações'!H1578="PROPRIA","P")), IF(B1563&lt;&gt;"",IF('02 - Produtos e Tributações'!H1578="","T"))))</f>
        <v>0</v>
      </c>
      <c r="D1563" s="174" t="b">
        <f>IF(B1563&lt;&gt;"",IF('02 - Produtos e Tributações'!E1578&lt;&gt;"",'02 - Produtos e Tributações'!E1578,""))</f>
        <v>0</v>
      </c>
      <c r="E1563" s="174" t="b">
        <f>IF(B1563&lt;&gt;"",IF('02 - Produtos e Tributações'!F1578&lt;&gt;"",'02 - Produtos e Tributações'!F1578,""))</f>
        <v>0</v>
      </c>
      <c r="F1563" s="174" t="b">
        <f>IF(B1563&lt;&gt;"",IF(A1563&lt;&gt;"",IF('02 - Produtos e Tributações'!G1578&lt;&gt;"",'02 - Produtos e Tributações'!G1578,"")))</f>
        <v>0</v>
      </c>
      <c r="G1563" s="174" t="b">
        <f>IF(B1563&lt;&gt;"",IF('02 - Produtos e Tributações'!I1578&lt;&gt;"",'02 - Produtos e Tributações'!I1578,IF(K1563=101,0,IF(K1563=102,41,IF(K1563=103,0,IF(K1563=201,0,IF(K1563=202,0,IF(K1563=203,0,IF(K1563=300,41,IF(K1563=400,41,IF(K1563=500,60)))))))))))</f>
        <v>0</v>
      </c>
      <c r="H1563" s="174" t="b">
        <f>IF(B1563&lt;&gt;"",IF('02 - Produtos e Tributações'!L1578&lt;&gt;"",'02 - Produtos e Tributações'!L1578,IF(L1563=101,0,IF(L1563=102,41,IF(L1563=103,0,IF(L1563=201,0,IF(L1563=202,0,IF(L1563=203,0,IF(L1563=300,41,IF(L1563=400,41,IF(L1563=500,60)))))))))))</f>
        <v>0</v>
      </c>
      <c r="I1563" s="174" t="b">
        <f>IF(B1563&lt;&gt;"",IF('02 - Produtos e Tributações'!K1578&lt;&gt;"",'02 - Produtos e Tributações'!K1578,"0,00"))</f>
        <v>0</v>
      </c>
      <c r="J1563" s="174" t="b">
        <f>IF(B1563&lt;&gt;"",IF('02 - Produtos e Tributações'!N1578&lt;&gt;"",'02 - Produtos e Tributações'!N1578,"0,00"))</f>
        <v>0</v>
      </c>
      <c r="K1563" s="174" t="b">
        <f>IF(B1563&lt;&gt;"",IF('02 - Produtos e Tributações'!J1578&lt;&gt;"",'02 - Produtos e Tributações'!J1578,"null"))</f>
        <v>0</v>
      </c>
      <c r="L1563" s="174" t="b">
        <f>IF(B1563&lt;&gt;"",IF('02 - Produtos e Tributações'!M1578&lt;&gt;"",'02 - Produtos e Tributações'!M1578,"null"))</f>
        <v>0</v>
      </c>
      <c r="M1563" s="170" t="b">
        <f>IF(B1563&lt;&gt;"",IF('02 -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563" s="170" t="str">
        <f t="shared" si="1"/>
        <v/>
      </c>
      <c r="O1563" s="170" t="str">
        <f t="shared" si="4"/>
        <v/>
      </c>
      <c r="P1563" s="170" t="str">
        <f t="shared" si="2"/>
        <v/>
      </c>
      <c r="Q1563" s="125" t="b">
        <f>IF(B1563&lt;&gt;"",IF('02 - Produtos e Tributações'!C1578&lt;&gt;"",'02 - Produtos e Tributações'!C1578,"UN"))</f>
        <v>0</v>
      </c>
      <c r="R1563" s="125"/>
      <c r="S1563" s="125"/>
      <c r="T1563" s="125"/>
      <c r="U1563" s="171" t="str">
        <f t="shared" si="21"/>
        <v/>
      </c>
    </row>
    <row r="1564" ht="15.75" customHeight="1">
      <c r="A1564" s="170" t="b">
        <f>IF('02 - Produtos e Tributações'!B1579 &lt;&gt;"",A1563+1)</f>
        <v>0</v>
      </c>
      <c r="B1564" s="170" t="str">
        <f>IF('02 - Produtos e Tributações'!B1579&lt;&gt;"",'02 - Produtos e Tributações'!U1579,"")</f>
        <v/>
      </c>
      <c r="C1564" s="174" t="b">
        <f>IF(B1564&lt;&gt;"",IF('02 - Produtos e Tributações'!H1579&lt;&gt;"",IF('02 - Produtos e Tributações'!H1579="TERCEIRIZADA","T",IF('02 - Produtos e Tributações'!H1579="PROPRIA","P")), IF(B1564&lt;&gt;"",IF('02 - Produtos e Tributações'!H1579="","T"))))</f>
        <v>0</v>
      </c>
      <c r="D1564" s="174" t="b">
        <f>IF(B1564&lt;&gt;"",IF('02 - Produtos e Tributações'!E1579&lt;&gt;"",'02 - Produtos e Tributações'!E1579,""))</f>
        <v>0</v>
      </c>
      <c r="E1564" s="174" t="b">
        <f>IF(B1564&lt;&gt;"",IF('02 - Produtos e Tributações'!F1579&lt;&gt;"",'02 - Produtos e Tributações'!F1579,""))</f>
        <v>0</v>
      </c>
      <c r="F1564" s="174" t="b">
        <f>IF(B1564&lt;&gt;"",IF(A1564&lt;&gt;"",IF('02 - Produtos e Tributações'!G1579&lt;&gt;"",'02 - Produtos e Tributações'!G1579,"")))</f>
        <v>0</v>
      </c>
      <c r="G1564" s="174" t="b">
        <f>IF(B1564&lt;&gt;"",IF('02 - Produtos e Tributações'!I1579&lt;&gt;"",'02 - Produtos e Tributações'!I1579,IF(K1564=101,0,IF(K1564=102,41,IF(K1564=103,0,IF(K1564=201,0,IF(K1564=202,0,IF(K1564=203,0,IF(K1564=300,41,IF(K1564=400,41,IF(K1564=500,60)))))))))))</f>
        <v>0</v>
      </c>
      <c r="H1564" s="174" t="b">
        <f>IF(B1564&lt;&gt;"",IF('02 - Produtos e Tributações'!L1579&lt;&gt;"",'02 - Produtos e Tributações'!L1579,IF(L1564=101,0,IF(L1564=102,41,IF(L1564=103,0,IF(L1564=201,0,IF(L1564=202,0,IF(L1564=203,0,IF(L1564=300,41,IF(L1564=400,41,IF(L1564=500,60)))))))))))</f>
        <v>0</v>
      </c>
      <c r="I1564" s="174" t="b">
        <f>IF(B1564&lt;&gt;"",IF('02 - Produtos e Tributações'!K1579&lt;&gt;"",'02 - Produtos e Tributações'!K1579,"0,00"))</f>
        <v>0</v>
      </c>
      <c r="J1564" s="174" t="b">
        <f>IF(B1564&lt;&gt;"",IF('02 - Produtos e Tributações'!N1579&lt;&gt;"",'02 - Produtos e Tributações'!N1579,"0,00"))</f>
        <v>0</v>
      </c>
      <c r="K1564" s="174" t="b">
        <f>IF(B1564&lt;&gt;"",IF('02 - Produtos e Tributações'!J1579&lt;&gt;"",'02 - Produtos e Tributações'!J1579,"null"))</f>
        <v>0</v>
      </c>
      <c r="L1564" s="174" t="b">
        <f>IF(B1564&lt;&gt;"",IF('02 - Produtos e Tributações'!M1579&lt;&gt;"",'02 - Produtos e Tributações'!M1579,"null"))</f>
        <v>0</v>
      </c>
      <c r="M1564" s="170" t="b">
        <f>IF(B1564&lt;&gt;"",IF('02 -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564" s="170" t="str">
        <f t="shared" si="1"/>
        <v/>
      </c>
      <c r="O1564" s="170" t="str">
        <f t="shared" si="4"/>
        <v/>
      </c>
      <c r="P1564" s="170" t="str">
        <f t="shared" si="2"/>
        <v/>
      </c>
      <c r="Q1564" s="125" t="b">
        <f>IF(B1564&lt;&gt;"",IF('02 - Produtos e Tributações'!C1579&lt;&gt;"",'02 - Produtos e Tributações'!C1579,"UN"))</f>
        <v>0</v>
      </c>
      <c r="R1564" s="125"/>
      <c r="S1564" s="125"/>
      <c r="T1564" s="125"/>
      <c r="U1564" s="171" t="str">
        <f t="shared" si="21"/>
        <v/>
      </c>
    </row>
    <row r="1565" ht="15.75" customHeight="1">
      <c r="A1565" s="170" t="b">
        <f>IF('02 - Produtos e Tributações'!B1580 &lt;&gt;"",A1564+1)</f>
        <v>0</v>
      </c>
      <c r="B1565" s="170" t="str">
        <f>IF('02 - Produtos e Tributações'!B1580&lt;&gt;"",'02 - Produtos e Tributações'!U1580,"")</f>
        <v/>
      </c>
      <c r="C1565" s="174" t="b">
        <f>IF(B1565&lt;&gt;"",IF('02 - Produtos e Tributações'!H1580&lt;&gt;"",IF('02 - Produtos e Tributações'!H1580="TERCEIRIZADA","T",IF('02 - Produtos e Tributações'!H1580="PROPRIA","P")), IF(B1565&lt;&gt;"",IF('02 - Produtos e Tributações'!H1580="","T"))))</f>
        <v>0</v>
      </c>
      <c r="D1565" s="174" t="b">
        <f>IF(B1565&lt;&gt;"",IF('02 - Produtos e Tributações'!E1580&lt;&gt;"",'02 - Produtos e Tributações'!E1580,""))</f>
        <v>0</v>
      </c>
      <c r="E1565" s="174" t="b">
        <f>IF(B1565&lt;&gt;"",IF('02 - Produtos e Tributações'!F1580&lt;&gt;"",'02 - Produtos e Tributações'!F1580,""))</f>
        <v>0</v>
      </c>
      <c r="F1565" s="174" t="b">
        <f>IF(B1565&lt;&gt;"",IF(A1565&lt;&gt;"",IF('02 - Produtos e Tributações'!G1580&lt;&gt;"",'02 - Produtos e Tributações'!G1580,"")))</f>
        <v>0</v>
      </c>
      <c r="G1565" s="174" t="b">
        <f>IF(B1565&lt;&gt;"",IF('02 - Produtos e Tributações'!I1580&lt;&gt;"",'02 - Produtos e Tributações'!I1580,IF(K1565=101,0,IF(K1565=102,41,IF(K1565=103,0,IF(K1565=201,0,IF(K1565=202,0,IF(K1565=203,0,IF(K1565=300,41,IF(K1565=400,41,IF(K1565=500,60)))))))))))</f>
        <v>0</v>
      </c>
      <c r="H1565" s="174" t="b">
        <f>IF(B1565&lt;&gt;"",IF('02 - Produtos e Tributações'!L1580&lt;&gt;"",'02 - Produtos e Tributações'!L1580,IF(L1565=101,0,IF(L1565=102,41,IF(L1565=103,0,IF(L1565=201,0,IF(L1565=202,0,IF(L1565=203,0,IF(L1565=300,41,IF(L1565=400,41,IF(L1565=500,60)))))))))))</f>
        <v>0</v>
      </c>
      <c r="I1565" s="174" t="b">
        <f>IF(B1565&lt;&gt;"",IF('02 - Produtos e Tributações'!K1580&lt;&gt;"",'02 - Produtos e Tributações'!K1580,"0,00"))</f>
        <v>0</v>
      </c>
      <c r="J1565" s="174" t="b">
        <f>IF(B1565&lt;&gt;"",IF('02 - Produtos e Tributações'!N1580&lt;&gt;"",'02 - Produtos e Tributações'!N1580,"0,00"))</f>
        <v>0</v>
      </c>
      <c r="K1565" s="174" t="b">
        <f>IF(B1565&lt;&gt;"",IF('02 - Produtos e Tributações'!J1580&lt;&gt;"",'02 - Produtos e Tributações'!J1580,"null"))</f>
        <v>0</v>
      </c>
      <c r="L1565" s="174" t="b">
        <f>IF(B1565&lt;&gt;"",IF('02 - Produtos e Tributações'!M1580&lt;&gt;"",'02 - Produtos e Tributações'!M1580,"null"))</f>
        <v>0</v>
      </c>
      <c r="M1565" s="170" t="b">
        <f>IF(B1565&lt;&gt;"",IF('02 -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565" s="170" t="str">
        <f t="shared" si="1"/>
        <v/>
      </c>
      <c r="O1565" s="170" t="str">
        <f t="shared" si="4"/>
        <v/>
      </c>
      <c r="P1565" s="170" t="str">
        <f t="shared" si="2"/>
        <v/>
      </c>
      <c r="Q1565" s="125" t="b">
        <f>IF(B1565&lt;&gt;"",IF('02 - Produtos e Tributações'!C1580&lt;&gt;"",'02 - Produtos e Tributações'!C1580,"UN"))</f>
        <v>0</v>
      </c>
      <c r="R1565" s="125"/>
      <c r="S1565" s="125"/>
      <c r="T1565" s="125"/>
      <c r="U1565" s="171" t="str">
        <f t="shared" si="21"/>
        <v/>
      </c>
    </row>
    <row r="1566" ht="15.75" customHeight="1">
      <c r="A1566" s="170" t="b">
        <f>IF('02 - Produtos e Tributações'!B1581 &lt;&gt;"",A1565+1)</f>
        <v>0</v>
      </c>
      <c r="B1566" s="170" t="str">
        <f>IF('02 - Produtos e Tributações'!B1581&lt;&gt;"",'02 - Produtos e Tributações'!U1581,"")</f>
        <v/>
      </c>
      <c r="C1566" s="174" t="b">
        <f>IF(B1566&lt;&gt;"",IF('02 - Produtos e Tributações'!H1581&lt;&gt;"",IF('02 - Produtos e Tributações'!H1581="TERCEIRIZADA","T",IF('02 - Produtos e Tributações'!H1581="PROPRIA","P")), IF(B1566&lt;&gt;"",IF('02 - Produtos e Tributações'!H1581="","T"))))</f>
        <v>0</v>
      </c>
      <c r="D1566" s="174" t="b">
        <f>IF(B1566&lt;&gt;"",IF('02 - Produtos e Tributações'!E1581&lt;&gt;"",'02 - Produtos e Tributações'!E1581,""))</f>
        <v>0</v>
      </c>
      <c r="E1566" s="174" t="b">
        <f>IF(B1566&lt;&gt;"",IF('02 - Produtos e Tributações'!F1581&lt;&gt;"",'02 - Produtos e Tributações'!F1581,""))</f>
        <v>0</v>
      </c>
      <c r="F1566" s="174" t="b">
        <f>IF(B1566&lt;&gt;"",IF(A1566&lt;&gt;"",IF('02 - Produtos e Tributações'!G1581&lt;&gt;"",'02 - Produtos e Tributações'!G1581,"")))</f>
        <v>0</v>
      </c>
      <c r="G1566" s="174" t="b">
        <f>IF(B1566&lt;&gt;"",IF('02 - Produtos e Tributações'!I1581&lt;&gt;"",'02 - Produtos e Tributações'!I1581,IF(K1566=101,0,IF(K1566=102,41,IF(K1566=103,0,IF(K1566=201,0,IF(K1566=202,0,IF(K1566=203,0,IF(K1566=300,41,IF(K1566=400,41,IF(K1566=500,60)))))))))))</f>
        <v>0</v>
      </c>
      <c r="H1566" s="174" t="b">
        <f>IF(B1566&lt;&gt;"",IF('02 - Produtos e Tributações'!L1581&lt;&gt;"",'02 - Produtos e Tributações'!L1581,IF(L1566=101,0,IF(L1566=102,41,IF(L1566=103,0,IF(L1566=201,0,IF(L1566=202,0,IF(L1566=203,0,IF(L1566=300,41,IF(L1566=400,41,IF(L1566=500,60)))))))))))</f>
        <v>0</v>
      </c>
      <c r="I1566" s="174" t="b">
        <f>IF(B1566&lt;&gt;"",IF('02 - Produtos e Tributações'!K1581&lt;&gt;"",'02 - Produtos e Tributações'!K1581,"0,00"))</f>
        <v>0</v>
      </c>
      <c r="J1566" s="174" t="b">
        <f>IF(B1566&lt;&gt;"",IF('02 - Produtos e Tributações'!N1581&lt;&gt;"",'02 - Produtos e Tributações'!N1581,"0,00"))</f>
        <v>0</v>
      </c>
      <c r="K1566" s="174" t="b">
        <f>IF(B1566&lt;&gt;"",IF('02 - Produtos e Tributações'!J1581&lt;&gt;"",'02 - Produtos e Tributações'!J1581,"null"))</f>
        <v>0</v>
      </c>
      <c r="L1566" s="174" t="b">
        <f>IF(B1566&lt;&gt;"",IF('02 - Produtos e Tributações'!M1581&lt;&gt;"",'02 - Produtos e Tributações'!M1581,"null"))</f>
        <v>0</v>
      </c>
      <c r="M1566" s="170" t="b">
        <f>IF(B1566&lt;&gt;"",IF('02 -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566" s="170" t="str">
        <f t="shared" si="1"/>
        <v/>
      </c>
      <c r="O1566" s="170" t="str">
        <f t="shared" si="4"/>
        <v/>
      </c>
      <c r="P1566" s="170" t="str">
        <f t="shared" si="2"/>
        <v/>
      </c>
      <c r="Q1566" s="125" t="b">
        <f>IF(B1566&lt;&gt;"",IF('02 - Produtos e Tributações'!C1581&lt;&gt;"",'02 - Produtos e Tributações'!C1581,"UN"))</f>
        <v>0</v>
      </c>
      <c r="R1566" s="125"/>
      <c r="S1566" s="125"/>
      <c r="T1566" s="125"/>
      <c r="U1566" s="171" t="str">
        <f t="shared" si="21"/>
        <v/>
      </c>
    </row>
    <row r="1567" ht="15.75" customHeight="1">
      <c r="A1567" s="170" t="b">
        <f>IF('02 - Produtos e Tributações'!B1582 &lt;&gt;"",A1566+1)</f>
        <v>0</v>
      </c>
      <c r="B1567" s="170" t="str">
        <f>IF('02 - Produtos e Tributações'!B1582&lt;&gt;"",'02 - Produtos e Tributações'!U1582,"")</f>
        <v/>
      </c>
      <c r="C1567" s="174" t="b">
        <f>IF(B1567&lt;&gt;"",IF('02 - Produtos e Tributações'!H1582&lt;&gt;"",IF('02 - Produtos e Tributações'!H1582="TERCEIRIZADA","T",IF('02 - Produtos e Tributações'!H1582="PROPRIA","P")), IF(B1567&lt;&gt;"",IF('02 - Produtos e Tributações'!H1582="","T"))))</f>
        <v>0</v>
      </c>
      <c r="D1567" s="174" t="b">
        <f>IF(B1567&lt;&gt;"",IF('02 - Produtos e Tributações'!E1582&lt;&gt;"",'02 - Produtos e Tributações'!E1582,""))</f>
        <v>0</v>
      </c>
      <c r="E1567" s="174" t="b">
        <f>IF(B1567&lt;&gt;"",IF('02 - Produtos e Tributações'!F1582&lt;&gt;"",'02 - Produtos e Tributações'!F1582,""))</f>
        <v>0</v>
      </c>
      <c r="F1567" s="174" t="b">
        <f>IF(B1567&lt;&gt;"",IF(A1567&lt;&gt;"",IF('02 - Produtos e Tributações'!G1582&lt;&gt;"",'02 - Produtos e Tributações'!G1582,"")))</f>
        <v>0</v>
      </c>
      <c r="G1567" s="174" t="b">
        <f>IF(B1567&lt;&gt;"",IF('02 - Produtos e Tributações'!I1582&lt;&gt;"",'02 - Produtos e Tributações'!I1582,IF(K1567=101,0,IF(K1567=102,41,IF(K1567=103,0,IF(K1567=201,0,IF(K1567=202,0,IF(K1567=203,0,IF(K1567=300,41,IF(K1567=400,41,IF(K1567=500,60)))))))))))</f>
        <v>0</v>
      </c>
      <c r="H1567" s="174" t="b">
        <f>IF(B1567&lt;&gt;"",IF('02 - Produtos e Tributações'!L1582&lt;&gt;"",'02 - Produtos e Tributações'!L1582,IF(L1567=101,0,IF(L1567=102,41,IF(L1567=103,0,IF(L1567=201,0,IF(L1567=202,0,IF(L1567=203,0,IF(L1567=300,41,IF(L1567=400,41,IF(L1567=500,60)))))))))))</f>
        <v>0</v>
      </c>
      <c r="I1567" s="174" t="b">
        <f>IF(B1567&lt;&gt;"",IF('02 - Produtos e Tributações'!K1582&lt;&gt;"",'02 - Produtos e Tributações'!K1582,"0,00"))</f>
        <v>0</v>
      </c>
      <c r="J1567" s="174" t="b">
        <f>IF(B1567&lt;&gt;"",IF('02 - Produtos e Tributações'!N1582&lt;&gt;"",'02 - Produtos e Tributações'!N1582,"0,00"))</f>
        <v>0</v>
      </c>
      <c r="K1567" s="174" t="b">
        <f>IF(B1567&lt;&gt;"",IF('02 - Produtos e Tributações'!J1582&lt;&gt;"",'02 - Produtos e Tributações'!J1582,"null"))</f>
        <v>0</v>
      </c>
      <c r="L1567" s="174" t="b">
        <f>IF(B1567&lt;&gt;"",IF('02 - Produtos e Tributações'!M1582&lt;&gt;"",'02 - Produtos e Tributações'!M1582,"null"))</f>
        <v>0</v>
      </c>
      <c r="M1567" s="170" t="b">
        <f>IF(B1567&lt;&gt;"",IF('02 -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567" s="170" t="str">
        <f t="shared" si="1"/>
        <v/>
      </c>
      <c r="O1567" s="170" t="str">
        <f t="shared" si="4"/>
        <v/>
      </c>
      <c r="P1567" s="170" t="str">
        <f t="shared" si="2"/>
        <v/>
      </c>
      <c r="Q1567" s="125" t="b">
        <f>IF(B1567&lt;&gt;"",IF('02 - Produtos e Tributações'!C1582&lt;&gt;"",'02 - Produtos e Tributações'!C1582,"UN"))</f>
        <v>0</v>
      </c>
      <c r="R1567" s="125"/>
      <c r="S1567" s="125"/>
      <c r="T1567" s="125"/>
      <c r="U1567" s="171" t="str">
        <f t="shared" si="21"/>
        <v/>
      </c>
    </row>
    <row r="1568" ht="15.75" customHeight="1">
      <c r="A1568" s="170" t="b">
        <f>IF('02 - Produtos e Tributações'!B1583 &lt;&gt;"",A1567+1)</f>
        <v>0</v>
      </c>
      <c r="B1568" s="170" t="str">
        <f>IF('02 - Produtos e Tributações'!B1583&lt;&gt;"",'02 - Produtos e Tributações'!U1583,"")</f>
        <v/>
      </c>
      <c r="C1568" s="174" t="b">
        <f>IF(B1568&lt;&gt;"",IF('02 - Produtos e Tributações'!H1583&lt;&gt;"",IF('02 - Produtos e Tributações'!H1583="TERCEIRIZADA","T",IF('02 - Produtos e Tributações'!H1583="PROPRIA","P")), IF(B1568&lt;&gt;"",IF('02 - Produtos e Tributações'!H1583="","T"))))</f>
        <v>0</v>
      </c>
      <c r="D1568" s="174" t="b">
        <f>IF(B1568&lt;&gt;"",IF('02 - Produtos e Tributações'!E1583&lt;&gt;"",'02 - Produtos e Tributações'!E1583,""))</f>
        <v>0</v>
      </c>
      <c r="E1568" s="174" t="b">
        <f>IF(B1568&lt;&gt;"",IF('02 - Produtos e Tributações'!F1583&lt;&gt;"",'02 - Produtos e Tributações'!F1583,""))</f>
        <v>0</v>
      </c>
      <c r="F1568" s="174" t="b">
        <f>IF(B1568&lt;&gt;"",IF(A1568&lt;&gt;"",IF('02 - Produtos e Tributações'!G1583&lt;&gt;"",'02 - Produtos e Tributações'!G1583,"")))</f>
        <v>0</v>
      </c>
      <c r="G1568" s="174" t="b">
        <f>IF(B1568&lt;&gt;"",IF('02 - Produtos e Tributações'!I1583&lt;&gt;"",'02 - Produtos e Tributações'!I1583,IF(K1568=101,0,IF(K1568=102,41,IF(K1568=103,0,IF(K1568=201,0,IF(K1568=202,0,IF(K1568=203,0,IF(K1568=300,41,IF(K1568=400,41,IF(K1568=500,60)))))))))))</f>
        <v>0</v>
      </c>
      <c r="H1568" s="174" t="b">
        <f>IF(B1568&lt;&gt;"",IF('02 - Produtos e Tributações'!L1583&lt;&gt;"",'02 - Produtos e Tributações'!L1583,IF(L1568=101,0,IF(L1568=102,41,IF(L1568=103,0,IF(L1568=201,0,IF(L1568=202,0,IF(L1568=203,0,IF(L1568=300,41,IF(L1568=400,41,IF(L1568=500,60)))))))))))</f>
        <v>0</v>
      </c>
      <c r="I1568" s="174" t="b">
        <f>IF(B1568&lt;&gt;"",IF('02 - Produtos e Tributações'!K1583&lt;&gt;"",'02 - Produtos e Tributações'!K1583,"0,00"))</f>
        <v>0</v>
      </c>
      <c r="J1568" s="174" t="b">
        <f>IF(B1568&lt;&gt;"",IF('02 - Produtos e Tributações'!N1583&lt;&gt;"",'02 - Produtos e Tributações'!N1583,"0,00"))</f>
        <v>0</v>
      </c>
      <c r="K1568" s="174" t="b">
        <f>IF(B1568&lt;&gt;"",IF('02 - Produtos e Tributações'!J1583&lt;&gt;"",'02 - Produtos e Tributações'!J1583,"null"))</f>
        <v>0</v>
      </c>
      <c r="L1568" s="174" t="b">
        <f>IF(B1568&lt;&gt;"",IF('02 - Produtos e Tributações'!M1583&lt;&gt;"",'02 - Produtos e Tributações'!M1583,"null"))</f>
        <v>0</v>
      </c>
      <c r="M1568" s="170" t="b">
        <f>IF(B1568&lt;&gt;"",IF('02 -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568" s="170" t="str">
        <f t="shared" si="1"/>
        <v/>
      </c>
      <c r="O1568" s="170" t="str">
        <f t="shared" si="4"/>
        <v/>
      </c>
      <c r="P1568" s="170" t="str">
        <f t="shared" si="2"/>
        <v/>
      </c>
      <c r="Q1568" s="125" t="b">
        <f>IF(B1568&lt;&gt;"",IF('02 - Produtos e Tributações'!C1583&lt;&gt;"",'02 - Produtos e Tributações'!C1583,"UN"))</f>
        <v>0</v>
      </c>
      <c r="R1568" s="125"/>
      <c r="S1568" s="125"/>
      <c r="T1568" s="125"/>
      <c r="U1568" s="171" t="str">
        <f t="shared" si="21"/>
        <v/>
      </c>
    </row>
    <row r="1569" ht="15.75" customHeight="1">
      <c r="A1569" s="170" t="b">
        <f>IF('02 - Produtos e Tributações'!B1584 &lt;&gt;"",A1568+1)</f>
        <v>0</v>
      </c>
      <c r="B1569" s="170" t="str">
        <f>IF('02 - Produtos e Tributações'!B1584&lt;&gt;"",'02 - Produtos e Tributações'!U1584,"")</f>
        <v/>
      </c>
      <c r="C1569" s="174" t="b">
        <f>IF(B1569&lt;&gt;"",IF('02 - Produtos e Tributações'!H1584&lt;&gt;"",IF('02 - Produtos e Tributações'!H1584="TERCEIRIZADA","T",IF('02 - Produtos e Tributações'!H1584="PROPRIA","P")), IF(B1569&lt;&gt;"",IF('02 - Produtos e Tributações'!H1584="","T"))))</f>
        <v>0</v>
      </c>
      <c r="D1569" s="174" t="b">
        <f>IF(B1569&lt;&gt;"",IF('02 - Produtos e Tributações'!E1584&lt;&gt;"",'02 - Produtos e Tributações'!E1584,""))</f>
        <v>0</v>
      </c>
      <c r="E1569" s="174" t="b">
        <f>IF(B1569&lt;&gt;"",IF('02 - Produtos e Tributações'!F1584&lt;&gt;"",'02 - Produtos e Tributações'!F1584,""))</f>
        <v>0</v>
      </c>
      <c r="F1569" s="174" t="b">
        <f>IF(B1569&lt;&gt;"",IF(A1569&lt;&gt;"",IF('02 - Produtos e Tributações'!G1584&lt;&gt;"",'02 - Produtos e Tributações'!G1584,"")))</f>
        <v>0</v>
      </c>
      <c r="G1569" s="174" t="b">
        <f>IF(B1569&lt;&gt;"",IF('02 - Produtos e Tributações'!I1584&lt;&gt;"",'02 - Produtos e Tributações'!I1584,IF(K1569=101,0,IF(K1569=102,41,IF(K1569=103,0,IF(K1569=201,0,IF(K1569=202,0,IF(K1569=203,0,IF(K1569=300,41,IF(K1569=400,41,IF(K1569=500,60)))))))))))</f>
        <v>0</v>
      </c>
      <c r="H1569" s="174" t="b">
        <f>IF(B1569&lt;&gt;"",IF('02 - Produtos e Tributações'!L1584&lt;&gt;"",'02 - Produtos e Tributações'!L1584,IF(L1569=101,0,IF(L1569=102,41,IF(L1569=103,0,IF(L1569=201,0,IF(L1569=202,0,IF(L1569=203,0,IF(L1569=300,41,IF(L1569=400,41,IF(L1569=500,60)))))))))))</f>
        <v>0</v>
      </c>
      <c r="I1569" s="174" t="b">
        <f>IF(B1569&lt;&gt;"",IF('02 - Produtos e Tributações'!K1584&lt;&gt;"",'02 - Produtos e Tributações'!K1584,"0,00"))</f>
        <v>0</v>
      </c>
      <c r="J1569" s="174" t="b">
        <f>IF(B1569&lt;&gt;"",IF('02 - Produtos e Tributações'!N1584&lt;&gt;"",'02 - Produtos e Tributações'!N1584,"0,00"))</f>
        <v>0</v>
      </c>
      <c r="K1569" s="174" t="b">
        <f>IF(B1569&lt;&gt;"",IF('02 - Produtos e Tributações'!J1584&lt;&gt;"",'02 - Produtos e Tributações'!J1584,"null"))</f>
        <v>0</v>
      </c>
      <c r="L1569" s="174" t="b">
        <f>IF(B1569&lt;&gt;"",IF('02 - Produtos e Tributações'!M1584&lt;&gt;"",'02 - Produtos e Tributações'!M1584,"null"))</f>
        <v>0</v>
      </c>
      <c r="M1569" s="170" t="b">
        <f>IF(B1569&lt;&gt;"",IF('02 -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569" s="170" t="str">
        <f t="shared" si="1"/>
        <v/>
      </c>
      <c r="O1569" s="170" t="str">
        <f t="shared" si="4"/>
        <v/>
      </c>
      <c r="P1569" s="170" t="str">
        <f t="shared" si="2"/>
        <v/>
      </c>
      <c r="Q1569" s="125" t="b">
        <f>IF(B1569&lt;&gt;"",IF('02 - Produtos e Tributações'!C1584&lt;&gt;"",'02 - Produtos e Tributações'!C1584,"UN"))</f>
        <v>0</v>
      </c>
      <c r="R1569" s="125"/>
      <c r="S1569" s="125"/>
      <c r="T1569" s="125"/>
      <c r="U1569" s="171" t="str">
        <f t="shared" si="21"/>
        <v/>
      </c>
    </row>
    <row r="1570" ht="15.75" customHeight="1">
      <c r="A1570" s="170" t="b">
        <f>IF('02 - Produtos e Tributações'!B1585 &lt;&gt;"",A1569+1)</f>
        <v>0</v>
      </c>
      <c r="B1570" s="170" t="str">
        <f>IF('02 - Produtos e Tributações'!B1585&lt;&gt;"",'02 - Produtos e Tributações'!U1585,"")</f>
        <v/>
      </c>
      <c r="C1570" s="174" t="b">
        <f>IF(B1570&lt;&gt;"",IF('02 - Produtos e Tributações'!H1585&lt;&gt;"",IF('02 - Produtos e Tributações'!H1585="TERCEIRIZADA","T",IF('02 - Produtos e Tributações'!H1585="PROPRIA","P")), IF(B1570&lt;&gt;"",IF('02 - Produtos e Tributações'!H1585="","T"))))</f>
        <v>0</v>
      </c>
      <c r="D1570" s="174" t="b">
        <f>IF(B1570&lt;&gt;"",IF('02 - Produtos e Tributações'!E1585&lt;&gt;"",'02 - Produtos e Tributações'!E1585,""))</f>
        <v>0</v>
      </c>
      <c r="E1570" s="174" t="b">
        <f>IF(B1570&lt;&gt;"",IF('02 - Produtos e Tributações'!F1585&lt;&gt;"",'02 - Produtos e Tributações'!F1585,""))</f>
        <v>0</v>
      </c>
      <c r="F1570" s="174" t="b">
        <f>IF(B1570&lt;&gt;"",IF(A1570&lt;&gt;"",IF('02 - Produtos e Tributações'!G1585&lt;&gt;"",'02 - Produtos e Tributações'!G1585,"")))</f>
        <v>0</v>
      </c>
      <c r="G1570" s="174" t="b">
        <f>IF(B1570&lt;&gt;"",IF('02 - Produtos e Tributações'!I1585&lt;&gt;"",'02 - Produtos e Tributações'!I1585,IF(K1570=101,0,IF(K1570=102,41,IF(K1570=103,0,IF(K1570=201,0,IF(K1570=202,0,IF(K1570=203,0,IF(K1570=300,41,IF(K1570=400,41,IF(K1570=500,60)))))))))))</f>
        <v>0</v>
      </c>
      <c r="H1570" s="174" t="b">
        <f>IF(B1570&lt;&gt;"",IF('02 - Produtos e Tributações'!L1585&lt;&gt;"",'02 - Produtos e Tributações'!L1585,IF(L1570=101,0,IF(L1570=102,41,IF(L1570=103,0,IF(L1570=201,0,IF(L1570=202,0,IF(L1570=203,0,IF(L1570=300,41,IF(L1570=400,41,IF(L1570=500,60)))))))))))</f>
        <v>0</v>
      </c>
      <c r="I1570" s="174" t="b">
        <f>IF(B1570&lt;&gt;"",IF('02 - Produtos e Tributações'!K1585&lt;&gt;"",'02 - Produtos e Tributações'!K1585,"0,00"))</f>
        <v>0</v>
      </c>
      <c r="J1570" s="174" t="b">
        <f>IF(B1570&lt;&gt;"",IF('02 - Produtos e Tributações'!N1585&lt;&gt;"",'02 - Produtos e Tributações'!N1585,"0,00"))</f>
        <v>0</v>
      </c>
      <c r="K1570" s="174" t="b">
        <f>IF(B1570&lt;&gt;"",IF('02 - Produtos e Tributações'!J1585&lt;&gt;"",'02 - Produtos e Tributações'!J1585,"null"))</f>
        <v>0</v>
      </c>
      <c r="L1570" s="174" t="b">
        <f>IF(B1570&lt;&gt;"",IF('02 - Produtos e Tributações'!M1585&lt;&gt;"",'02 - Produtos e Tributações'!M1585,"null"))</f>
        <v>0</v>
      </c>
      <c r="M1570" s="170" t="b">
        <f>IF(B1570&lt;&gt;"",IF('02 -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570" s="170" t="str">
        <f t="shared" si="1"/>
        <v/>
      </c>
      <c r="O1570" s="170" t="str">
        <f t="shared" si="4"/>
        <v/>
      </c>
      <c r="P1570" s="170" t="str">
        <f t="shared" si="2"/>
        <v/>
      </c>
      <c r="Q1570" s="125" t="b">
        <f>IF(B1570&lt;&gt;"",IF('02 - Produtos e Tributações'!C1585&lt;&gt;"",'02 - Produtos e Tributações'!C1585,"UN"))</f>
        <v>0</v>
      </c>
      <c r="R1570" s="125"/>
      <c r="S1570" s="125"/>
      <c r="T1570" s="125"/>
      <c r="U1570" s="171" t="str">
        <f t="shared" si="21"/>
        <v/>
      </c>
    </row>
    <row r="1571" ht="15.75" customHeight="1">
      <c r="A1571" s="170" t="b">
        <f>IF('02 - Produtos e Tributações'!B1586 &lt;&gt;"",A1570+1)</f>
        <v>0</v>
      </c>
      <c r="B1571" s="170" t="str">
        <f>IF('02 - Produtos e Tributações'!B1586&lt;&gt;"",'02 - Produtos e Tributações'!U1586,"")</f>
        <v/>
      </c>
      <c r="C1571" s="174" t="b">
        <f>IF(B1571&lt;&gt;"",IF('02 - Produtos e Tributações'!H1586&lt;&gt;"",IF('02 - Produtos e Tributações'!H1586="TERCEIRIZADA","T",IF('02 - Produtos e Tributações'!H1586="PROPRIA","P")), IF(B1571&lt;&gt;"",IF('02 - Produtos e Tributações'!H1586="","T"))))</f>
        <v>0</v>
      </c>
      <c r="D1571" s="174" t="b">
        <f>IF(B1571&lt;&gt;"",IF('02 - Produtos e Tributações'!E1586&lt;&gt;"",'02 - Produtos e Tributações'!E1586,""))</f>
        <v>0</v>
      </c>
      <c r="E1571" s="174" t="b">
        <f>IF(B1571&lt;&gt;"",IF('02 - Produtos e Tributações'!F1586&lt;&gt;"",'02 - Produtos e Tributações'!F1586,""))</f>
        <v>0</v>
      </c>
      <c r="F1571" s="174" t="b">
        <f>IF(B1571&lt;&gt;"",IF(A1571&lt;&gt;"",IF('02 - Produtos e Tributações'!G1586&lt;&gt;"",'02 - Produtos e Tributações'!G1586,"")))</f>
        <v>0</v>
      </c>
      <c r="G1571" s="174" t="b">
        <f>IF(B1571&lt;&gt;"",IF('02 - Produtos e Tributações'!I1586&lt;&gt;"",'02 - Produtos e Tributações'!I1586,IF(K1571=101,0,IF(K1571=102,41,IF(K1571=103,0,IF(K1571=201,0,IF(K1571=202,0,IF(K1571=203,0,IF(K1571=300,41,IF(K1571=400,41,IF(K1571=500,60)))))))))))</f>
        <v>0</v>
      </c>
      <c r="H1571" s="174" t="b">
        <f>IF(B1571&lt;&gt;"",IF('02 - Produtos e Tributações'!L1586&lt;&gt;"",'02 - Produtos e Tributações'!L1586,IF(L1571=101,0,IF(L1571=102,41,IF(L1571=103,0,IF(L1571=201,0,IF(L1571=202,0,IF(L1571=203,0,IF(L1571=300,41,IF(L1571=400,41,IF(L1571=500,60)))))))))))</f>
        <v>0</v>
      </c>
      <c r="I1571" s="174" t="b">
        <f>IF(B1571&lt;&gt;"",IF('02 - Produtos e Tributações'!K1586&lt;&gt;"",'02 - Produtos e Tributações'!K1586,"0,00"))</f>
        <v>0</v>
      </c>
      <c r="J1571" s="174" t="b">
        <f>IF(B1571&lt;&gt;"",IF('02 - Produtos e Tributações'!N1586&lt;&gt;"",'02 - Produtos e Tributações'!N1586,"0,00"))</f>
        <v>0</v>
      </c>
      <c r="K1571" s="174" t="b">
        <f>IF(B1571&lt;&gt;"",IF('02 - Produtos e Tributações'!J1586&lt;&gt;"",'02 - Produtos e Tributações'!J1586,"null"))</f>
        <v>0</v>
      </c>
      <c r="L1571" s="174" t="b">
        <f>IF(B1571&lt;&gt;"",IF('02 - Produtos e Tributações'!M1586&lt;&gt;"",'02 - Produtos e Tributações'!M1586,"null"))</f>
        <v>0</v>
      </c>
      <c r="M1571" s="170" t="b">
        <f>IF(B1571&lt;&gt;"",IF('02 -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571" s="170" t="str">
        <f t="shared" si="1"/>
        <v/>
      </c>
      <c r="O1571" s="170" t="str">
        <f t="shared" si="4"/>
        <v/>
      </c>
      <c r="P1571" s="170" t="str">
        <f t="shared" si="2"/>
        <v/>
      </c>
      <c r="Q1571" s="125" t="b">
        <f>IF(B1571&lt;&gt;"",IF('02 - Produtos e Tributações'!C1586&lt;&gt;"",'02 - Produtos e Tributações'!C1586,"UN"))</f>
        <v>0</v>
      </c>
      <c r="R1571" s="125"/>
      <c r="S1571" s="125"/>
      <c r="T1571" s="125"/>
      <c r="U1571" s="171" t="str">
        <f t="shared" si="21"/>
        <v/>
      </c>
    </row>
    <row r="1572" ht="15.75" customHeight="1">
      <c r="A1572" s="170" t="b">
        <f>IF('02 - Produtos e Tributações'!B1587 &lt;&gt;"",A1571+1)</f>
        <v>0</v>
      </c>
      <c r="B1572" s="170" t="str">
        <f>IF('02 - Produtos e Tributações'!B1587&lt;&gt;"",'02 - Produtos e Tributações'!U1587,"")</f>
        <v/>
      </c>
      <c r="C1572" s="174" t="b">
        <f>IF(B1572&lt;&gt;"",IF('02 - Produtos e Tributações'!H1587&lt;&gt;"",IF('02 - Produtos e Tributações'!H1587="TERCEIRIZADA","T",IF('02 - Produtos e Tributações'!H1587="PROPRIA","P")), IF(B1572&lt;&gt;"",IF('02 - Produtos e Tributações'!H1587="","T"))))</f>
        <v>0</v>
      </c>
      <c r="D1572" s="174" t="b">
        <f>IF(B1572&lt;&gt;"",IF('02 - Produtos e Tributações'!E1587&lt;&gt;"",'02 - Produtos e Tributações'!E1587,""))</f>
        <v>0</v>
      </c>
      <c r="E1572" s="174" t="b">
        <f>IF(B1572&lt;&gt;"",IF('02 - Produtos e Tributações'!F1587&lt;&gt;"",'02 - Produtos e Tributações'!F1587,""))</f>
        <v>0</v>
      </c>
      <c r="F1572" s="174" t="b">
        <f>IF(B1572&lt;&gt;"",IF(A1572&lt;&gt;"",IF('02 - Produtos e Tributações'!G1587&lt;&gt;"",'02 - Produtos e Tributações'!G1587,"")))</f>
        <v>0</v>
      </c>
      <c r="G1572" s="174" t="b">
        <f>IF(B1572&lt;&gt;"",IF('02 - Produtos e Tributações'!I1587&lt;&gt;"",'02 - Produtos e Tributações'!I1587,IF(K1572=101,0,IF(K1572=102,41,IF(K1572=103,0,IF(K1572=201,0,IF(K1572=202,0,IF(K1572=203,0,IF(K1572=300,41,IF(K1572=400,41,IF(K1572=500,60)))))))))))</f>
        <v>0</v>
      </c>
      <c r="H1572" s="174" t="b">
        <f>IF(B1572&lt;&gt;"",IF('02 - Produtos e Tributações'!L1587&lt;&gt;"",'02 - Produtos e Tributações'!L1587,IF(L1572=101,0,IF(L1572=102,41,IF(L1572=103,0,IF(L1572=201,0,IF(L1572=202,0,IF(L1572=203,0,IF(L1572=300,41,IF(L1572=400,41,IF(L1572=500,60)))))))))))</f>
        <v>0</v>
      </c>
      <c r="I1572" s="174" t="b">
        <f>IF(B1572&lt;&gt;"",IF('02 - Produtos e Tributações'!K1587&lt;&gt;"",'02 - Produtos e Tributações'!K1587,"0,00"))</f>
        <v>0</v>
      </c>
      <c r="J1572" s="174" t="b">
        <f>IF(B1572&lt;&gt;"",IF('02 - Produtos e Tributações'!N1587&lt;&gt;"",'02 - Produtos e Tributações'!N1587,"0,00"))</f>
        <v>0</v>
      </c>
      <c r="K1572" s="174" t="b">
        <f>IF(B1572&lt;&gt;"",IF('02 - Produtos e Tributações'!J1587&lt;&gt;"",'02 - Produtos e Tributações'!J1587,"null"))</f>
        <v>0</v>
      </c>
      <c r="L1572" s="174" t="b">
        <f>IF(B1572&lt;&gt;"",IF('02 - Produtos e Tributações'!M1587&lt;&gt;"",'02 - Produtos e Tributações'!M1587,"null"))</f>
        <v>0</v>
      </c>
      <c r="M1572" s="170" t="b">
        <f>IF(B1572&lt;&gt;"",IF('02 -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572" s="170" t="str">
        <f t="shared" si="1"/>
        <v/>
      </c>
      <c r="O1572" s="170" t="str">
        <f t="shared" si="4"/>
        <v/>
      </c>
      <c r="P1572" s="170" t="str">
        <f t="shared" si="2"/>
        <v/>
      </c>
      <c r="Q1572" s="125" t="b">
        <f>IF(B1572&lt;&gt;"",IF('02 - Produtos e Tributações'!C1587&lt;&gt;"",'02 - Produtos e Tributações'!C1587,"UN"))</f>
        <v>0</v>
      </c>
      <c r="R1572" s="125"/>
      <c r="S1572" s="125"/>
      <c r="T1572" s="125"/>
      <c r="U1572" s="171" t="str">
        <f t="shared" si="21"/>
        <v/>
      </c>
    </row>
    <row r="1573" ht="15.75" customHeight="1">
      <c r="A1573" s="170" t="b">
        <f>IF('02 - Produtos e Tributações'!B1588 &lt;&gt;"",A1572+1)</f>
        <v>0</v>
      </c>
      <c r="B1573" s="170" t="str">
        <f>IF('02 - Produtos e Tributações'!B1588&lt;&gt;"",'02 - Produtos e Tributações'!U1588,"")</f>
        <v/>
      </c>
      <c r="C1573" s="174" t="b">
        <f>IF(B1573&lt;&gt;"",IF('02 - Produtos e Tributações'!H1588&lt;&gt;"",IF('02 - Produtos e Tributações'!H1588="TERCEIRIZADA","T",IF('02 - Produtos e Tributações'!H1588="PROPRIA","P")), IF(B1573&lt;&gt;"",IF('02 - Produtos e Tributações'!H1588="","T"))))</f>
        <v>0</v>
      </c>
      <c r="D1573" s="174" t="b">
        <f>IF(B1573&lt;&gt;"",IF('02 - Produtos e Tributações'!E1588&lt;&gt;"",'02 - Produtos e Tributações'!E1588,""))</f>
        <v>0</v>
      </c>
      <c r="E1573" s="174" t="b">
        <f>IF(B1573&lt;&gt;"",IF('02 - Produtos e Tributações'!F1588&lt;&gt;"",'02 - Produtos e Tributações'!F1588,""))</f>
        <v>0</v>
      </c>
      <c r="F1573" s="174" t="b">
        <f>IF(B1573&lt;&gt;"",IF(A1573&lt;&gt;"",IF('02 - Produtos e Tributações'!G1588&lt;&gt;"",'02 - Produtos e Tributações'!G1588,"")))</f>
        <v>0</v>
      </c>
      <c r="G1573" s="174" t="b">
        <f>IF(B1573&lt;&gt;"",IF('02 - Produtos e Tributações'!I1588&lt;&gt;"",'02 - Produtos e Tributações'!I1588,IF(K1573=101,0,IF(K1573=102,41,IF(K1573=103,0,IF(K1573=201,0,IF(K1573=202,0,IF(K1573=203,0,IF(K1573=300,41,IF(K1573=400,41,IF(K1573=500,60)))))))))))</f>
        <v>0</v>
      </c>
      <c r="H1573" s="174" t="b">
        <f>IF(B1573&lt;&gt;"",IF('02 - Produtos e Tributações'!L1588&lt;&gt;"",'02 - Produtos e Tributações'!L1588,IF(L1573=101,0,IF(L1573=102,41,IF(L1573=103,0,IF(L1573=201,0,IF(L1573=202,0,IF(L1573=203,0,IF(L1573=300,41,IF(L1573=400,41,IF(L1573=500,60)))))))))))</f>
        <v>0</v>
      </c>
      <c r="I1573" s="174" t="b">
        <f>IF(B1573&lt;&gt;"",IF('02 - Produtos e Tributações'!K1588&lt;&gt;"",'02 - Produtos e Tributações'!K1588,"0,00"))</f>
        <v>0</v>
      </c>
      <c r="J1573" s="174" t="b">
        <f>IF(B1573&lt;&gt;"",IF('02 - Produtos e Tributações'!N1588&lt;&gt;"",'02 - Produtos e Tributações'!N1588,"0,00"))</f>
        <v>0</v>
      </c>
      <c r="K1573" s="174" t="b">
        <f>IF(B1573&lt;&gt;"",IF('02 - Produtos e Tributações'!J1588&lt;&gt;"",'02 - Produtos e Tributações'!J1588,"null"))</f>
        <v>0</v>
      </c>
      <c r="L1573" s="174" t="b">
        <f>IF(B1573&lt;&gt;"",IF('02 - Produtos e Tributações'!M1588&lt;&gt;"",'02 - Produtos e Tributações'!M1588,"null"))</f>
        <v>0</v>
      </c>
      <c r="M1573" s="170" t="b">
        <f>IF(B1573&lt;&gt;"",IF('02 -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573" s="170" t="str">
        <f t="shared" si="1"/>
        <v/>
      </c>
      <c r="O1573" s="170" t="str">
        <f t="shared" si="4"/>
        <v/>
      </c>
      <c r="P1573" s="170" t="str">
        <f t="shared" si="2"/>
        <v/>
      </c>
      <c r="Q1573" s="125" t="b">
        <f>IF(B1573&lt;&gt;"",IF('02 - Produtos e Tributações'!C1588&lt;&gt;"",'02 - Produtos e Tributações'!C1588,"UN"))</f>
        <v>0</v>
      </c>
      <c r="R1573" s="125"/>
      <c r="S1573" s="125"/>
      <c r="T1573" s="125"/>
      <c r="U1573" s="171" t="str">
        <f t="shared" si="21"/>
        <v/>
      </c>
    </row>
    <row r="1574" ht="15.75" customHeight="1">
      <c r="A1574" s="170" t="b">
        <f>IF('02 - Produtos e Tributações'!B1589 &lt;&gt;"",A1573+1)</f>
        <v>0</v>
      </c>
      <c r="B1574" s="170" t="str">
        <f>IF('02 - Produtos e Tributações'!B1589&lt;&gt;"",'02 - Produtos e Tributações'!U1589,"")</f>
        <v/>
      </c>
      <c r="C1574" s="174" t="b">
        <f>IF(B1574&lt;&gt;"",IF('02 - Produtos e Tributações'!H1589&lt;&gt;"",IF('02 - Produtos e Tributações'!H1589="TERCEIRIZADA","T",IF('02 - Produtos e Tributações'!H1589="PROPRIA","P")), IF(B1574&lt;&gt;"",IF('02 - Produtos e Tributações'!H1589="","T"))))</f>
        <v>0</v>
      </c>
      <c r="D1574" s="174" t="b">
        <f>IF(B1574&lt;&gt;"",IF('02 - Produtos e Tributações'!E1589&lt;&gt;"",'02 - Produtos e Tributações'!E1589,""))</f>
        <v>0</v>
      </c>
      <c r="E1574" s="174" t="b">
        <f>IF(B1574&lt;&gt;"",IF('02 - Produtos e Tributações'!F1589&lt;&gt;"",'02 - Produtos e Tributações'!F1589,""))</f>
        <v>0</v>
      </c>
      <c r="F1574" s="174" t="b">
        <f>IF(B1574&lt;&gt;"",IF(A1574&lt;&gt;"",IF('02 - Produtos e Tributações'!G1589&lt;&gt;"",'02 - Produtos e Tributações'!G1589,"")))</f>
        <v>0</v>
      </c>
      <c r="G1574" s="174" t="b">
        <f>IF(B1574&lt;&gt;"",IF('02 - Produtos e Tributações'!I1589&lt;&gt;"",'02 - Produtos e Tributações'!I1589,IF(K1574=101,0,IF(K1574=102,41,IF(K1574=103,0,IF(K1574=201,0,IF(K1574=202,0,IF(K1574=203,0,IF(K1574=300,41,IF(K1574=400,41,IF(K1574=500,60)))))))))))</f>
        <v>0</v>
      </c>
      <c r="H1574" s="174" t="b">
        <f>IF(B1574&lt;&gt;"",IF('02 - Produtos e Tributações'!L1589&lt;&gt;"",'02 - Produtos e Tributações'!L1589,IF(L1574=101,0,IF(L1574=102,41,IF(L1574=103,0,IF(L1574=201,0,IF(L1574=202,0,IF(L1574=203,0,IF(L1574=300,41,IF(L1574=400,41,IF(L1574=500,60)))))))))))</f>
        <v>0</v>
      </c>
      <c r="I1574" s="174" t="b">
        <f>IF(B1574&lt;&gt;"",IF('02 - Produtos e Tributações'!K1589&lt;&gt;"",'02 - Produtos e Tributações'!K1589,"0,00"))</f>
        <v>0</v>
      </c>
      <c r="J1574" s="174" t="b">
        <f>IF(B1574&lt;&gt;"",IF('02 - Produtos e Tributações'!N1589&lt;&gt;"",'02 - Produtos e Tributações'!N1589,"0,00"))</f>
        <v>0</v>
      </c>
      <c r="K1574" s="174" t="b">
        <f>IF(B1574&lt;&gt;"",IF('02 - Produtos e Tributações'!J1589&lt;&gt;"",'02 - Produtos e Tributações'!J1589,"null"))</f>
        <v>0</v>
      </c>
      <c r="L1574" s="174" t="b">
        <f>IF(B1574&lt;&gt;"",IF('02 - Produtos e Tributações'!M1589&lt;&gt;"",'02 - Produtos e Tributações'!M1589,"null"))</f>
        <v>0</v>
      </c>
      <c r="M1574" s="170" t="b">
        <f>IF(B1574&lt;&gt;"",IF('02 -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574" s="170" t="str">
        <f t="shared" si="1"/>
        <v/>
      </c>
      <c r="O1574" s="170" t="str">
        <f t="shared" si="4"/>
        <v/>
      </c>
      <c r="P1574" s="170" t="str">
        <f t="shared" si="2"/>
        <v/>
      </c>
      <c r="Q1574" s="125" t="b">
        <f>IF(B1574&lt;&gt;"",IF('02 - Produtos e Tributações'!C1589&lt;&gt;"",'02 - Produtos e Tributações'!C1589,"UN"))</f>
        <v>0</v>
      </c>
      <c r="R1574" s="125"/>
      <c r="S1574" s="125"/>
      <c r="T1574" s="125"/>
      <c r="U1574" s="171" t="str">
        <f t="shared" si="21"/>
        <v/>
      </c>
    </row>
    <row r="1575" ht="15.75" customHeight="1">
      <c r="A1575" s="170" t="b">
        <f>IF('02 - Produtos e Tributações'!B1590 &lt;&gt;"",A1574+1)</f>
        <v>0</v>
      </c>
      <c r="B1575" s="170" t="str">
        <f>IF('02 - Produtos e Tributações'!B1590&lt;&gt;"",'02 - Produtos e Tributações'!U1590,"")</f>
        <v/>
      </c>
      <c r="C1575" s="174" t="b">
        <f>IF(B1575&lt;&gt;"",IF('02 - Produtos e Tributações'!H1590&lt;&gt;"",IF('02 - Produtos e Tributações'!H1590="TERCEIRIZADA","T",IF('02 - Produtos e Tributações'!H1590="PROPRIA","P")), IF(B1575&lt;&gt;"",IF('02 - Produtos e Tributações'!H1590="","T"))))</f>
        <v>0</v>
      </c>
      <c r="D1575" s="174" t="b">
        <f>IF(B1575&lt;&gt;"",IF('02 - Produtos e Tributações'!E1590&lt;&gt;"",'02 - Produtos e Tributações'!E1590,""))</f>
        <v>0</v>
      </c>
      <c r="E1575" s="174" t="b">
        <f>IF(B1575&lt;&gt;"",IF('02 - Produtos e Tributações'!F1590&lt;&gt;"",'02 - Produtos e Tributações'!F1590,""))</f>
        <v>0</v>
      </c>
      <c r="F1575" s="174" t="b">
        <f>IF(B1575&lt;&gt;"",IF(A1575&lt;&gt;"",IF('02 - Produtos e Tributações'!G1590&lt;&gt;"",'02 - Produtos e Tributações'!G1590,"")))</f>
        <v>0</v>
      </c>
      <c r="G1575" s="174" t="b">
        <f>IF(B1575&lt;&gt;"",IF('02 - Produtos e Tributações'!I1590&lt;&gt;"",'02 - Produtos e Tributações'!I1590,IF(K1575=101,0,IF(K1575=102,41,IF(K1575=103,0,IF(K1575=201,0,IF(K1575=202,0,IF(K1575=203,0,IF(K1575=300,41,IF(K1575=400,41,IF(K1575=500,60)))))))))))</f>
        <v>0</v>
      </c>
      <c r="H1575" s="174" t="b">
        <f>IF(B1575&lt;&gt;"",IF('02 - Produtos e Tributações'!L1590&lt;&gt;"",'02 - Produtos e Tributações'!L1590,IF(L1575=101,0,IF(L1575=102,41,IF(L1575=103,0,IF(L1575=201,0,IF(L1575=202,0,IF(L1575=203,0,IF(L1575=300,41,IF(L1575=400,41,IF(L1575=500,60)))))))))))</f>
        <v>0</v>
      </c>
      <c r="I1575" s="174" t="b">
        <f>IF(B1575&lt;&gt;"",IF('02 - Produtos e Tributações'!K1590&lt;&gt;"",'02 - Produtos e Tributações'!K1590,"0,00"))</f>
        <v>0</v>
      </c>
      <c r="J1575" s="174" t="b">
        <f>IF(B1575&lt;&gt;"",IF('02 - Produtos e Tributações'!N1590&lt;&gt;"",'02 - Produtos e Tributações'!N1590,"0,00"))</f>
        <v>0</v>
      </c>
      <c r="K1575" s="174" t="b">
        <f>IF(B1575&lt;&gt;"",IF('02 - Produtos e Tributações'!J1590&lt;&gt;"",'02 - Produtos e Tributações'!J1590,"null"))</f>
        <v>0</v>
      </c>
      <c r="L1575" s="174" t="b">
        <f>IF(B1575&lt;&gt;"",IF('02 - Produtos e Tributações'!M1590&lt;&gt;"",'02 - Produtos e Tributações'!M1590,"null"))</f>
        <v>0</v>
      </c>
      <c r="M1575" s="170" t="b">
        <f>IF(B1575&lt;&gt;"",IF('02 -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575" s="170" t="str">
        <f t="shared" si="1"/>
        <v/>
      </c>
      <c r="O1575" s="170" t="str">
        <f t="shared" si="4"/>
        <v/>
      </c>
      <c r="P1575" s="170" t="str">
        <f t="shared" si="2"/>
        <v/>
      </c>
      <c r="Q1575" s="125" t="b">
        <f>IF(B1575&lt;&gt;"",IF('02 - Produtos e Tributações'!C1590&lt;&gt;"",'02 - Produtos e Tributações'!C1590,"UN"))</f>
        <v>0</v>
      </c>
      <c r="R1575" s="125"/>
      <c r="S1575" s="125"/>
      <c r="T1575" s="125"/>
      <c r="U1575" s="171" t="str">
        <f t="shared" si="21"/>
        <v/>
      </c>
    </row>
    <row r="1576" ht="15.75" customHeight="1">
      <c r="A1576" s="170" t="b">
        <f>IF('02 - Produtos e Tributações'!B1591 &lt;&gt;"",A1575+1)</f>
        <v>0</v>
      </c>
      <c r="B1576" s="170" t="str">
        <f>IF('02 - Produtos e Tributações'!B1591&lt;&gt;"",'02 - Produtos e Tributações'!U1591,"")</f>
        <v/>
      </c>
      <c r="C1576" s="174" t="b">
        <f>IF(B1576&lt;&gt;"",IF('02 - Produtos e Tributações'!H1591&lt;&gt;"",IF('02 - Produtos e Tributações'!H1591="TERCEIRIZADA","T",IF('02 - Produtos e Tributações'!H1591="PROPRIA","P")), IF(B1576&lt;&gt;"",IF('02 - Produtos e Tributações'!H1591="","T"))))</f>
        <v>0</v>
      </c>
      <c r="D1576" s="174" t="b">
        <f>IF(B1576&lt;&gt;"",IF('02 - Produtos e Tributações'!E1591&lt;&gt;"",'02 - Produtos e Tributações'!E1591,""))</f>
        <v>0</v>
      </c>
      <c r="E1576" s="174" t="b">
        <f>IF(B1576&lt;&gt;"",IF('02 - Produtos e Tributações'!F1591&lt;&gt;"",'02 - Produtos e Tributações'!F1591,""))</f>
        <v>0</v>
      </c>
      <c r="F1576" s="174" t="b">
        <f>IF(B1576&lt;&gt;"",IF(A1576&lt;&gt;"",IF('02 - Produtos e Tributações'!G1591&lt;&gt;"",'02 - Produtos e Tributações'!G1591,"")))</f>
        <v>0</v>
      </c>
      <c r="G1576" s="174" t="b">
        <f>IF(B1576&lt;&gt;"",IF('02 - Produtos e Tributações'!I1591&lt;&gt;"",'02 - Produtos e Tributações'!I1591,IF(K1576=101,0,IF(K1576=102,41,IF(K1576=103,0,IF(K1576=201,0,IF(K1576=202,0,IF(K1576=203,0,IF(K1576=300,41,IF(K1576=400,41,IF(K1576=500,60)))))))))))</f>
        <v>0</v>
      </c>
      <c r="H1576" s="174" t="b">
        <f>IF(B1576&lt;&gt;"",IF('02 - Produtos e Tributações'!L1591&lt;&gt;"",'02 - Produtos e Tributações'!L1591,IF(L1576=101,0,IF(L1576=102,41,IF(L1576=103,0,IF(L1576=201,0,IF(L1576=202,0,IF(L1576=203,0,IF(L1576=300,41,IF(L1576=400,41,IF(L1576=500,60)))))))))))</f>
        <v>0</v>
      </c>
      <c r="I1576" s="174" t="b">
        <f>IF(B1576&lt;&gt;"",IF('02 - Produtos e Tributações'!K1591&lt;&gt;"",'02 - Produtos e Tributações'!K1591,"0,00"))</f>
        <v>0</v>
      </c>
      <c r="J1576" s="174" t="b">
        <f>IF(B1576&lt;&gt;"",IF('02 - Produtos e Tributações'!N1591&lt;&gt;"",'02 - Produtos e Tributações'!N1591,"0,00"))</f>
        <v>0</v>
      </c>
      <c r="K1576" s="174" t="b">
        <f>IF(B1576&lt;&gt;"",IF('02 - Produtos e Tributações'!J1591&lt;&gt;"",'02 - Produtos e Tributações'!J1591,"null"))</f>
        <v>0</v>
      </c>
      <c r="L1576" s="174" t="b">
        <f>IF(B1576&lt;&gt;"",IF('02 - Produtos e Tributações'!M1591&lt;&gt;"",'02 - Produtos e Tributações'!M1591,"null"))</f>
        <v>0</v>
      </c>
      <c r="M1576" s="170" t="b">
        <f>IF(B1576&lt;&gt;"",IF('02 -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576" s="170" t="str">
        <f t="shared" si="1"/>
        <v/>
      </c>
      <c r="O1576" s="170" t="str">
        <f t="shared" si="4"/>
        <v/>
      </c>
      <c r="P1576" s="170" t="str">
        <f t="shared" si="2"/>
        <v/>
      </c>
      <c r="Q1576" s="125" t="b">
        <f>IF(B1576&lt;&gt;"",IF('02 - Produtos e Tributações'!C1591&lt;&gt;"",'02 - Produtos e Tributações'!C1591,"UN"))</f>
        <v>0</v>
      </c>
      <c r="R1576" s="125"/>
      <c r="S1576" s="125"/>
      <c r="T1576" s="125"/>
      <c r="U1576" s="171" t="str">
        <f t="shared" si="21"/>
        <v/>
      </c>
    </row>
    <row r="1577" ht="15.75" customHeight="1">
      <c r="A1577" s="170" t="b">
        <f>IF('02 - Produtos e Tributações'!B1592 &lt;&gt;"",A1576+1)</f>
        <v>0</v>
      </c>
      <c r="B1577" s="170" t="str">
        <f>IF('02 - Produtos e Tributações'!B1592&lt;&gt;"",'02 - Produtos e Tributações'!U1592,"")</f>
        <v/>
      </c>
      <c r="C1577" s="174" t="b">
        <f>IF(B1577&lt;&gt;"",IF('02 - Produtos e Tributações'!H1592&lt;&gt;"",IF('02 - Produtos e Tributações'!H1592="TERCEIRIZADA","T",IF('02 - Produtos e Tributações'!H1592="PROPRIA","P")), IF(B1577&lt;&gt;"",IF('02 - Produtos e Tributações'!H1592="","T"))))</f>
        <v>0</v>
      </c>
      <c r="D1577" s="174" t="b">
        <f>IF(B1577&lt;&gt;"",IF('02 - Produtos e Tributações'!E1592&lt;&gt;"",'02 - Produtos e Tributações'!E1592,""))</f>
        <v>0</v>
      </c>
      <c r="E1577" s="174" t="b">
        <f>IF(B1577&lt;&gt;"",IF('02 - Produtos e Tributações'!F1592&lt;&gt;"",'02 - Produtos e Tributações'!F1592,""))</f>
        <v>0</v>
      </c>
      <c r="F1577" s="174" t="b">
        <f>IF(B1577&lt;&gt;"",IF(A1577&lt;&gt;"",IF('02 - Produtos e Tributações'!G1592&lt;&gt;"",'02 - Produtos e Tributações'!G1592,"")))</f>
        <v>0</v>
      </c>
      <c r="G1577" s="174" t="b">
        <f>IF(B1577&lt;&gt;"",IF('02 - Produtos e Tributações'!I1592&lt;&gt;"",'02 - Produtos e Tributações'!I1592,IF(K1577=101,0,IF(K1577=102,41,IF(K1577=103,0,IF(K1577=201,0,IF(K1577=202,0,IF(K1577=203,0,IF(K1577=300,41,IF(K1577=400,41,IF(K1577=500,60)))))))))))</f>
        <v>0</v>
      </c>
      <c r="H1577" s="174" t="b">
        <f>IF(B1577&lt;&gt;"",IF('02 - Produtos e Tributações'!L1592&lt;&gt;"",'02 - Produtos e Tributações'!L1592,IF(L1577=101,0,IF(L1577=102,41,IF(L1577=103,0,IF(L1577=201,0,IF(L1577=202,0,IF(L1577=203,0,IF(L1577=300,41,IF(L1577=400,41,IF(L1577=500,60)))))))))))</f>
        <v>0</v>
      </c>
      <c r="I1577" s="174" t="b">
        <f>IF(B1577&lt;&gt;"",IF('02 - Produtos e Tributações'!K1592&lt;&gt;"",'02 - Produtos e Tributações'!K1592,"0,00"))</f>
        <v>0</v>
      </c>
      <c r="J1577" s="174" t="b">
        <f>IF(B1577&lt;&gt;"",IF('02 - Produtos e Tributações'!N1592&lt;&gt;"",'02 - Produtos e Tributações'!N1592,"0,00"))</f>
        <v>0</v>
      </c>
      <c r="K1577" s="174" t="b">
        <f>IF(B1577&lt;&gt;"",IF('02 - Produtos e Tributações'!J1592&lt;&gt;"",'02 - Produtos e Tributações'!J1592,"null"))</f>
        <v>0</v>
      </c>
      <c r="L1577" s="174" t="b">
        <f>IF(B1577&lt;&gt;"",IF('02 - Produtos e Tributações'!M1592&lt;&gt;"",'02 - Produtos e Tributações'!M1592,"null"))</f>
        <v>0</v>
      </c>
      <c r="M1577" s="170" t="b">
        <f>IF(B1577&lt;&gt;"",IF('02 -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577" s="170" t="str">
        <f t="shared" si="1"/>
        <v/>
      </c>
      <c r="O1577" s="170" t="str">
        <f t="shared" si="4"/>
        <v/>
      </c>
      <c r="P1577" s="170" t="str">
        <f t="shared" si="2"/>
        <v/>
      </c>
      <c r="Q1577" s="125" t="b">
        <f>IF(B1577&lt;&gt;"",IF('02 - Produtos e Tributações'!C1592&lt;&gt;"",'02 - Produtos e Tributações'!C1592,"UN"))</f>
        <v>0</v>
      </c>
      <c r="R1577" s="125"/>
      <c r="S1577" s="125"/>
      <c r="T1577" s="125"/>
      <c r="U1577" s="171" t="str">
        <f t="shared" si="21"/>
        <v/>
      </c>
    </row>
    <row r="1578" ht="15.75" customHeight="1">
      <c r="A1578" s="170" t="b">
        <f>IF('02 - Produtos e Tributações'!B1593 &lt;&gt;"",A1577+1)</f>
        <v>0</v>
      </c>
      <c r="B1578" s="170" t="str">
        <f>IF('02 - Produtos e Tributações'!B1593&lt;&gt;"",'02 - Produtos e Tributações'!U1593,"")</f>
        <v/>
      </c>
      <c r="C1578" s="174" t="b">
        <f>IF(B1578&lt;&gt;"",IF('02 - Produtos e Tributações'!H1593&lt;&gt;"",IF('02 - Produtos e Tributações'!H1593="TERCEIRIZADA","T",IF('02 - Produtos e Tributações'!H1593="PROPRIA","P")), IF(B1578&lt;&gt;"",IF('02 - Produtos e Tributações'!H1593="","T"))))</f>
        <v>0</v>
      </c>
      <c r="D1578" s="174" t="b">
        <f>IF(B1578&lt;&gt;"",IF('02 - Produtos e Tributações'!E1593&lt;&gt;"",'02 - Produtos e Tributações'!E1593,""))</f>
        <v>0</v>
      </c>
      <c r="E1578" s="174" t="b">
        <f>IF(B1578&lt;&gt;"",IF('02 - Produtos e Tributações'!F1593&lt;&gt;"",'02 - Produtos e Tributações'!F1593,""))</f>
        <v>0</v>
      </c>
      <c r="F1578" s="174" t="b">
        <f>IF(B1578&lt;&gt;"",IF(A1578&lt;&gt;"",IF('02 - Produtos e Tributações'!G1593&lt;&gt;"",'02 - Produtos e Tributações'!G1593,"")))</f>
        <v>0</v>
      </c>
      <c r="G1578" s="174" t="b">
        <f>IF(B1578&lt;&gt;"",IF('02 - Produtos e Tributações'!I1593&lt;&gt;"",'02 - Produtos e Tributações'!I1593,IF(K1578=101,0,IF(K1578=102,41,IF(K1578=103,0,IF(K1578=201,0,IF(K1578=202,0,IF(K1578=203,0,IF(K1578=300,41,IF(K1578=400,41,IF(K1578=500,60)))))))))))</f>
        <v>0</v>
      </c>
      <c r="H1578" s="174" t="b">
        <f>IF(B1578&lt;&gt;"",IF('02 - Produtos e Tributações'!L1593&lt;&gt;"",'02 - Produtos e Tributações'!L1593,IF(L1578=101,0,IF(L1578=102,41,IF(L1578=103,0,IF(L1578=201,0,IF(L1578=202,0,IF(L1578=203,0,IF(L1578=300,41,IF(L1578=400,41,IF(L1578=500,60)))))))))))</f>
        <v>0</v>
      </c>
      <c r="I1578" s="174" t="b">
        <f>IF(B1578&lt;&gt;"",IF('02 - Produtos e Tributações'!K1593&lt;&gt;"",'02 - Produtos e Tributações'!K1593,"0,00"))</f>
        <v>0</v>
      </c>
      <c r="J1578" s="174" t="b">
        <f>IF(B1578&lt;&gt;"",IF('02 - Produtos e Tributações'!N1593&lt;&gt;"",'02 - Produtos e Tributações'!N1593,"0,00"))</f>
        <v>0</v>
      </c>
      <c r="K1578" s="174" t="b">
        <f>IF(B1578&lt;&gt;"",IF('02 - Produtos e Tributações'!J1593&lt;&gt;"",'02 - Produtos e Tributações'!J1593,"null"))</f>
        <v>0</v>
      </c>
      <c r="L1578" s="174" t="b">
        <f>IF(B1578&lt;&gt;"",IF('02 - Produtos e Tributações'!M1593&lt;&gt;"",'02 - Produtos e Tributações'!M1593,"null"))</f>
        <v>0</v>
      </c>
      <c r="M1578" s="170" t="b">
        <f>IF(B1578&lt;&gt;"",IF('02 -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578" s="170" t="str">
        <f t="shared" si="1"/>
        <v/>
      </c>
      <c r="O1578" s="170" t="str">
        <f t="shared" si="4"/>
        <v/>
      </c>
      <c r="P1578" s="170" t="str">
        <f t="shared" si="2"/>
        <v/>
      </c>
      <c r="Q1578" s="125" t="b">
        <f>IF(B1578&lt;&gt;"",IF('02 - Produtos e Tributações'!C1593&lt;&gt;"",'02 - Produtos e Tributações'!C1593,"UN"))</f>
        <v>0</v>
      </c>
      <c r="R1578" s="125"/>
      <c r="S1578" s="125"/>
      <c r="T1578" s="125"/>
      <c r="U1578" s="171" t="str">
        <f t="shared" si="21"/>
        <v/>
      </c>
    </row>
    <row r="1579" ht="15.75" customHeight="1">
      <c r="A1579" s="170" t="b">
        <f>IF('02 - Produtos e Tributações'!B1594 &lt;&gt;"",A1578+1)</f>
        <v>0</v>
      </c>
      <c r="B1579" s="170" t="str">
        <f>IF('02 - Produtos e Tributações'!B1594&lt;&gt;"",'02 - Produtos e Tributações'!U1594,"")</f>
        <v/>
      </c>
      <c r="C1579" s="174" t="b">
        <f>IF(B1579&lt;&gt;"",IF('02 - Produtos e Tributações'!H1594&lt;&gt;"",IF('02 - Produtos e Tributações'!H1594="TERCEIRIZADA","T",IF('02 - Produtos e Tributações'!H1594="PROPRIA","P")), IF(B1579&lt;&gt;"",IF('02 - Produtos e Tributações'!H1594="","T"))))</f>
        <v>0</v>
      </c>
      <c r="D1579" s="174" t="b">
        <f>IF(B1579&lt;&gt;"",IF('02 - Produtos e Tributações'!E1594&lt;&gt;"",'02 - Produtos e Tributações'!E1594,""))</f>
        <v>0</v>
      </c>
      <c r="E1579" s="174" t="b">
        <f>IF(B1579&lt;&gt;"",IF('02 - Produtos e Tributações'!F1594&lt;&gt;"",'02 - Produtos e Tributações'!F1594,""))</f>
        <v>0</v>
      </c>
      <c r="F1579" s="174" t="b">
        <f>IF(B1579&lt;&gt;"",IF(A1579&lt;&gt;"",IF('02 - Produtos e Tributações'!G1594&lt;&gt;"",'02 - Produtos e Tributações'!G1594,"")))</f>
        <v>0</v>
      </c>
      <c r="G1579" s="174" t="b">
        <f>IF(B1579&lt;&gt;"",IF('02 - Produtos e Tributações'!I1594&lt;&gt;"",'02 - Produtos e Tributações'!I1594,IF(K1579=101,0,IF(K1579=102,41,IF(K1579=103,0,IF(K1579=201,0,IF(K1579=202,0,IF(K1579=203,0,IF(K1579=300,41,IF(K1579=400,41,IF(K1579=500,60)))))))))))</f>
        <v>0</v>
      </c>
      <c r="H1579" s="174" t="b">
        <f>IF(B1579&lt;&gt;"",IF('02 - Produtos e Tributações'!L1594&lt;&gt;"",'02 - Produtos e Tributações'!L1594,IF(L1579=101,0,IF(L1579=102,41,IF(L1579=103,0,IF(L1579=201,0,IF(L1579=202,0,IF(L1579=203,0,IF(L1579=300,41,IF(L1579=400,41,IF(L1579=500,60)))))))))))</f>
        <v>0</v>
      </c>
      <c r="I1579" s="174" t="b">
        <f>IF(B1579&lt;&gt;"",IF('02 - Produtos e Tributações'!K1594&lt;&gt;"",'02 - Produtos e Tributações'!K1594,"0,00"))</f>
        <v>0</v>
      </c>
      <c r="J1579" s="174" t="b">
        <f>IF(B1579&lt;&gt;"",IF('02 - Produtos e Tributações'!N1594&lt;&gt;"",'02 - Produtos e Tributações'!N1594,"0,00"))</f>
        <v>0</v>
      </c>
      <c r="K1579" s="174" t="b">
        <f>IF(B1579&lt;&gt;"",IF('02 - Produtos e Tributações'!J1594&lt;&gt;"",'02 - Produtos e Tributações'!J1594,"null"))</f>
        <v>0</v>
      </c>
      <c r="L1579" s="174" t="b">
        <f>IF(B1579&lt;&gt;"",IF('02 - Produtos e Tributações'!M1594&lt;&gt;"",'02 - Produtos e Tributações'!M1594,"null"))</f>
        <v>0</v>
      </c>
      <c r="M1579" s="170" t="b">
        <f>IF(B1579&lt;&gt;"",IF('02 -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579" s="170" t="str">
        <f t="shared" si="1"/>
        <v/>
      </c>
      <c r="O1579" s="170" t="str">
        <f t="shared" si="4"/>
        <v/>
      </c>
      <c r="P1579" s="170" t="str">
        <f t="shared" si="2"/>
        <v/>
      </c>
      <c r="Q1579" s="125" t="b">
        <f>IF(B1579&lt;&gt;"",IF('02 - Produtos e Tributações'!C1594&lt;&gt;"",'02 - Produtos e Tributações'!C1594,"UN"))</f>
        <v>0</v>
      </c>
      <c r="R1579" s="125"/>
      <c r="S1579" s="125"/>
      <c r="T1579" s="125"/>
      <c r="U1579" s="171" t="str">
        <f t="shared" si="21"/>
        <v/>
      </c>
    </row>
    <row r="1580" ht="15.75" customHeight="1">
      <c r="A1580" s="170" t="b">
        <f>IF('02 - Produtos e Tributações'!B1595 &lt;&gt;"",A1579+1)</f>
        <v>0</v>
      </c>
      <c r="B1580" s="170" t="str">
        <f>IF('02 - Produtos e Tributações'!B1595&lt;&gt;"",'02 - Produtos e Tributações'!U1595,"")</f>
        <v/>
      </c>
      <c r="C1580" s="174" t="b">
        <f>IF(B1580&lt;&gt;"",IF('02 - Produtos e Tributações'!H1595&lt;&gt;"",IF('02 - Produtos e Tributações'!H1595="TERCEIRIZADA","T",IF('02 - Produtos e Tributações'!H1595="PROPRIA","P")), IF(B1580&lt;&gt;"",IF('02 - Produtos e Tributações'!H1595="","T"))))</f>
        <v>0</v>
      </c>
      <c r="D1580" s="174" t="b">
        <f>IF(B1580&lt;&gt;"",IF('02 - Produtos e Tributações'!E1595&lt;&gt;"",'02 - Produtos e Tributações'!E1595,""))</f>
        <v>0</v>
      </c>
      <c r="E1580" s="174" t="b">
        <f>IF(B1580&lt;&gt;"",IF('02 - Produtos e Tributações'!F1595&lt;&gt;"",'02 - Produtos e Tributações'!F1595,""))</f>
        <v>0</v>
      </c>
      <c r="F1580" s="174" t="b">
        <f>IF(B1580&lt;&gt;"",IF(A1580&lt;&gt;"",IF('02 - Produtos e Tributações'!G1595&lt;&gt;"",'02 - Produtos e Tributações'!G1595,"")))</f>
        <v>0</v>
      </c>
      <c r="G1580" s="174" t="b">
        <f>IF(B1580&lt;&gt;"",IF('02 - Produtos e Tributações'!I1595&lt;&gt;"",'02 - Produtos e Tributações'!I1595,IF(K1580=101,0,IF(K1580=102,41,IF(K1580=103,0,IF(K1580=201,0,IF(K1580=202,0,IF(K1580=203,0,IF(K1580=300,41,IF(K1580=400,41,IF(K1580=500,60)))))))))))</f>
        <v>0</v>
      </c>
      <c r="H1580" s="174" t="b">
        <f>IF(B1580&lt;&gt;"",IF('02 - Produtos e Tributações'!L1595&lt;&gt;"",'02 - Produtos e Tributações'!L1595,IF(L1580=101,0,IF(L1580=102,41,IF(L1580=103,0,IF(L1580=201,0,IF(L1580=202,0,IF(L1580=203,0,IF(L1580=300,41,IF(L1580=400,41,IF(L1580=500,60)))))))))))</f>
        <v>0</v>
      </c>
      <c r="I1580" s="174" t="b">
        <f>IF(B1580&lt;&gt;"",IF('02 - Produtos e Tributações'!K1595&lt;&gt;"",'02 - Produtos e Tributações'!K1595,"0,00"))</f>
        <v>0</v>
      </c>
      <c r="J1580" s="174" t="b">
        <f>IF(B1580&lt;&gt;"",IF('02 - Produtos e Tributações'!N1595&lt;&gt;"",'02 - Produtos e Tributações'!N1595,"0,00"))</f>
        <v>0</v>
      </c>
      <c r="K1580" s="174" t="b">
        <f>IF(B1580&lt;&gt;"",IF('02 - Produtos e Tributações'!J1595&lt;&gt;"",'02 - Produtos e Tributações'!J1595,"null"))</f>
        <v>0</v>
      </c>
      <c r="L1580" s="174" t="b">
        <f>IF(B1580&lt;&gt;"",IF('02 - Produtos e Tributações'!M1595&lt;&gt;"",'02 - Produtos e Tributações'!M1595,"null"))</f>
        <v>0</v>
      </c>
      <c r="M1580" s="170" t="b">
        <f>IF(B1580&lt;&gt;"",IF('02 -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580" s="170" t="str">
        <f t="shared" si="1"/>
        <v/>
      </c>
      <c r="O1580" s="170" t="str">
        <f t="shared" si="4"/>
        <v/>
      </c>
      <c r="P1580" s="170" t="str">
        <f t="shared" si="2"/>
        <v/>
      </c>
      <c r="Q1580" s="125" t="b">
        <f>IF(B1580&lt;&gt;"",IF('02 - Produtos e Tributações'!C1595&lt;&gt;"",'02 - Produtos e Tributações'!C1595,"UN"))</f>
        <v>0</v>
      </c>
      <c r="R1580" s="125"/>
      <c r="S1580" s="125"/>
      <c r="T1580" s="125"/>
      <c r="U1580" s="171" t="str">
        <f t="shared" si="21"/>
        <v/>
      </c>
    </row>
    <row r="1581" ht="15.75" customHeight="1">
      <c r="A1581" s="170" t="b">
        <f>IF('02 - Produtos e Tributações'!B1596 &lt;&gt;"",A1580+1)</f>
        <v>0</v>
      </c>
      <c r="B1581" s="170" t="str">
        <f>IF('02 - Produtos e Tributações'!B1596&lt;&gt;"",'02 - Produtos e Tributações'!U1596,"")</f>
        <v/>
      </c>
      <c r="C1581" s="174" t="b">
        <f>IF(B1581&lt;&gt;"",IF('02 - Produtos e Tributações'!H1596&lt;&gt;"",IF('02 - Produtos e Tributações'!H1596="TERCEIRIZADA","T",IF('02 - Produtos e Tributações'!H1596="PROPRIA","P")), IF(B1581&lt;&gt;"",IF('02 - Produtos e Tributações'!H1596="","T"))))</f>
        <v>0</v>
      </c>
      <c r="D1581" s="174" t="b">
        <f>IF(B1581&lt;&gt;"",IF('02 - Produtos e Tributações'!E1596&lt;&gt;"",'02 - Produtos e Tributações'!E1596,""))</f>
        <v>0</v>
      </c>
      <c r="E1581" s="174" t="b">
        <f>IF(B1581&lt;&gt;"",IF('02 - Produtos e Tributações'!F1596&lt;&gt;"",'02 - Produtos e Tributações'!F1596,""))</f>
        <v>0</v>
      </c>
      <c r="F1581" s="174" t="b">
        <f>IF(B1581&lt;&gt;"",IF(A1581&lt;&gt;"",IF('02 - Produtos e Tributações'!G1596&lt;&gt;"",'02 - Produtos e Tributações'!G1596,"")))</f>
        <v>0</v>
      </c>
      <c r="G1581" s="174" t="b">
        <f>IF(B1581&lt;&gt;"",IF('02 - Produtos e Tributações'!I1596&lt;&gt;"",'02 - Produtos e Tributações'!I1596,IF(K1581=101,0,IF(K1581=102,41,IF(K1581=103,0,IF(K1581=201,0,IF(K1581=202,0,IF(K1581=203,0,IF(K1581=300,41,IF(K1581=400,41,IF(K1581=500,60)))))))))))</f>
        <v>0</v>
      </c>
      <c r="H1581" s="174" t="b">
        <f>IF(B1581&lt;&gt;"",IF('02 - Produtos e Tributações'!L1596&lt;&gt;"",'02 - Produtos e Tributações'!L1596,IF(L1581=101,0,IF(L1581=102,41,IF(L1581=103,0,IF(L1581=201,0,IF(L1581=202,0,IF(L1581=203,0,IF(L1581=300,41,IF(L1581=400,41,IF(L1581=500,60)))))))))))</f>
        <v>0</v>
      </c>
      <c r="I1581" s="174" t="b">
        <f>IF(B1581&lt;&gt;"",IF('02 - Produtos e Tributações'!K1596&lt;&gt;"",'02 - Produtos e Tributações'!K1596,"0,00"))</f>
        <v>0</v>
      </c>
      <c r="J1581" s="174" t="b">
        <f>IF(B1581&lt;&gt;"",IF('02 - Produtos e Tributações'!N1596&lt;&gt;"",'02 - Produtos e Tributações'!N1596,"0,00"))</f>
        <v>0</v>
      </c>
      <c r="K1581" s="174" t="b">
        <f>IF(B1581&lt;&gt;"",IF('02 - Produtos e Tributações'!J1596&lt;&gt;"",'02 - Produtos e Tributações'!J1596,"null"))</f>
        <v>0</v>
      </c>
      <c r="L1581" s="174" t="b">
        <f>IF(B1581&lt;&gt;"",IF('02 - Produtos e Tributações'!M1596&lt;&gt;"",'02 - Produtos e Tributações'!M1596,"null"))</f>
        <v>0</v>
      </c>
      <c r="M1581" s="170" t="b">
        <f>IF(B1581&lt;&gt;"",IF('02 -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581" s="170" t="str">
        <f t="shared" si="1"/>
        <v/>
      </c>
      <c r="O1581" s="170" t="str">
        <f t="shared" si="4"/>
        <v/>
      </c>
      <c r="P1581" s="170" t="str">
        <f t="shared" si="2"/>
        <v/>
      </c>
      <c r="Q1581" s="125" t="b">
        <f>IF(B1581&lt;&gt;"",IF('02 - Produtos e Tributações'!C1596&lt;&gt;"",'02 - Produtos e Tributações'!C1596,"UN"))</f>
        <v>0</v>
      </c>
      <c r="R1581" s="125"/>
      <c r="S1581" s="125"/>
      <c r="T1581" s="125"/>
      <c r="U1581" s="171" t="str">
        <f t="shared" si="21"/>
        <v/>
      </c>
    </row>
    <row r="1582" ht="15.75" customHeight="1">
      <c r="A1582" s="170" t="b">
        <f>IF('02 - Produtos e Tributações'!B1597 &lt;&gt;"",A1581+1)</f>
        <v>0</v>
      </c>
      <c r="B1582" s="170" t="str">
        <f>IF('02 - Produtos e Tributações'!B1597&lt;&gt;"",'02 - Produtos e Tributações'!U1597,"")</f>
        <v/>
      </c>
      <c r="C1582" s="174" t="b">
        <f>IF(B1582&lt;&gt;"",IF('02 - Produtos e Tributações'!H1597&lt;&gt;"",IF('02 - Produtos e Tributações'!H1597="TERCEIRIZADA","T",IF('02 - Produtos e Tributações'!H1597="PROPRIA","P")), IF(B1582&lt;&gt;"",IF('02 - Produtos e Tributações'!H1597="","T"))))</f>
        <v>0</v>
      </c>
      <c r="D1582" s="174" t="b">
        <f>IF(B1582&lt;&gt;"",IF('02 - Produtos e Tributações'!E1597&lt;&gt;"",'02 - Produtos e Tributações'!E1597,""))</f>
        <v>0</v>
      </c>
      <c r="E1582" s="174" t="b">
        <f>IF(B1582&lt;&gt;"",IF('02 - Produtos e Tributações'!F1597&lt;&gt;"",'02 - Produtos e Tributações'!F1597,""))</f>
        <v>0</v>
      </c>
      <c r="F1582" s="174" t="b">
        <f>IF(B1582&lt;&gt;"",IF(A1582&lt;&gt;"",IF('02 - Produtos e Tributações'!G1597&lt;&gt;"",'02 - Produtos e Tributações'!G1597,"")))</f>
        <v>0</v>
      </c>
      <c r="G1582" s="174" t="b">
        <f>IF(B1582&lt;&gt;"",IF('02 - Produtos e Tributações'!I1597&lt;&gt;"",'02 - Produtos e Tributações'!I1597,IF(K1582=101,0,IF(K1582=102,41,IF(K1582=103,0,IF(K1582=201,0,IF(K1582=202,0,IF(K1582=203,0,IF(K1582=300,41,IF(K1582=400,41,IF(K1582=500,60)))))))))))</f>
        <v>0</v>
      </c>
      <c r="H1582" s="174" t="b">
        <f>IF(B1582&lt;&gt;"",IF('02 - Produtos e Tributações'!L1597&lt;&gt;"",'02 - Produtos e Tributações'!L1597,IF(L1582=101,0,IF(L1582=102,41,IF(L1582=103,0,IF(L1582=201,0,IF(L1582=202,0,IF(L1582=203,0,IF(L1582=300,41,IF(L1582=400,41,IF(L1582=500,60)))))))))))</f>
        <v>0</v>
      </c>
      <c r="I1582" s="174" t="b">
        <f>IF(B1582&lt;&gt;"",IF('02 - Produtos e Tributações'!K1597&lt;&gt;"",'02 - Produtos e Tributações'!K1597,"0,00"))</f>
        <v>0</v>
      </c>
      <c r="J1582" s="174" t="b">
        <f>IF(B1582&lt;&gt;"",IF('02 - Produtos e Tributações'!N1597&lt;&gt;"",'02 - Produtos e Tributações'!N1597,"0,00"))</f>
        <v>0</v>
      </c>
      <c r="K1582" s="174" t="b">
        <f>IF(B1582&lt;&gt;"",IF('02 - Produtos e Tributações'!J1597&lt;&gt;"",'02 - Produtos e Tributações'!J1597,"null"))</f>
        <v>0</v>
      </c>
      <c r="L1582" s="174" t="b">
        <f>IF(B1582&lt;&gt;"",IF('02 - Produtos e Tributações'!M1597&lt;&gt;"",'02 - Produtos e Tributações'!M1597,"null"))</f>
        <v>0</v>
      </c>
      <c r="M1582" s="170" t="b">
        <f>IF(B1582&lt;&gt;"",IF('02 -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582" s="170" t="str">
        <f t="shared" si="1"/>
        <v/>
      </c>
      <c r="O1582" s="170" t="str">
        <f t="shared" si="4"/>
        <v/>
      </c>
      <c r="P1582" s="170" t="str">
        <f t="shared" si="2"/>
        <v/>
      </c>
      <c r="Q1582" s="125" t="b">
        <f>IF(B1582&lt;&gt;"",IF('02 - Produtos e Tributações'!C1597&lt;&gt;"",'02 - Produtos e Tributações'!C1597,"UN"))</f>
        <v>0</v>
      </c>
      <c r="R1582" s="125"/>
      <c r="S1582" s="125"/>
      <c r="T1582" s="125"/>
      <c r="U1582" s="171" t="str">
        <f t="shared" si="21"/>
        <v/>
      </c>
    </row>
    <row r="1583" ht="15.75" customHeight="1">
      <c r="A1583" s="170" t="b">
        <f>IF('02 - Produtos e Tributações'!B1598 &lt;&gt;"",A1582+1)</f>
        <v>0</v>
      </c>
      <c r="B1583" s="170" t="str">
        <f>IF('02 - Produtos e Tributações'!B1598&lt;&gt;"",'02 - Produtos e Tributações'!U1598,"")</f>
        <v/>
      </c>
      <c r="C1583" s="174" t="b">
        <f>IF(B1583&lt;&gt;"",IF('02 - Produtos e Tributações'!H1598&lt;&gt;"",IF('02 - Produtos e Tributações'!H1598="TERCEIRIZADA","T",IF('02 - Produtos e Tributações'!H1598="PROPRIA","P")), IF(B1583&lt;&gt;"",IF('02 - Produtos e Tributações'!H1598="","T"))))</f>
        <v>0</v>
      </c>
      <c r="D1583" s="174" t="b">
        <f>IF(B1583&lt;&gt;"",IF('02 - Produtos e Tributações'!E1598&lt;&gt;"",'02 - Produtos e Tributações'!E1598,""))</f>
        <v>0</v>
      </c>
      <c r="E1583" s="174" t="b">
        <f>IF(B1583&lt;&gt;"",IF('02 - Produtos e Tributações'!F1598&lt;&gt;"",'02 - Produtos e Tributações'!F1598,""))</f>
        <v>0</v>
      </c>
      <c r="F1583" s="174" t="b">
        <f>IF(B1583&lt;&gt;"",IF(A1583&lt;&gt;"",IF('02 - Produtos e Tributações'!G1598&lt;&gt;"",'02 - Produtos e Tributações'!G1598,"")))</f>
        <v>0</v>
      </c>
      <c r="G1583" s="174" t="b">
        <f>IF(B1583&lt;&gt;"",IF('02 - Produtos e Tributações'!I1598&lt;&gt;"",'02 - Produtos e Tributações'!I1598,IF(K1583=101,0,IF(K1583=102,41,IF(K1583=103,0,IF(K1583=201,0,IF(K1583=202,0,IF(K1583=203,0,IF(K1583=300,41,IF(K1583=400,41,IF(K1583=500,60)))))))))))</f>
        <v>0</v>
      </c>
      <c r="H1583" s="174" t="b">
        <f>IF(B1583&lt;&gt;"",IF('02 - Produtos e Tributações'!L1598&lt;&gt;"",'02 - Produtos e Tributações'!L1598,IF(L1583=101,0,IF(L1583=102,41,IF(L1583=103,0,IF(L1583=201,0,IF(L1583=202,0,IF(L1583=203,0,IF(L1583=300,41,IF(L1583=400,41,IF(L1583=500,60)))))))))))</f>
        <v>0</v>
      </c>
      <c r="I1583" s="174" t="b">
        <f>IF(B1583&lt;&gt;"",IF('02 - Produtos e Tributações'!K1598&lt;&gt;"",'02 - Produtos e Tributações'!K1598,"0,00"))</f>
        <v>0</v>
      </c>
      <c r="J1583" s="174" t="b">
        <f>IF(B1583&lt;&gt;"",IF('02 - Produtos e Tributações'!N1598&lt;&gt;"",'02 - Produtos e Tributações'!N1598,"0,00"))</f>
        <v>0</v>
      </c>
      <c r="K1583" s="174" t="b">
        <f>IF(B1583&lt;&gt;"",IF('02 - Produtos e Tributações'!J1598&lt;&gt;"",'02 - Produtos e Tributações'!J1598,"null"))</f>
        <v>0</v>
      </c>
      <c r="L1583" s="174" t="b">
        <f>IF(B1583&lt;&gt;"",IF('02 - Produtos e Tributações'!M1598&lt;&gt;"",'02 - Produtos e Tributações'!M1598,"null"))</f>
        <v>0</v>
      </c>
      <c r="M1583" s="170" t="b">
        <f>IF(B1583&lt;&gt;"",IF('02 -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583" s="170" t="str">
        <f t="shared" si="1"/>
        <v/>
      </c>
      <c r="O1583" s="170" t="str">
        <f t="shared" si="4"/>
        <v/>
      </c>
      <c r="P1583" s="170" t="str">
        <f t="shared" si="2"/>
        <v/>
      </c>
      <c r="Q1583" s="125" t="b">
        <f>IF(B1583&lt;&gt;"",IF('02 - Produtos e Tributações'!C1598&lt;&gt;"",'02 - Produtos e Tributações'!C1598,"UN"))</f>
        <v>0</v>
      </c>
      <c r="R1583" s="125"/>
      <c r="S1583" s="125"/>
      <c r="T1583" s="125"/>
      <c r="U1583" s="171" t="str">
        <f t="shared" si="21"/>
        <v/>
      </c>
    </row>
    <row r="1584" ht="15.75" customHeight="1">
      <c r="A1584" s="170" t="b">
        <f>IF('02 - Produtos e Tributações'!B1599 &lt;&gt;"",A1583+1)</f>
        <v>0</v>
      </c>
      <c r="B1584" s="170" t="str">
        <f>IF('02 - Produtos e Tributações'!B1599&lt;&gt;"",'02 - Produtos e Tributações'!U1599,"")</f>
        <v/>
      </c>
      <c r="C1584" s="174" t="b">
        <f>IF(B1584&lt;&gt;"",IF('02 - Produtos e Tributações'!H1599&lt;&gt;"",IF('02 - Produtos e Tributações'!H1599="TERCEIRIZADA","T",IF('02 - Produtos e Tributações'!H1599="PROPRIA","P")), IF(B1584&lt;&gt;"",IF('02 - Produtos e Tributações'!H1599="","T"))))</f>
        <v>0</v>
      </c>
      <c r="D1584" s="174" t="b">
        <f>IF(B1584&lt;&gt;"",IF('02 - Produtos e Tributações'!E1599&lt;&gt;"",'02 - Produtos e Tributações'!E1599,""))</f>
        <v>0</v>
      </c>
      <c r="E1584" s="174" t="b">
        <f>IF(B1584&lt;&gt;"",IF('02 - Produtos e Tributações'!F1599&lt;&gt;"",'02 - Produtos e Tributações'!F1599,""))</f>
        <v>0</v>
      </c>
      <c r="F1584" s="174" t="b">
        <f>IF(B1584&lt;&gt;"",IF(A1584&lt;&gt;"",IF('02 - Produtos e Tributações'!G1599&lt;&gt;"",'02 - Produtos e Tributações'!G1599,"")))</f>
        <v>0</v>
      </c>
      <c r="G1584" s="174" t="b">
        <f>IF(B1584&lt;&gt;"",IF('02 - Produtos e Tributações'!I1599&lt;&gt;"",'02 - Produtos e Tributações'!I1599,IF(K1584=101,0,IF(K1584=102,41,IF(K1584=103,0,IF(K1584=201,0,IF(K1584=202,0,IF(K1584=203,0,IF(K1584=300,41,IF(K1584=400,41,IF(K1584=500,60)))))))))))</f>
        <v>0</v>
      </c>
      <c r="H1584" s="174" t="b">
        <f>IF(B1584&lt;&gt;"",IF('02 - Produtos e Tributações'!L1599&lt;&gt;"",'02 - Produtos e Tributações'!L1599,IF(L1584=101,0,IF(L1584=102,41,IF(L1584=103,0,IF(L1584=201,0,IF(L1584=202,0,IF(L1584=203,0,IF(L1584=300,41,IF(L1584=400,41,IF(L1584=500,60)))))))))))</f>
        <v>0</v>
      </c>
      <c r="I1584" s="174" t="b">
        <f>IF(B1584&lt;&gt;"",IF('02 - Produtos e Tributações'!K1599&lt;&gt;"",'02 - Produtos e Tributações'!K1599,"0,00"))</f>
        <v>0</v>
      </c>
      <c r="J1584" s="174" t="b">
        <f>IF(B1584&lt;&gt;"",IF('02 - Produtos e Tributações'!N1599&lt;&gt;"",'02 - Produtos e Tributações'!N1599,"0,00"))</f>
        <v>0</v>
      </c>
      <c r="K1584" s="174" t="b">
        <f>IF(B1584&lt;&gt;"",IF('02 - Produtos e Tributações'!J1599&lt;&gt;"",'02 - Produtos e Tributações'!J1599,"null"))</f>
        <v>0</v>
      </c>
      <c r="L1584" s="174" t="b">
        <f>IF(B1584&lt;&gt;"",IF('02 - Produtos e Tributações'!M1599&lt;&gt;"",'02 - Produtos e Tributações'!M1599,"null"))</f>
        <v>0</v>
      </c>
      <c r="M1584" s="170" t="b">
        <f>IF(B1584&lt;&gt;"",IF('02 -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584" s="170" t="str">
        <f t="shared" si="1"/>
        <v/>
      </c>
      <c r="O1584" s="170" t="str">
        <f t="shared" si="4"/>
        <v/>
      </c>
      <c r="P1584" s="170" t="str">
        <f t="shared" si="2"/>
        <v/>
      </c>
      <c r="Q1584" s="125" t="b">
        <f>IF(B1584&lt;&gt;"",IF('02 - Produtos e Tributações'!C1599&lt;&gt;"",'02 - Produtos e Tributações'!C1599,"UN"))</f>
        <v>0</v>
      </c>
      <c r="R1584" s="125"/>
      <c r="S1584" s="125"/>
      <c r="T1584" s="125"/>
      <c r="U1584" s="171" t="str">
        <f t="shared" si="21"/>
        <v/>
      </c>
    </row>
    <row r="1585" ht="15.75" customHeight="1">
      <c r="A1585" s="170" t="b">
        <f>IF('02 - Produtos e Tributações'!B1600 &lt;&gt;"",A1584+1)</f>
        <v>0</v>
      </c>
      <c r="B1585" s="170" t="str">
        <f>IF('02 - Produtos e Tributações'!B1600&lt;&gt;"",'02 - Produtos e Tributações'!U1600,"")</f>
        <v/>
      </c>
      <c r="C1585" s="174" t="b">
        <f>IF(B1585&lt;&gt;"",IF('02 - Produtos e Tributações'!H1600&lt;&gt;"",IF('02 - Produtos e Tributações'!H1600="TERCEIRIZADA","T",IF('02 - Produtos e Tributações'!H1600="PROPRIA","P")), IF(B1585&lt;&gt;"",IF('02 - Produtos e Tributações'!H1600="","T"))))</f>
        <v>0</v>
      </c>
      <c r="D1585" s="174" t="b">
        <f>IF(B1585&lt;&gt;"",IF('02 - Produtos e Tributações'!E1600&lt;&gt;"",'02 - Produtos e Tributações'!E1600,""))</f>
        <v>0</v>
      </c>
      <c r="E1585" s="174" t="b">
        <f>IF(B1585&lt;&gt;"",IF('02 - Produtos e Tributações'!F1600&lt;&gt;"",'02 - Produtos e Tributações'!F1600,""))</f>
        <v>0</v>
      </c>
      <c r="F1585" s="174" t="b">
        <f>IF(B1585&lt;&gt;"",IF(A1585&lt;&gt;"",IF('02 - Produtos e Tributações'!G1600&lt;&gt;"",'02 - Produtos e Tributações'!G1600,"")))</f>
        <v>0</v>
      </c>
      <c r="G1585" s="174" t="b">
        <f>IF(B1585&lt;&gt;"",IF('02 - Produtos e Tributações'!I1600&lt;&gt;"",'02 - Produtos e Tributações'!I1600,IF(K1585=101,0,IF(K1585=102,41,IF(K1585=103,0,IF(K1585=201,0,IF(K1585=202,0,IF(K1585=203,0,IF(K1585=300,41,IF(K1585=400,41,IF(K1585=500,60)))))))))))</f>
        <v>0</v>
      </c>
      <c r="H1585" s="174" t="b">
        <f>IF(B1585&lt;&gt;"",IF('02 - Produtos e Tributações'!L1600&lt;&gt;"",'02 - Produtos e Tributações'!L1600,IF(L1585=101,0,IF(L1585=102,41,IF(L1585=103,0,IF(L1585=201,0,IF(L1585=202,0,IF(L1585=203,0,IF(L1585=300,41,IF(L1585=400,41,IF(L1585=500,60)))))))))))</f>
        <v>0</v>
      </c>
      <c r="I1585" s="174" t="b">
        <f>IF(B1585&lt;&gt;"",IF('02 - Produtos e Tributações'!K1600&lt;&gt;"",'02 - Produtos e Tributações'!K1600,"0,00"))</f>
        <v>0</v>
      </c>
      <c r="J1585" s="174" t="b">
        <f>IF(B1585&lt;&gt;"",IF('02 - Produtos e Tributações'!N1600&lt;&gt;"",'02 - Produtos e Tributações'!N1600,"0,00"))</f>
        <v>0</v>
      </c>
      <c r="K1585" s="174" t="b">
        <f>IF(B1585&lt;&gt;"",IF('02 - Produtos e Tributações'!J1600&lt;&gt;"",'02 - Produtos e Tributações'!J1600,"null"))</f>
        <v>0</v>
      </c>
      <c r="L1585" s="174" t="b">
        <f>IF(B1585&lt;&gt;"",IF('02 - Produtos e Tributações'!M1600&lt;&gt;"",'02 - Produtos e Tributações'!M1600,"null"))</f>
        <v>0</v>
      </c>
      <c r="M1585" s="170" t="b">
        <f>IF(B1585&lt;&gt;"",IF('02 -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585" s="170" t="str">
        <f t="shared" si="1"/>
        <v/>
      </c>
      <c r="O1585" s="170" t="str">
        <f t="shared" si="4"/>
        <v/>
      </c>
      <c r="P1585" s="170" t="str">
        <f t="shared" si="2"/>
        <v/>
      </c>
      <c r="Q1585" s="125" t="b">
        <f>IF(B1585&lt;&gt;"",IF('02 - Produtos e Tributações'!C1600&lt;&gt;"",'02 - Produtos e Tributações'!C1600,"UN"))</f>
        <v>0</v>
      </c>
      <c r="R1585" s="125"/>
      <c r="S1585" s="125"/>
      <c r="T1585" s="125"/>
      <c r="U1585" s="171" t="str">
        <f t="shared" si="21"/>
        <v/>
      </c>
    </row>
    <row r="1586" ht="15.75" customHeight="1">
      <c r="A1586" s="170" t="b">
        <f>IF('02 - Produtos e Tributações'!B1601 &lt;&gt;"",A1585+1)</f>
        <v>0</v>
      </c>
      <c r="B1586" s="170" t="str">
        <f>IF('02 - Produtos e Tributações'!B1601&lt;&gt;"",'02 - Produtos e Tributações'!U1601,"")</f>
        <v/>
      </c>
      <c r="C1586" s="174" t="b">
        <f>IF(B1586&lt;&gt;"",IF('02 - Produtos e Tributações'!H1601&lt;&gt;"",IF('02 - Produtos e Tributações'!H1601="TERCEIRIZADA","T",IF('02 - Produtos e Tributações'!H1601="PROPRIA","P")), IF(B1586&lt;&gt;"",IF('02 - Produtos e Tributações'!H1601="","T"))))</f>
        <v>0</v>
      </c>
      <c r="D1586" s="174" t="b">
        <f>IF(B1586&lt;&gt;"",IF('02 - Produtos e Tributações'!E1601&lt;&gt;"",'02 - Produtos e Tributações'!E1601,""))</f>
        <v>0</v>
      </c>
      <c r="E1586" s="174" t="b">
        <f>IF(B1586&lt;&gt;"",IF('02 - Produtos e Tributações'!F1601&lt;&gt;"",'02 - Produtos e Tributações'!F1601,""))</f>
        <v>0</v>
      </c>
      <c r="F1586" s="174" t="b">
        <f>IF(B1586&lt;&gt;"",IF(A1586&lt;&gt;"",IF('02 - Produtos e Tributações'!G1601&lt;&gt;"",'02 - Produtos e Tributações'!G1601,"")))</f>
        <v>0</v>
      </c>
      <c r="G1586" s="174" t="b">
        <f>IF(B1586&lt;&gt;"",IF('02 - Produtos e Tributações'!I1601&lt;&gt;"",'02 - Produtos e Tributações'!I1601,IF(K1586=101,0,IF(K1586=102,41,IF(K1586=103,0,IF(K1586=201,0,IF(K1586=202,0,IF(K1586=203,0,IF(K1586=300,41,IF(K1586=400,41,IF(K1586=500,60)))))))))))</f>
        <v>0</v>
      </c>
      <c r="H1586" s="174" t="b">
        <f>IF(B1586&lt;&gt;"",IF('02 - Produtos e Tributações'!L1601&lt;&gt;"",'02 - Produtos e Tributações'!L1601,IF(L1586=101,0,IF(L1586=102,41,IF(L1586=103,0,IF(L1586=201,0,IF(L1586=202,0,IF(L1586=203,0,IF(L1586=300,41,IF(L1586=400,41,IF(L1586=500,60)))))))))))</f>
        <v>0</v>
      </c>
      <c r="I1586" s="174" t="b">
        <f>IF(B1586&lt;&gt;"",IF('02 - Produtos e Tributações'!K1601&lt;&gt;"",'02 - Produtos e Tributações'!K1601,"0,00"))</f>
        <v>0</v>
      </c>
      <c r="J1586" s="174" t="b">
        <f>IF(B1586&lt;&gt;"",IF('02 - Produtos e Tributações'!N1601&lt;&gt;"",'02 - Produtos e Tributações'!N1601,"0,00"))</f>
        <v>0</v>
      </c>
      <c r="K1586" s="174" t="b">
        <f>IF(B1586&lt;&gt;"",IF('02 - Produtos e Tributações'!J1601&lt;&gt;"",'02 - Produtos e Tributações'!J1601,"null"))</f>
        <v>0</v>
      </c>
      <c r="L1586" s="174" t="b">
        <f>IF(B1586&lt;&gt;"",IF('02 - Produtos e Tributações'!M1601&lt;&gt;"",'02 - Produtos e Tributações'!M1601,"null"))</f>
        <v>0</v>
      </c>
      <c r="M1586" s="170" t="b">
        <f>IF(B1586&lt;&gt;"",IF('02 -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586" s="170" t="str">
        <f t="shared" si="1"/>
        <v/>
      </c>
      <c r="O1586" s="170" t="str">
        <f t="shared" si="4"/>
        <v/>
      </c>
      <c r="P1586" s="170" t="str">
        <f t="shared" si="2"/>
        <v/>
      </c>
      <c r="Q1586" s="125" t="b">
        <f>IF(B1586&lt;&gt;"",IF('02 - Produtos e Tributações'!C1601&lt;&gt;"",'02 - Produtos e Tributações'!C1601,"UN"))</f>
        <v>0</v>
      </c>
      <c r="R1586" s="125"/>
      <c r="S1586" s="125"/>
      <c r="T1586" s="125"/>
      <c r="U1586" s="171" t="str">
        <f t="shared" si="21"/>
        <v/>
      </c>
    </row>
    <row r="1587" ht="15.75" customHeight="1">
      <c r="A1587" s="170" t="b">
        <f>IF('02 - Produtos e Tributações'!B1602 &lt;&gt;"",A1586+1)</f>
        <v>0</v>
      </c>
      <c r="B1587" s="170" t="str">
        <f>IF('02 - Produtos e Tributações'!B1602&lt;&gt;"",'02 - Produtos e Tributações'!U1602,"")</f>
        <v/>
      </c>
      <c r="C1587" s="174" t="b">
        <f>IF(B1587&lt;&gt;"",IF('02 - Produtos e Tributações'!H1602&lt;&gt;"",IF('02 - Produtos e Tributações'!H1602="TERCEIRIZADA","T",IF('02 - Produtos e Tributações'!H1602="PROPRIA","P")), IF(B1587&lt;&gt;"",IF('02 - Produtos e Tributações'!H1602="","T"))))</f>
        <v>0</v>
      </c>
      <c r="D1587" s="174" t="b">
        <f>IF(B1587&lt;&gt;"",IF('02 - Produtos e Tributações'!E1602&lt;&gt;"",'02 - Produtos e Tributações'!E1602,""))</f>
        <v>0</v>
      </c>
      <c r="E1587" s="174" t="b">
        <f>IF(B1587&lt;&gt;"",IF('02 - Produtos e Tributações'!F1602&lt;&gt;"",'02 - Produtos e Tributações'!F1602,""))</f>
        <v>0</v>
      </c>
      <c r="F1587" s="174" t="b">
        <f>IF(B1587&lt;&gt;"",IF(A1587&lt;&gt;"",IF('02 - Produtos e Tributações'!G1602&lt;&gt;"",'02 - Produtos e Tributações'!G1602,"")))</f>
        <v>0</v>
      </c>
      <c r="G1587" s="174" t="b">
        <f>IF(B1587&lt;&gt;"",IF('02 - Produtos e Tributações'!I1602&lt;&gt;"",'02 - Produtos e Tributações'!I1602,IF(K1587=101,0,IF(K1587=102,41,IF(K1587=103,0,IF(K1587=201,0,IF(K1587=202,0,IF(K1587=203,0,IF(K1587=300,41,IF(K1587=400,41,IF(K1587=500,60)))))))))))</f>
        <v>0</v>
      </c>
      <c r="H1587" s="174" t="b">
        <f>IF(B1587&lt;&gt;"",IF('02 - Produtos e Tributações'!L1602&lt;&gt;"",'02 - Produtos e Tributações'!L1602,IF(L1587=101,0,IF(L1587=102,41,IF(L1587=103,0,IF(L1587=201,0,IF(L1587=202,0,IF(L1587=203,0,IF(L1587=300,41,IF(L1587=400,41,IF(L1587=500,60)))))))))))</f>
        <v>0</v>
      </c>
      <c r="I1587" s="174" t="b">
        <f>IF(B1587&lt;&gt;"",IF('02 - Produtos e Tributações'!K1602&lt;&gt;"",'02 - Produtos e Tributações'!K1602,"0,00"))</f>
        <v>0</v>
      </c>
      <c r="J1587" s="174" t="b">
        <f>IF(B1587&lt;&gt;"",IF('02 - Produtos e Tributações'!N1602&lt;&gt;"",'02 - Produtos e Tributações'!N1602,"0,00"))</f>
        <v>0</v>
      </c>
      <c r="K1587" s="174" t="b">
        <f>IF(B1587&lt;&gt;"",IF('02 - Produtos e Tributações'!J1602&lt;&gt;"",'02 - Produtos e Tributações'!J1602,"null"))</f>
        <v>0</v>
      </c>
      <c r="L1587" s="174" t="b">
        <f>IF(B1587&lt;&gt;"",IF('02 - Produtos e Tributações'!M1602&lt;&gt;"",'02 - Produtos e Tributações'!M1602,"null"))</f>
        <v>0</v>
      </c>
      <c r="M1587" s="170" t="b">
        <f>IF(B1587&lt;&gt;"",IF('02 -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587" s="170" t="str">
        <f t="shared" si="1"/>
        <v/>
      </c>
      <c r="O1587" s="170" t="str">
        <f t="shared" si="4"/>
        <v/>
      </c>
      <c r="P1587" s="170" t="str">
        <f t="shared" si="2"/>
        <v/>
      </c>
      <c r="Q1587" s="125" t="b">
        <f>IF(B1587&lt;&gt;"",IF('02 - Produtos e Tributações'!C1602&lt;&gt;"",'02 - Produtos e Tributações'!C1602,"UN"))</f>
        <v>0</v>
      </c>
      <c r="R1587" s="125"/>
      <c r="S1587" s="125"/>
      <c r="T1587" s="125"/>
      <c r="U1587" s="171" t="str">
        <f t="shared" si="21"/>
        <v/>
      </c>
    </row>
    <row r="1588" ht="15.75" customHeight="1">
      <c r="A1588" s="170" t="b">
        <f>IF('02 - Produtos e Tributações'!B1603 &lt;&gt;"",A1587+1)</f>
        <v>0</v>
      </c>
      <c r="B1588" s="170" t="str">
        <f>IF('02 - Produtos e Tributações'!B1603&lt;&gt;"",'02 - Produtos e Tributações'!U1603,"")</f>
        <v/>
      </c>
      <c r="C1588" s="174" t="b">
        <f>IF(B1588&lt;&gt;"",IF('02 - Produtos e Tributações'!H1603&lt;&gt;"",IF('02 - Produtos e Tributações'!H1603="TERCEIRIZADA","T",IF('02 - Produtos e Tributações'!H1603="PROPRIA","P")), IF(B1588&lt;&gt;"",IF('02 - Produtos e Tributações'!H1603="","T"))))</f>
        <v>0</v>
      </c>
      <c r="D1588" s="174" t="b">
        <f>IF(B1588&lt;&gt;"",IF('02 - Produtos e Tributações'!E1603&lt;&gt;"",'02 - Produtos e Tributações'!E1603,""))</f>
        <v>0</v>
      </c>
      <c r="E1588" s="174" t="b">
        <f>IF(B1588&lt;&gt;"",IF('02 - Produtos e Tributações'!F1603&lt;&gt;"",'02 - Produtos e Tributações'!F1603,""))</f>
        <v>0</v>
      </c>
      <c r="F1588" s="174" t="b">
        <f>IF(B1588&lt;&gt;"",IF(A1588&lt;&gt;"",IF('02 - Produtos e Tributações'!G1603&lt;&gt;"",'02 - Produtos e Tributações'!G1603,"")))</f>
        <v>0</v>
      </c>
      <c r="G1588" s="174" t="b">
        <f>IF(B1588&lt;&gt;"",IF('02 - Produtos e Tributações'!I1603&lt;&gt;"",'02 - Produtos e Tributações'!I1603,IF(K1588=101,0,IF(K1588=102,41,IF(K1588=103,0,IF(K1588=201,0,IF(K1588=202,0,IF(K1588=203,0,IF(K1588=300,41,IF(K1588=400,41,IF(K1588=500,60)))))))))))</f>
        <v>0</v>
      </c>
      <c r="H1588" s="174" t="b">
        <f>IF(B1588&lt;&gt;"",IF('02 - Produtos e Tributações'!L1603&lt;&gt;"",'02 - Produtos e Tributações'!L1603,IF(L1588=101,0,IF(L1588=102,41,IF(L1588=103,0,IF(L1588=201,0,IF(L1588=202,0,IF(L1588=203,0,IF(L1588=300,41,IF(L1588=400,41,IF(L1588=500,60)))))))))))</f>
        <v>0</v>
      </c>
      <c r="I1588" s="174" t="b">
        <f>IF(B1588&lt;&gt;"",IF('02 - Produtos e Tributações'!K1603&lt;&gt;"",'02 - Produtos e Tributações'!K1603,"0,00"))</f>
        <v>0</v>
      </c>
      <c r="J1588" s="174" t="b">
        <f>IF(B1588&lt;&gt;"",IF('02 - Produtos e Tributações'!N1603&lt;&gt;"",'02 - Produtos e Tributações'!N1603,"0,00"))</f>
        <v>0</v>
      </c>
      <c r="K1588" s="174" t="b">
        <f>IF(B1588&lt;&gt;"",IF('02 - Produtos e Tributações'!J1603&lt;&gt;"",'02 - Produtos e Tributações'!J1603,"null"))</f>
        <v>0</v>
      </c>
      <c r="L1588" s="174" t="b">
        <f>IF(B1588&lt;&gt;"",IF('02 - Produtos e Tributações'!M1603&lt;&gt;"",'02 - Produtos e Tributações'!M1603,"null"))</f>
        <v>0</v>
      </c>
      <c r="M1588" s="170" t="b">
        <f>IF(B1588&lt;&gt;"",IF('02 -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588" s="170" t="str">
        <f t="shared" si="1"/>
        <v/>
      </c>
      <c r="O1588" s="170" t="str">
        <f t="shared" si="4"/>
        <v/>
      </c>
      <c r="P1588" s="170" t="str">
        <f t="shared" si="2"/>
        <v/>
      </c>
      <c r="Q1588" s="125" t="b">
        <f>IF(B1588&lt;&gt;"",IF('02 - Produtos e Tributações'!C1603&lt;&gt;"",'02 - Produtos e Tributações'!C1603,"UN"))</f>
        <v>0</v>
      </c>
      <c r="R1588" s="125"/>
      <c r="S1588" s="125"/>
      <c r="T1588" s="125"/>
      <c r="U1588" s="171" t="str">
        <f t="shared" si="21"/>
        <v/>
      </c>
    </row>
    <row r="1589" ht="15.75" customHeight="1">
      <c r="A1589" s="170" t="b">
        <f>IF('02 - Produtos e Tributações'!B1604 &lt;&gt;"",A1588+1)</f>
        <v>0</v>
      </c>
      <c r="B1589" s="170" t="str">
        <f>IF('02 - Produtos e Tributações'!B1604&lt;&gt;"",'02 - Produtos e Tributações'!U1604,"")</f>
        <v/>
      </c>
      <c r="C1589" s="174" t="b">
        <f>IF(B1589&lt;&gt;"",IF('02 - Produtos e Tributações'!H1604&lt;&gt;"",IF('02 - Produtos e Tributações'!H1604="TERCEIRIZADA","T",IF('02 - Produtos e Tributações'!H1604="PROPRIA","P")), IF(B1589&lt;&gt;"",IF('02 - Produtos e Tributações'!H1604="","T"))))</f>
        <v>0</v>
      </c>
      <c r="D1589" s="174" t="b">
        <f>IF(B1589&lt;&gt;"",IF('02 - Produtos e Tributações'!E1604&lt;&gt;"",'02 - Produtos e Tributações'!E1604,""))</f>
        <v>0</v>
      </c>
      <c r="E1589" s="174" t="b">
        <f>IF(B1589&lt;&gt;"",IF('02 - Produtos e Tributações'!F1604&lt;&gt;"",'02 - Produtos e Tributações'!F1604,""))</f>
        <v>0</v>
      </c>
      <c r="F1589" s="174" t="b">
        <f>IF(B1589&lt;&gt;"",IF(A1589&lt;&gt;"",IF('02 - Produtos e Tributações'!G1604&lt;&gt;"",'02 - Produtos e Tributações'!G1604,"")))</f>
        <v>0</v>
      </c>
      <c r="G1589" s="174" t="b">
        <f>IF(B1589&lt;&gt;"",IF('02 - Produtos e Tributações'!I1604&lt;&gt;"",'02 - Produtos e Tributações'!I1604,IF(K1589=101,0,IF(K1589=102,41,IF(K1589=103,0,IF(K1589=201,0,IF(K1589=202,0,IF(K1589=203,0,IF(K1589=300,41,IF(K1589=400,41,IF(K1589=500,60)))))))))))</f>
        <v>0</v>
      </c>
      <c r="H1589" s="174" t="b">
        <f>IF(B1589&lt;&gt;"",IF('02 - Produtos e Tributações'!L1604&lt;&gt;"",'02 - Produtos e Tributações'!L1604,IF(L1589=101,0,IF(L1589=102,41,IF(L1589=103,0,IF(L1589=201,0,IF(L1589=202,0,IF(L1589=203,0,IF(L1589=300,41,IF(L1589=400,41,IF(L1589=500,60)))))))))))</f>
        <v>0</v>
      </c>
      <c r="I1589" s="174" t="b">
        <f>IF(B1589&lt;&gt;"",IF('02 - Produtos e Tributações'!K1604&lt;&gt;"",'02 - Produtos e Tributações'!K1604,"0,00"))</f>
        <v>0</v>
      </c>
      <c r="J1589" s="174" t="b">
        <f>IF(B1589&lt;&gt;"",IF('02 - Produtos e Tributações'!N1604&lt;&gt;"",'02 - Produtos e Tributações'!N1604,"0,00"))</f>
        <v>0</v>
      </c>
      <c r="K1589" s="174" t="b">
        <f>IF(B1589&lt;&gt;"",IF('02 - Produtos e Tributações'!J1604&lt;&gt;"",'02 - Produtos e Tributações'!J1604,"null"))</f>
        <v>0</v>
      </c>
      <c r="L1589" s="174" t="b">
        <f>IF(B1589&lt;&gt;"",IF('02 - Produtos e Tributações'!M1604&lt;&gt;"",'02 - Produtos e Tributações'!M1604,"null"))</f>
        <v>0</v>
      </c>
      <c r="M1589" s="170" t="b">
        <f>IF(B1589&lt;&gt;"",IF('02 -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589" s="170" t="str">
        <f t="shared" si="1"/>
        <v/>
      </c>
      <c r="O1589" s="170" t="str">
        <f t="shared" si="4"/>
        <v/>
      </c>
      <c r="P1589" s="170" t="str">
        <f t="shared" si="2"/>
        <v/>
      </c>
      <c r="Q1589" s="125" t="b">
        <f>IF(B1589&lt;&gt;"",IF('02 - Produtos e Tributações'!C1604&lt;&gt;"",'02 - Produtos e Tributações'!C1604,"UN"))</f>
        <v>0</v>
      </c>
      <c r="R1589" s="125"/>
      <c r="S1589" s="125"/>
      <c r="T1589" s="125"/>
      <c r="U1589" s="171" t="str">
        <f t="shared" si="21"/>
        <v/>
      </c>
    </row>
    <row r="1590" ht="15.75" customHeight="1">
      <c r="A1590" s="170" t="b">
        <f>IF('02 - Produtos e Tributações'!B1605 &lt;&gt;"",A1589+1)</f>
        <v>0</v>
      </c>
      <c r="B1590" s="170" t="str">
        <f>IF('02 - Produtos e Tributações'!B1605&lt;&gt;"",'02 - Produtos e Tributações'!U1605,"")</f>
        <v/>
      </c>
      <c r="C1590" s="174" t="b">
        <f>IF(B1590&lt;&gt;"",IF('02 - Produtos e Tributações'!H1605&lt;&gt;"",IF('02 - Produtos e Tributações'!H1605="TERCEIRIZADA","T",IF('02 - Produtos e Tributações'!H1605="PROPRIA","P")), IF(B1590&lt;&gt;"",IF('02 - Produtos e Tributações'!H1605="","T"))))</f>
        <v>0</v>
      </c>
      <c r="D1590" s="174" t="b">
        <f>IF(B1590&lt;&gt;"",IF('02 - Produtos e Tributações'!E1605&lt;&gt;"",'02 - Produtos e Tributações'!E1605,""))</f>
        <v>0</v>
      </c>
      <c r="E1590" s="174" t="b">
        <f>IF(B1590&lt;&gt;"",IF('02 - Produtos e Tributações'!F1605&lt;&gt;"",'02 - Produtos e Tributações'!F1605,""))</f>
        <v>0</v>
      </c>
      <c r="F1590" s="174" t="b">
        <f>IF(B1590&lt;&gt;"",IF(A1590&lt;&gt;"",IF('02 - Produtos e Tributações'!G1605&lt;&gt;"",'02 - Produtos e Tributações'!G1605,"")))</f>
        <v>0</v>
      </c>
      <c r="G1590" s="174" t="b">
        <f>IF(B1590&lt;&gt;"",IF('02 - Produtos e Tributações'!I1605&lt;&gt;"",'02 - Produtos e Tributações'!I1605,IF(K1590=101,0,IF(K1590=102,41,IF(K1590=103,0,IF(K1590=201,0,IF(K1590=202,0,IF(K1590=203,0,IF(K1590=300,41,IF(K1590=400,41,IF(K1590=500,60)))))))))))</f>
        <v>0</v>
      </c>
      <c r="H1590" s="174" t="b">
        <f>IF(B1590&lt;&gt;"",IF('02 - Produtos e Tributações'!L1605&lt;&gt;"",'02 - Produtos e Tributações'!L1605,IF(L1590=101,0,IF(L1590=102,41,IF(L1590=103,0,IF(L1590=201,0,IF(L1590=202,0,IF(L1590=203,0,IF(L1590=300,41,IF(L1590=400,41,IF(L1590=500,60)))))))))))</f>
        <v>0</v>
      </c>
      <c r="I1590" s="174" t="b">
        <f>IF(B1590&lt;&gt;"",IF('02 - Produtos e Tributações'!K1605&lt;&gt;"",'02 - Produtos e Tributações'!K1605,"0,00"))</f>
        <v>0</v>
      </c>
      <c r="J1590" s="174" t="b">
        <f>IF(B1590&lt;&gt;"",IF('02 - Produtos e Tributações'!N1605&lt;&gt;"",'02 - Produtos e Tributações'!N1605,"0,00"))</f>
        <v>0</v>
      </c>
      <c r="K1590" s="174" t="b">
        <f>IF(B1590&lt;&gt;"",IF('02 - Produtos e Tributações'!J1605&lt;&gt;"",'02 - Produtos e Tributações'!J1605,"null"))</f>
        <v>0</v>
      </c>
      <c r="L1590" s="174" t="b">
        <f>IF(B1590&lt;&gt;"",IF('02 - Produtos e Tributações'!M1605&lt;&gt;"",'02 - Produtos e Tributações'!M1605,"null"))</f>
        <v>0</v>
      </c>
      <c r="M1590" s="170" t="b">
        <f>IF(B1590&lt;&gt;"",IF('02 -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590" s="170" t="str">
        <f t="shared" si="1"/>
        <v/>
      </c>
      <c r="O1590" s="170" t="str">
        <f t="shared" si="4"/>
        <v/>
      </c>
      <c r="P1590" s="170" t="str">
        <f t="shared" si="2"/>
        <v/>
      </c>
      <c r="Q1590" s="125" t="b">
        <f>IF(B1590&lt;&gt;"",IF('02 - Produtos e Tributações'!C1605&lt;&gt;"",'02 - Produtos e Tributações'!C1605,"UN"))</f>
        <v>0</v>
      </c>
      <c r="R1590" s="125"/>
      <c r="S1590" s="125"/>
      <c r="T1590" s="125"/>
      <c r="U1590" s="171" t="str">
        <f t="shared" si="21"/>
        <v/>
      </c>
    </row>
    <row r="1591" ht="15.75" customHeight="1">
      <c r="A1591" s="170" t="b">
        <f>IF('02 - Produtos e Tributações'!B1606 &lt;&gt;"",A1590+1)</f>
        <v>0</v>
      </c>
      <c r="B1591" s="170" t="str">
        <f>IF('02 - Produtos e Tributações'!B1606&lt;&gt;"",'02 - Produtos e Tributações'!U1606,"")</f>
        <v/>
      </c>
      <c r="C1591" s="174" t="b">
        <f>IF(B1591&lt;&gt;"",IF('02 - Produtos e Tributações'!H1606&lt;&gt;"",IF('02 - Produtos e Tributações'!H1606="TERCEIRIZADA","T",IF('02 - Produtos e Tributações'!H1606="PROPRIA","P")), IF(B1591&lt;&gt;"",IF('02 - Produtos e Tributações'!H1606="","T"))))</f>
        <v>0</v>
      </c>
      <c r="D1591" s="174" t="b">
        <f>IF(B1591&lt;&gt;"",IF('02 - Produtos e Tributações'!E1606&lt;&gt;"",'02 - Produtos e Tributações'!E1606,""))</f>
        <v>0</v>
      </c>
      <c r="E1591" s="174" t="b">
        <f>IF(B1591&lt;&gt;"",IF('02 - Produtos e Tributações'!F1606&lt;&gt;"",'02 - Produtos e Tributações'!F1606,""))</f>
        <v>0</v>
      </c>
      <c r="F1591" s="174" t="b">
        <f>IF(B1591&lt;&gt;"",IF(A1591&lt;&gt;"",IF('02 - Produtos e Tributações'!G1606&lt;&gt;"",'02 - Produtos e Tributações'!G1606,"")))</f>
        <v>0</v>
      </c>
      <c r="G1591" s="174" t="b">
        <f>IF(B1591&lt;&gt;"",IF('02 - Produtos e Tributações'!I1606&lt;&gt;"",'02 - Produtos e Tributações'!I1606,IF(K1591=101,0,IF(K1591=102,41,IF(K1591=103,0,IF(K1591=201,0,IF(K1591=202,0,IF(K1591=203,0,IF(K1591=300,41,IF(K1591=400,41,IF(K1591=500,60)))))))))))</f>
        <v>0</v>
      </c>
      <c r="H1591" s="174" t="b">
        <f>IF(B1591&lt;&gt;"",IF('02 - Produtos e Tributações'!L1606&lt;&gt;"",'02 - Produtos e Tributações'!L1606,IF(L1591=101,0,IF(L1591=102,41,IF(L1591=103,0,IF(L1591=201,0,IF(L1591=202,0,IF(L1591=203,0,IF(L1591=300,41,IF(L1591=400,41,IF(L1591=500,60)))))))))))</f>
        <v>0</v>
      </c>
      <c r="I1591" s="174" t="b">
        <f>IF(B1591&lt;&gt;"",IF('02 - Produtos e Tributações'!K1606&lt;&gt;"",'02 - Produtos e Tributações'!K1606,"0,00"))</f>
        <v>0</v>
      </c>
      <c r="J1591" s="174" t="b">
        <f>IF(B1591&lt;&gt;"",IF('02 - Produtos e Tributações'!N1606&lt;&gt;"",'02 - Produtos e Tributações'!N1606,"0,00"))</f>
        <v>0</v>
      </c>
      <c r="K1591" s="174" t="b">
        <f>IF(B1591&lt;&gt;"",IF('02 - Produtos e Tributações'!J1606&lt;&gt;"",'02 - Produtos e Tributações'!J1606,"null"))</f>
        <v>0</v>
      </c>
      <c r="L1591" s="174" t="b">
        <f>IF(B1591&lt;&gt;"",IF('02 - Produtos e Tributações'!M1606&lt;&gt;"",'02 - Produtos e Tributações'!M1606,"null"))</f>
        <v>0</v>
      </c>
      <c r="M1591" s="170" t="b">
        <f>IF(B1591&lt;&gt;"",IF('02 -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591" s="170" t="str">
        <f t="shared" si="1"/>
        <v/>
      </c>
      <c r="O1591" s="170" t="str">
        <f t="shared" si="4"/>
        <v/>
      </c>
      <c r="P1591" s="170" t="str">
        <f t="shared" si="2"/>
        <v/>
      </c>
      <c r="Q1591" s="125" t="b">
        <f>IF(B1591&lt;&gt;"",IF('02 - Produtos e Tributações'!C1606&lt;&gt;"",'02 - Produtos e Tributações'!C1606,"UN"))</f>
        <v>0</v>
      </c>
      <c r="R1591" s="125"/>
      <c r="S1591" s="125"/>
      <c r="T1591" s="125"/>
      <c r="U1591" s="171" t="str">
        <f t="shared" si="21"/>
        <v/>
      </c>
    </row>
    <row r="1592" ht="15.75" customHeight="1">
      <c r="A1592" s="170" t="b">
        <f>IF('02 - Produtos e Tributações'!B1607 &lt;&gt;"",A1591+1)</f>
        <v>0</v>
      </c>
      <c r="B1592" s="170" t="str">
        <f>IF('02 - Produtos e Tributações'!B1607&lt;&gt;"",'02 - Produtos e Tributações'!U1607,"")</f>
        <v/>
      </c>
      <c r="C1592" s="174" t="b">
        <f>IF(B1592&lt;&gt;"",IF('02 - Produtos e Tributações'!H1607&lt;&gt;"",IF('02 - Produtos e Tributações'!H1607="TERCEIRIZADA","T",IF('02 - Produtos e Tributações'!H1607="PROPRIA","P")), IF(B1592&lt;&gt;"",IF('02 - Produtos e Tributações'!H1607="","T"))))</f>
        <v>0</v>
      </c>
      <c r="D1592" s="174" t="b">
        <f>IF(B1592&lt;&gt;"",IF('02 - Produtos e Tributações'!E1607&lt;&gt;"",'02 - Produtos e Tributações'!E1607,""))</f>
        <v>0</v>
      </c>
      <c r="E1592" s="174" t="b">
        <f>IF(B1592&lt;&gt;"",IF('02 - Produtos e Tributações'!F1607&lt;&gt;"",'02 - Produtos e Tributações'!F1607,""))</f>
        <v>0</v>
      </c>
      <c r="F1592" s="174" t="b">
        <f>IF(B1592&lt;&gt;"",IF(A1592&lt;&gt;"",IF('02 - Produtos e Tributações'!G1607&lt;&gt;"",'02 - Produtos e Tributações'!G1607,"")))</f>
        <v>0</v>
      </c>
      <c r="G1592" s="174" t="b">
        <f>IF(B1592&lt;&gt;"",IF('02 - Produtos e Tributações'!I1607&lt;&gt;"",'02 - Produtos e Tributações'!I1607,IF(K1592=101,0,IF(K1592=102,41,IF(K1592=103,0,IF(K1592=201,0,IF(K1592=202,0,IF(K1592=203,0,IF(K1592=300,41,IF(K1592=400,41,IF(K1592=500,60)))))))))))</f>
        <v>0</v>
      </c>
      <c r="H1592" s="174" t="b">
        <f>IF(B1592&lt;&gt;"",IF('02 - Produtos e Tributações'!L1607&lt;&gt;"",'02 - Produtos e Tributações'!L1607,IF(L1592=101,0,IF(L1592=102,41,IF(L1592=103,0,IF(L1592=201,0,IF(L1592=202,0,IF(L1592=203,0,IF(L1592=300,41,IF(L1592=400,41,IF(L1592=500,60)))))))))))</f>
        <v>0</v>
      </c>
      <c r="I1592" s="174" t="b">
        <f>IF(B1592&lt;&gt;"",IF('02 - Produtos e Tributações'!K1607&lt;&gt;"",'02 - Produtos e Tributações'!K1607,"0,00"))</f>
        <v>0</v>
      </c>
      <c r="J1592" s="174" t="b">
        <f>IF(B1592&lt;&gt;"",IF('02 - Produtos e Tributações'!N1607&lt;&gt;"",'02 - Produtos e Tributações'!N1607,"0,00"))</f>
        <v>0</v>
      </c>
      <c r="K1592" s="174" t="b">
        <f>IF(B1592&lt;&gt;"",IF('02 - Produtos e Tributações'!J1607&lt;&gt;"",'02 - Produtos e Tributações'!J1607,"null"))</f>
        <v>0</v>
      </c>
      <c r="L1592" s="174" t="b">
        <f>IF(B1592&lt;&gt;"",IF('02 - Produtos e Tributações'!M1607&lt;&gt;"",'02 - Produtos e Tributações'!M1607,"null"))</f>
        <v>0</v>
      </c>
      <c r="M1592" s="170" t="b">
        <f>IF(B1592&lt;&gt;"",IF('02 -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592" s="170" t="str">
        <f t="shared" si="1"/>
        <v/>
      </c>
      <c r="O1592" s="170" t="str">
        <f t="shared" si="4"/>
        <v/>
      </c>
      <c r="P1592" s="170" t="str">
        <f t="shared" si="2"/>
        <v/>
      </c>
      <c r="Q1592" s="125" t="b">
        <f>IF(B1592&lt;&gt;"",IF('02 - Produtos e Tributações'!C1607&lt;&gt;"",'02 - Produtos e Tributações'!C1607,"UN"))</f>
        <v>0</v>
      </c>
      <c r="R1592" s="125"/>
      <c r="S1592" s="125"/>
      <c r="T1592" s="125"/>
      <c r="U1592" s="171" t="str">
        <f t="shared" si="21"/>
        <v/>
      </c>
    </row>
    <row r="1593" ht="15.75" customHeight="1">
      <c r="A1593" s="170" t="b">
        <f>IF('02 - Produtos e Tributações'!B1608 &lt;&gt;"",A1592+1)</f>
        <v>0</v>
      </c>
      <c r="B1593" s="170" t="str">
        <f>IF('02 - Produtos e Tributações'!B1608&lt;&gt;"",'02 - Produtos e Tributações'!U1608,"")</f>
        <v/>
      </c>
      <c r="C1593" s="174" t="b">
        <f>IF(B1593&lt;&gt;"",IF('02 - Produtos e Tributações'!H1608&lt;&gt;"",IF('02 - Produtos e Tributações'!H1608="TERCEIRIZADA","T",IF('02 - Produtos e Tributações'!H1608="PROPRIA","P")), IF(B1593&lt;&gt;"",IF('02 - Produtos e Tributações'!H1608="","T"))))</f>
        <v>0</v>
      </c>
      <c r="D1593" s="174" t="b">
        <f>IF(B1593&lt;&gt;"",IF('02 - Produtos e Tributações'!E1608&lt;&gt;"",'02 - Produtos e Tributações'!E1608,""))</f>
        <v>0</v>
      </c>
      <c r="E1593" s="174" t="b">
        <f>IF(B1593&lt;&gt;"",IF('02 - Produtos e Tributações'!F1608&lt;&gt;"",'02 - Produtos e Tributações'!F1608,""))</f>
        <v>0</v>
      </c>
      <c r="F1593" s="174" t="b">
        <f>IF(B1593&lt;&gt;"",IF(A1593&lt;&gt;"",IF('02 - Produtos e Tributações'!G1608&lt;&gt;"",'02 - Produtos e Tributações'!G1608,"")))</f>
        <v>0</v>
      </c>
      <c r="G1593" s="174" t="b">
        <f>IF(B1593&lt;&gt;"",IF('02 - Produtos e Tributações'!I1608&lt;&gt;"",'02 - Produtos e Tributações'!I1608,IF(K1593=101,0,IF(K1593=102,41,IF(K1593=103,0,IF(K1593=201,0,IF(K1593=202,0,IF(K1593=203,0,IF(K1593=300,41,IF(K1593=400,41,IF(K1593=500,60)))))))))))</f>
        <v>0</v>
      </c>
      <c r="H1593" s="174" t="b">
        <f>IF(B1593&lt;&gt;"",IF('02 - Produtos e Tributações'!L1608&lt;&gt;"",'02 - Produtos e Tributações'!L1608,IF(L1593=101,0,IF(L1593=102,41,IF(L1593=103,0,IF(L1593=201,0,IF(L1593=202,0,IF(L1593=203,0,IF(L1593=300,41,IF(L1593=400,41,IF(L1593=500,60)))))))))))</f>
        <v>0</v>
      </c>
      <c r="I1593" s="174" t="b">
        <f>IF(B1593&lt;&gt;"",IF('02 - Produtos e Tributações'!K1608&lt;&gt;"",'02 - Produtos e Tributações'!K1608,"0,00"))</f>
        <v>0</v>
      </c>
      <c r="J1593" s="174" t="b">
        <f>IF(B1593&lt;&gt;"",IF('02 - Produtos e Tributações'!N1608&lt;&gt;"",'02 - Produtos e Tributações'!N1608,"0,00"))</f>
        <v>0</v>
      </c>
      <c r="K1593" s="174" t="b">
        <f>IF(B1593&lt;&gt;"",IF('02 - Produtos e Tributações'!J1608&lt;&gt;"",'02 - Produtos e Tributações'!J1608,"null"))</f>
        <v>0</v>
      </c>
      <c r="L1593" s="174" t="b">
        <f>IF(B1593&lt;&gt;"",IF('02 - Produtos e Tributações'!M1608&lt;&gt;"",'02 - Produtos e Tributações'!M1608,"null"))</f>
        <v>0</v>
      </c>
      <c r="M1593" s="170" t="b">
        <f>IF(B1593&lt;&gt;"",IF('02 -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593" s="170" t="str">
        <f t="shared" si="1"/>
        <v/>
      </c>
      <c r="O1593" s="170" t="str">
        <f t="shared" si="4"/>
        <v/>
      </c>
      <c r="P1593" s="170" t="str">
        <f t="shared" si="2"/>
        <v/>
      </c>
      <c r="Q1593" s="125" t="b">
        <f>IF(B1593&lt;&gt;"",IF('02 - Produtos e Tributações'!C1608&lt;&gt;"",'02 - Produtos e Tributações'!C1608,"UN"))</f>
        <v>0</v>
      </c>
      <c r="R1593" s="125"/>
      <c r="S1593" s="125"/>
      <c r="T1593" s="125"/>
      <c r="U1593" s="171" t="str">
        <f t="shared" si="21"/>
        <v/>
      </c>
    </row>
    <row r="1594" ht="15.75" customHeight="1">
      <c r="A1594" s="170" t="b">
        <f>IF('02 - Produtos e Tributações'!B1609 &lt;&gt;"",A1593+1)</f>
        <v>0</v>
      </c>
      <c r="B1594" s="170" t="str">
        <f>IF('02 - Produtos e Tributações'!B1609&lt;&gt;"",'02 - Produtos e Tributações'!U1609,"")</f>
        <v/>
      </c>
      <c r="C1594" s="174" t="b">
        <f>IF(B1594&lt;&gt;"",IF('02 - Produtos e Tributações'!H1609&lt;&gt;"",IF('02 - Produtos e Tributações'!H1609="TERCEIRIZADA","T",IF('02 - Produtos e Tributações'!H1609="PROPRIA","P")), IF(B1594&lt;&gt;"",IF('02 - Produtos e Tributações'!H1609="","T"))))</f>
        <v>0</v>
      </c>
      <c r="D1594" s="174" t="b">
        <f>IF(B1594&lt;&gt;"",IF('02 - Produtos e Tributações'!E1609&lt;&gt;"",'02 - Produtos e Tributações'!E1609,""))</f>
        <v>0</v>
      </c>
      <c r="E1594" s="174" t="b">
        <f>IF(B1594&lt;&gt;"",IF('02 - Produtos e Tributações'!F1609&lt;&gt;"",'02 - Produtos e Tributações'!F1609,""))</f>
        <v>0</v>
      </c>
      <c r="F1594" s="174" t="b">
        <f>IF(B1594&lt;&gt;"",IF(A1594&lt;&gt;"",IF('02 - Produtos e Tributações'!G1609&lt;&gt;"",'02 - Produtos e Tributações'!G1609,"")))</f>
        <v>0</v>
      </c>
      <c r="G1594" s="174" t="b">
        <f>IF(B1594&lt;&gt;"",IF('02 - Produtos e Tributações'!I1609&lt;&gt;"",'02 - Produtos e Tributações'!I1609,IF(K1594=101,0,IF(K1594=102,41,IF(K1594=103,0,IF(K1594=201,0,IF(K1594=202,0,IF(K1594=203,0,IF(K1594=300,41,IF(K1594=400,41,IF(K1594=500,60)))))))))))</f>
        <v>0</v>
      </c>
      <c r="H1594" s="174" t="b">
        <f>IF(B1594&lt;&gt;"",IF('02 - Produtos e Tributações'!L1609&lt;&gt;"",'02 - Produtos e Tributações'!L1609,IF(L1594=101,0,IF(L1594=102,41,IF(L1594=103,0,IF(L1594=201,0,IF(L1594=202,0,IF(L1594=203,0,IF(L1594=300,41,IF(L1594=400,41,IF(L1594=500,60)))))))))))</f>
        <v>0</v>
      </c>
      <c r="I1594" s="174" t="b">
        <f>IF(B1594&lt;&gt;"",IF('02 - Produtos e Tributações'!K1609&lt;&gt;"",'02 - Produtos e Tributações'!K1609,"0,00"))</f>
        <v>0</v>
      </c>
      <c r="J1594" s="174" t="b">
        <f>IF(B1594&lt;&gt;"",IF('02 - Produtos e Tributações'!N1609&lt;&gt;"",'02 - Produtos e Tributações'!N1609,"0,00"))</f>
        <v>0</v>
      </c>
      <c r="K1594" s="174" t="b">
        <f>IF(B1594&lt;&gt;"",IF('02 - Produtos e Tributações'!J1609&lt;&gt;"",'02 - Produtos e Tributações'!J1609,"null"))</f>
        <v>0</v>
      </c>
      <c r="L1594" s="174" t="b">
        <f>IF(B1594&lt;&gt;"",IF('02 - Produtos e Tributações'!M1609&lt;&gt;"",'02 - Produtos e Tributações'!M1609,"null"))</f>
        <v>0</v>
      </c>
      <c r="M1594" s="170" t="b">
        <f>IF(B1594&lt;&gt;"",IF('02 -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594" s="170" t="str">
        <f t="shared" si="1"/>
        <v/>
      </c>
      <c r="O1594" s="170" t="str">
        <f t="shared" si="4"/>
        <v/>
      </c>
      <c r="P1594" s="170" t="str">
        <f t="shared" si="2"/>
        <v/>
      </c>
      <c r="Q1594" s="125" t="b">
        <f>IF(B1594&lt;&gt;"",IF('02 - Produtos e Tributações'!C1609&lt;&gt;"",'02 - Produtos e Tributações'!C1609,"UN"))</f>
        <v>0</v>
      </c>
      <c r="R1594" s="125"/>
      <c r="S1594" s="125"/>
      <c r="T1594" s="125"/>
      <c r="U1594" s="171" t="str">
        <f t="shared" si="21"/>
        <v/>
      </c>
    </row>
    <row r="1595" ht="15.75" customHeight="1">
      <c r="A1595" s="170" t="b">
        <f>IF('02 - Produtos e Tributações'!B1610 &lt;&gt;"",A1594+1)</f>
        <v>0</v>
      </c>
      <c r="B1595" s="170" t="str">
        <f>IF('02 - Produtos e Tributações'!B1610&lt;&gt;"",'02 - Produtos e Tributações'!U1610,"")</f>
        <v/>
      </c>
      <c r="C1595" s="174" t="b">
        <f>IF(B1595&lt;&gt;"",IF('02 - Produtos e Tributações'!H1610&lt;&gt;"",IF('02 - Produtos e Tributações'!H1610="TERCEIRIZADA","T",IF('02 - Produtos e Tributações'!H1610="PROPRIA","P")), IF(B1595&lt;&gt;"",IF('02 - Produtos e Tributações'!H1610="","T"))))</f>
        <v>0</v>
      </c>
      <c r="D1595" s="174" t="b">
        <f>IF(B1595&lt;&gt;"",IF('02 - Produtos e Tributações'!E1610&lt;&gt;"",'02 - Produtos e Tributações'!E1610,""))</f>
        <v>0</v>
      </c>
      <c r="E1595" s="174" t="b">
        <f>IF(B1595&lt;&gt;"",IF('02 - Produtos e Tributações'!F1610&lt;&gt;"",'02 - Produtos e Tributações'!F1610,""))</f>
        <v>0</v>
      </c>
      <c r="F1595" s="174" t="b">
        <f>IF(B1595&lt;&gt;"",IF(A1595&lt;&gt;"",IF('02 - Produtos e Tributações'!G1610&lt;&gt;"",'02 - Produtos e Tributações'!G1610,"")))</f>
        <v>0</v>
      </c>
      <c r="G1595" s="174" t="b">
        <f>IF(B1595&lt;&gt;"",IF('02 - Produtos e Tributações'!I1610&lt;&gt;"",'02 - Produtos e Tributações'!I1610,IF(K1595=101,0,IF(K1595=102,41,IF(K1595=103,0,IF(K1595=201,0,IF(K1595=202,0,IF(K1595=203,0,IF(K1595=300,41,IF(K1595=400,41,IF(K1595=500,60)))))))))))</f>
        <v>0</v>
      </c>
      <c r="H1595" s="174" t="b">
        <f>IF(B1595&lt;&gt;"",IF('02 - Produtos e Tributações'!L1610&lt;&gt;"",'02 - Produtos e Tributações'!L1610,IF(L1595=101,0,IF(L1595=102,41,IF(L1595=103,0,IF(L1595=201,0,IF(L1595=202,0,IF(L1595=203,0,IF(L1595=300,41,IF(L1595=400,41,IF(L1595=500,60)))))))))))</f>
        <v>0</v>
      </c>
      <c r="I1595" s="174" t="b">
        <f>IF(B1595&lt;&gt;"",IF('02 - Produtos e Tributações'!K1610&lt;&gt;"",'02 - Produtos e Tributações'!K1610,"0,00"))</f>
        <v>0</v>
      </c>
      <c r="J1595" s="174" t="b">
        <f>IF(B1595&lt;&gt;"",IF('02 - Produtos e Tributações'!N1610&lt;&gt;"",'02 - Produtos e Tributações'!N1610,"0,00"))</f>
        <v>0</v>
      </c>
      <c r="K1595" s="174" t="b">
        <f>IF(B1595&lt;&gt;"",IF('02 - Produtos e Tributações'!J1610&lt;&gt;"",'02 - Produtos e Tributações'!J1610,"null"))</f>
        <v>0</v>
      </c>
      <c r="L1595" s="174" t="b">
        <f>IF(B1595&lt;&gt;"",IF('02 - Produtos e Tributações'!M1610&lt;&gt;"",'02 - Produtos e Tributações'!M1610,"null"))</f>
        <v>0</v>
      </c>
      <c r="M1595" s="170" t="b">
        <f>IF(B1595&lt;&gt;"",IF('02 -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595" s="170" t="str">
        <f t="shared" si="1"/>
        <v/>
      </c>
      <c r="O1595" s="170" t="str">
        <f t="shared" si="4"/>
        <v/>
      </c>
      <c r="P1595" s="170" t="str">
        <f t="shared" si="2"/>
        <v/>
      </c>
      <c r="Q1595" s="125" t="b">
        <f>IF(B1595&lt;&gt;"",IF('02 - Produtos e Tributações'!C1610&lt;&gt;"",'02 - Produtos e Tributações'!C1610,"UN"))</f>
        <v>0</v>
      </c>
      <c r="R1595" s="125"/>
      <c r="S1595" s="125"/>
      <c r="T1595" s="125"/>
      <c r="U1595" s="171" t="str">
        <f t="shared" si="21"/>
        <v/>
      </c>
    </row>
    <row r="1596" ht="15.75" customHeight="1">
      <c r="A1596" s="170" t="b">
        <f>IF('02 - Produtos e Tributações'!B1611 &lt;&gt;"",A1595+1)</f>
        <v>0</v>
      </c>
      <c r="B1596" s="170" t="str">
        <f>IF('02 - Produtos e Tributações'!B1611&lt;&gt;"",'02 - Produtos e Tributações'!U1611,"")</f>
        <v/>
      </c>
      <c r="C1596" s="174" t="b">
        <f>IF(B1596&lt;&gt;"",IF('02 - Produtos e Tributações'!H1611&lt;&gt;"",IF('02 - Produtos e Tributações'!H1611="TERCEIRIZADA","T",IF('02 - Produtos e Tributações'!H1611="PROPRIA","P")), IF(B1596&lt;&gt;"",IF('02 - Produtos e Tributações'!H1611="","T"))))</f>
        <v>0</v>
      </c>
      <c r="D1596" s="174" t="b">
        <f>IF(B1596&lt;&gt;"",IF('02 - Produtos e Tributações'!E1611&lt;&gt;"",'02 - Produtos e Tributações'!E1611,""))</f>
        <v>0</v>
      </c>
      <c r="E1596" s="174" t="b">
        <f>IF(B1596&lt;&gt;"",IF('02 - Produtos e Tributações'!F1611&lt;&gt;"",'02 - Produtos e Tributações'!F1611,""))</f>
        <v>0</v>
      </c>
      <c r="F1596" s="174" t="b">
        <f>IF(B1596&lt;&gt;"",IF(A1596&lt;&gt;"",IF('02 - Produtos e Tributações'!G1611&lt;&gt;"",'02 - Produtos e Tributações'!G1611,"")))</f>
        <v>0</v>
      </c>
      <c r="G1596" s="174" t="b">
        <f>IF(B1596&lt;&gt;"",IF('02 - Produtos e Tributações'!I1611&lt;&gt;"",'02 - Produtos e Tributações'!I1611,IF(K1596=101,0,IF(K1596=102,41,IF(K1596=103,0,IF(K1596=201,0,IF(K1596=202,0,IF(K1596=203,0,IF(K1596=300,41,IF(K1596=400,41,IF(K1596=500,60)))))))))))</f>
        <v>0</v>
      </c>
      <c r="H1596" s="174" t="b">
        <f>IF(B1596&lt;&gt;"",IF('02 - Produtos e Tributações'!L1611&lt;&gt;"",'02 - Produtos e Tributações'!L1611,IF(L1596=101,0,IF(L1596=102,41,IF(L1596=103,0,IF(L1596=201,0,IF(L1596=202,0,IF(L1596=203,0,IF(L1596=300,41,IF(L1596=400,41,IF(L1596=500,60)))))))))))</f>
        <v>0</v>
      </c>
      <c r="I1596" s="174" t="b">
        <f>IF(B1596&lt;&gt;"",IF('02 - Produtos e Tributações'!K1611&lt;&gt;"",'02 - Produtos e Tributações'!K1611,"0,00"))</f>
        <v>0</v>
      </c>
      <c r="J1596" s="174" t="b">
        <f>IF(B1596&lt;&gt;"",IF('02 - Produtos e Tributações'!N1611&lt;&gt;"",'02 - Produtos e Tributações'!N1611,"0,00"))</f>
        <v>0</v>
      </c>
      <c r="K1596" s="174" t="b">
        <f>IF(B1596&lt;&gt;"",IF('02 - Produtos e Tributações'!J1611&lt;&gt;"",'02 - Produtos e Tributações'!J1611,"null"))</f>
        <v>0</v>
      </c>
      <c r="L1596" s="174" t="b">
        <f>IF(B1596&lt;&gt;"",IF('02 - Produtos e Tributações'!M1611&lt;&gt;"",'02 - Produtos e Tributações'!M1611,"null"))</f>
        <v>0</v>
      </c>
      <c r="M1596" s="170" t="b">
        <f>IF(B1596&lt;&gt;"",IF('02 -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596" s="170" t="str">
        <f t="shared" si="1"/>
        <v/>
      </c>
      <c r="O1596" s="170" t="str">
        <f t="shared" si="4"/>
        <v/>
      </c>
      <c r="P1596" s="170" t="str">
        <f t="shared" si="2"/>
        <v/>
      </c>
      <c r="Q1596" s="125" t="b">
        <f>IF(B1596&lt;&gt;"",IF('02 - Produtos e Tributações'!C1611&lt;&gt;"",'02 - Produtos e Tributações'!C1611,"UN"))</f>
        <v>0</v>
      </c>
      <c r="R1596" s="125"/>
      <c r="S1596" s="125"/>
      <c r="T1596" s="125"/>
      <c r="U1596" s="171" t="str">
        <f t="shared" si="21"/>
        <v/>
      </c>
    </row>
    <row r="1597" ht="15.75" customHeight="1">
      <c r="A1597" s="170" t="b">
        <f>IF('02 - Produtos e Tributações'!B1612 &lt;&gt;"",A1596+1)</f>
        <v>0</v>
      </c>
      <c r="B1597" s="170" t="str">
        <f>IF('02 - Produtos e Tributações'!B1612&lt;&gt;"",'02 - Produtos e Tributações'!U1612,"")</f>
        <v/>
      </c>
      <c r="C1597" s="174" t="b">
        <f>IF(B1597&lt;&gt;"",IF('02 - Produtos e Tributações'!H1612&lt;&gt;"",IF('02 - Produtos e Tributações'!H1612="TERCEIRIZADA","T",IF('02 - Produtos e Tributações'!H1612="PROPRIA","P")), IF(B1597&lt;&gt;"",IF('02 - Produtos e Tributações'!H1612="","T"))))</f>
        <v>0</v>
      </c>
      <c r="D1597" s="174" t="b">
        <f>IF(B1597&lt;&gt;"",IF('02 - Produtos e Tributações'!E1612&lt;&gt;"",'02 - Produtos e Tributações'!E1612,""))</f>
        <v>0</v>
      </c>
      <c r="E1597" s="174" t="b">
        <f>IF(B1597&lt;&gt;"",IF('02 - Produtos e Tributações'!F1612&lt;&gt;"",'02 - Produtos e Tributações'!F1612,""))</f>
        <v>0</v>
      </c>
      <c r="F1597" s="174" t="b">
        <f>IF(B1597&lt;&gt;"",IF(A1597&lt;&gt;"",IF('02 - Produtos e Tributações'!G1612&lt;&gt;"",'02 - Produtos e Tributações'!G1612,"")))</f>
        <v>0</v>
      </c>
      <c r="G1597" s="174" t="b">
        <f>IF(B1597&lt;&gt;"",IF('02 - Produtos e Tributações'!I1612&lt;&gt;"",'02 - Produtos e Tributações'!I1612,IF(K1597=101,0,IF(K1597=102,41,IF(K1597=103,0,IF(K1597=201,0,IF(K1597=202,0,IF(K1597=203,0,IF(K1597=300,41,IF(K1597=400,41,IF(K1597=500,60)))))))))))</f>
        <v>0</v>
      </c>
      <c r="H1597" s="174" t="b">
        <f>IF(B1597&lt;&gt;"",IF('02 - Produtos e Tributações'!L1612&lt;&gt;"",'02 - Produtos e Tributações'!L1612,IF(L1597=101,0,IF(L1597=102,41,IF(L1597=103,0,IF(L1597=201,0,IF(L1597=202,0,IF(L1597=203,0,IF(L1597=300,41,IF(L1597=400,41,IF(L1597=500,60)))))))))))</f>
        <v>0</v>
      </c>
      <c r="I1597" s="174" t="b">
        <f>IF(B1597&lt;&gt;"",IF('02 - Produtos e Tributações'!K1612&lt;&gt;"",'02 - Produtos e Tributações'!K1612,"0,00"))</f>
        <v>0</v>
      </c>
      <c r="J1597" s="174" t="b">
        <f>IF(B1597&lt;&gt;"",IF('02 - Produtos e Tributações'!N1612&lt;&gt;"",'02 - Produtos e Tributações'!N1612,"0,00"))</f>
        <v>0</v>
      </c>
      <c r="K1597" s="174" t="b">
        <f>IF(B1597&lt;&gt;"",IF('02 - Produtos e Tributações'!J1612&lt;&gt;"",'02 - Produtos e Tributações'!J1612,"null"))</f>
        <v>0</v>
      </c>
      <c r="L1597" s="174" t="b">
        <f>IF(B1597&lt;&gt;"",IF('02 - Produtos e Tributações'!M1612&lt;&gt;"",'02 - Produtos e Tributações'!M1612,"null"))</f>
        <v>0</v>
      </c>
      <c r="M1597" s="170" t="b">
        <f>IF(B1597&lt;&gt;"",IF('02 -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597" s="170" t="str">
        <f t="shared" si="1"/>
        <v/>
      </c>
      <c r="O1597" s="170" t="str">
        <f t="shared" si="4"/>
        <v/>
      </c>
      <c r="P1597" s="170" t="str">
        <f t="shared" si="2"/>
        <v/>
      </c>
      <c r="Q1597" s="125" t="b">
        <f>IF(B1597&lt;&gt;"",IF('02 - Produtos e Tributações'!C1612&lt;&gt;"",'02 - Produtos e Tributações'!C1612,"UN"))</f>
        <v>0</v>
      </c>
      <c r="R1597" s="125"/>
      <c r="S1597" s="125"/>
      <c r="T1597" s="125"/>
      <c r="U1597" s="171" t="str">
        <f t="shared" si="21"/>
        <v/>
      </c>
    </row>
    <row r="1598" ht="15.75" customHeight="1">
      <c r="A1598" s="170" t="b">
        <f>IF('02 - Produtos e Tributações'!B1613 &lt;&gt;"",A1597+1)</f>
        <v>0</v>
      </c>
      <c r="B1598" s="170" t="str">
        <f>IF('02 - Produtos e Tributações'!B1613&lt;&gt;"",'02 - Produtos e Tributações'!U1613,"")</f>
        <v/>
      </c>
      <c r="C1598" s="174" t="b">
        <f>IF(B1598&lt;&gt;"",IF('02 - Produtos e Tributações'!H1613&lt;&gt;"",IF('02 - Produtos e Tributações'!H1613="TERCEIRIZADA","T",IF('02 - Produtos e Tributações'!H1613="PROPRIA","P")), IF(B1598&lt;&gt;"",IF('02 - Produtos e Tributações'!H1613="","T"))))</f>
        <v>0</v>
      </c>
      <c r="D1598" s="174" t="b">
        <f>IF(B1598&lt;&gt;"",IF('02 - Produtos e Tributações'!E1613&lt;&gt;"",'02 - Produtos e Tributações'!E1613,""))</f>
        <v>0</v>
      </c>
      <c r="E1598" s="174" t="b">
        <f>IF(B1598&lt;&gt;"",IF('02 - Produtos e Tributações'!F1613&lt;&gt;"",'02 - Produtos e Tributações'!F1613,""))</f>
        <v>0</v>
      </c>
      <c r="F1598" s="174" t="b">
        <f>IF(B1598&lt;&gt;"",IF(A1598&lt;&gt;"",IF('02 - Produtos e Tributações'!G1613&lt;&gt;"",'02 - Produtos e Tributações'!G1613,"")))</f>
        <v>0</v>
      </c>
      <c r="G1598" s="174" t="b">
        <f>IF(B1598&lt;&gt;"",IF('02 - Produtos e Tributações'!I1613&lt;&gt;"",'02 - Produtos e Tributações'!I1613,IF(K1598=101,0,IF(K1598=102,41,IF(K1598=103,0,IF(K1598=201,0,IF(K1598=202,0,IF(K1598=203,0,IF(K1598=300,41,IF(K1598=400,41,IF(K1598=500,60)))))))))))</f>
        <v>0</v>
      </c>
      <c r="H1598" s="174" t="b">
        <f>IF(B1598&lt;&gt;"",IF('02 - Produtos e Tributações'!L1613&lt;&gt;"",'02 - Produtos e Tributações'!L1613,IF(L1598=101,0,IF(L1598=102,41,IF(L1598=103,0,IF(L1598=201,0,IF(L1598=202,0,IF(L1598=203,0,IF(L1598=300,41,IF(L1598=400,41,IF(L1598=500,60)))))))))))</f>
        <v>0</v>
      </c>
      <c r="I1598" s="174" t="b">
        <f>IF(B1598&lt;&gt;"",IF('02 - Produtos e Tributações'!K1613&lt;&gt;"",'02 - Produtos e Tributações'!K1613,"0,00"))</f>
        <v>0</v>
      </c>
      <c r="J1598" s="174" t="b">
        <f>IF(B1598&lt;&gt;"",IF('02 - Produtos e Tributações'!N1613&lt;&gt;"",'02 - Produtos e Tributações'!N1613,"0,00"))</f>
        <v>0</v>
      </c>
      <c r="K1598" s="174" t="b">
        <f>IF(B1598&lt;&gt;"",IF('02 - Produtos e Tributações'!J1613&lt;&gt;"",'02 - Produtos e Tributações'!J1613,"null"))</f>
        <v>0</v>
      </c>
      <c r="L1598" s="174" t="b">
        <f>IF(B1598&lt;&gt;"",IF('02 - Produtos e Tributações'!M1613&lt;&gt;"",'02 - Produtos e Tributações'!M1613,"null"))</f>
        <v>0</v>
      </c>
      <c r="M1598" s="170" t="b">
        <f>IF(B1598&lt;&gt;"",IF('02 -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598" s="170" t="str">
        <f t="shared" si="1"/>
        <v/>
      </c>
      <c r="O1598" s="170" t="str">
        <f t="shared" si="4"/>
        <v/>
      </c>
      <c r="P1598" s="170" t="str">
        <f t="shared" si="2"/>
        <v/>
      </c>
      <c r="Q1598" s="125" t="b">
        <f>IF(B1598&lt;&gt;"",IF('02 - Produtos e Tributações'!C1613&lt;&gt;"",'02 - Produtos e Tributações'!C1613,"UN"))</f>
        <v>0</v>
      </c>
      <c r="R1598" s="125"/>
      <c r="S1598" s="125"/>
      <c r="T1598" s="125"/>
      <c r="U1598" s="171" t="str">
        <f t="shared" si="21"/>
        <v/>
      </c>
    </row>
    <row r="1599" ht="15.75" customHeight="1">
      <c r="A1599" s="170" t="b">
        <f>IF('02 - Produtos e Tributações'!B1614 &lt;&gt;"",A1598+1)</f>
        <v>0</v>
      </c>
      <c r="B1599" s="170" t="str">
        <f>IF('02 - Produtos e Tributações'!B1614&lt;&gt;"",'02 - Produtos e Tributações'!U1614,"")</f>
        <v/>
      </c>
      <c r="C1599" s="174" t="b">
        <f>IF(B1599&lt;&gt;"",IF('02 - Produtos e Tributações'!H1614&lt;&gt;"",IF('02 - Produtos e Tributações'!H1614="TERCEIRIZADA","T",IF('02 - Produtos e Tributações'!H1614="PROPRIA","P")), IF(B1599&lt;&gt;"",IF('02 - Produtos e Tributações'!H1614="","T"))))</f>
        <v>0</v>
      </c>
      <c r="D1599" s="174" t="b">
        <f>IF(B1599&lt;&gt;"",IF('02 - Produtos e Tributações'!E1614&lt;&gt;"",'02 - Produtos e Tributações'!E1614,""))</f>
        <v>0</v>
      </c>
      <c r="E1599" s="174" t="b">
        <f>IF(B1599&lt;&gt;"",IF('02 - Produtos e Tributações'!F1614&lt;&gt;"",'02 - Produtos e Tributações'!F1614,""))</f>
        <v>0</v>
      </c>
      <c r="F1599" s="174" t="b">
        <f>IF(B1599&lt;&gt;"",IF(A1599&lt;&gt;"",IF('02 - Produtos e Tributações'!G1614&lt;&gt;"",'02 - Produtos e Tributações'!G1614,"")))</f>
        <v>0</v>
      </c>
      <c r="G1599" s="174" t="b">
        <f>IF(B1599&lt;&gt;"",IF('02 - Produtos e Tributações'!I1614&lt;&gt;"",'02 - Produtos e Tributações'!I1614,IF(K1599=101,0,IF(K1599=102,41,IF(K1599=103,0,IF(K1599=201,0,IF(K1599=202,0,IF(K1599=203,0,IF(K1599=300,41,IF(K1599=400,41,IF(K1599=500,60)))))))))))</f>
        <v>0</v>
      </c>
      <c r="H1599" s="174" t="b">
        <f>IF(B1599&lt;&gt;"",IF('02 - Produtos e Tributações'!L1614&lt;&gt;"",'02 - Produtos e Tributações'!L1614,IF(L1599=101,0,IF(L1599=102,41,IF(L1599=103,0,IF(L1599=201,0,IF(L1599=202,0,IF(L1599=203,0,IF(L1599=300,41,IF(L1599=400,41,IF(L1599=500,60)))))))))))</f>
        <v>0</v>
      </c>
      <c r="I1599" s="174" t="b">
        <f>IF(B1599&lt;&gt;"",IF('02 - Produtos e Tributações'!K1614&lt;&gt;"",'02 - Produtos e Tributações'!K1614,"0,00"))</f>
        <v>0</v>
      </c>
      <c r="J1599" s="174" t="b">
        <f>IF(B1599&lt;&gt;"",IF('02 - Produtos e Tributações'!N1614&lt;&gt;"",'02 - Produtos e Tributações'!N1614,"0,00"))</f>
        <v>0</v>
      </c>
      <c r="K1599" s="174" t="b">
        <f>IF(B1599&lt;&gt;"",IF('02 - Produtos e Tributações'!J1614&lt;&gt;"",'02 - Produtos e Tributações'!J1614,"null"))</f>
        <v>0</v>
      </c>
      <c r="L1599" s="174" t="b">
        <f>IF(B1599&lt;&gt;"",IF('02 - Produtos e Tributações'!M1614&lt;&gt;"",'02 - Produtos e Tributações'!M1614,"null"))</f>
        <v>0</v>
      </c>
      <c r="M1599" s="170" t="b">
        <f>IF(B1599&lt;&gt;"",IF('02 -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599" s="170" t="str">
        <f t="shared" si="1"/>
        <v/>
      </c>
      <c r="O1599" s="170" t="str">
        <f t="shared" si="4"/>
        <v/>
      </c>
      <c r="P1599" s="170" t="str">
        <f t="shared" si="2"/>
        <v/>
      </c>
      <c r="Q1599" s="125" t="b">
        <f>IF(B1599&lt;&gt;"",IF('02 - Produtos e Tributações'!C1614&lt;&gt;"",'02 - Produtos e Tributações'!C1614,"UN"))</f>
        <v>0</v>
      </c>
      <c r="R1599" s="125"/>
      <c r="S1599" s="125"/>
      <c r="T1599" s="125"/>
      <c r="U1599" s="171" t="str">
        <f t="shared" si="21"/>
        <v/>
      </c>
    </row>
    <row r="1600" ht="15.75" customHeight="1">
      <c r="A1600" s="170" t="b">
        <f>IF('02 - Produtos e Tributações'!B1615 &lt;&gt;"",A1599+1)</f>
        <v>0</v>
      </c>
      <c r="B1600" s="170" t="str">
        <f>IF('02 - Produtos e Tributações'!B1615&lt;&gt;"",'02 - Produtos e Tributações'!U1615,"")</f>
        <v/>
      </c>
      <c r="C1600" s="174" t="b">
        <f>IF(B1600&lt;&gt;"",IF('02 - Produtos e Tributações'!H1615&lt;&gt;"",IF('02 - Produtos e Tributações'!H1615="TERCEIRIZADA","T",IF('02 - Produtos e Tributações'!H1615="PROPRIA","P")), IF(B1600&lt;&gt;"",IF('02 - Produtos e Tributações'!H1615="","T"))))</f>
        <v>0</v>
      </c>
      <c r="D1600" s="174" t="b">
        <f>IF(B1600&lt;&gt;"",IF('02 - Produtos e Tributações'!E1615&lt;&gt;"",'02 - Produtos e Tributações'!E1615,""))</f>
        <v>0</v>
      </c>
      <c r="E1600" s="174" t="b">
        <f>IF(B1600&lt;&gt;"",IF('02 - Produtos e Tributações'!F1615&lt;&gt;"",'02 - Produtos e Tributações'!F1615,""))</f>
        <v>0</v>
      </c>
      <c r="F1600" s="174" t="b">
        <f>IF(B1600&lt;&gt;"",IF(A1600&lt;&gt;"",IF('02 - Produtos e Tributações'!G1615&lt;&gt;"",'02 - Produtos e Tributações'!G1615,"")))</f>
        <v>0</v>
      </c>
      <c r="G1600" s="174" t="b">
        <f>IF(B1600&lt;&gt;"",IF('02 - Produtos e Tributações'!I1615&lt;&gt;"",'02 - Produtos e Tributações'!I1615,IF(K1600=101,0,IF(K1600=102,41,IF(K1600=103,0,IF(K1600=201,0,IF(K1600=202,0,IF(K1600=203,0,IF(K1600=300,41,IF(K1600=400,41,IF(K1600=500,60)))))))))))</f>
        <v>0</v>
      </c>
      <c r="H1600" s="174" t="b">
        <f>IF(B1600&lt;&gt;"",IF('02 - Produtos e Tributações'!L1615&lt;&gt;"",'02 - Produtos e Tributações'!L1615,IF(L1600=101,0,IF(L1600=102,41,IF(L1600=103,0,IF(L1600=201,0,IF(L1600=202,0,IF(L1600=203,0,IF(L1600=300,41,IF(L1600=400,41,IF(L1600=500,60)))))))))))</f>
        <v>0</v>
      </c>
      <c r="I1600" s="174" t="b">
        <f>IF(B1600&lt;&gt;"",IF('02 - Produtos e Tributações'!K1615&lt;&gt;"",'02 - Produtos e Tributações'!K1615,"0,00"))</f>
        <v>0</v>
      </c>
      <c r="J1600" s="174" t="b">
        <f>IF(B1600&lt;&gt;"",IF('02 - Produtos e Tributações'!N1615&lt;&gt;"",'02 - Produtos e Tributações'!N1615,"0,00"))</f>
        <v>0</v>
      </c>
      <c r="K1600" s="174" t="b">
        <f>IF(B1600&lt;&gt;"",IF('02 - Produtos e Tributações'!J1615&lt;&gt;"",'02 - Produtos e Tributações'!J1615,"null"))</f>
        <v>0</v>
      </c>
      <c r="L1600" s="174" t="b">
        <f>IF(B1600&lt;&gt;"",IF('02 - Produtos e Tributações'!M1615&lt;&gt;"",'02 - Produtos e Tributações'!M1615,"null"))</f>
        <v>0</v>
      </c>
      <c r="M1600" s="170" t="b">
        <f>IF(B1600&lt;&gt;"",IF('02 -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600" s="170" t="str">
        <f t="shared" si="1"/>
        <v/>
      </c>
      <c r="O1600" s="170" t="str">
        <f t="shared" si="4"/>
        <v/>
      </c>
      <c r="P1600" s="170" t="str">
        <f t="shared" si="2"/>
        <v/>
      </c>
      <c r="Q1600" s="125" t="b">
        <f>IF(B1600&lt;&gt;"",IF('02 - Produtos e Tributações'!C1615&lt;&gt;"",'02 - Produtos e Tributações'!C1615,"UN"))</f>
        <v>0</v>
      </c>
      <c r="R1600" s="125"/>
      <c r="S1600" s="125"/>
      <c r="T1600" s="125"/>
      <c r="U1600" s="171" t="str">
        <f t="shared" si="21"/>
        <v/>
      </c>
    </row>
    <row r="1601" ht="15.75" customHeight="1">
      <c r="A1601" s="170" t="b">
        <f>IF('02 - Produtos e Tributações'!B1616 &lt;&gt;"",A1600+1)</f>
        <v>0</v>
      </c>
      <c r="B1601" s="170" t="str">
        <f>IF('02 - Produtos e Tributações'!B1616&lt;&gt;"",'02 - Produtos e Tributações'!U1616,"")</f>
        <v/>
      </c>
      <c r="C1601" s="174" t="b">
        <f>IF(B1601&lt;&gt;"",IF('02 - Produtos e Tributações'!H1616&lt;&gt;"",IF('02 - Produtos e Tributações'!H1616="TERCEIRIZADA","T",IF('02 - Produtos e Tributações'!H1616="PROPRIA","P")), IF(B1601&lt;&gt;"",IF('02 - Produtos e Tributações'!H1616="","T"))))</f>
        <v>0</v>
      </c>
      <c r="D1601" s="174" t="b">
        <f>IF(B1601&lt;&gt;"",IF('02 - Produtos e Tributações'!E1616&lt;&gt;"",'02 - Produtos e Tributações'!E1616,""))</f>
        <v>0</v>
      </c>
      <c r="E1601" s="174" t="b">
        <f>IF(B1601&lt;&gt;"",IF('02 - Produtos e Tributações'!F1616&lt;&gt;"",'02 - Produtos e Tributações'!F1616,""))</f>
        <v>0</v>
      </c>
      <c r="F1601" s="174" t="b">
        <f>IF(B1601&lt;&gt;"",IF(A1601&lt;&gt;"",IF('02 - Produtos e Tributações'!G1616&lt;&gt;"",'02 - Produtos e Tributações'!G1616,"")))</f>
        <v>0</v>
      </c>
      <c r="G1601" s="174" t="b">
        <f>IF(B1601&lt;&gt;"",IF('02 - Produtos e Tributações'!I1616&lt;&gt;"",'02 - Produtos e Tributações'!I1616,IF(K1601=101,0,IF(K1601=102,41,IF(K1601=103,0,IF(K1601=201,0,IF(K1601=202,0,IF(K1601=203,0,IF(K1601=300,41,IF(K1601=400,41,IF(K1601=500,60)))))))))))</f>
        <v>0</v>
      </c>
      <c r="H1601" s="174" t="b">
        <f>IF(B1601&lt;&gt;"",IF('02 - Produtos e Tributações'!L1616&lt;&gt;"",'02 - Produtos e Tributações'!L1616,IF(L1601=101,0,IF(L1601=102,41,IF(L1601=103,0,IF(L1601=201,0,IF(L1601=202,0,IF(L1601=203,0,IF(L1601=300,41,IF(L1601=400,41,IF(L1601=500,60)))))))))))</f>
        <v>0</v>
      </c>
      <c r="I1601" s="174" t="b">
        <f>IF(B1601&lt;&gt;"",IF('02 - Produtos e Tributações'!K1616&lt;&gt;"",'02 - Produtos e Tributações'!K1616,"0,00"))</f>
        <v>0</v>
      </c>
      <c r="J1601" s="174" t="b">
        <f>IF(B1601&lt;&gt;"",IF('02 - Produtos e Tributações'!N1616&lt;&gt;"",'02 - Produtos e Tributações'!N1616,"0,00"))</f>
        <v>0</v>
      </c>
      <c r="K1601" s="174" t="b">
        <f>IF(B1601&lt;&gt;"",IF('02 - Produtos e Tributações'!J1616&lt;&gt;"",'02 - Produtos e Tributações'!J1616,"null"))</f>
        <v>0</v>
      </c>
      <c r="L1601" s="174" t="b">
        <f>IF(B1601&lt;&gt;"",IF('02 - Produtos e Tributações'!M1616&lt;&gt;"",'02 - Produtos e Tributações'!M1616,"null"))</f>
        <v>0</v>
      </c>
      <c r="M1601" s="170" t="b">
        <f>IF(B1601&lt;&gt;"",IF('02 -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601" s="170" t="str">
        <f t="shared" si="1"/>
        <v/>
      </c>
      <c r="O1601" s="170" t="str">
        <f t="shared" si="4"/>
        <v/>
      </c>
      <c r="P1601" s="170" t="str">
        <f t="shared" si="2"/>
        <v/>
      </c>
      <c r="Q1601" s="125" t="b">
        <f>IF(B1601&lt;&gt;"",IF('02 - Produtos e Tributações'!C1616&lt;&gt;"",'02 - Produtos e Tributações'!C1616,"UN"))</f>
        <v>0</v>
      </c>
      <c r="R1601" s="125"/>
      <c r="S1601" s="125"/>
      <c r="T1601" s="125"/>
      <c r="U1601" s="171" t="str">
        <f t="shared" si="21"/>
        <v/>
      </c>
    </row>
    <row r="1602" ht="15.75" customHeight="1">
      <c r="A1602" s="170" t="b">
        <f>IF('02 - Produtos e Tributações'!B1617 &lt;&gt;"",A1601+1)</f>
        <v>0</v>
      </c>
      <c r="B1602" s="170" t="str">
        <f>IF('02 - Produtos e Tributações'!B1617&lt;&gt;"",'02 - Produtos e Tributações'!U1617,"")</f>
        <v/>
      </c>
      <c r="C1602" s="174" t="b">
        <f>IF(B1602&lt;&gt;"",IF('02 - Produtos e Tributações'!H1617&lt;&gt;"",IF('02 - Produtos e Tributações'!H1617="TERCEIRIZADA","T",IF('02 - Produtos e Tributações'!H1617="PROPRIA","P")), IF(B1602&lt;&gt;"",IF('02 - Produtos e Tributações'!H1617="","T"))))</f>
        <v>0</v>
      </c>
      <c r="D1602" s="174" t="b">
        <f>IF(B1602&lt;&gt;"",IF('02 - Produtos e Tributações'!E1617&lt;&gt;"",'02 - Produtos e Tributações'!E1617,""))</f>
        <v>0</v>
      </c>
      <c r="E1602" s="174" t="b">
        <f>IF(B1602&lt;&gt;"",IF('02 - Produtos e Tributações'!F1617&lt;&gt;"",'02 - Produtos e Tributações'!F1617,""))</f>
        <v>0</v>
      </c>
      <c r="F1602" s="174" t="b">
        <f>IF(B1602&lt;&gt;"",IF(A1602&lt;&gt;"",IF('02 - Produtos e Tributações'!G1617&lt;&gt;"",'02 - Produtos e Tributações'!G1617,"")))</f>
        <v>0</v>
      </c>
      <c r="G1602" s="174" t="b">
        <f>IF(B1602&lt;&gt;"",IF('02 - Produtos e Tributações'!I1617&lt;&gt;"",'02 - Produtos e Tributações'!I1617,IF(K1602=101,0,IF(K1602=102,41,IF(K1602=103,0,IF(K1602=201,0,IF(K1602=202,0,IF(K1602=203,0,IF(K1602=300,41,IF(K1602=400,41,IF(K1602=500,60)))))))))))</f>
        <v>0</v>
      </c>
      <c r="H1602" s="174" t="b">
        <f>IF(B1602&lt;&gt;"",IF('02 - Produtos e Tributações'!L1617&lt;&gt;"",'02 - Produtos e Tributações'!L1617,IF(L1602=101,0,IF(L1602=102,41,IF(L1602=103,0,IF(L1602=201,0,IF(L1602=202,0,IF(L1602=203,0,IF(L1602=300,41,IF(L1602=400,41,IF(L1602=500,60)))))))))))</f>
        <v>0</v>
      </c>
      <c r="I1602" s="174" t="b">
        <f>IF(B1602&lt;&gt;"",IF('02 - Produtos e Tributações'!K1617&lt;&gt;"",'02 - Produtos e Tributações'!K1617,"0,00"))</f>
        <v>0</v>
      </c>
      <c r="J1602" s="174" t="b">
        <f>IF(B1602&lt;&gt;"",IF('02 - Produtos e Tributações'!N1617&lt;&gt;"",'02 - Produtos e Tributações'!N1617,"0,00"))</f>
        <v>0</v>
      </c>
      <c r="K1602" s="174" t="b">
        <f>IF(B1602&lt;&gt;"",IF('02 - Produtos e Tributações'!J1617&lt;&gt;"",'02 - Produtos e Tributações'!J1617,"null"))</f>
        <v>0</v>
      </c>
      <c r="L1602" s="174" t="b">
        <f>IF(B1602&lt;&gt;"",IF('02 - Produtos e Tributações'!M1617&lt;&gt;"",'02 - Produtos e Tributações'!M1617,"null"))</f>
        <v>0</v>
      </c>
      <c r="M1602" s="170" t="b">
        <f>IF(B1602&lt;&gt;"",IF('02 -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602" s="170" t="str">
        <f t="shared" si="1"/>
        <v/>
      </c>
      <c r="O1602" s="170" t="str">
        <f t="shared" si="4"/>
        <v/>
      </c>
      <c r="P1602" s="170" t="str">
        <f t="shared" si="2"/>
        <v/>
      </c>
      <c r="Q1602" s="125" t="b">
        <f>IF(B1602&lt;&gt;"",IF('02 - Produtos e Tributações'!C1617&lt;&gt;"",'02 - Produtos e Tributações'!C1617,"UN"))</f>
        <v>0</v>
      </c>
      <c r="R1602" s="125"/>
      <c r="S1602" s="125"/>
      <c r="T1602" s="125"/>
      <c r="U1602" s="171" t="str">
        <f t="shared" si="21"/>
        <v/>
      </c>
    </row>
    <row r="1603" ht="15.75" customHeight="1">
      <c r="A1603" s="170" t="b">
        <f>IF('02 - Produtos e Tributações'!B1618 &lt;&gt;"",A1602+1)</f>
        <v>0</v>
      </c>
      <c r="B1603" s="170" t="str">
        <f>IF('02 - Produtos e Tributações'!B1618&lt;&gt;"",'02 - Produtos e Tributações'!U1618,"")</f>
        <v/>
      </c>
      <c r="C1603" s="174" t="b">
        <f>IF(B1603&lt;&gt;"",IF('02 - Produtos e Tributações'!H1618&lt;&gt;"",IF('02 - Produtos e Tributações'!H1618="TERCEIRIZADA","T",IF('02 - Produtos e Tributações'!H1618="PROPRIA","P")), IF(B1603&lt;&gt;"",IF('02 - Produtos e Tributações'!H1618="","T"))))</f>
        <v>0</v>
      </c>
      <c r="D1603" s="174" t="b">
        <f>IF(B1603&lt;&gt;"",IF('02 - Produtos e Tributações'!E1618&lt;&gt;"",'02 - Produtos e Tributações'!E1618,""))</f>
        <v>0</v>
      </c>
      <c r="E1603" s="174" t="b">
        <f>IF(B1603&lt;&gt;"",IF('02 - Produtos e Tributações'!F1618&lt;&gt;"",'02 - Produtos e Tributações'!F1618,""))</f>
        <v>0</v>
      </c>
      <c r="F1603" s="174" t="b">
        <f>IF(B1603&lt;&gt;"",IF(A1603&lt;&gt;"",IF('02 - Produtos e Tributações'!G1618&lt;&gt;"",'02 - Produtos e Tributações'!G1618,"")))</f>
        <v>0</v>
      </c>
      <c r="G1603" s="174" t="b">
        <f>IF(B1603&lt;&gt;"",IF('02 - Produtos e Tributações'!I1618&lt;&gt;"",'02 - Produtos e Tributações'!I1618,IF(K1603=101,0,IF(K1603=102,41,IF(K1603=103,0,IF(K1603=201,0,IF(K1603=202,0,IF(K1603=203,0,IF(K1603=300,41,IF(K1603=400,41,IF(K1603=500,60)))))))))))</f>
        <v>0</v>
      </c>
      <c r="H1603" s="174" t="b">
        <f>IF(B1603&lt;&gt;"",IF('02 - Produtos e Tributações'!L1618&lt;&gt;"",'02 - Produtos e Tributações'!L1618,IF(L1603=101,0,IF(L1603=102,41,IF(L1603=103,0,IF(L1603=201,0,IF(L1603=202,0,IF(L1603=203,0,IF(L1603=300,41,IF(L1603=400,41,IF(L1603=500,60)))))))))))</f>
        <v>0</v>
      </c>
      <c r="I1603" s="174" t="b">
        <f>IF(B1603&lt;&gt;"",IF('02 - Produtos e Tributações'!K1618&lt;&gt;"",'02 - Produtos e Tributações'!K1618,"0,00"))</f>
        <v>0</v>
      </c>
      <c r="J1603" s="174" t="b">
        <f>IF(B1603&lt;&gt;"",IF('02 - Produtos e Tributações'!N1618&lt;&gt;"",'02 - Produtos e Tributações'!N1618,"0,00"))</f>
        <v>0</v>
      </c>
      <c r="K1603" s="174" t="b">
        <f>IF(B1603&lt;&gt;"",IF('02 - Produtos e Tributações'!J1618&lt;&gt;"",'02 - Produtos e Tributações'!J1618,"null"))</f>
        <v>0</v>
      </c>
      <c r="L1603" s="174" t="b">
        <f>IF(B1603&lt;&gt;"",IF('02 - Produtos e Tributações'!M1618&lt;&gt;"",'02 - Produtos e Tributações'!M1618,"null"))</f>
        <v>0</v>
      </c>
      <c r="M1603" s="170" t="b">
        <f>IF(B1603&lt;&gt;"",IF('02 -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603" s="170" t="str">
        <f t="shared" si="1"/>
        <v/>
      </c>
      <c r="O1603" s="170" t="str">
        <f t="shared" si="4"/>
        <v/>
      </c>
      <c r="P1603" s="170" t="str">
        <f t="shared" si="2"/>
        <v/>
      </c>
      <c r="Q1603" s="125" t="b">
        <f>IF(B1603&lt;&gt;"",IF('02 - Produtos e Tributações'!C1618&lt;&gt;"",'02 - Produtos e Tributações'!C1618,"UN"))</f>
        <v>0</v>
      </c>
      <c r="R1603" s="125"/>
      <c r="S1603" s="125"/>
      <c r="T1603" s="125"/>
      <c r="U1603" s="171" t="str">
        <f t="shared" si="21"/>
        <v/>
      </c>
    </row>
    <row r="1604" ht="15.75" customHeight="1">
      <c r="A1604" s="170" t="b">
        <f>IF('02 - Produtos e Tributações'!B1619 &lt;&gt;"",A1603+1)</f>
        <v>0</v>
      </c>
      <c r="B1604" s="170" t="str">
        <f>IF('02 - Produtos e Tributações'!B1619&lt;&gt;"",'02 - Produtos e Tributações'!U1619,"")</f>
        <v/>
      </c>
      <c r="C1604" s="174" t="b">
        <f>IF(B1604&lt;&gt;"",IF('02 - Produtos e Tributações'!H1619&lt;&gt;"",IF('02 - Produtos e Tributações'!H1619="TERCEIRIZADA","T",IF('02 - Produtos e Tributações'!H1619="PROPRIA","P")), IF(B1604&lt;&gt;"",IF('02 - Produtos e Tributações'!H1619="","T"))))</f>
        <v>0</v>
      </c>
      <c r="D1604" s="174" t="b">
        <f>IF(B1604&lt;&gt;"",IF('02 - Produtos e Tributações'!E1619&lt;&gt;"",'02 - Produtos e Tributações'!E1619,""))</f>
        <v>0</v>
      </c>
      <c r="E1604" s="174" t="b">
        <f>IF(B1604&lt;&gt;"",IF('02 - Produtos e Tributações'!F1619&lt;&gt;"",'02 - Produtos e Tributações'!F1619,""))</f>
        <v>0</v>
      </c>
      <c r="F1604" s="174" t="b">
        <f>IF(B1604&lt;&gt;"",IF(A1604&lt;&gt;"",IF('02 - Produtos e Tributações'!G1619&lt;&gt;"",'02 - Produtos e Tributações'!G1619,"")))</f>
        <v>0</v>
      </c>
      <c r="G1604" s="174" t="b">
        <f>IF(B1604&lt;&gt;"",IF('02 - Produtos e Tributações'!I1619&lt;&gt;"",'02 - Produtos e Tributações'!I1619,IF(K1604=101,0,IF(K1604=102,41,IF(K1604=103,0,IF(K1604=201,0,IF(K1604=202,0,IF(K1604=203,0,IF(K1604=300,41,IF(K1604=400,41,IF(K1604=500,60)))))))))))</f>
        <v>0</v>
      </c>
      <c r="H1604" s="174" t="b">
        <f>IF(B1604&lt;&gt;"",IF('02 - Produtos e Tributações'!L1619&lt;&gt;"",'02 - Produtos e Tributações'!L1619,IF(L1604=101,0,IF(L1604=102,41,IF(L1604=103,0,IF(L1604=201,0,IF(L1604=202,0,IF(L1604=203,0,IF(L1604=300,41,IF(L1604=400,41,IF(L1604=500,60)))))))))))</f>
        <v>0</v>
      </c>
      <c r="I1604" s="174" t="b">
        <f>IF(B1604&lt;&gt;"",IF('02 - Produtos e Tributações'!K1619&lt;&gt;"",'02 - Produtos e Tributações'!K1619,"0,00"))</f>
        <v>0</v>
      </c>
      <c r="J1604" s="174" t="b">
        <f>IF(B1604&lt;&gt;"",IF('02 - Produtos e Tributações'!N1619&lt;&gt;"",'02 - Produtos e Tributações'!N1619,"0,00"))</f>
        <v>0</v>
      </c>
      <c r="K1604" s="174" t="b">
        <f>IF(B1604&lt;&gt;"",IF('02 - Produtos e Tributações'!J1619&lt;&gt;"",'02 - Produtos e Tributações'!J1619,"null"))</f>
        <v>0</v>
      </c>
      <c r="L1604" s="174" t="b">
        <f>IF(B1604&lt;&gt;"",IF('02 - Produtos e Tributações'!M1619&lt;&gt;"",'02 - Produtos e Tributações'!M1619,"null"))</f>
        <v>0</v>
      </c>
      <c r="M1604" s="170" t="b">
        <f>IF(B1604&lt;&gt;"",IF('02 -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604" s="170" t="str">
        <f t="shared" si="1"/>
        <v/>
      </c>
      <c r="O1604" s="170" t="str">
        <f t="shared" si="4"/>
        <v/>
      </c>
      <c r="P1604" s="170" t="str">
        <f t="shared" si="2"/>
        <v/>
      </c>
      <c r="Q1604" s="125" t="b">
        <f>IF(B1604&lt;&gt;"",IF('02 - Produtos e Tributações'!C1619&lt;&gt;"",'02 - Produtos e Tributações'!C1619,"UN"))</f>
        <v>0</v>
      </c>
      <c r="R1604" s="125"/>
      <c r="S1604" s="125"/>
      <c r="T1604" s="125"/>
      <c r="U1604" s="171" t="str">
        <f t="shared" si="21"/>
        <v/>
      </c>
    </row>
    <row r="1605" ht="15.75" customHeight="1">
      <c r="A1605" s="170" t="b">
        <f>IF('02 - Produtos e Tributações'!B1620 &lt;&gt;"",A1604+1)</f>
        <v>0</v>
      </c>
      <c r="B1605" s="170" t="str">
        <f>IF('02 - Produtos e Tributações'!B1620&lt;&gt;"",'02 - Produtos e Tributações'!U1620,"")</f>
        <v/>
      </c>
      <c r="C1605" s="174" t="b">
        <f>IF(B1605&lt;&gt;"",IF('02 - Produtos e Tributações'!H1620&lt;&gt;"",IF('02 - Produtos e Tributações'!H1620="TERCEIRIZADA","T",IF('02 - Produtos e Tributações'!H1620="PROPRIA","P")), IF(B1605&lt;&gt;"",IF('02 - Produtos e Tributações'!H1620="","T"))))</f>
        <v>0</v>
      </c>
      <c r="D1605" s="174" t="b">
        <f>IF(B1605&lt;&gt;"",IF('02 - Produtos e Tributações'!E1620&lt;&gt;"",'02 - Produtos e Tributações'!E1620,""))</f>
        <v>0</v>
      </c>
      <c r="E1605" s="174" t="b">
        <f>IF(B1605&lt;&gt;"",IF('02 - Produtos e Tributações'!F1620&lt;&gt;"",'02 - Produtos e Tributações'!F1620,""))</f>
        <v>0</v>
      </c>
      <c r="F1605" s="174" t="b">
        <f>IF(B1605&lt;&gt;"",IF(A1605&lt;&gt;"",IF('02 - Produtos e Tributações'!G1620&lt;&gt;"",'02 - Produtos e Tributações'!G1620,"")))</f>
        <v>0</v>
      </c>
      <c r="G1605" s="174" t="b">
        <f>IF(B1605&lt;&gt;"",IF('02 - Produtos e Tributações'!I1620&lt;&gt;"",'02 - Produtos e Tributações'!I1620,IF(K1605=101,0,IF(K1605=102,41,IF(K1605=103,0,IF(K1605=201,0,IF(K1605=202,0,IF(K1605=203,0,IF(K1605=300,41,IF(K1605=400,41,IF(K1605=500,60)))))))))))</f>
        <v>0</v>
      </c>
      <c r="H1605" s="174" t="b">
        <f>IF(B1605&lt;&gt;"",IF('02 - Produtos e Tributações'!L1620&lt;&gt;"",'02 - Produtos e Tributações'!L1620,IF(L1605=101,0,IF(L1605=102,41,IF(L1605=103,0,IF(L1605=201,0,IF(L1605=202,0,IF(L1605=203,0,IF(L1605=300,41,IF(L1605=400,41,IF(L1605=500,60)))))))))))</f>
        <v>0</v>
      </c>
      <c r="I1605" s="174" t="b">
        <f>IF(B1605&lt;&gt;"",IF('02 - Produtos e Tributações'!K1620&lt;&gt;"",'02 - Produtos e Tributações'!K1620,"0,00"))</f>
        <v>0</v>
      </c>
      <c r="J1605" s="174" t="b">
        <f>IF(B1605&lt;&gt;"",IF('02 - Produtos e Tributações'!N1620&lt;&gt;"",'02 - Produtos e Tributações'!N1620,"0,00"))</f>
        <v>0</v>
      </c>
      <c r="K1605" s="174" t="b">
        <f>IF(B1605&lt;&gt;"",IF('02 - Produtos e Tributações'!J1620&lt;&gt;"",'02 - Produtos e Tributações'!J1620,"null"))</f>
        <v>0</v>
      </c>
      <c r="L1605" s="174" t="b">
        <f>IF(B1605&lt;&gt;"",IF('02 - Produtos e Tributações'!M1620&lt;&gt;"",'02 - Produtos e Tributações'!M1620,"null"))</f>
        <v>0</v>
      </c>
      <c r="M1605" s="170" t="b">
        <f>IF(B1605&lt;&gt;"",IF('02 -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605" s="170" t="str">
        <f t="shared" si="1"/>
        <v/>
      </c>
      <c r="O1605" s="170" t="str">
        <f t="shared" si="4"/>
        <v/>
      </c>
      <c r="P1605" s="170" t="str">
        <f t="shared" si="2"/>
        <v/>
      </c>
      <c r="Q1605" s="125" t="b">
        <f>IF(B1605&lt;&gt;"",IF('02 - Produtos e Tributações'!C1620&lt;&gt;"",'02 - Produtos e Tributações'!C1620,"UN"))</f>
        <v>0</v>
      </c>
      <c r="R1605" s="125"/>
      <c r="S1605" s="125"/>
      <c r="T1605" s="125"/>
      <c r="U1605" s="171" t="str">
        <f t="shared" si="21"/>
        <v/>
      </c>
    </row>
    <row r="1606" ht="15.75" customHeight="1">
      <c r="A1606" s="170" t="b">
        <f>IF('02 - Produtos e Tributações'!B1621 &lt;&gt;"",A1605+1)</f>
        <v>0</v>
      </c>
      <c r="B1606" s="170" t="str">
        <f>IF('02 - Produtos e Tributações'!B1621&lt;&gt;"",'02 - Produtos e Tributações'!U1621,"")</f>
        <v/>
      </c>
      <c r="C1606" s="174" t="b">
        <f>IF(B1606&lt;&gt;"",IF('02 - Produtos e Tributações'!H1621&lt;&gt;"",IF('02 - Produtos e Tributações'!H1621="TERCEIRIZADA","T",IF('02 - Produtos e Tributações'!H1621="PROPRIA","P")), IF(B1606&lt;&gt;"",IF('02 - Produtos e Tributações'!H1621="","T"))))</f>
        <v>0</v>
      </c>
      <c r="D1606" s="174" t="b">
        <f>IF(B1606&lt;&gt;"",IF('02 - Produtos e Tributações'!E1621&lt;&gt;"",'02 - Produtos e Tributações'!E1621,""))</f>
        <v>0</v>
      </c>
      <c r="E1606" s="174" t="b">
        <f>IF(B1606&lt;&gt;"",IF('02 - Produtos e Tributações'!F1621&lt;&gt;"",'02 - Produtos e Tributações'!F1621,""))</f>
        <v>0</v>
      </c>
      <c r="F1606" s="174" t="b">
        <f>IF(B1606&lt;&gt;"",IF(A1606&lt;&gt;"",IF('02 - Produtos e Tributações'!G1621&lt;&gt;"",'02 - Produtos e Tributações'!G1621,"")))</f>
        <v>0</v>
      </c>
      <c r="G1606" s="174" t="b">
        <f>IF(B1606&lt;&gt;"",IF('02 - Produtos e Tributações'!I1621&lt;&gt;"",'02 - Produtos e Tributações'!I1621,IF(K1606=101,0,IF(K1606=102,41,IF(K1606=103,0,IF(K1606=201,0,IF(K1606=202,0,IF(K1606=203,0,IF(K1606=300,41,IF(K1606=400,41,IF(K1606=500,60)))))))))))</f>
        <v>0</v>
      </c>
      <c r="H1606" s="174" t="b">
        <f>IF(B1606&lt;&gt;"",IF('02 - Produtos e Tributações'!L1621&lt;&gt;"",'02 - Produtos e Tributações'!L1621,IF(L1606=101,0,IF(L1606=102,41,IF(L1606=103,0,IF(L1606=201,0,IF(L1606=202,0,IF(L1606=203,0,IF(L1606=300,41,IF(L1606=400,41,IF(L1606=500,60)))))))))))</f>
        <v>0</v>
      </c>
      <c r="I1606" s="174" t="b">
        <f>IF(B1606&lt;&gt;"",IF('02 - Produtos e Tributações'!K1621&lt;&gt;"",'02 - Produtos e Tributações'!K1621,"0,00"))</f>
        <v>0</v>
      </c>
      <c r="J1606" s="174" t="b">
        <f>IF(B1606&lt;&gt;"",IF('02 - Produtos e Tributações'!N1621&lt;&gt;"",'02 - Produtos e Tributações'!N1621,"0,00"))</f>
        <v>0</v>
      </c>
      <c r="K1606" s="174" t="b">
        <f>IF(B1606&lt;&gt;"",IF('02 - Produtos e Tributações'!J1621&lt;&gt;"",'02 - Produtos e Tributações'!J1621,"null"))</f>
        <v>0</v>
      </c>
      <c r="L1606" s="174" t="b">
        <f>IF(B1606&lt;&gt;"",IF('02 - Produtos e Tributações'!M1621&lt;&gt;"",'02 - Produtos e Tributações'!M1621,"null"))</f>
        <v>0</v>
      </c>
      <c r="M1606" s="170" t="b">
        <f>IF(B1606&lt;&gt;"",IF('02 -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606" s="170" t="str">
        <f t="shared" si="1"/>
        <v/>
      </c>
      <c r="O1606" s="170" t="str">
        <f t="shared" si="4"/>
        <v/>
      </c>
      <c r="P1606" s="170" t="str">
        <f t="shared" si="2"/>
        <v/>
      </c>
      <c r="Q1606" s="125" t="b">
        <f>IF(B1606&lt;&gt;"",IF('02 - Produtos e Tributações'!C1621&lt;&gt;"",'02 - Produtos e Tributações'!C1621,"UN"))</f>
        <v>0</v>
      </c>
      <c r="R1606" s="125"/>
      <c r="S1606" s="125"/>
      <c r="T1606" s="125"/>
      <c r="U1606" s="171" t="str">
        <f t="shared" si="21"/>
        <v/>
      </c>
    </row>
    <row r="1607" ht="15.75" customHeight="1">
      <c r="A1607" s="170" t="b">
        <f>IF('02 - Produtos e Tributações'!B1622 &lt;&gt;"",A1606+1)</f>
        <v>0</v>
      </c>
      <c r="B1607" s="170" t="str">
        <f>IF('02 - Produtos e Tributações'!B1622&lt;&gt;"",'02 - Produtos e Tributações'!U1622,"")</f>
        <v/>
      </c>
      <c r="C1607" s="174" t="b">
        <f>IF(B1607&lt;&gt;"",IF('02 - Produtos e Tributações'!H1622&lt;&gt;"",IF('02 - Produtos e Tributações'!H1622="TERCEIRIZADA","T",IF('02 - Produtos e Tributações'!H1622="PROPRIA","P")), IF(B1607&lt;&gt;"",IF('02 - Produtos e Tributações'!H1622="","T"))))</f>
        <v>0</v>
      </c>
      <c r="D1607" s="174" t="b">
        <f>IF(B1607&lt;&gt;"",IF('02 - Produtos e Tributações'!E1622&lt;&gt;"",'02 - Produtos e Tributações'!E1622,""))</f>
        <v>0</v>
      </c>
      <c r="E1607" s="174" t="b">
        <f>IF(B1607&lt;&gt;"",IF('02 - Produtos e Tributações'!F1622&lt;&gt;"",'02 - Produtos e Tributações'!F1622,""))</f>
        <v>0</v>
      </c>
      <c r="F1607" s="174" t="b">
        <f>IF(B1607&lt;&gt;"",IF(A1607&lt;&gt;"",IF('02 - Produtos e Tributações'!G1622&lt;&gt;"",'02 - Produtos e Tributações'!G1622,"")))</f>
        <v>0</v>
      </c>
      <c r="G1607" s="174" t="b">
        <f>IF(B1607&lt;&gt;"",IF('02 - Produtos e Tributações'!I1622&lt;&gt;"",'02 - Produtos e Tributações'!I1622,IF(K1607=101,0,IF(K1607=102,41,IF(K1607=103,0,IF(K1607=201,0,IF(K1607=202,0,IF(K1607=203,0,IF(K1607=300,41,IF(K1607=400,41,IF(K1607=500,60)))))))))))</f>
        <v>0</v>
      </c>
      <c r="H1607" s="174" t="b">
        <f>IF(B1607&lt;&gt;"",IF('02 - Produtos e Tributações'!L1622&lt;&gt;"",'02 - Produtos e Tributações'!L1622,IF(L1607=101,0,IF(L1607=102,41,IF(L1607=103,0,IF(L1607=201,0,IF(L1607=202,0,IF(L1607=203,0,IF(L1607=300,41,IF(L1607=400,41,IF(L1607=500,60)))))))))))</f>
        <v>0</v>
      </c>
      <c r="I1607" s="174" t="b">
        <f>IF(B1607&lt;&gt;"",IF('02 - Produtos e Tributações'!K1622&lt;&gt;"",'02 - Produtos e Tributações'!K1622,"0,00"))</f>
        <v>0</v>
      </c>
      <c r="J1607" s="174" t="b">
        <f>IF(B1607&lt;&gt;"",IF('02 - Produtos e Tributações'!N1622&lt;&gt;"",'02 - Produtos e Tributações'!N1622,"0,00"))</f>
        <v>0</v>
      </c>
      <c r="K1607" s="174" t="b">
        <f>IF(B1607&lt;&gt;"",IF('02 - Produtos e Tributações'!J1622&lt;&gt;"",'02 - Produtos e Tributações'!J1622,"null"))</f>
        <v>0</v>
      </c>
      <c r="L1607" s="174" t="b">
        <f>IF(B1607&lt;&gt;"",IF('02 - Produtos e Tributações'!M1622&lt;&gt;"",'02 - Produtos e Tributações'!M1622,"null"))</f>
        <v>0</v>
      </c>
      <c r="M1607" s="170" t="b">
        <f>IF(B1607&lt;&gt;"",IF('02 -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607" s="170" t="str">
        <f t="shared" si="1"/>
        <v/>
      </c>
      <c r="O1607" s="170" t="str">
        <f t="shared" si="4"/>
        <v/>
      </c>
      <c r="P1607" s="170" t="str">
        <f t="shared" si="2"/>
        <v/>
      </c>
      <c r="Q1607" s="125" t="b">
        <f>IF(B1607&lt;&gt;"",IF('02 - Produtos e Tributações'!C1622&lt;&gt;"",'02 - Produtos e Tributações'!C1622,"UN"))</f>
        <v>0</v>
      </c>
      <c r="R1607" s="125"/>
      <c r="S1607" s="125"/>
      <c r="T1607" s="125"/>
      <c r="U1607" s="171" t="str">
        <f t="shared" si="21"/>
        <v/>
      </c>
    </row>
    <row r="1608" ht="15.75" customHeight="1">
      <c r="A1608" s="170" t="b">
        <f>IF('02 - Produtos e Tributações'!B1623 &lt;&gt;"",A1607+1)</f>
        <v>0</v>
      </c>
      <c r="B1608" s="170" t="str">
        <f>IF('02 - Produtos e Tributações'!B1623&lt;&gt;"",'02 - Produtos e Tributações'!U1623,"")</f>
        <v/>
      </c>
      <c r="C1608" s="174" t="b">
        <f>IF(B1608&lt;&gt;"",IF('02 - Produtos e Tributações'!H1623&lt;&gt;"",IF('02 - Produtos e Tributações'!H1623="TERCEIRIZADA","T",IF('02 - Produtos e Tributações'!H1623="PROPRIA","P")), IF(B1608&lt;&gt;"",IF('02 - Produtos e Tributações'!H1623="","T"))))</f>
        <v>0</v>
      </c>
      <c r="D1608" s="174" t="b">
        <f>IF(B1608&lt;&gt;"",IF('02 - Produtos e Tributações'!E1623&lt;&gt;"",'02 - Produtos e Tributações'!E1623,""))</f>
        <v>0</v>
      </c>
      <c r="E1608" s="174" t="b">
        <f>IF(B1608&lt;&gt;"",IF('02 - Produtos e Tributações'!F1623&lt;&gt;"",'02 - Produtos e Tributações'!F1623,""))</f>
        <v>0</v>
      </c>
      <c r="F1608" s="174" t="b">
        <f>IF(B1608&lt;&gt;"",IF(A1608&lt;&gt;"",IF('02 - Produtos e Tributações'!G1623&lt;&gt;"",'02 - Produtos e Tributações'!G1623,"")))</f>
        <v>0</v>
      </c>
      <c r="G1608" s="174" t="b">
        <f>IF(B1608&lt;&gt;"",IF('02 - Produtos e Tributações'!I1623&lt;&gt;"",'02 - Produtos e Tributações'!I1623,IF(K1608=101,0,IF(K1608=102,41,IF(K1608=103,0,IF(K1608=201,0,IF(K1608=202,0,IF(K1608=203,0,IF(K1608=300,41,IF(K1608=400,41,IF(K1608=500,60)))))))))))</f>
        <v>0</v>
      </c>
      <c r="H1608" s="174" t="b">
        <f>IF(B1608&lt;&gt;"",IF('02 - Produtos e Tributações'!L1623&lt;&gt;"",'02 - Produtos e Tributações'!L1623,IF(L1608=101,0,IF(L1608=102,41,IF(L1608=103,0,IF(L1608=201,0,IF(L1608=202,0,IF(L1608=203,0,IF(L1608=300,41,IF(L1608=400,41,IF(L1608=500,60)))))))))))</f>
        <v>0</v>
      </c>
      <c r="I1608" s="174" t="b">
        <f>IF(B1608&lt;&gt;"",IF('02 - Produtos e Tributações'!K1623&lt;&gt;"",'02 - Produtos e Tributações'!K1623,"0,00"))</f>
        <v>0</v>
      </c>
      <c r="J1608" s="174" t="b">
        <f>IF(B1608&lt;&gt;"",IF('02 - Produtos e Tributações'!N1623&lt;&gt;"",'02 - Produtos e Tributações'!N1623,"0,00"))</f>
        <v>0</v>
      </c>
      <c r="K1608" s="174" t="b">
        <f>IF(B1608&lt;&gt;"",IF('02 - Produtos e Tributações'!J1623&lt;&gt;"",'02 - Produtos e Tributações'!J1623,"null"))</f>
        <v>0</v>
      </c>
      <c r="L1608" s="174" t="b">
        <f>IF(B1608&lt;&gt;"",IF('02 - Produtos e Tributações'!M1623&lt;&gt;"",'02 - Produtos e Tributações'!M1623,"null"))</f>
        <v>0</v>
      </c>
      <c r="M1608" s="170" t="b">
        <f>IF(B1608&lt;&gt;"",IF('02 -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608" s="170" t="str">
        <f t="shared" si="1"/>
        <v/>
      </c>
      <c r="O1608" s="170" t="str">
        <f t="shared" si="4"/>
        <v/>
      </c>
      <c r="P1608" s="170" t="str">
        <f t="shared" si="2"/>
        <v/>
      </c>
      <c r="Q1608" s="125" t="b">
        <f>IF(B1608&lt;&gt;"",IF('02 - Produtos e Tributações'!C1623&lt;&gt;"",'02 - Produtos e Tributações'!C1623,"UN"))</f>
        <v>0</v>
      </c>
      <c r="R1608" s="125"/>
      <c r="S1608" s="125"/>
      <c r="T1608" s="125"/>
      <c r="U1608" s="171" t="str">
        <f t="shared" si="21"/>
        <v/>
      </c>
    </row>
    <row r="1609" ht="15.75" customHeight="1">
      <c r="A1609" s="170" t="b">
        <f>IF('02 - Produtos e Tributações'!B1624 &lt;&gt;"",A1608+1)</f>
        <v>0</v>
      </c>
      <c r="B1609" s="170" t="str">
        <f>IF('02 - Produtos e Tributações'!B1624&lt;&gt;"",'02 - Produtos e Tributações'!U1624,"")</f>
        <v/>
      </c>
      <c r="C1609" s="174" t="b">
        <f>IF(B1609&lt;&gt;"",IF('02 - Produtos e Tributações'!H1624&lt;&gt;"",IF('02 - Produtos e Tributações'!H1624="TERCEIRIZADA","T",IF('02 - Produtos e Tributações'!H1624="PROPRIA","P")), IF(B1609&lt;&gt;"",IF('02 - Produtos e Tributações'!H1624="","T"))))</f>
        <v>0</v>
      </c>
      <c r="D1609" s="174" t="b">
        <f>IF(B1609&lt;&gt;"",IF('02 - Produtos e Tributações'!E1624&lt;&gt;"",'02 - Produtos e Tributações'!E1624,""))</f>
        <v>0</v>
      </c>
      <c r="E1609" s="174" t="b">
        <f>IF(B1609&lt;&gt;"",IF('02 - Produtos e Tributações'!F1624&lt;&gt;"",'02 - Produtos e Tributações'!F1624,""))</f>
        <v>0</v>
      </c>
      <c r="F1609" s="174" t="b">
        <f>IF(B1609&lt;&gt;"",IF(A1609&lt;&gt;"",IF('02 - Produtos e Tributações'!G1624&lt;&gt;"",'02 - Produtos e Tributações'!G1624,"")))</f>
        <v>0</v>
      </c>
      <c r="G1609" s="174" t="b">
        <f>IF(B1609&lt;&gt;"",IF('02 - Produtos e Tributações'!I1624&lt;&gt;"",'02 - Produtos e Tributações'!I1624,IF(K1609=101,0,IF(K1609=102,41,IF(K1609=103,0,IF(K1609=201,0,IF(K1609=202,0,IF(K1609=203,0,IF(K1609=300,41,IF(K1609=400,41,IF(K1609=500,60)))))))))))</f>
        <v>0</v>
      </c>
      <c r="H1609" s="174" t="b">
        <f>IF(B1609&lt;&gt;"",IF('02 - Produtos e Tributações'!L1624&lt;&gt;"",'02 - Produtos e Tributações'!L1624,IF(L1609=101,0,IF(L1609=102,41,IF(L1609=103,0,IF(L1609=201,0,IF(L1609=202,0,IF(L1609=203,0,IF(L1609=300,41,IF(L1609=400,41,IF(L1609=500,60)))))))))))</f>
        <v>0</v>
      </c>
      <c r="I1609" s="174" t="b">
        <f>IF(B1609&lt;&gt;"",IF('02 - Produtos e Tributações'!K1624&lt;&gt;"",'02 - Produtos e Tributações'!K1624,"0,00"))</f>
        <v>0</v>
      </c>
      <c r="J1609" s="174" t="b">
        <f>IF(B1609&lt;&gt;"",IF('02 - Produtos e Tributações'!N1624&lt;&gt;"",'02 - Produtos e Tributações'!N1624,"0,00"))</f>
        <v>0</v>
      </c>
      <c r="K1609" s="174" t="b">
        <f>IF(B1609&lt;&gt;"",IF('02 - Produtos e Tributações'!J1624&lt;&gt;"",'02 - Produtos e Tributações'!J1624,"null"))</f>
        <v>0</v>
      </c>
      <c r="L1609" s="174" t="b">
        <f>IF(B1609&lt;&gt;"",IF('02 - Produtos e Tributações'!M1624&lt;&gt;"",'02 - Produtos e Tributações'!M1624,"null"))</f>
        <v>0</v>
      </c>
      <c r="M1609" s="170" t="b">
        <f>IF(B1609&lt;&gt;"",IF('02 -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609" s="170" t="str">
        <f t="shared" si="1"/>
        <v/>
      </c>
      <c r="O1609" s="170" t="str">
        <f t="shared" si="4"/>
        <v/>
      </c>
      <c r="P1609" s="170" t="str">
        <f t="shared" si="2"/>
        <v/>
      </c>
      <c r="Q1609" s="125" t="b">
        <f>IF(B1609&lt;&gt;"",IF('02 - Produtos e Tributações'!C1624&lt;&gt;"",'02 - Produtos e Tributações'!C1624,"UN"))</f>
        <v>0</v>
      </c>
      <c r="R1609" s="125"/>
      <c r="S1609" s="125"/>
      <c r="T1609" s="125"/>
      <c r="U1609" s="171" t="str">
        <f t="shared" si="21"/>
        <v/>
      </c>
    </row>
    <row r="1610" ht="15.75" customHeight="1">
      <c r="A1610" s="170" t="b">
        <f>IF('02 - Produtos e Tributações'!B1625 &lt;&gt;"",A1609+1)</f>
        <v>0</v>
      </c>
      <c r="B1610" s="170" t="str">
        <f>IF('02 - Produtos e Tributações'!B1625&lt;&gt;"",'02 - Produtos e Tributações'!U1625,"")</f>
        <v/>
      </c>
      <c r="C1610" s="174" t="b">
        <f>IF(B1610&lt;&gt;"",IF('02 - Produtos e Tributações'!H1625&lt;&gt;"",IF('02 - Produtos e Tributações'!H1625="TERCEIRIZADA","T",IF('02 - Produtos e Tributações'!H1625="PROPRIA","P")), IF(B1610&lt;&gt;"",IF('02 - Produtos e Tributações'!H1625="","T"))))</f>
        <v>0</v>
      </c>
      <c r="D1610" s="174" t="b">
        <f>IF(B1610&lt;&gt;"",IF('02 - Produtos e Tributações'!E1625&lt;&gt;"",'02 - Produtos e Tributações'!E1625,""))</f>
        <v>0</v>
      </c>
      <c r="E1610" s="174" t="b">
        <f>IF(B1610&lt;&gt;"",IF('02 - Produtos e Tributações'!F1625&lt;&gt;"",'02 - Produtos e Tributações'!F1625,""))</f>
        <v>0</v>
      </c>
      <c r="F1610" s="174" t="b">
        <f>IF(B1610&lt;&gt;"",IF(A1610&lt;&gt;"",IF('02 - Produtos e Tributações'!G1625&lt;&gt;"",'02 - Produtos e Tributações'!G1625,"")))</f>
        <v>0</v>
      </c>
      <c r="G1610" s="174" t="b">
        <f>IF(B1610&lt;&gt;"",IF('02 - Produtos e Tributações'!I1625&lt;&gt;"",'02 - Produtos e Tributações'!I1625,IF(K1610=101,0,IF(K1610=102,41,IF(K1610=103,0,IF(K1610=201,0,IF(K1610=202,0,IF(K1610=203,0,IF(K1610=300,41,IF(K1610=400,41,IF(K1610=500,60)))))))))))</f>
        <v>0</v>
      </c>
      <c r="H1610" s="174" t="b">
        <f>IF(B1610&lt;&gt;"",IF('02 - Produtos e Tributações'!L1625&lt;&gt;"",'02 - Produtos e Tributações'!L1625,IF(L1610=101,0,IF(L1610=102,41,IF(L1610=103,0,IF(L1610=201,0,IF(L1610=202,0,IF(L1610=203,0,IF(L1610=300,41,IF(L1610=400,41,IF(L1610=500,60)))))))))))</f>
        <v>0</v>
      </c>
      <c r="I1610" s="174" t="b">
        <f>IF(B1610&lt;&gt;"",IF('02 - Produtos e Tributações'!K1625&lt;&gt;"",'02 - Produtos e Tributações'!K1625,"0,00"))</f>
        <v>0</v>
      </c>
      <c r="J1610" s="174" t="b">
        <f>IF(B1610&lt;&gt;"",IF('02 - Produtos e Tributações'!N1625&lt;&gt;"",'02 - Produtos e Tributações'!N1625,"0,00"))</f>
        <v>0</v>
      </c>
      <c r="K1610" s="174" t="b">
        <f>IF(B1610&lt;&gt;"",IF('02 - Produtos e Tributações'!J1625&lt;&gt;"",'02 - Produtos e Tributações'!J1625,"null"))</f>
        <v>0</v>
      </c>
      <c r="L1610" s="174" t="b">
        <f>IF(B1610&lt;&gt;"",IF('02 - Produtos e Tributações'!M1625&lt;&gt;"",'02 - Produtos e Tributações'!M1625,"null"))</f>
        <v>0</v>
      </c>
      <c r="M1610" s="170" t="b">
        <f>IF(B1610&lt;&gt;"",IF('02 -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610" s="170" t="str">
        <f t="shared" si="1"/>
        <v/>
      </c>
      <c r="O1610" s="170" t="str">
        <f t="shared" si="4"/>
        <v/>
      </c>
      <c r="P1610" s="170" t="str">
        <f t="shared" si="2"/>
        <v/>
      </c>
      <c r="Q1610" s="125" t="b">
        <f>IF(B1610&lt;&gt;"",IF('02 - Produtos e Tributações'!C1625&lt;&gt;"",'02 - Produtos e Tributações'!C1625,"UN"))</f>
        <v>0</v>
      </c>
      <c r="R1610" s="125"/>
      <c r="S1610" s="125"/>
      <c r="T1610" s="125"/>
      <c r="U1610" s="171" t="str">
        <f t="shared" si="21"/>
        <v/>
      </c>
    </row>
    <row r="1611" ht="15.75" customHeight="1">
      <c r="A1611" s="170" t="b">
        <f>IF('02 - Produtos e Tributações'!B1626 &lt;&gt;"",A1610+1)</f>
        <v>0</v>
      </c>
      <c r="B1611" s="170" t="str">
        <f>IF('02 - Produtos e Tributações'!B1626&lt;&gt;"",'02 - Produtos e Tributações'!U1626,"")</f>
        <v/>
      </c>
      <c r="C1611" s="174" t="b">
        <f>IF(B1611&lt;&gt;"",IF('02 - Produtos e Tributações'!H1626&lt;&gt;"",IF('02 - Produtos e Tributações'!H1626="TERCEIRIZADA","T",IF('02 - Produtos e Tributações'!H1626="PROPRIA","P")), IF(B1611&lt;&gt;"",IF('02 - Produtos e Tributações'!H1626="","T"))))</f>
        <v>0</v>
      </c>
      <c r="D1611" s="174" t="b">
        <f>IF(B1611&lt;&gt;"",IF('02 - Produtos e Tributações'!E1626&lt;&gt;"",'02 - Produtos e Tributações'!E1626,""))</f>
        <v>0</v>
      </c>
      <c r="E1611" s="174" t="b">
        <f>IF(B1611&lt;&gt;"",IF('02 - Produtos e Tributações'!F1626&lt;&gt;"",'02 - Produtos e Tributações'!F1626,""))</f>
        <v>0</v>
      </c>
      <c r="F1611" s="174" t="b">
        <f>IF(B1611&lt;&gt;"",IF(A1611&lt;&gt;"",IF('02 - Produtos e Tributações'!G1626&lt;&gt;"",'02 - Produtos e Tributações'!G1626,"")))</f>
        <v>0</v>
      </c>
      <c r="G1611" s="174" t="b">
        <f>IF(B1611&lt;&gt;"",IF('02 - Produtos e Tributações'!I1626&lt;&gt;"",'02 - Produtos e Tributações'!I1626,IF(K1611=101,0,IF(K1611=102,41,IF(K1611=103,0,IF(K1611=201,0,IF(K1611=202,0,IF(K1611=203,0,IF(K1611=300,41,IF(K1611=400,41,IF(K1611=500,60)))))))))))</f>
        <v>0</v>
      </c>
      <c r="H1611" s="174" t="b">
        <f>IF(B1611&lt;&gt;"",IF('02 - Produtos e Tributações'!L1626&lt;&gt;"",'02 - Produtos e Tributações'!L1626,IF(L1611=101,0,IF(L1611=102,41,IF(L1611=103,0,IF(L1611=201,0,IF(L1611=202,0,IF(L1611=203,0,IF(L1611=300,41,IF(L1611=400,41,IF(L1611=500,60)))))))))))</f>
        <v>0</v>
      </c>
      <c r="I1611" s="174" t="b">
        <f>IF(B1611&lt;&gt;"",IF('02 - Produtos e Tributações'!K1626&lt;&gt;"",'02 - Produtos e Tributações'!K1626,"0,00"))</f>
        <v>0</v>
      </c>
      <c r="J1611" s="174" t="b">
        <f>IF(B1611&lt;&gt;"",IF('02 - Produtos e Tributações'!N1626&lt;&gt;"",'02 - Produtos e Tributações'!N1626,"0,00"))</f>
        <v>0</v>
      </c>
      <c r="K1611" s="174" t="b">
        <f>IF(B1611&lt;&gt;"",IF('02 - Produtos e Tributações'!J1626&lt;&gt;"",'02 - Produtos e Tributações'!J1626,"null"))</f>
        <v>0</v>
      </c>
      <c r="L1611" s="174" t="b">
        <f>IF(B1611&lt;&gt;"",IF('02 - Produtos e Tributações'!M1626&lt;&gt;"",'02 - Produtos e Tributações'!M1626,"null"))</f>
        <v>0</v>
      </c>
      <c r="M1611" s="170" t="b">
        <f>IF(B1611&lt;&gt;"",IF('02 -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611" s="170" t="str">
        <f t="shared" si="1"/>
        <v/>
      </c>
      <c r="O1611" s="170" t="str">
        <f t="shared" si="4"/>
        <v/>
      </c>
      <c r="P1611" s="170" t="str">
        <f t="shared" si="2"/>
        <v/>
      </c>
      <c r="Q1611" s="125" t="b">
        <f>IF(B1611&lt;&gt;"",IF('02 - Produtos e Tributações'!C1626&lt;&gt;"",'02 - Produtos e Tributações'!C1626,"UN"))</f>
        <v>0</v>
      </c>
      <c r="R1611" s="125"/>
      <c r="S1611" s="125"/>
      <c r="T1611" s="125"/>
      <c r="U1611" s="171" t="str">
        <f t="shared" si="21"/>
        <v/>
      </c>
    </row>
    <row r="1612" ht="15.75" customHeight="1">
      <c r="A1612" s="170" t="b">
        <f>IF('02 - Produtos e Tributações'!B1627 &lt;&gt;"",A1611+1)</f>
        <v>0</v>
      </c>
      <c r="B1612" s="170" t="str">
        <f>IF('02 - Produtos e Tributações'!B1627&lt;&gt;"",'02 - Produtos e Tributações'!U1627,"")</f>
        <v/>
      </c>
      <c r="C1612" s="174" t="b">
        <f>IF(B1612&lt;&gt;"",IF('02 - Produtos e Tributações'!H1627&lt;&gt;"",IF('02 - Produtos e Tributações'!H1627="TERCEIRIZADA","T",IF('02 - Produtos e Tributações'!H1627="PROPRIA","P")), IF(B1612&lt;&gt;"",IF('02 - Produtos e Tributações'!H1627="","T"))))</f>
        <v>0</v>
      </c>
      <c r="D1612" s="174" t="b">
        <f>IF(B1612&lt;&gt;"",IF('02 - Produtos e Tributações'!E1627&lt;&gt;"",'02 - Produtos e Tributações'!E1627,""))</f>
        <v>0</v>
      </c>
      <c r="E1612" s="174" t="b">
        <f>IF(B1612&lt;&gt;"",IF('02 - Produtos e Tributações'!F1627&lt;&gt;"",'02 - Produtos e Tributações'!F1627,""))</f>
        <v>0</v>
      </c>
      <c r="F1612" s="174" t="b">
        <f>IF(B1612&lt;&gt;"",IF(A1612&lt;&gt;"",IF('02 - Produtos e Tributações'!G1627&lt;&gt;"",'02 - Produtos e Tributações'!G1627,"")))</f>
        <v>0</v>
      </c>
      <c r="G1612" s="174" t="b">
        <f>IF(B1612&lt;&gt;"",IF('02 - Produtos e Tributações'!I1627&lt;&gt;"",'02 - Produtos e Tributações'!I1627,IF(K1612=101,0,IF(K1612=102,41,IF(K1612=103,0,IF(K1612=201,0,IF(K1612=202,0,IF(K1612=203,0,IF(K1612=300,41,IF(K1612=400,41,IF(K1612=500,60)))))))))))</f>
        <v>0</v>
      </c>
      <c r="H1612" s="174" t="b">
        <f>IF(B1612&lt;&gt;"",IF('02 - Produtos e Tributações'!L1627&lt;&gt;"",'02 - Produtos e Tributações'!L1627,IF(L1612=101,0,IF(L1612=102,41,IF(L1612=103,0,IF(L1612=201,0,IF(L1612=202,0,IF(L1612=203,0,IF(L1612=300,41,IF(L1612=400,41,IF(L1612=500,60)))))))))))</f>
        <v>0</v>
      </c>
      <c r="I1612" s="174" t="b">
        <f>IF(B1612&lt;&gt;"",IF('02 - Produtos e Tributações'!K1627&lt;&gt;"",'02 - Produtos e Tributações'!K1627,"0,00"))</f>
        <v>0</v>
      </c>
      <c r="J1612" s="174" t="b">
        <f>IF(B1612&lt;&gt;"",IF('02 - Produtos e Tributações'!N1627&lt;&gt;"",'02 - Produtos e Tributações'!N1627,"0,00"))</f>
        <v>0</v>
      </c>
      <c r="K1612" s="174" t="b">
        <f>IF(B1612&lt;&gt;"",IF('02 - Produtos e Tributações'!J1627&lt;&gt;"",'02 - Produtos e Tributações'!J1627,"null"))</f>
        <v>0</v>
      </c>
      <c r="L1612" s="174" t="b">
        <f>IF(B1612&lt;&gt;"",IF('02 - Produtos e Tributações'!M1627&lt;&gt;"",'02 - Produtos e Tributações'!M1627,"null"))</f>
        <v>0</v>
      </c>
      <c r="M1612" s="170" t="b">
        <f>IF(B1612&lt;&gt;"",IF('02 -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612" s="170" t="str">
        <f t="shared" si="1"/>
        <v/>
      </c>
      <c r="O1612" s="170" t="str">
        <f t="shared" si="4"/>
        <v/>
      </c>
      <c r="P1612" s="170" t="str">
        <f t="shared" si="2"/>
        <v/>
      </c>
      <c r="Q1612" s="125" t="b">
        <f>IF(B1612&lt;&gt;"",IF('02 - Produtos e Tributações'!C1627&lt;&gt;"",'02 - Produtos e Tributações'!C1627,"UN"))</f>
        <v>0</v>
      </c>
      <c r="R1612" s="125"/>
      <c r="S1612" s="125"/>
      <c r="T1612" s="125"/>
      <c r="U1612" s="171" t="str">
        <f t="shared" si="21"/>
        <v/>
      </c>
    </row>
    <row r="1613" ht="15.75" customHeight="1">
      <c r="A1613" s="170" t="b">
        <f>IF('02 - Produtos e Tributações'!B1628 &lt;&gt;"",A1612+1)</f>
        <v>0</v>
      </c>
      <c r="B1613" s="170" t="str">
        <f>IF('02 - Produtos e Tributações'!B1628&lt;&gt;"",'02 - Produtos e Tributações'!U1628,"")</f>
        <v/>
      </c>
      <c r="C1613" s="174" t="b">
        <f>IF(B1613&lt;&gt;"",IF('02 - Produtos e Tributações'!H1628&lt;&gt;"",IF('02 - Produtos e Tributações'!H1628="TERCEIRIZADA","T",IF('02 - Produtos e Tributações'!H1628="PROPRIA","P")), IF(B1613&lt;&gt;"",IF('02 - Produtos e Tributações'!H1628="","T"))))</f>
        <v>0</v>
      </c>
      <c r="D1613" s="174" t="b">
        <f>IF(B1613&lt;&gt;"",IF('02 - Produtos e Tributações'!E1628&lt;&gt;"",'02 - Produtos e Tributações'!E1628,""))</f>
        <v>0</v>
      </c>
      <c r="E1613" s="174" t="b">
        <f>IF(B1613&lt;&gt;"",IF('02 - Produtos e Tributações'!F1628&lt;&gt;"",'02 - Produtos e Tributações'!F1628,""))</f>
        <v>0</v>
      </c>
      <c r="F1613" s="174" t="b">
        <f>IF(B1613&lt;&gt;"",IF(A1613&lt;&gt;"",IF('02 - Produtos e Tributações'!G1628&lt;&gt;"",'02 - Produtos e Tributações'!G1628,"")))</f>
        <v>0</v>
      </c>
      <c r="G1613" s="174" t="b">
        <f>IF(B1613&lt;&gt;"",IF('02 - Produtos e Tributações'!I1628&lt;&gt;"",'02 - Produtos e Tributações'!I1628,IF(K1613=101,0,IF(K1613=102,41,IF(K1613=103,0,IF(K1613=201,0,IF(K1613=202,0,IF(K1613=203,0,IF(K1613=300,41,IF(K1613=400,41,IF(K1613=500,60)))))))))))</f>
        <v>0</v>
      </c>
      <c r="H1613" s="174" t="b">
        <f>IF(B1613&lt;&gt;"",IF('02 - Produtos e Tributações'!L1628&lt;&gt;"",'02 - Produtos e Tributações'!L1628,IF(L1613=101,0,IF(L1613=102,41,IF(L1613=103,0,IF(L1613=201,0,IF(L1613=202,0,IF(L1613=203,0,IF(L1613=300,41,IF(L1613=400,41,IF(L1613=500,60)))))))))))</f>
        <v>0</v>
      </c>
      <c r="I1613" s="174" t="b">
        <f>IF(B1613&lt;&gt;"",IF('02 - Produtos e Tributações'!K1628&lt;&gt;"",'02 - Produtos e Tributações'!K1628,"0,00"))</f>
        <v>0</v>
      </c>
      <c r="J1613" s="174" t="b">
        <f>IF(B1613&lt;&gt;"",IF('02 - Produtos e Tributações'!N1628&lt;&gt;"",'02 - Produtos e Tributações'!N1628,"0,00"))</f>
        <v>0</v>
      </c>
      <c r="K1613" s="174" t="b">
        <f>IF(B1613&lt;&gt;"",IF('02 - Produtos e Tributações'!J1628&lt;&gt;"",'02 - Produtos e Tributações'!J1628,"null"))</f>
        <v>0</v>
      </c>
      <c r="L1613" s="174" t="b">
        <f>IF(B1613&lt;&gt;"",IF('02 - Produtos e Tributações'!M1628&lt;&gt;"",'02 - Produtos e Tributações'!M1628,"null"))</f>
        <v>0</v>
      </c>
      <c r="M1613" s="170" t="b">
        <f>IF(B1613&lt;&gt;"",IF('02 -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613" s="170" t="str">
        <f t="shared" si="1"/>
        <v/>
      </c>
      <c r="O1613" s="170" t="str">
        <f t="shared" si="4"/>
        <v/>
      </c>
      <c r="P1613" s="170" t="str">
        <f t="shared" si="2"/>
        <v/>
      </c>
      <c r="Q1613" s="125" t="b">
        <f>IF(B1613&lt;&gt;"",IF('02 - Produtos e Tributações'!C1628&lt;&gt;"",'02 - Produtos e Tributações'!C1628,"UN"))</f>
        <v>0</v>
      </c>
      <c r="R1613" s="125"/>
      <c r="S1613" s="125"/>
      <c r="T1613" s="125"/>
      <c r="U1613" s="171" t="str">
        <f t="shared" si="21"/>
        <v/>
      </c>
    </row>
    <row r="1614" ht="15.75" customHeight="1">
      <c r="A1614" s="170" t="b">
        <f>IF('02 - Produtos e Tributações'!B1629 &lt;&gt;"",A1613+1)</f>
        <v>0</v>
      </c>
      <c r="B1614" s="170" t="str">
        <f>IF('02 - Produtos e Tributações'!B1629&lt;&gt;"",'02 - Produtos e Tributações'!U1629,"")</f>
        <v/>
      </c>
      <c r="C1614" s="174" t="b">
        <f>IF(B1614&lt;&gt;"",IF('02 - Produtos e Tributações'!H1629&lt;&gt;"",IF('02 - Produtos e Tributações'!H1629="TERCEIRIZADA","T",IF('02 - Produtos e Tributações'!H1629="PROPRIA","P")), IF(B1614&lt;&gt;"",IF('02 - Produtos e Tributações'!H1629="","T"))))</f>
        <v>0</v>
      </c>
      <c r="D1614" s="174" t="b">
        <f>IF(B1614&lt;&gt;"",IF('02 - Produtos e Tributações'!E1629&lt;&gt;"",'02 - Produtos e Tributações'!E1629,""))</f>
        <v>0</v>
      </c>
      <c r="E1614" s="174" t="b">
        <f>IF(B1614&lt;&gt;"",IF('02 - Produtos e Tributações'!F1629&lt;&gt;"",'02 - Produtos e Tributações'!F1629,""))</f>
        <v>0</v>
      </c>
      <c r="F1614" s="174" t="b">
        <f>IF(B1614&lt;&gt;"",IF(A1614&lt;&gt;"",IF('02 - Produtos e Tributações'!G1629&lt;&gt;"",'02 - Produtos e Tributações'!G1629,"")))</f>
        <v>0</v>
      </c>
      <c r="G1614" s="174" t="b">
        <f>IF(B1614&lt;&gt;"",IF('02 - Produtos e Tributações'!I1629&lt;&gt;"",'02 - Produtos e Tributações'!I1629,IF(K1614=101,0,IF(K1614=102,41,IF(K1614=103,0,IF(K1614=201,0,IF(K1614=202,0,IF(K1614=203,0,IF(K1614=300,41,IF(K1614=400,41,IF(K1614=500,60)))))))))))</f>
        <v>0</v>
      </c>
      <c r="H1614" s="174" t="b">
        <f>IF(B1614&lt;&gt;"",IF('02 - Produtos e Tributações'!L1629&lt;&gt;"",'02 - Produtos e Tributações'!L1629,IF(L1614=101,0,IF(L1614=102,41,IF(L1614=103,0,IF(L1614=201,0,IF(L1614=202,0,IF(L1614=203,0,IF(L1614=300,41,IF(L1614=400,41,IF(L1614=500,60)))))))))))</f>
        <v>0</v>
      </c>
      <c r="I1614" s="174" t="b">
        <f>IF(B1614&lt;&gt;"",IF('02 - Produtos e Tributações'!K1629&lt;&gt;"",'02 - Produtos e Tributações'!K1629,"0,00"))</f>
        <v>0</v>
      </c>
      <c r="J1614" s="174" t="b">
        <f>IF(B1614&lt;&gt;"",IF('02 - Produtos e Tributações'!N1629&lt;&gt;"",'02 - Produtos e Tributações'!N1629,"0,00"))</f>
        <v>0</v>
      </c>
      <c r="K1614" s="174" t="b">
        <f>IF(B1614&lt;&gt;"",IF('02 - Produtos e Tributações'!J1629&lt;&gt;"",'02 - Produtos e Tributações'!J1629,"null"))</f>
        <v>0</v>
      </c>
      <c r="L1614" s="174" t="b">
        <f>IF(B1614&lt;&gt;"",IF('02 - Produtos e Tributações'!M1629&lt;&gt;"",'02 - Produtos e Tributações'!M1629,"null"))</f>
        <v>0</v>
      </c>
      <c r="M1614" s="170" t="b">
        <f>IF(B1614&lt;&gt;"",IF('02 -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614" s="170" t="str">
        <f t="shared" si="1"/>
        <v/>
      </c>
      <c r="O1614" s="170" t="str">
        <f t="shared" si="4"/>
        <v/>
      </c>
      <c r="P1614" s="170" t="str">
        <f t="shared" si="2"/>
        <v/>
      </c>
      <c r="Q1614" s="125" t="b">
        <f>IF(B1614&lt;&gt;"",IF('02 - Produtos e Tributações'!C1629&lt;&gt;"",'02 - Produtos e Tributações'!C1629,"UN"))</f>
        <v>0</v>
      </c>
      <c r="R1614" s="125"/>
      <c r="S1614" s="125"/>
      <c r="T1614" s="125"/>
      <c r="U1614" s="171" t="str">
        <f t="shared" si="21"/>
        <v/>
      </c>
    </row>
    <row r="1615" ht="15.75" customHeight="1">
      <c r="A1615" s="170" t="b">
        <f>IF('02 - Produtos e Tributações'!B1630 &lt;&gt;"",A1614+1)</f>
        <v>0</v>
      </c>
      <c r="B1615" s="170" t="str">
        <f>IF('02 - Produtos e Tributações'!B1630&lt;&gt;"",'02 - Produtos e Tributações'!U1630,"")</f>
        <v/>
      </c>
      <c r="C1615" s="174" t="b">
        <f>IF(B1615&lt;&gt;"",IF('02 - Produtos e Tributações'!H1630&lt;&gt;"",IF('02 - Produtos e Tributações'!H1630="TERCEIRIZADA","T",IF('02 - Produtos e Tributações'!H1630="PROPRIA","P")), IF(B1615&lt;&gt;"",IF('02 - Produtos e Tributações'!H1630="","T"))))</f>
        <v>0</v>
      </c>
      <c r="D1615" s="174" t="b">
        <f>IF(B1615&lt;&gt;"",IF('02 - Produtos e Tributações'!E1630&lt;&gt;"",'02 - Produtos e Tributações'!E1630,""))</f>
        <v>0</v>
      </c>
      <c r="E1615" s="174" t="b">
        <f>IF(B1615&lt;&gt;"",IF('02 - Produtos e Tributações'!F1630&lt;&gt;"",'02 - Produtos e Tributações'!F1630,""))</f>
        <v>0</v>
      </c>
      <c r="F1615" s="174" t="b">
        <f>IF(B1615&lt;&gt;"",IF(A1615&lt;&gt;"",IF('02 - Produtos e Tributações'!G1630&lt;&gt;"",'02 - Produtos e Tributações'!G1630,"")))</f>
        <v>0</v>
      </c>
      <c r="G1615" s="174" t="b">
        <f>IF(B1615&lt;&gt;"",IF('02 - Produtos e Tributações'!I1630&lt;&gt;"",'02 - Produtos e Tributações'!I1630,IF(K1615=101,0,IF(K1615=102,41,IF(K1615=103,0,IF(K1615=201,0,IF(K1615=202,0,IF(K1615=203,0,IF(K1615=300,41,IF(K1615=400,41,IF(K1615=500,60)))))))))))</f>
        <v>0</v>
      </c>
      <c r="H1615" s="174" t="b">
        <f>IF(B1615&lt;&gt;"",IF('02 - Produtos e Tributações'!L1630&lt;&gt;"",'02 - Produtos e Tributações'!L1630,IF(L1615=101,0,IF(L1615=102,41,IF(L1615=103,0,IF(L1615=201,0,IF(L1615=202,0,IF(L1615=203,0,IF(L1615=300,41,IF(L1615=400,41,IF(L1615=500,60)))))))))))</f>
        <v>0</v>
      </c>
      <c r="I1615" s="174" t="b">
        <f>IF(B1615&lt;&gt;"",IF('02 - Produtos e Tributações'!K1630&lt;&gt;"",'02 - Produtos e Tributações'!K1630,"0,00"))</f>
        <v>0</v>
      </c>
      <c r="J1615" s="174" t="b">
        <f>IF(B1615&lt;&gt;"",IF('02 - Produtos e Tributações'!N1630&lt;&gt;"",'02 - Produtos e Tributações'!N1630,"0,00"))</f>
        <v>0</v>
      </c>
      <c r="K1615" s="174" t="b">
        <f>IF(B1615&lt;&gt;"",IF('02 - Produtos e Tributações'!J1630&lt;&gt;"",'02 - Produtos e Tributações'!J1630,"null"))</f>
        <v>0</v>
      </c>
      <c r="L1615" s="174" t="b">
        <f>IF(B1615&lt;&gt;"",IF('02 - Produtos e Tributações'!M1630&lt;&gt;"",'02 - Produtos e Tributações'!M1630,"null"))</f>
        <v>0</v>
      </c>
      <c r="M1615" s="170" t="b">
        <f>IF(B1615&lt;&gt;"",IF('02 -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615" s="170" t="str">
        <f t="shared" si="1"/>
        <v/>
      </c>
      <c r="O1615" s="170" t="str">
        <f t="shared" si="4"/>
        <v/>
      </c>
      <c r="P1615" s="170" t="str">
        <f t="shared" si="2"/>
        <v/>
      </c>
      <c r="Q1615" s="125" t="b">
        <f>IF(B1615&lt;&gt;"",IF('02 - Produtos e Tributações'!C1630&lt;&gt;"",'02 - Produtos e Tributações'!C1630,"UN"))</f>
        <v>0</v>
      </c>
      <c r="R1615" s="125"/>
      <c r="S1615" s="125"/>
      <c r="T1615" s="125"/>
      <c r="U1615" s="171" t="str">
        <f t="shared" si="21"/>
        <v/>
      </c>
    </row>
    <row r="1616" ht="15.75" customHeight="1">
      <c r="A1616" s="170" t="b">
        <f>IF('02 - Produtos e Tributações'!B1631 &lt;&gt;"",A1615+1)</f>
        <v>0</v>
      </c>
      <c r="B1616" s="170" t="str">
        <f>IF('02 - Produtos e Tributações'!B1631&lt;&gt;"",'02 - Produtos e Tributações'!U1631,"")</f>
        <v/>
      </c>
      <c r="C1616" s="174" t="b">
        <f>IF(B1616&lt;&gt;"",IF('02 - Produtos e Tributações'!H1631&lt;&gt;"",IF('02 - Produtos e Tributações'!H1631="TERCEIRIZADA","T",IF('02 - Produtos e Tributações'!H1631="PROPRIA","P")), IF(B1616&lt;&gt;"",IF('02 - Produtos e Tributações'!H1631="","T"))))</f>
        <v>0</v>
      </c>
      <c r="D1616" s="174" t="b">
        <f>IF(B1616&lt;&gt;"",IF('02 - Produtos e Tributações'!E1631&lt;&gt;"",'02 - Produtos e Tributações'!E1631,""))</f>
        <v>0</v>
      </c>
      <c r="E1616" s="174" t="b">
        <f>IF(B1616&lt;&gt;"",IF('02 - Produtos e Tributações'!F1631&lt;&gt;"",'02 - Produtos e Tributações'!F1631,""))</f>
        <v>0</v>
      </c>
      <c r="F1616" s="174" t="b">
        <f>IF(B1616&lt;&gt;"",IF(A1616&lt;&gt;"",IF('02 - Produtos e Tributações'!G1631&lt;&gt;"",'02 - Produtos e Tributações'!G1631,"")))</f>
        <v>0</v>
      </c>
      <c r="G1616" s="174" t="b">
        <f>IF(B1616&lt;&gt;"",IF('02 - Produtos e Tributações'!I1631&lt;&gt;"",'02 - Produtos e Tributações'!I1631,IF(K1616=101,0,IF(K1616=102,41,IF(K1616=103,0,IF(K1616=201,0,IF(K1616=202,0,IF(K1616=203,0,IF(K1616=300,41,IF(K1616=400,41,IF(K1616=500,60)))))))))))</f>
        <v>0</v>
      </c>
      <c r="H1616" s="174" t="b">
        <f>IF(B1616&lt;&gt;"",IF('02 - Produtos e Tributações'!L1631&lt;&gt;"",'02 - Produtos e Tributações'!L1631,IF(L1616=101,0,IF(L1616=102,41,IF(L1616=103,0,IF(L1616=201,0,IF(L1616=202,0,IF(L1616=203,0,IF(L1616=300,41,IF(L1616=400,41,IF(L1616=500,60)))))))))))</f>
        <v>0</v>
      </c>
      <c r="I1616" s="174" t="b">
        <f>IF(B1616&lt;&gt;"",IF('02 - Produtos e Tributações'!K1631&lt;&gt;"",'02 - Produtos e Tributações'!K1631,"0,00"))</f>
        <v>0</v>
      </c>
      <c r="J1616" s="174" t="b">
        <f>IF(B1616&lt;&gt;"",IF('02 - Produtos e Tributações'!N1631&lt;&gt;"",'02 - Produtos e Tributações'!N1631,"0,00"))</f>
        <v>0</v>
      </c>
      <c r="K1616" s="174" t="b">
        <f>IF(B1616&lt;&gt;"",IF('02 - Produtos e Tributações'!J1631&lt;&gt;"",'02 - Produtos e Tributações'!J1631,"null"))</f>
        <v>0</v>
      </c>
      <c r="L1616" s="174" t="b">
        <f>IF(B1616&lt;&gt;"",IF('02 - Produtos e Tributações'!M1631&lt;&gt;"",'02 - Produtos e Tributações'!M1631,"null"))</f>
        <v>0</v>
      </c>
      <c r="M1616" s="170" t="b">
        <f>IF(B1616&lt;&gt;"",IF('02 -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616" s="170" t="str">
        <f t="shared" si="1"/>
        <v/>
      </c>
      <c r="O1616" s="170" t="str">
        <f t="shared" si="4"/>
        <v/>
      </c>
      <c r="P1616" s="170" t="str">
        <f t="shared" si="2"/>
        <v/>
      </c>
      <c r="Q1616" s="125" t="b">
        <f>IF(B1616&lt;&gt;"",IF('02 - Produtos e Tributações'!C1631&lt;&gt;"",'02 - Produtos e Tributações'!C1631,"UN"))</f>
        <v>0</v>
      </c>
      <c r="R1616" s="125"/>
      <c r="S1616" s="125"/>
      <c r="T1616" s="125"/>
      <c r="U1616" s="171" t="str">
        <f t="shared" si="21"/>
        <v/>
      </c>
    </row>
    <row r="1617" ht="15.75" customHeight="1">
      <c r="A1617" s="170" t="b">
        <f>IF('02 - Produtos e Tributações'!B1632 &lt;&gt;"",A1616+1)</f>
        <v>0</v>
      </c>
      <c r="B1617" s="170" t="str">
        <f>IF('02 - Produtos e Tributações'!B1632&lt;&gt;"",'02 - Produtos e Tributações'!U1632,"")</f>
        <v/>
      </c>
      <c r="C1617" s="174" t="b">
        <f>IF(B1617&lt;&gt;"",IF('02 - Produtos e Tributações'!H1632&lt;&gt;"",IF('02 - Produtos e Tributações'!H1632="TERCEIRIZADA","T",IF('02 - Produtos e Tributações'!H1632="PROPRIA","P")), IF(B1617&lt;&gt;"",IF('02 - Produtos e Tributações'!H1632="","T"))))</f>
        <v>0</v>
      </c>
      <c r="D1617" s="174" t="b">
        <f>IF(B1617&lt;&gt;"",IF('02 - Produtos e Tributações'!E1632&lt;&gt;"",'02 - Produtos e Tributações'!E1632,""))</f>
        <v>0</v>
      </c>
      <c r="E1617" s="174" t="b">
        <f>IF(B1617&lt;&gt;"",IF('02 - Produtos e Tributações'!F1632&lt;&gt;"",'02 - Produtos e Tributações'!F1632,""))</f>
        <v>0</v>
      </c>
      <c r="F1617" s="174" t="b">
        <f>IF(B1617&lt;&gt;"",IF(A1617&lt;&gt;"",IF('02 - Produtos e Tributações'!G1632&lt;&gt;"",'02 - Produtos e Tributações'!G1632,"")))</f>
        <v>0</v>
      </c>
      <c r="G1617" s="174" t="b">
        <f>IF(B1617&lt;&gt;"",IF('02 - Produtos e Tributações'!I1632&lt;&gt;"",'02 - Produtos e Tributações'!I1632,IF(K1617=101,0,IF(K1617=102,41,IF(K1617=103,0,IF(K1617=201,0,IF(K1617=202,0,IF(K1617=203,0,IF(K1617=300,41,IF(K1617=400,41,IF(K1617=500,60)))))))))))</f>
        <v>0</v>
      </c>
      <c r="H1617" s="174" t="b">
        <f>IF(B1617&lt;&gt;"",IF('02 - Produtos e Tributações'!L1632&lt;&gt;"",'02 - Produtos e Tributações'!L1632,IF(L1617=101,0,IF(L1617=102,41,IF(L1617=103,0,IF(L1617=201,0,IF(L1617=202,0,IF(L1617=203,0,IF(L1617=300,41,IF(L1617=400,41,IF(L1617=500,60)))))))))))</f>
        <v>0</v>
      </c>
      <c r="I1617" s="174" t="b">
        <f>IF(B1617&lt;&gt;"",IF('02 - Produtos e Tributações'!K1632&lt;&gt;"",'02 - Produtos e Tributações'!K1632,"0,00"))</f>
        <v>0</v>
      </c>
      <c r="J1617" s="174" t="b">
        <f>IF(B1617&lt;&gt;"",IF('02 - Produtos e Tributações'!N1632&lt;&gt;"",'02 - Produtos e Tributações'!N1632,"0,00"))</f>
        <v>0</v>
      </c>
      <c r="K1617" s="174" t="b">
        <f>IF(B1617&lt;&gt;"",IF('02 - Produtos e Tributações'!J1632&lt;&gt;"",'02 - Produtos e Tributações'!J1632,"null"))</f>
        <v>0</v>
      </c>
      <c r="L1617" s="174" t="b">
        <f>IF(B1617&lt;&gt;"",IF('02 - Produtos e Tributações'!M1632&lt;&gt;"",'02 - Produtos e Tributações'!M1632,"null"))</f>
        <v>0</v>
      </c>
      <c r="M1617" s="170" t="b">
        <f>IF(B1617&lt;&gt;"",IF('02 -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617" s="170" t="str">
        <f t="shared" si="1"/>
        <v/>
      </c>
      <c r="O1617" s="170" t="str">
        <f t="shared" si="4"/>
        <v/>
      </c>
      <c r="P1617" s="170" t="str">
        <f t="shared" si="2"/>
        <v/>
      </c>
      <c r="Q1617" s="125" t="b">
        <f>IF(B1617&lt;&gt;"",IF('02 - Produtos e Tributações'!C1632&lt;&gt;"",'02 - Produtos e Tributações'!C1632,"UN"))</f>
        <v>0</v>
      </c>
      <c r="R1617" s="125"/>
      <c r="S1617" s="125"/>
      <c r="T1617" s="125"/>
      <c r="U1617" s="171" t="str">
        <f t="shared" si="21"/>
        <v/>
      </c>
    </row>
    <row r="1618" ht="15.75" customHeight="1">
      <c r="A1618" s="170" t="b">
        <f>IF('02 - Produtos e Tributações'!B1633 &lt;&gt;"",A1617+1)</f>
        <v>0</v>
      </c>
      <c r="B1618" s="170" t="str">
        <f>IF('02 - Produtos e Tributações'!B1633&lt;&gt;"",'02 - Produtos e Tributações'!U1633,"")</f>
        <v/>
      </c>
      <c r="C1618" s="174" t="b">
        <f>IF(B1618&lt;&gt;"",IF('02 - Produtos e Tributações'!H1633&lt;&gt;"",IF('02 - Produtos e Tributações'!H1633="TERCEIRIZADA","T",IF('02 - Produtos e Tributações'!H1633="PROPRIA","P")), IF(B1618&lt;&gt;"",IF('02 - Produtos e Tributações'!H1633="","T"))))</f>
        <v>0</v>
      </c>
      <c r="D1618" s="174" t="b">
        <f>IF(B1618&lt;&gt;"",IF('02 - Produtos e Tributações'!E1633&lt;&gt;"",'02 - Produtos e Tributações'!E1633,""))</f>
        <v>0</v>
      </c>
      <c r="E1618" s="174" t="b">
        <f>IF(B1618&lt;&gt;"",IF('02 - Produtos e Tributações'!F1633&lt;&gt;"",'02 - Produtos e Tributações'!F1633,""))</f>
        <v>0</v>
      </c>
      <c r="F1618" s="174" t="b">
        <f>IF(B1618&lt;&gt;"",IF(A1618&lt;&gt;"",IF('02 - Produtos e Tributações'!G1633&lt;&gt;"",'02 - Produtos e Tributações'!G1633,"")))</f>
        <v>0</v>
      </c>
      <c r="G1618" s="174" t="b">
        <f>IF(B1618&lt;&gt;"",IF('02 - Produtos e Tributações'!I1633&lt;&gt;"",'02 - Produtos e Tributações'!I1633,IF(K1618=101,0,IF(K1618=102,41,IF(K1618=103,0,IF(K1618=201,0,IF(K1618=202,0,IF(K1618=203,0,IF(K1618=300,41,IF(K1618=400,41,IF(K1618=500,60)))))))))))</f>
        <v>0</v>
      </c>
      <c r="H1618" s="174" t="b">
        <f>IF(B1618&lt;&gt;"",IF('02 - Produtos e Tributações'!L1633&lt;&gt;"",'02 - Produtos e Tributações'!L1633,IF(L1618=101,0,IF(L1618=102,41,IF(L1618=103,0,IF(L1618=201,0,IF(L1618=202,0,IF(L1618=203,0,IF(L1618=300,41,IF(L1618=400,41,IF(L1618=500,60)))))))))))</f>
        <v>0</v>
      </c>
      <c r="I1618" s="174" t="b">
        <f>IF(B1618&lt;&gt;"",IF('02 - Produtos e Tributações'!K1633&lt;&gt;"",'02 - Produtos e Tributações'!K1633,"0,00"))</f>
        <v>0</v>
      </c>
      <c r="J1618" s="174" t="b">
        <f>IF(B1618&lt;&gt;"",IF('02 - Produtos e Tributações'!N1633&lt;&gt;"",'02 - Produtos e Tributações'!N1633,"0,00"))</f>
        <v>0</v>
      </c>
      <c r="K1618" s="174" t="b">
        <f>IF(B1618&lt;&gt;"",IF('02 - Produtos e Tributações'!J1633&lt;&gt;"",'02 - Produtos e Tributações'!J1633,"null"))</f>
        <v>0</v>
      </c>
      <c r="L1618" s="174" t="b">
        <f>IF(B1618&lt;&gt;"",IF('02 - Produtos e Tributações'!M1633&lt;&gt;"",'02 - Produtos e Tributações'!M1633,"null"))</f>
        <v>0</v>
      </c>
      <c r="M1618" s="170" t="b">
        <f>IF(B1618&lt;&gt;"",IF('02 -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618" s="170" t="str">
        <f t="shared" si="1"/>
        <v/>
      </c>
      <c r="O1618" s="170" t="str">
        <f t="shared" si="4"/>
        <v/>
      </c>
      <c r="P1618" s="170" t="str">
        <f t="shared" si="2"/>
        <v/>
      </c>
      <c r="Q1618" s="125" t="b">
        <f>IF(B1618&lt;&gt;"",IF('02 - Produtos e Tributações'!C1633&lt;&gt;"",'02 - Produtos e Tributações'!C1633,"UN"))</f>
        <v>0</v>
      </c>
      <c r="R1618" s="125"/>
      <c r="S1618" s="125"/>
      <c r="T1618" s="125"/>
      <c r="U1618" s="171" t="str">
        <f t="shared" si="21"/>
        <v/>
      </c>
    </row>
    <row r="1619" ht="15.75" customHeight="1">
      <c r="A1619" s="170" t="b">
        <f>IF('02 - Produtos e Tributações'!B1634 &lt;&gt;"",A1618+1)</f>
        <v>0</v>
      </c>
      <c r="B1619" s="170" t="str">
        <f>IF('02 - Produtos e Tributações'!B1634&lt;&gt;"",'02 - Produtos e Tributações'!U1634,"")</f>
        <v/>
      </c>
      <c r="C1619" s="174" t="b">
        <f>IF(B1619&lt;&gt;"",IF('02 - Produtos e Tributações'!H1634&lt;&gt;"",IF('02 - Produtos e Tributações'!H1634="TERCEIRIZADA","T",IF('02 - Produtos e Tributações'!H1634="PROPRIA","P")), IF(B1619&lt;&gt;"",IF('02 - Produtos e Tributações'!H1634="","T"))))</f>
        <v>0</v>
      </c>
      <c r="D1619" s="174" t="b">
        <f>IF(B1619&lt;&gt;"",IF('02 - Produtos e Tributações'!E1634&lt;&gt;"",'02 - Produtos e Tributações'!E1634,""))</f>
        <v>0</v>
      </c>
      <c r="E1619" s="174" t="b">
        <f>IF(B1619&lt;&gt;"",IF('02 - Produtos e Tributações'!F1634&lt;&gt;"",'02 - Produtos e Tributações'!F1634,""))</f>
        <v>0</v>
      </c>
      <c r="F1619" s="174" t="b">
        <f>IF(B1619&lt;&gt;"",IF(A1619&lt;&gt;"",IF('02 - Produtos e Tributações'!G1634&lt;&gt;"",'02 - Produtos e Tributações'!G1634,"")))</f>
        <v>0</v>
      </c>
      <c r="G1619" s="174" t="b">
        <f>IF(B1619&lt;&gt;"",IF('02 - Produtos e Tributações'!I1634&lt;&gt;"",'02 - Produtos e Tributações'!I1634,IF(K1619=101,0,IF(K1619=102,41,IF(K1619=103,0,IF(K1619=201,0,IF(K1619=202,0,IF(K1619=203,0,IF(K1619=300,41,IF(K1619=400,41,IF(K1619=500,60)))))))))))</f>
        <v>0</v>
      </c>
      <c r="H1619" s="174" t="b">
        <f>IF(B1619&lt;&gt;"",IF('02 - Produtos e Tributações'!L1634&lt;&gt;"",'02 - Produtos e Tributações'!L1634,IF(L1619=101,0,IF(L1619=102,41,IF(L1619=103,0,IF(L1619=201,0,IF(L1619=202,0,IF(L1619=203,0,IF(L1619=300,41,IF(L1619=400,41,IF(L1619=500,60)))))))))))</f>
        <v>0</v>
      </c>
      <c r="I1619" s="174" t="b">
        <f>IF(B1619&lt;&gt;"",IF('02 - Produtos e Tributações'!K1634&lt;&gt;"",'02 - Produtos e Tributações'!K1634,"0,00"))</f>
        <v>0</v>
      </c>
      <c r="J1619" s="174" t="b">
        <f>IF(B1619&lt;&gt;"",IF('02 - Produtos e Tributações'!N1634&lt;&gt;"",'02 - Produtos e Tributações'!N1634,"0,00"))</f>
        <v>0</v>
      </c>
      <c r="K1619" s="174" t="b">
        <f>IF(B1619&lt;&gt;"",IF('02 - Produtos e Tributações'!J1634&lt;&gt;"",'02 - Produtos e Tributações'!J1634,"null"))</f>
        <v>0</v>
      </c>
      <c r="L1619" s="174" t="b">
        <f>IF(B1619&lt;&gt;"",IF('02 - Produtos e Tributações'!M1634&lt;&gt;"",'02 - Produtos e Tributações'!M1634,"null"))</f>
        <v>0</v>
      </c>
      <c r="M1619" s="170" t="b">
        <f>IF(B1619&lt;&gt;"",IF('02 -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619" s="170" t="str">
        <f t="shared" si="1"/>
        <v/>
      </c>
      <c r="O1619" s="170" t="str">
        <f t="shared" si="4"/>
        <v/>
      </c>
      <c r="P1619" s="170" t="str">
        <f t="shared" si="2"/>
        <v/>
      </c>
      <c r="Q1619" s="125" t="b">
        <f>IF(B1619&lt;&gt;"",IF('02 - Produtos e Tributações'!C1634&lt;&gt;"",'02 - Produtos e Tributações'!C1634,"UN"))</f>
        <v>0</v>
      </c>
      <c r="R1619" s="125"/>
      <c r="S1619" s="125"/>
      <c r="T1619" s="125"/>
      <c r="U1619" s="171" t="str">
        <f t="shared" si="21"/>
        <v/>
      </c>
    </row>
    <row r="1620" ht="15.75" customHeight="1">
      <c r="A1620" s="170" t="b">
        <f>IF('02 - Produtos e Tributações'!B1635 &lt;&gt;"",A1619+1)</f>
        <v>0</v>
      </c>
      <c r="B1620" s="170" t="str">
        <f>IF('02 - Produtos e Tributações'!B1635&lt;&gt;"",'02 - Produtos e Tributações'!U1635,"")</f>
        <v/>
      </c>
      <c r="C1620" s="174" t="b">
        <f>IF(B1620&lt;&gt;"",IF('02 - Produtos e Tributações'!H1635&lt;&gt;"",IF('02 - Produtos e Tributações'!H1635="TERCEIRIZADA","T",IF('02 - Produtos e Tributações'!H1635="PROPRIA","P")), IF(B1620&lt;&gt;"",IF('02 - Produtos e Tributações'!H1635="","T"))))</f>
        <v>0</v>
      </c>
      <c r="D1620" s="174" t="b">
        <f>IF(B1620&lt;&gt;"",IF('02 - Produtos e Tributações'!E1635&lt;&gt;"",'02 - Produtos e Tributações'!E1635,""))</f>
        <v>0</v>
      </c>
      <c r="E1620" s="174" t="b">
        <f>IF(B1620&lt;&gt;"",IF('02 - Produtos e Tributações'!F1635&lt;&gt;"",'02 - Produtos e Tributações'!F1635,""))</f>
        <v>0</v>
      </c>
      <c r="F1620" s="174" t="b">
        <f>IF(B1620&lt;&gt;"",IF(A1620&lt;&gt;"",IF('02 - Produtos e Tributações'!G1635&lt;&gt;"",'02 - Produtos e Tributações'!G1635,"")))</f>
        <v>0</v>
      </c>
      <c r="G1620" s="174" t="b">
        <f>IF(B1620&lt;&gt;"",IF('02 - Produtos e Tributações'!I1635&lt;&gt;"",'02 - Produtos e Tributações'!I1635,IF(K1620=101,0,IF(K1620=102,41,IF(K1620=103,0,IF(K1620=201,0,IF(K1620=202,0,IF(K1620=203,0,IF(K1620=300,41,IF(K1620=400,41,IF(K1620=500,60)))))))))))</f>
        <v>0</v>
      </c>
      <c r="H1620" s="174" t="b">
        <f>IF(B1620&lt;&gt;"",IF('02 - Produtos e Tributações'!L1635&lt;&gt;"",'02 - Produtos e Tributações'!L1635,IF(L1620=101,0,IF(L1620=102,41,IF(L1620=103,0,IF(L1620=201,0,IF(L1620=202,0,IF(L1620=203,0,IF(L1620=300,41,IF(L1620=400,41,IF(L1620=500,60)))))))))))</f>
        <v>0</v>
      </c>
      <c r="I1620" s="174" t="b">
        <f>IF(B1620&lt;&gt;"",IF('02 - Produtos e Tributações'!K1635&lt;&gt;"",'02 - Produtos e Tributações'!K1635,"0,00"))</f>
        <v>0</v>
      </c>
      <c r="J1620" s="174" t="b">
        <f>IF(B1620&lt;&gt;"",IF('02 - Produtos e Tributações'!N1635&lt;&gt;"",'02 - Produtos e Tributações'!N1635,"0,00"))</f>
        <v>0</v>
      </c>
      <c r="K1620" s="174" t="b">
        <f>IF(B1620&lt;&gt;"",IF('02 - Produtos e Tributações'!J1635&lt;&gt;"",'02 - Produtos e Tributações'!J1635,"null"))</f>
        <v>0</v>
      </c>
      <c r="L1620" s="174" t="b">
        <f>IF(B1620&lt;&gt;"",IF('02 - Produtos e Tributações'!M1635&lt;&gt;"",'02 - Produtos e Tributações'!M1635,"null"))</f>
        <v>0</v>
      </c>
      <c r="M1620" s="170" t="b">
        <f>IF(B1620&lt;&gt;"",IF('02 -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620" s="170" t="str">
        <f t="shared" si="1"/>
        <v/>
      </c>
      <c r="O1620" s="170" t="str">
        <f t="shared" si="4"/>
        <v/>
      </c>
      <c r="P1620" s="170" t="str">
        <f t="shared" si="2"/>
        <v/>
      </c>
      <c r="Q1620" s="125" t="b">
        <f>IF(B1620&lt;&gt;"",IF('02 - Produtos e Tributações'!C1635&lt;&gt;"",'02 - Produtos e Tributações'!C1635,"UN"))</f>
        <v>0</v>
      </c>
      <c r="R1620" s="125"/>
      <c r="S1620" s="125"/>
      <c r="T1620" s="125"/>
      <c r="U1620" s="171" t="str">
        <f t="shared" si="21"/>
        <v/>
      </c>
    </row>
    <row r="1621" ht="15.75" customHeight="1">
      <c r="A1621" s="170" t="b">
        <f>IF('02 - Produtos e Tributações'!B1636 &lt;&gt;"",A1620+1)</f>
        <v>0</v>
      </c>
      <c r="B1621" s="170" t="str">
        <f>IF('02 - Produtos e Tributações'!B1636&lt;&gt;"",'02 - Produtos e Tributações'!U1636,"")</f>
        <v/>
      </c>
      <c r="C1621" s="174" t="b">
        <f>IF(B1621&lt;&gt;"",IF('02 - Produtos e Tributações'!H1636&lt;&gt;"",IF('02 - Produtos e Tributações'!H1636="TERCEIRIZADA","T",IF('02 - Produtos e Tributações'!H1636="PROPRIA","P")), IF(B1621&lt;&gt;"",IF('02 - Produtos e Tributações'!H1636="","T"))))</f>
        <v>0</v>
      </c>
      <c r="D1621" s="174" t="b">
        <f>IF(B1621&lt;&gt;"",IF('02 - Produtos e Tributações'!E1636&lt;&gt;"",'02 - Produtos e Tributações'!E1636,""))</f>
        <v>0</v>
      </c>
      <c r="E1621" s="174" t="b">
        <f>IF(B1621&lt;&gt;"",IF('02 - Produtos e Tributações'!F1636&lt;&gt;"",'02 - Produtos e Tributações'!F1636,""))</f>
        <v>0</v>
      </c>
      <c r="F1621" s="174" t="b">
        <f>IF(B1621&lt;&gt;"",IF(A1621&lt;&gt;"",IF('02 - Produtos e Tributações'!G1636&lt;&gt;"",'02 - Produtos e Tributações'!G1636,"")))</f>
        <v>0</v>
      </c>
      <c r="G1621" s="174" t="b">
        <f>IF(B1621&lt;&gt;"",IF('02 - Produtos e Tributações'!I1636&lt;&gt;"",'02 - Produtos e Tributações'!I1636,IF(K1621=101,0,IF(K1621=102,41,IF(K1621=103,0,IF(K1621=201,0,IF(K1621=202,0,IF(K1621=203,0,IF(K1621=300,41,IF(K1621=400,41,IF(K1621=500,60)))))))))))</f>
        <v>0</v>
      </c>
      <c r="H1621" s="174" t="b">
        <f>IF(B1621&lt;&gt;"",IF('02 - Produtos e Tributações'!L1636&lt;&gt;"",'02 - Produtos e Tributações'!L1636,IF(L1621=101,0,IF(L1621=102,41,IF(L1621=103,0,IF(L1621=201,0,IF(L1621=202,0,IF(L1621=203,0,IF(L1621=300,41,IF(L1621=400,41,IF(L1621=500,60)))))))))))</f>
        <v>0</v>
      </c>
      <c r="I1621" s="174" t="b">
        <f>IF(B1621&lt;&gt;"",IF('02 - Produtos e Tributações'!K1636&lt;&gt;"",'02 - Produtos e Tributações'!K1636,"0,00"))</f>
        <v>0</v>
      </c>
      <c r="J1621" s="174" t="b">
        <f>IF(B1621&lt;&gt;"",IF('02 - Produtos e Tributações'!N1636&lt;&gt;"",'02 - Produtos e Tributações'!N1636,"0,00"))</f>
        <v>0</v>
      </c>
      <c r="K1621" s="174" t="b">
        <f>IF(B1621&lt;&gt;"",IF('02 - Produtos e Tributações'!J1636&lt;&gt;"",'02 - Produtos e Tributações'!J1636,"null"))</f>
        <v>0</v>
      </c>
      <c r="L1621" s="174" t="b">
        <f>IF(B1621&lt;&gt;"",IF('02 - Produtos e Tributações'!M1636&lt;&gt;"",'02 - Produtos e Tributações'!M1636,"null"))</f>
        <v>0</v>
      </c>
      <c r="M1621" s="170" t="b">
        <f>IF(B1621&lt;&gt;"",IF('02 -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621" s="170" t="str">
        <f t="shared" si="1"/>
        <v/>
      </c>
      <c r="O1621" s="170" t="str">
        <f t="shared" si="4"/>
        <v/>
      </c>
      <c r="P1621" s="170" t="str">
        <f t="shared" si="2"/>
        <v/>
      </c>
      <c r="Q1621" s="125" t="b">
        <f>IF(B1621&lt;&gt;"",IF('02 - Produtos e Tributações'!C1636&lt;&gt;"",'02 - Produtos e Tributações'!C1636,"UN"))</f>
        <v>0</v>
      </c>
      <c r="R1621" s="125"/>
      <c r="S1621" s="125"/>
      <c r="T1621" s="125"/>
      <c r="U1621" s="171" t="str">
        <f t="shared" si="21"/>
        <v/>
      </c>
    </row>
    <row r="1622" ht="15.75" customHeight="1">
      <c r="A1622" s="170" t="b">
        <f>IF('02 - Produtos e Tributações'!B1637 &lt;&gt;"",A1621+1)</f>
        <v>0</v>
      </c>
      <c r="B1622" s="170" t="str">
        <f>IF('02 - Produtos e Tributações'!B1637&lt;&gt;"",'02 - Produtos e Tributações'!U1637,"")</f>
        <v/>
      </c>
      <c r="C1622" s="174" t="b">
        <f>IF(B1622&lt;&gt;"",IF('02 - Produtos e Tributações'!H1637&lt;&gt;"",IF('02 - Produtos e Tributações'!H1637="TERCEIRIZADA","T",IF('02 - Produtos e Tributações'!H1637="PROPRIA","P")), IF(B1622&lt;&gt;"",IF('02 - Produtos e Tributações'!H1637="","T"))))</f>
        <v>0</v>
      </c>
      <c r="D1622" s="174" t="b">
        <f>IF(B1622&lt;&gt;"",IF('02 - Produtos e Tributações'!E1637&lt;&gt;"",'02 - Produtos e Tributações'!E1637,""))</f>
        <v>0</v>
      </c>
      <c r="E1622" s="174" t="b">
        <f>IF(B1622&lt;&gt;"",IF('02 - Produtos e Tributações'!F1637&lt;&gt;"",'02 - Produtos e Tributações'!F1637,""))</f>
        <v>0</v>
      </c>
      <c r="F1622" s="174" t="b">
        <f>IF(B1622&lt;&gt;"",IF(A1622&lt;&gt;"",IF('02 - Produtos e Tributações'!G1637&lt;&gt;"",'02 - Produtos e Tributações'!G1637,"")))</f>
        <v>0</v>
      </c>
      <c r="G1622" s="174" t="b">
        <f>IF(B1622&lt;&gt;"",IF('02 - Produtos e Tributações'!I1637&lt;&gt;"",'02 - Produtos e Tributações'!I1637,IF(K1622=101,0,IF(K1622=102,41,IF(K1622=103,0,IF(K1622=201,0,IF(K1622=202,0,IF(K1622=203,0,IF(K1622=300,41,IF(K1622=400,41,IF(K1622=500,60)))))))))))</f>
        <v>0</v>
      </c>
      <c r="H1622" s="174" t="b">
        <f>IF(B1622&lt;&gt;"",IF('02 - Produtos e Tributações'!L1637&lt;&gt;"",'02 - Produtos e Tributações'!L1637,IF(L1622=101,0,IF(L1622=102,41,IF(L1622=103,0,IF(L1622=201,0,IF(L1622=202,0,IF(L1622=203,0,IF(L1622=300,41,IF(L1622=400,41,IF(L1622=500,60)))))))))))</f>
        <v>0</v>
      </c>
      <c r="I1622" s="174" t="b">
        <f>IF(B1622&lt;&gt;"",IF('02 - Produtos e Tributações'!K1637&lt;&gt;"",'02 - Produtos e Tributações'!K1637,"0,00"))</f>
        <v>0</v>
      </c>
      <c r="J1622" s="174" t="b">
        <f>IF(B1622&lt;&gt;"",IF('02 - Produtos e Tributações'!N1637&lt;&gt;"",'02 - Produtos e Tributações'!N1637,"0,00"))</f>
        <v>0</v>
      </c>
      <c r="K1622" s="174" t="b">
        <f>IF(B1622&lt;&gt;"",IF('02 - Produtos e Tributações'!J1637&lt;&gt;"",'02 - Produtos e Tributações'!J1637,"null"))</f>
        <v>0</v>
      </c>
      <c r="L1622" s="174" t="b">
        <f>IF(B1622&lt;&gt;"",IF('02 - Produtos e Tributações'!M1637&lt;&gt;"",'02 - Produtos e Tributações'!M1637,"null"))</f>
        <v>0</v>
      </c>
      <c r="M1622" s="170" t="b">
        <f>IF(B1622&lt;&gt;"",IF('02 -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622" s="170" t="str">
        <f t="shared" si="1"/>
        <v/>
      </c>
      <c r="O1622" s="170" t="str">
        <f t="shared" si="4"/>
        <v/>
      </c>
      <c r="P1622" s="170" t="str">
        <f t="shared" si="2"/>
        <v/>
      </c>
      <c r="Q1622" s="125" t="b">
        <f>IF(B1622&lt;&gt;"",IF('02 - Produtos e Tributações'!C1637&lt;&gt;"",'02 - Produtos e Tributações'!C1637,"UN"))</f>
        <v>0</v>
      </c>
      <c r="R1622" s="125"/>
      <c r="S1622" s="125"/>
      <c r="T1622" s="125"/>
      <c r="U1622" s="171" t="str">
        <f t="shared" si="21"/>
        <v/>
      </c>
    </row>
    <row r="1623" ht="15.75" customHeight="1">
      <c r="A1623" s="170" t="b">
        <f>IF('02 - Produtos e Tributações'!B1638 &lt;&gt;"",A1622+1)</f>
        <v>0</v>
      </c>
      <c r="B1623" s="170" t="str">
        <f>IF('02 - Produtos e Tributações'!B1638&lt;&gt;"",'02 - Produtos e Tributações'!U1638,"")</f>
        <v/>
      </c>
      <c r="C1623" s="174" t="b">
        <f>IF(B1623&lt;&gt;"",IF('02 - Produtos e Tributações'!H1638&lt;&gt;"",IF('02 - Produtos e Tributações'!H1638="TERCEIRIZADA","T",IF('02 - Produtos e Tributações'!H1638="PROPRIA","P")), IF(B1623&lt;&gt;"",IF('02 - Produtos e Tributações'!H1638="","T"))))</f>
        <v>0</v>
      </c>
      <c r="D1623" s="174" t="b">
        <f>IF(B1623&lt;&gt;"",IF('02 - Produtos e Tributações'!E1638&lt;&gt;"",'02 - Produtos e Tributações'!E1638,""))</f>
        <v>0</v>
      </c>
      <c r="E1623" s="174" t="b">
        <f>IF(B1623&lt;&gt;"",IF('02 - Produtos e Tributações'!F1638&lt;&gt;"",'02 - Produtos e Tributações'!F1638,""))</f>
        <v>0</v>
      </c>
      <c r="F1623" s="174" t="b">
        <f>IF(B1623&lt;&gt;"",IF(A1623&lt;&gt;"",IF('02 - Produtos e Tributações'!G1638&lt;&gt;"",'02 - Produtos e Tributações'!G1638,"")))</f>
        <v>0</v>
      </c>
      <c r="G1623" s="174" t="b">
        <f>IF(B1623&lt;&gt;"",IF('02 - Produtos e Tributações'!I1638&lt;&gt;"",'02 - Produtos e Tributações'!I1638,IF(K1623=101,0,IF(K1623=102,41,IF(K1623=103,0,IF(K1623=201,0,IF(K1623=202,0,IF(K1623=203,0,IF(K1623=300,41,IF(K1623=400,41,IF(K1623=500,60)))))))))))</f>
        <v>0</v>
      </c>
      <c r="H1623" s="174" t="b">
        <f>IF(B1623&lt;&gt;"",IF('02 - Produtos e Tributações'!L1638&lt;&gt;"",'02 - Produtos e Tributações'!L1638,IF(L1623=101,0,IF(L1623=102,41,IF(L1623=103,0,IF(L1623=201,0,IF(L1623=202,0,IF(L1623=203,0,IF(L1623=300,41,IF(L1623=400,41,IF(L1623=500,60)))))))))))</f>
        <v>0</v>
      </c>
      <c r="I1623" s="174" t="b">
        <f>IF(B1623&lt;&gt;"",IF('02 - Produtos e Tributações'!K1638&lt;&gt;"",'02 - Produtos e Tributações'!K1638,"0,00"))</f>
        <v>0</v>
      </c>
      <c r="J1623" s="174" t="b">
        <f>IF(B1623&lt;&gt;"",IF('02 - Produtos e Tributações'!N1638&lt;&gt;"",'02 - Produtos e Tributações'!N1638,"0,00"))</f>
        <v>0</v>
      </c>
      <c r="K1623" s="174" t="b">
        <f>IF(B1623&lt;&gt;"",IF('02 - Produtos e Tributações'!J1638&lt;&gt;"",'02 - Produtos e Tributações'!J1638,"null"))</f>
        <v>0</v>
      </c>
      <c r="L1623" s="174" t="b">
        <f>IF(B1623&lt;&gt;"",IF('02 - Produtos e Tributações'!M1638&lt;&gt;"",'02 - Produtos e Tributações'!M1638,"null"))</f>
        <v>0</v>
      </c>
      <c r="M1623" s="170" t="b">
        <f>IF(B1623&lt;&gt;"",IF('02 -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623" s="170" t="str">
        <f t="shared" si="1"/>
        <v/>
      </c>
      <c r="O1623" s="170" t="str">
        <f t="shared" si="4"/>
        <v/>
      </c>
      <c r="P1623" s="170" t="str">
        <f t="shared" si="2"/>
        <v/>
      </c>
      <c r="Q1623" s="125" t="b">
        <f>IF(B1623&lt;&gt;"",IF('02 - Produtos e Tributações'!C1638&lt;&gt;"",'02 - Produtos e Tributações'!C1638,"UN"))</f>
        <v>0</v>
      </c>
      <c r="R1623" s="125"/>
      <c r="S1623" s="125"/>
      <c r="T1623" s="125"/>
      <c r="U1623" s="171" t="str">
        <f t="shared" si="21"/>
        <v/>
      </c>
    </row>
    <row r="1624" ht="15.75" customHeight="1">
      <c r="A1624" s="170" t="b">
        <f>IF('02 - Produtos e Tributações'!B1639 &lt;&gt;"",A1623+1)</f>
        <v>0</v>
      </c>
      <c r="B1624" s="170" t="str">
        <f>IF('02 - Produtos e Tributações'!B1639&lt;&gt;"",'02 - Produtos e Tributações'!U1639,"")</f>
        <v/>
      </c>
      <c r="C1624" s="174" t="b">
        <f>IF(B1624&lt;&gt;"",IF('02 - Produtos e Tributações'!H1639&lt;&gt;"",IF('02 - Produtos e Tributações'!H1639="TERCEIRIZADA","T",IF('02 - Produtos e Tributações'!H1639="PROPRIA","P")), IF(B1624&lt;&gt;"",IF('02 - Produtos e Tributações'!H1639="","T"))))</f>
        <v>0</v>
      </c>
      <c r="D1624" s="174" t="b">
        <f>IF(B1624&lt;&gt;"",IF('02 - Produtos e Tributações'!E1639&lt;&gt;"",'02 - Produtos e Tributações'!E1639,""))</f>
        <v>0</v>
      </c>
      <c r="E1624" s="174" t="b">
        <f>IF(B1624&lt;&gt;"",IF('02 - Produtos e Tributações'!F1639&lt;&gt;"",'02 - Produtos e Tributações'!F1639,""))</f>
        <v>0</v>
      </c>
      <c r="F1624" s="174" t="b">
        <f>IF(B1624&lt;&gt;"",IF(A1624&lt;&gt;"",IF('02 - Produtos e Tributações'!G1639&lt;&gt;"",'02 - Produtos e Tributações'!G1639,"")))</f>
        <v>0</v>
      </c>
      <c r="G1624" s="174" t="b">
        <f>IF(B1624&lt;&gt;"",IF('02 - Produtos e Tributações'!I1639&lt;&gt;"",'02 - Produtos e Tributações'!I1639,IF(K1624=101,0,IF(K1624=102,41,IF(K1624=103,0,IF(K1624=201,0,IF(K1624=202,0,IF(K1624=203,0,IF(K1624=300,41,IF(K1624=400,41,IF(K1624=500,60)))))))))))</f>
        <v>0</v>
      </c>
      <c r="H1624" s="174" t="b">
        <f>IF(B1624&lt;&gt;"",IF('02 - Produtos e Tributações'!L1639&lt;&gt;"",'02 - Produtos e Tributações'!L1639,IF(L1624=101,0,IF(L1624=102,41,IF(L1624=103,0,IF(L1624=201,0,IF(L1624=202,0,IF(L1624=203,0,IF(L1624=300,41,IF(L1624=400,41,IF(L1624=500,60)))))))))))</f>
        <v>0</v>
      </c>
      <c r="I1624" s="174" t="b">
        <f>IF(B1624&lt;&gt;"",IF('02 - Produtos e Tributações'!K1639&lt;&gt;"",'02 - Produtos e Tributações'!K1639,"0,00"))</f>
        <v>0</v>
      </c>
      <c r="J1624" s="174" t="b">
        <f>IF(B1624&lt;&gt;"",IF('02 - Produtos e Tributações'!N1639&lt;&gt;"",'02 - Produtos e Tributações'!N1639,"0,00"))</f>
        <v>0</v>
      </c>
      <c r="K1624" s="174" t="b">
        <f>IF(B1624&lt;&gt;"",IF('02 - Produtos e Tributações'!J1639&lt;&gt;"",'02 - Produtos e Tributações'!J1639,"null"))</f>
        <v>0</v>
      </c>
      <c r="L1624" s="174" t="b">
        <f>IF(B1624&lt;&gt;"",IF('02 - Produtos e Tributações'!M1639&lt;&gt;"",'02 - Produtos e Tributações'!M1639,"null"))</f>
        <v>0</v>
      </c>
      <c r="M1624" s="170" t="b">
        <f>IF(B1624&lt;&gt;"",IF('02 -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624" s="170" t="str">
        <f t="shared" si="1"/>
        <v/>
      </c>
      <c r="O1624" s="170" t="str">
        <f t="shared" si="4"/>
        <v/>
      </c>
      <c r="P1624" s="170" t="str">
        <f t="shared" si="2"/>
        <v/>
      </c>
      <c r="Q1624" s="125" t="b">
        <f>IF(B1624&lt;&gt;"",IF('02 - Produtos e Tributações'!C1639&lt;&gt;"",'02 - Produtos e Tributações'!C1639,"UN"))</f>
        <v>0</v>
      </c>
      <c r="R1624" s="125"/>
      <c r="S1624" s="125"/>
      <c r="T1624" s="125"/>
      <c r="U1624" s="171" t="str">
        <f t="shared" si="21"/>
        <v/>
      </c>
    </row>
    <row r="1625" ht="15.75" customHeight="1">
      <c r="A1625" s="170" t="b">
        <f>IF('02 - Produtos e Tributações'!B1640 &lt;&gt;"",A1624+1)</f>
        <v>0</v>
      </c>
      <c r="B1625" s="170" t="str">
        <f>IF('02 - Produtos e Tributações'!B1640&lt;&gt;"",'02 - Produtos e Tributações'!U1640,"")</f>
        <v/>
      </c>
      <c r="C1625" s="174" t="b">
        <f>IF(B1625&lt;&gt;"",IF('02 - Produtos e Tributações'!H1640&lt;&gt;"",IF('02 - Produtos e Tributações'!H1640="TERCEIRIZADA","T",IF('02 - Produtos e Tributações'!H1640="PROPRIA","P")), IF(B1625&lt;&gt;"",IF('02 - Produtos e Tributações'!H1640="","T"))))</f>
        <v>0</v>
      </c>
      <c r="D1625" s="174" t="b">
        <f>IF(B1625&lt;&gt;"",IF('02 - Produtos e Tributações'!E1640&lt;&gt;"",'02 - Produtos e Tributações'!E1640,""))</f>
        <v>0</v>
      </c>
      <c r="E1625" s="174" t="b">
        <f>IF(B1625&lt;&gt;"",IF('02 - Produtos e Tributações'!F1640&lt;&gt;"",'02 - Produtos e Tributações'!F1640,""))</f>
        <v>0</v>
      </c>
      <c r="F1625" s="174" t="b">
        <f>IF(B1625&lt;&gt;"",IF(A1625&lt;&gt;"",IF('02 - Produtos e Tributações'!G1640&lt;&gt;"",'02 - Produtos e Tributações'!G1640,"")))</f>
        <v>0</v>
      </c>
      <c r="G1625" s="174" t="b">
        <f>IF(B1625&lt;&gt;"",IF('02 - Produtos e Tributações'!I1640&lt;&gt;"",'02 - Produtos e Tributações'!I1640,IF(K1625=101,0,IF(K1625=102,41,IF(K1625=103,0,IF(K1625=201,0,IF(K1625=202,0,IF(K1625=203,0,IF(K1625=300,41,IF(K1625=400,41,IF(K1625=500,60)))))))))))</f>
        <v>0</v>
      </c>
      <c r="H1625" s="174" t="b">
        <f>IF(B1625&lt;&gt;"",IF('02 - Produtos e Tributações'!L1640&lt;&gt;"",'02 - Produtos e Tributações'!L1640,IF(L1625=101,0,IF(L1625=102,41,IF(L1625=103,0,IF(L1625=201,0,IF(L1625=202,0,IF(L1625=203,0,IF(L1625=300,41,IF(L1625=400,41,IF(L1625=500,60)))))))))))</f>
        <v>0</v>
      </c>
      <c r="I1625" s="174" t="b">
        <f>IF(B1625&lt;&gt;"",IF('02 - Produtos e Tributações'!K1640&lt;&gt;"",'02 - Produtos e Tributações'!K1640,"0,00"))</f>
        <v>0</v>
      </c>
      <c r="J1625" s="174" t="b">
        <f>IF(B1625&lt;&gt;"",IF('02 - Produtos e Tributações'!N1640&lt;&gt;"",'02 - Produtos e Tributações'!N1640,"0,00"))</f>
        <v>0</v>
      </c>
      <c r="K1625" s="174" t="b">
        <f>IF(B1625&lt;&gt;"",IF('02 - Produtos e Tributações'!J1640&lt;&gt;"",'02 - Produtos e Tributações'!J1640,"null"))</f>
        <v>0</v>
      </c>
      <c r="L1625" s="174" t="b">
        <f>IF(B1625&lt;&gt;"",IF('02 - Produtos e Tributações'!M1640&lt;&gt;"",'02 - Produtos e Tributações'!M1640,"null"))</f>
        <v>0</v>
      </c>
      <c r="M1625" s="170" t="b">
        <f>IF(B1625&lt;&gt;"",IF('02 -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625" s="170" t="str">
        <f t="shared" si="1"/>
        <v/>
      </c>
      <c r="O1625" s="170" t="str">
        <f t="shared" si="4"/>
        <v/>
      </c>
      <c r="P1625" s="170" t="str">
        <f t="shared" si="2"/>
        <v/>
      </c>
      <c r="Q1625" s="125" t="b">
        <f>IF(B1625&lt;&gt;"",IF('02 - Produtos e Tributações'!C1640&lt;&gt;"",'02 - Produtos e Tributações'!C1640,"UN"))</f>
        <v>0</v>
      </c>
      <c r="R1625" s="125"/>
      <c r="S1625" s="125"/>
      <c r="T1625" s="125"/>
      <c r="U1625" s="171" t="str">
        <f t="shared" si="21"/>
        <v/>
      </c>
    </row>
    <row r="1626" ht="15.75" customHeight="1">
      <c r="A1626" s="170" t="b">
        <f>IF('02 - Produtos e Tributações'!B1641 &lt;&gt;"",A1625+1)</f>
        <v>0</v>
      </c>
      <c r="B1626" s="170" t="str">
        <f>IF('02 - Produtos e Tributações'!B1641&lt;&gt;"",'02 - Produtos e Tributações'!U1641,"")</f>
        <v/>
      </c>
      <c r="C1626" s="174" t="b">
        <f>IF(B1626&lt;&gt;"",IF('02 - Produtos e Tributações'!H1641&lt;&gt;"",IF('02 - Produtos e Tributações'!H1641="TERCEIRIZADA","T",IF('02 - Produtos e Tributações'!H1641="PROPRIA","P")), IF(B1626&lt;&gt;"",IF('02 - Produtos e Tributações'!H1641="","T"))))</f>
        <v>0</v>
      </c>
      <c r="D1626" s="174" t="b">
        <f>IF(B1626&lt;&gt;"",IF('02 - Produtos e Tributações'!E1641&lt;&gt;"",'02 - Produtos e Tributações'!E1641,""))</f>
        <v>0</v>
      </c>
      <c r="E1626" s="174" t="b">
        <f>IF(B1626&lt;&gt;"",IF('02 - Produtos e Tributações'!F1641&lt;&gt;"",'02 - Produtos e Tributações'!F1641,""))</f>
        <v>0</v>
      </c>
      <c r="F1626" s="174" t="b">
        <f>IF(B1626&lt;&gt;"",IF(A1626&lt;&gt;"",IF('02 - Produtos e Tributações'!G1641&lt;&gt;"",'02 - Produtos e Tributações'!G1641,"")))</f>
        <v>0</v>
      </c>
      <c r="G1626" s="174" t="b">
        <f>IF(B1626&lt;&gt;"",IF('02 - Produtos e Tributações'!I1641&lt;&gt;"",'02 - Produtos e Tributações'!I1641,IF(K1626=101,0,IF(K1626=102,41,IF(K1626=103,0,IF(K1626=201,0,IF(K1626=202,0,IF(K1626=203,0,IF(K1626=300,41,IF(K1626=400,41,IF(K1626=500,60)))))))))))</f>
        <v>0</v>
      </c>
      <c r="H1626" s="174" t="b">
        <f>IF(B1626&lt;&gt;"",IF('02 - Produtos e Tributações'!L1641&lt;&gt;"",'02 - Produtos e Tributações'!L1641,IF(L1626=101,0,IF(L1626=102,41,IF(L1626=103,0,IF(L1626=201,0,IF(L1626=202,0,IF(L1626=203,0,IF(L1626=300,41,IF(L1626=400,41,IF(L1626=500,60)))))))))))</f>
        <v>0</v>
      </c>
      <c r="I1626" s="174" t="b">
        <f>IF(B1626&lt;&gt;"",IF('02 - Produtos e Tributações'!K1641&lt;&gt;"",'02 - Produtos e Tributações'!K1641,"0,00"))</f>
        <v>0</v>
      </c>
      <c r="J1626" s="174" t="b">
        <f>IF(B1626&lt;&gt;"",IF('02 - Produtos e Tributações'!N1641&lt;&gt;"",'02 - Produtos e Tributações'!N1641,"0,00"))</f>
        <v>0</v>
      </c>
      <c r="K1626" s="174" t="b">
        <f>IF(B1626&lt;&gt;"",IF('02 - Produtos e Tributações'!J1641&lt;&gt;"",'02 - Produtos e Tributações'!J1641,"null"))</f>
        <v>0</v>
      </c>
      <c r="L1626" s="174" t="b">
        <f>IF(B1626&lt;&gt;"",IF('02 - Produtos e Tributações'!M1641&lt;&gt;"",'02 - Produtos e Tributações'!M1641,"null"))</f>
        <v>0</v>
      </c>
      <c r="M1626" s="170" t="b">
        <f>IF(B1626&lt;&gt;"",IF('02 -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626" s="170" t="str">
        <f t="shared" si="1"/>
        <v/>
      </c>
      <c r="O1626" s="170" t="str">
        <f t="shared" si="4"/>
        <v/>
      </c>
      <c r="P1626" s="170" t="str">
        <f t="shared" si="2"/>
        <v/>
      </c>
      <c r="Q1626" s="125" t="b">
        <f>IF(B1626&lt;&gt;"",IF('02 - Produtos e Tributações'!C1641&lt;&gt;"",'02 - Produtos e Tributações'!C1641,"UN"))</f>
        <v>0</v>
      </c>
      <c r="R1626" s="125"/>
      <c r="S1626" s="125"/>
      <c r="T1626" s="125"/>
      <c r="U1626" s="171" t="str">
        <f t="shared" si="21"/>
        <v/>
      </c>
    </row>
    <row r="1627" ht="15.75" customHeight="1">
      <c r="A1627" s="170" t="b">
        <f>IF('02 - Produtos e Tributações'!B1642 &lt;&gt;"",A1626+1)</f>
        <v>0</v>
      </c>
      <c r="B1627" s="170" t="str">
        <f>IF('02 - Produtos e Tributações'!B1642&lt;&gt;"",'02 - Produtos e Tributações'!U1642,"")</f>
        <v/>
      </c>
      <c r="C1627" s="174" t="b">
        <f>IF(B1627&lt;&gt;"",IF('02 - Produtos e Tributações'!H1642&lt;&gt;"",IF('02 - Produtos e Tributações'!H1642="TERCEIRIZADA","T",IF('02 - Produtos e Tributações'!H1642="PROPRIA","P")), IF(B1627&lt;&gt;"",IF('02 - Produtos e Tributações'!H1642="","T"))))</f>
        <v>0</v>
      </c>
      <c r="D1627" s="174" t="b">
        <f>IF(B1627&lt;&gt;"",IF('02 - Produtos e Tributações'!E1642&lt;&gt;"",'02 - Produtos e Tributações'!E1642,""))</f>
        <v>0</v>
      </c>
      <c r="E1627" s="174" t="b">
        <f>IF(B1627&lt;&gt;"",IF('02 - Produtos e Tributações'!F1642&lt;&gt;"",'02 - Produtos e Tributações'!F1642,""))</f>
        <v>0</v>
      </c>
      <c r="F1627" s="174" t="b">
        <f>IF(B1627&lt;&gt;"",IF(A1627&lt;&gt;"",IF('02 - Produtos e Tributações'!G1642&lt;&gt;"",'02 - Produtos e Tributações'!G1642,"")))</f>
        <v>0</v>
      </c>
      <c r="G1627" s="174" t="b">
        <f>IF(B1627&lt;&gt;"",IF('02 - Produtos e Tributações'!I1642&lt;&gt;"",'02 - Produtos e Tributações'!I1642,IF(K1627=101,0,IF(K1627=102,41,IF(K1627=103,0,IF(K1627=201,0,IF(K1627=202,0,IF(K1627=203,0,IF(K1627=300,41,IF(K1627=400,41,IF(K1627=500,60)))))))))))</f>
        <v>0</v>
      </c>
      <c r="H1627" s="174" t="b">
        <f>IF(B1627&lt;&gt;"",IF('02 - Produtos e Tributações'!L1642&lt;&gt;"",'02 - Produtos e Tributações'!L1642,IF(L1627=101,0,IF(L1627=102,41,IF(L1627=103,0,IF(L1627=201,0,IF(L1627=202,0,IF(L1627=203,0,IF(L1627=300,41,IF(L1627=400,41,IF(L1627=500,60)))))))))))</f>
        <v>0</v>
      </c>
      <c r="I1627" s="174" t="b">
        <f>IF(B1627&lt;&gt;"",IF('02 - Produtos e Tributações'!K1642&lt;&gt;"",'02 - Produtos e Tributações'!K1642,"0,00"))</f>
        <v>0</v>
      </c>
      <c r="J1627" s="174" t="b">
        <f>IF(B1627&lt;&gt;"",IF('02 - Produtos e Tributações'!N1642&lt;&gt;"",'02 - Produtos e Tributações'!N1642,"0,00"))</f>
        <v>0</v>
      </c>
      <c r="K1627" s="174" t="b">
        <f>IF(B1627&lt;&gt;"",IF('02 - Produtos e Tributações'!J1642&lt;&gt;"",'02 - Produtos e Tributações'!J1642,"null"))</f>
        <v>0</v>
      </c>
      <c r="L1627" s="174" t="b">
        <f>IF(B1627&lt;&gt;"",IF('02 - Produtos e Tributações'!M1642&lt;&gt;"",'02 - Produtos e Tributações'!M1642,"null"))</f>
        <v>0</v>
      </c>
      <c r="M1627" s="170" t="b">
        <f>IF(B1627&lt;&gt;"",IF('02 -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627" s="170" t="str">
        <f t="shared" si="1"/>
        <v/>
      </c>
      <c r="O1627" s="170" t="str">
        <f t="shared" si="4"/>
        <v/>
      </c>
      <c r="P1627" s="170" t="str">
        <f t="shared" si="2"/>
        <v/>
      </c>
      <c r="Q1627" s="125" t="b">
        <f>IF(B1627&lt;&gt;"",IF('02 - Produtos e Tributações'!C1642&lt;&gt;"",'02 - Produtos e Tributações'!C1642,"UN"))</f>
        <v>0</v>
      </c>
      <c r="R1627" s="125"/>
      <c r="S1627" s="125"/>
      <c r="T1627" s="125"/>
      <c r="U1627" s="171" t="str">
        <f t="shared" si="21"/>
        <v/>
      </c>
    </row>
    <row r="1628" ht="15.75" customHeight="1">
      <c r="A1628" s="170" t="b">
        <f>IF('02 - Produtos e Tributações'!B1643 &lt;&gt;"",A1627+1)</f>
        <v>0</v>
      </c>
      <c r="B1628" s="170" t="str">
        <f>IF('02 - Produtos e Tributações'!B1643&lt;&gt;"",'02 - Produtos e Tributações'!U1643,"")</f>
        <v/>
      </c>
      <c r="C1628" s="174" t="b">
        <f>IF(B1628&lt;&gt;"",IF('02 - Produtos e Tributações'!H1643&lt;&gt;"",IF('02 - Produtos e Tributações'!H1643="TERCEIRIZADA","T",IF('02 - Produtos e Tributações'!H1643="PROPRIA","P")), IF(B1628&lt;&gt;"",IF('02 - Produtos e Tributações'!H1643="","T"))))</f>
        <v>0</v>
      </c>
      <c r="D1628" s="174" t="b">
        <f>IF(B1628&lt;&gt;"",IF('02 - Produtos e Tributações'!E1643&lt;&gt;"",'02 - Produtos e Tributações'!E1643,""))</f>
        <v>0</v>
      </c>
      <c r="E1628" s="174" t="b">
        <f>IF(B1628&lt;&gt;"",IF('02 - Produtos e Tributações'!F1643&lt;&gt;"",'02 - Produtos e Tributações'!F1643,""))</f>
        <v>0</v>
      </c>
      <c r="F1628" s="174" t="b">
        <f>IF(B1628&lt;&gt;"",IF(A1628&lt;&gt;"",IF('02 - Produtos e Tributações'!G1643&lt;&gt;"",'02 - Produtos e Tributações'!G1643,"")))</f>
        <v>0</v>
      </c>
      <c r="G1628" s="174" t="b">
        <f>IF(B1628&lt;&gt;"",IF('02 - Produtos e Tributações'!I1643&lt;&gt;"",'02 - Produtos e Tributações'!I1643,IF(K1628=101,0,IF(K1628=102,41,IF(K1628=103,0,IF(K1628=201,0,IF(K1628=202,0,IF(K1628=203,0,IF(K1628=300,41,IF(K1628=400,41,IF(K1628=500,60)))))))))))</f>
        <v>0</v>
      </c>
      <c r="H1628" s="174" t="b">
        <f>IF(B1628&lt;&gt;"",IF('02 - Produtos e Tributações'!L1643&lt;&gt;"",'02 - Produtos e Tributações'!L1643,IF(L1628=101,0,IF(L1628=102,41,IF(L1628=103,0,IF(L1628=201,0,IF(L1628=202,0,IF(L1628=203,0,IF(L1628=300,41,IF(L1628=400,41,IF(L1628=500,60)))))))))))</f>
        <v>0</v>
      </c>
      <c r="I1628" s="174" t="b">
        <f>IF(B1628&lt;&gt;"",IF('02 - Produtos e Tributações'!K1643&lt;&gt;"",'02 - Produtos e Tributações'!K1643,"0,00"))</f>
        <v>0</v>
      </c>
      <c r="J1628" s="174" t="b">
        <f>IF(B1628&lt;&gt;"",IF('02 - Produtos e Tributações'!N1643&lt;&gt;"",'02 - Produtos e Tributações'!N1643,"0,00"))</f>
        <v>0</v>
      </c>
      <c r="K1628" s="174" t="b">
        <f>IF(B1628&lt;&gt;"",IF('02 - Produtos e Tributações'!J1643&lt;&gt;"",'02 - Produtos e Tributações'!J1643,"null"))</f>
        <v>0</v>
      </c>
      <c r="L1628" s="174" t="b">
        <f>IF(B1628&lt;&gt;"",IF('02 - Produtos e Tributações'!M1643&lt;&gt;"",'02 - Produtos e Tributações'!M1643,"null"))</f>
        <v>0</v>
      </c>
      <c r="M1628" s="170" t="b">
        <f>IF(B1628&lt;&gt;"",IF('02 -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628" s="170" t="str">
        <f t="shared" si="1"/>
        <v/>
      </c>
      <c r="O1628" s="170" t="str">
        <f t="shared" si="4"/>
        <v/>
      </c>
      <c r="P1628" s="170" t="str">
        <f t="shared" si="2"/>
        <v/>
      </c>
      <c r="Q1628" s="125" t="b">
        <f>IF(B1628&lt;&gt;"",IF('02 - Produtos e Tributações'!C1643&lt;&gt;"",'02 - Produtos e Tributações'!C1643,"UN"))</f>
        <v>0</v>
      </c>
      <c r="R1628" s="125"/>
      <c r="S1628" s="125"/>
      <c r="T1628" s="125"/>
      <c r="U1628" s="171" t="str">
        <f t="shared" si="21"/>
        <v/>
      </c>
    </row>
    <row r="1629" ht="15.75" customHeight="1">
      <c r="A1629" s="170" t="b">
        <f>IF('02 - Produtos e Tributações'!B1644 &lt;&gt;"",A1628+1)</f>
        <v>0</v>
      </c>
      <c r="B1629" s="170" t="str">
        <f>IF('02 - Produtos e Tributações'!B1644&lt;&gt;"",'02 - Produtos e Tributações'!U1644,"")</f>
        <v/>
      </c>
      <c r="C1629" s="174" t="b">
        <f>IF(B1629&lt;&gt;"",IF('02 - Produtos e Tributações'!H1644&lt;&gt;"",IF('02 - Produtos e Tributações'!H1644="TERCEIRIZADA","T",IF('02 - Produtos e Tributações'!H1644="PROPRIA","P")), IF(B1629&lt;&gt;"",IF('02 - Produtos e Tributações'!H1644="","T"))))</f>
        <v>0</v>
      </c>
      <c r="D1629" s="174" t="b">
        <f>IF(B1629&lt;&gt;"",IF('02 - Produtos e Tributações'!E1644&lt;&gt;"",'02 - Produtos e Tributações'!E1644,""))</f>
        <v>0</v>
      </c>
      <c r="E1629" s="174" t="b">
        <f>IF(B1629&lt;&gt;"",IF('02 - Produtos e Tributações'!F1644&lt;&gt;"",'02 - Produtos e Tributações'!F1644,""))</f>
        <v>0</v>
      </c>
      <c r="F1629" s="174" t="b">
        <f>IF(B1629&lt;&gt;"",IF(A1629&lt;&gt;"",IF('02 - Produtos e Tributações'!G1644&lt;&gt;"",'02 - Produtos e Tributações'!G1644,"")))</f>
        <v>0</v>
      </c>
      <c r="G1629" s="174" t="b">
        <f>IF(B1629&lt;&gt;"",IF('02 - Produtos e Tributações'!I1644&lt;&gt;"",'02 - Produtos e Tributações'!I1644,IF(K1629=101,0,IF(K1629=102,41,IF(K1629=103,0,IF(K1629=201,0,IF(K1629=202,0,IF(K1629=203,0,IF(K1629=300,41,IF(K1629=400,41,IF(K1629=500,60)))))))))))</f>
        <v>0</v>
      </c>
      <c r="H1629" s="174" t="b">
        <f>IF(B1629&lt;&gt;"",IF('02 - Produtos e Tributações'!L1644&lt;&gt;"",'02 - Produtos e Tributações'!L1644,IF(L1629=101,0,IF(L1629=102,41,IF(L1629=103,0,IF(L1629=201,0,IF(L1629=202,0,IF(L1629=203,0,IF(L1629=300,41,IF(L1629=400,41,IF(L1629=500,60)))))))))))</f>
        <v>0</v>
      </c>
      <c r="I1629" s="174" t="b">
        <f>IF(B1629&lt;&gt;"",IF('02 - Produtos e Tributações'!K1644&lt;&gt;"",'02 - Produtos e Tributações'!K1644,"0,00"))</f>
        <v>0</v>
      </c>
      <c r="J1629" s="174" t="b">
        <f>IF(B1629&lt;&gt;"",IF('02 - Produtos e Tributações'!N1644&lt;&gt;"",'02 - Produtos e Tributações'!N1644,"0,00"))</f>
        <v>0</v>
      </c>
      <c r="K1629" s="174" t="b">
        <f>IF(B1629&lt;&gt;"",IF('02 - Produtos e Tributações'!J1644&lt;&gt;"",'02 - Produtos e Tributações'!J1644,"null"))</f>
        <v>0</v>
      </c>
      <c r="L1629" s="174" t="b">
        <f>IF(B1629&lt;&gt;"",IF('02 - Produtos e Tributações'!M1644&lt;&gt;"",'02 - Produtos e Tributações'!M1644,"null"))</f>
        <v>0</v>
      </c>
      <c r="M1629" s="170" t="b">
        <f>IF(B1629&lt;&gt;"",IF('02 -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629" s="170" t="str">
        <f t="shared" si="1"/>
        <v/>
      </c>
      <c r="O1629" s="170" t="str">
        <f t="shared" si="4"/>
        <v/>
      </c>
      <c r="P1629" s="170" t="str">
        <f t="shared" si="2"/>
        <v/>
      </c>
      <c r="Q1629" s="125" t="b">
        <f>IF(B1629&lt;&gt;"",IF('02 - Produtos e Tributações'!C1644&lt;&gt;"",'02 - Produtos e Tributações'!C1644,"UN"))</f>
        <v>0</v>
      </c>
      <c r="R1629" s="125"/>
      <c r="S1629" s="125"/>
      <c r="T1629" s="125"/>
      <c r="U1629" s="171" t="str">
        <f t="shared" si="21"/>
        <v/>
      </c>
    </row>
    <row r="1630" ht="15.75" customHeight="1">
      <c r="A1630" s="170" t="b">
        <f>IF('02 - Produtos e Tributações'!B1645 &lt;&gt;"",A1629+1)</f>
        <v>0</v>
      </c>
      <c r="B1630" s="170" t="str">
        <f>IF('02 - Produtos e Tributações'!B1645&lt;&gt;"",'02 - Produtos e Tributações'!U1645,"")</f>
        <v/>
      </c>
      <c r="C1630" s="174" t="b">
        <f>IF(B1630&lt;&gt;"",IF('02 - Produtos e Tributações'!H1645&lt;&gt;"",IF('02 - Produtos e Tributações'!H1645="TERCEIRIZADA","T",IF('02 - Produtos e Tributações'!H1645="PROPRIA","P")), IF(B1630&lt;&gt;"",IF('02 - Produtos e Tributações'!H1645="","T"))))</f>
        <v>0</v>
      </c>
      <c r="D1630" s="174" t="b">
        <f>IF(B1630&lt;&gt;"",IF('02 - Produtos e Tributações'!E1645&lt;&gt;"",'02 - Produtos e Tributações'!E1645,""))</f>
        <v>0</v>
      </c>
      <c r="E1630" s="174" t="b">
        <f>IF(B1630&lt;&gt;"",IF('02 - Produtos e Tributações'!F1645&lt;&gt;"",'02 - Produtos e Tributações'!F1645,""))</f>
        <v>0</v>
      </c>
      <c r="F1630" s="174" t="b">
        <f>IF(B1630&lt;&gt;"",IF(A1630&lt;&gt;"",IF('02 - Produtos e Tributações'!G1645&lt;&gt;"",'02 - Produtos e Tributações'!G1645,"")))</f>
        <v>0</v>
      </c>
      <c r="G1630" s="174" t="b">
        <f>IF(B1630&lt;&gt;"",IF('02 - Produtos e Tributações'!I1645&lt;&gt;"",'02 - Produtos e Tributações'!I1645,IF(K1630=101,0,IF(K1630=102,41,IF(K1630=103,0,IF(K1630=201,0,IF(K1630=202,0,IF(K1630=203,0,IF(K1630=300,41,IF(K1630=400,41,IF(K1630=500,60)))))))))))</f>
        <v>0</v>
      </c>
      <c r="H1630" s="174" t="b">
        <f>IF(B1630&lt;&gt;"",IF('02 - Produtos e Tributações'!L1645&lt;&gt;"",'02 - Produtos e Tributações'!L1645,IF(L1630=101,0,IF(L1630=102,41,IF(L1630=103,0,IF(L1630=201,0,IF(L1630=202,0,IF(L1630=203,0,IF(L1630=300,41,IF(L1630=400,41,IF(L1630=500,60)))))))))))</f>
        <v>0</v>
      </c>
      <c r="I1630" s="174" t="b">
        <f>IF(B1630&lt;&gt;"",IF('02 - Produtos e Tributações'!K1645&lt;&gt;"",'02 - Produtos e Tributações'!K1645,"0,00"))</f>
        <v>0</v>
      </c>
      <c r="J1630" s="174" t="b">
        <f>IF(B1630&lt;&gt;"",IF('02 - Produtos e Tributações'!N1645&lt;&gt;"",'02 - Produtos e Tributações'!N1645,"0,00"))</f>
        <v>0</v>
      </c>
      <c r="K1630" s="174" t="b">
        <f>IF(B1630&lt;&gt;"",IF('02 - Produtos e Tributações'!J1645&lt;&gt;"",'02 - Produtos e Tributações'!J1645,"null"))</f>
        <v>0</v>
      </c>
      <c r="L1630" s="174" t="b">
        <f>IF(B1630&lt;&gt;"",IF('02 - Produtos e Tributações'!M1645&lt;&gt;"",'02 - Produtos e Tributações'!M1645,"null"))</f>
        <v>0</v>
      </c>
      <c r="M1630" s="170" t="b">
        <f>IF(B1630&lt;&gt;"",IF('02 -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630" s="170" t="str">
        <f t="shared" si="1"/>
        <v/>
      </c>
      <c r="O1630" s="170" t="str">
        <f t="shared" si="4"/>
        <v/>
      </c>
      <c r="P1630" s="170" t="str">
        <f t="shared" si="2"/>
        <v/>
      </c>
      <c r="Q1630" s="125" t="b">
        <f>IF(B1630&lt;&gt;"",IF('02 - Produtos e Tributações'!C1645&lt;&gt;"",'02 - Produtos e Tributações'!C1645,"UN"))</f>
        <v>0</v>
      </c>
      <c r="R1630" s="125"/>
      <c r="S1630" s="125"/>
      <c r="T1630" s="125"/>
      <c r="U1630" s="171" t="str">
        <f t="shared" si="21"/>
        <v/>
      </c>
    </row>
    <row r="1631" ht="15.75" customHeight="1">
      <c r="A1631" s="170" t="b">
        <f>IF('02 - Produtos e Tributações'!B1646 &lt;&gt;"",A1630+1)</f>
        <v>0</v>
      </c>
      <c r="B1631" s="170" t="str">
        <f>IF('02 - Produtos e Tributações'!B1646&lt;&gt;"",'02 - Produtos e Tributações'!U1646,"")</f>
        <v/>
      </c>
      <c r="C1631" s="174" t="b">
        <f>IF(B1631&lt;&gt;"",IF('02 - Produtos e Tributações'!H1646&lt;&gt;"",IF('02 - Produtos e Tributações'!H1646="TERCEIRIZADA","T",IF('02 - Produtos e Tributações'!H1646="PROPRIA","P")), IF(B1631&lt;&gt;"",IF('02 - Produtos e Tributações'!H1646="","T"))))</f>
        <v>0</v>
      </c>
      <c r="D1631" s="174" t="b">
        <f>IF(B1631&lt;&gt;"",IF('02 - Produtos e Tributações'!E1646&lt;&gt;"",'02 - Produtos e Tributações'!E1646,""))</f>
        <v>0</v>
      </c>
      <c r="E1631" s="174" t="b">
        <f>IF(B1631&lt;&gt;"",IF('02 - Produtos e Tributações'!F1646&lt;&gt;"",'02 - Produtos e Tributações'!F1646,""))</f>
        <v>0</v>
      </c>
      <c r="F1631" s="174" t="b">
        <f>IF(B1631&lt;&gt;"",IF(A1631&lt;&gt;"",IF('02 - Produtos e Tributações'!G1646&lt;&gt;"",'02 - Produtos e Tributações'!G1646,"")))</f>
        <v>0</v>
      </c>
      <c r="G1631" s="174" t="b">
        <f>IF(B1631&lt;&gt;"",IF('02 - Produtos e Tributações'!I1646&lt;&gt;"",'02 - Produtos e Tributações'!I1646,IF(K1631=101,0,IF(K1631=102,41,IF(K1631=103,0,IF(K1631=201,0,IF(K1631=202,0,IF(K1631=203,0,IF(K1631=300,41,IF(K1631=400,41,IF(K1631=500,60)))))))))))</f>
        <v>0</v>
      </c>
      <c r="H1631" s="174" t="b">
        <f>IF(B1631&lt;&gt;"",IF('02 - Produtos e Tributações'!L1646&lt;&gt;"",'02 - Produtos e Tributações'!L1646,IF(L1631=101,0,IF(L1631=102,41,IF(L1631=103,0,IF(L1631=201,0,IF(L1631=202,0,IF(L1631=203,0,IF(L1631=300,41,IF(L1631=400,41,IF(L1631=500,60)))))))))))</f>
        <v>0</v>
      </c>
      <c r="I1631" s="174" t="b">
        <f>IF(B1631&lt;&gt;"",IF('02 - Produtos e Tributações'!K1646&lt;&gt;"",'02 - Produtos e Tributações'!K1646,"0,00"))</f>
        <v>0</v>
      </c>
      <c r="J1631" s="174" t="b">
        <f>IF(B1631&lt;&gt;"",IF('02 - Produtos e Tributações'!N1646&lt;&gt;"",'02 - Produtos e Tributações'!N1646,"0,00"))</f>
        <v>0</v>
      </c>
      <c r="K1631" s="174" t="b">
        <f>IF(B1631&lt;&gt;"",IF('02 - Produtos e Tributações'!J1646&lt;&gt;"",'02 - Produtos e Tributações'!J1646,"null"))</f>
        <v>0</v>
      </c>
      <c r="L1631" s="174" t="b">
        <f>IF(B1631&lt;&gt;"",IF('02 - Produtos e Tributações'!M1646&lt;&gt;"",'02 - Produtos e Tributações'!M1646,"null"))</f>
        <v>0</v>
      </c>
      <c r="M1631" s="170" t="b">
        <f>IF(B1631&lt;&gt;"",IF('02 -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631" s="170" t="str">
        <f t="shared" si="1"/>
        <v/>
      </c>
      <c r="O1631" s="170" t="str">
        <f t="shared" si="4"/>
        <v/>
      </c>
      <c r="P1631" s="170" t="str">
        <f t="shared" si="2"/>
        <v/>
      </c>
      <c r="Q1631" s="125" t="b">
        <f>IF(B1631&lt;&gt;"",IF('02 - Produtos e Tributações'!C1646&lt;&gt;"",'02 - Produtos e Tributações'!C1646,"UN"))</f>
        <v>0</v>
      </c>
      <c r="R1631" s="125"/>
      <c r="S1631" s="125"/>
      <c r="T1631" s="125"/>
      <c r="U1631" s="171" t="str">
        <f t="shared" si="21"/>
        <v/>
      </c>
    </row>
    <row r="1632" ht="15.75" customHeight="1">
      <c r="A1632" s="170" t="b">
        <f>IF('02 - Produtos e Tributações'!B1647 &lt;&gt;"",A1631+1)</f>
        <v>0</v>
      </c>
      <c r="B1632" s="170" t="str">
        <f>IF('02 - Produtos e Tributações'!B1647&lt;&gt;"",'02 - Produtos e Tributações'!U1647,"")</f>
        <v/>
      </c>
      <c r="C1632" s="174" t="b">
        <f>IF(B1632&lt;&gt;"",IF('02 - Produtos e Tributações'!H1647&lt;&gt;"",IF('02 - Produtos e Tributações'!H1647="TERCEIRIZADA","T",IF('02 - Produtos e Tributações'!H1647="PROPRIA","P")), IF(B1632&lt;&gt;"",IF('02 - Produtos e Tributações'!H1647="","T"))))</f>
        <v>0</v>
      </c>
      <c r="D1632" s="174" t="b">
        <f>IF(B1632&lt;&gt;"",IF('02 - Produtos e Tributações'!E1647&lt;&gt;"",'02 - Produtos e Tributações'!E1647,""))</f>
        <v>0</v>
      </c>
      <c r="E1632" s="174" t="b">
        <f>IF(B1632&lt;&gt;"",IF('02 - Produtos e Tributações'!F1647&lt;&gt;"",'02 - Produtos e Tributações'!F1647,""))</f>
        <v>0</v>
      </c>
      <c r="F1632" s="174" t="b">
        <f>IF(B1632&lt;&gt;"",IF(A1632&lt;&gt;"",IF('02 - Produtos e Tributações'!G1647&lt;&gt;"",'02 - Produtos e Tributações'!G1647,"")))</f>
        <v>0</v>
      </c>
      <c r="G1632" s="174" t="b">
        <f>IF(B1632&lt;&gt;"",IF('02 - Produtos e Tributações'!I1647&lt;&gt;"",'02 - Produtos e Tributações'!I1647,IF(K1632=101,0,IF(K1632=102,41,IF(K1632=103,0,IF(K1632=201,0,IF(K1632=202,0,IF(K1632=203,0,IF(K1632=300,41,IF(K1632=400,41,IF(K1632=500,60)))))))))))</f>
        <v>0</v>
      </c>
      <c r="H1632" s="174" t="b">
        <f>IF(B1632&lt;&gt;"",IF('02 - Produtos e Tributações'!L1647&lt;&gt;"",'02 - Produtos e Tributações'!L1647,IF(L1632=101,0,IF(L1632=102,41,IF(L1632=103,0,IF(L1632=201,0,IF(L1632=202,0,IF(L1632=203,0,IF(L1632=300,41,IF(L1632=400,41,IF(L1632=500,60)))))))))))</f>
        <v>0</v>
      </c>
      <c r="I1632" s="174" t="b">
        <f>IF(B1632&lt;&gt;"",IF('02 - Produtos e Tributações'!K1647&lt;&gt;"",'02 - Produtos e Tributações'!K1647,"0,00"))</f>
        <v>0</v>
      </c>
      <c r="J1632" s="174" t="b">
        <f>IF(B1632&lt;&gt;"",IF('02 - Produtos e Tributações'!N1647&lt;&gt;"",'02 - Produtos e Tributações'!N1647,"0,00"))</f>
        <v>0</v>
      </c>
      <c r="K1632" s="174" t="b">
        <f>IF(B1632&lt;&gt;"",IF('02 - Produtos e Tributações'!J1647&lt;&gt;"",'02 - Produtos e Tributações'!J1647,"null"))</f>
        <v>0</v>
      </c>
      <c r="L1632" s="174" t="b">
        <f>IF(B1632&lt;&gt;"",IF('02 - Produtos e Tributações'!M1647&lt;&gt;"",'02 - Produtos e Tributações'!M1647,"null"))</f>
        <v>0</v>
      </c>
      <c r="M1632" s="170" t="b">
        <f>IF(B1632&lt;&gt;"",IF('02 -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632" s="170" t="str">
        <f t="shared" si="1"/>
        <v/>
      </c>
      <c r="O1632" s="170" t="str">
        <f t="shared" si="4"/>
        <v/>
      </c>
      <c r="P1632" s="170" t="str">
        <f t="shared" si="2"/>
        <v/>
      </c>
      <c r="Q1632" s="125" t="b">
        <f>IF(B1632&lt;&gt;"",IF('02 - Produtos e Tributações'!C1647&lt;&gt;"",'02 - Produtos e Tributações'!C1647,"UN"))</f>
        <v>0</v>
      </c>
      <c r="R1632" s="125"/>
      <c r="S1632" s="125"/>
      <c r="T1632" s="125"/>
      <c r="U1632" s="171" t="str">
        <f t="shared" si="21"/>
        <v/>
      </c>
    </row>
    <row r="1633" ht="15.75" customHeight="1">
      <c r="A1633" s="170" t="b">
        <f>IF('02 - Produtos e Tributações'!B1648 &lt;&gt;"",A1632+1)</f>
        <v>0</v>
      </c>
      <c r="B1633" s="170" t="str">
        <f>IF('02 - Produtos e Tributações'!B1648&lt;&gt;"",'02 - Produtos e Tributações'!U1648,"")</f>
        <v/>
      </c>
      <c r="C1633" s="174" t="b">
        <f>IF(B1633&lt;&gt;"",IF('02 - Produtos e Tributações'!H1648&lt;&gt;"",IF('02 - Produtos e Tributações'!H1648="TERCEIRIZADA","T",IF('02 - Produtos e Tributações'!H1648="PROPRIA","P")), IF(B1633&lt;&gt;"",IF('02 - Produtos e Tributações'!H1648="","T"))))</f>
        <v>0</v>
      </c>
      <c r="D1633" s="174" t="b">
        <f>IF(B1633&lt;&gt;"",IF('02 - Produtos e Tributações'!E1648&lt;&gt;"",'02 - Produtos e Tributações'!E1648,""))</f>
        <v>0</v>
      </c>
      <c r="E1633" s="174" t="b">
        <f>IF(B1633&lt;&gt;"",IF('02 - Produtos e Tributações'!F1648&lt;&gt;"",'02 - Produtos e Tributações'!F1648,""))</f>
        <v>0</v>
      </c>
      <c r="F1633" s="174" t="b">
        <f>IF(B1633&lt;&gt;"",IF(A1633&lt;&gt;"",IF('02 - Produtos e Tributações'!G1648&lt;&gt;"",'02 - Produtos e Tributações'!G1648,"")))</f>
        <v>0</v>
      </c>
      <c r="G1633" s="174" t="b">
        <f>IF(B1633&lt;&gt;"",IF('02 - Produtos e Tributações'!I1648&lt;&gt;"",'02 - Produtos e Tributações'!I1648,IF(K1633=101,0,IF(K1633=102,41,IF(K1633=103,0,IF(K1633=201,0,IF(K1633=202,0,IF(K1633=203,0,IF(K1633=300,41,IF(K1633=400,41,IF(K1633=500,60)))))))))))</f>
        <v>0</v>
      </c>
      <c r="H1633" s="174" t="b">
        <f>IF(B1633&lt;&gt;"",IF('02 - Produtos e Tributações'!L1648&lt;&gt;"",'02 - Produtos e Tributações'!L1648,IF(L1633=101,0,IF(L1633=102,41,IF(L1633=103,0,IF(L1633=201,0,IF(L1633=202,0,IF(L1633=203,0,IF(L1633=300,41,IF(L1633=400,41,IF(L1633=500,60)))))))))))</f>
        <v>0</v>
      </c>
      <c r="I1633" s="174" t="b">
        <f>IF(B1633&lt;&gt;"",IF('02 - Produtos e Tributações'!K1648&lt;&gt;"",'02 - Produtos e Tributações'!K1648,"0,00"))</f>
        <v>0</v>
      </c>
      <c r="J1633" s="174" t="b">
        <f>IF(B1633&lt;&gt;"",IF('02 - Produtos e Tributações'!N1648&lt;&gt;"",'02 - Produtos e Tributações'!N1648,"0,00"))</f>
        <v>0</v>
      </c>
      <c r="K1633" s="174" t="b">
        <f>IF(B1633&lt;&gt;"",IF('02 - Produtos e Tributações'!J1648&lt;&gt;"",'02 - Produtos e Tributações'!J1648,"null"))</f>
        <v>0</v>
      </c>
      <c r="L1633" s="174" t="b">
        <f>IF(B1633&lt;&gt;"",IF('02 - Produtos e Tributações'!M1648&lt;&gt;"",'02 - Produtos e Tributações'!M1648,"null"))</f>
        <v>0</v>
      </c>
      <c r="M1633" s="170" t="b">
        <f>IF(B1633&lt;&gt;"",IF('02 -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633" s="170" t="str">
        <f t="shared" si="1"/>
        <v/>
      </c>
      <c r="O1633" s="170" t="str">
        <f t="shared" si="4"/>
        <v/>
      </c>
      <c r="P1633" s="170" t="str">
        <f t="shared" si="2"/>
        <v/>
      </c>
      <c r="Q1633" s="125" t="b">
        <f>IF(B1633&lt;&gt;"",IF('02 - Produtos e Tributações'!C1648&lt;&gt;"",'02 - Produtos e Tributações'!C1648,"UN"))</f>
        <v>0</v>
      </c>
      <c r="R1633" s="125"/>
      <c r="S1633" s="125"/>
      <c r="T1633" s="125"/>
      <c r="U1633" s="171" t="str">
        <f t="shared" si="21"/>
        <v/>
      </c>
    </row>
    <row r="1634" ht="15.75" customHeight="1">
      <c r="A1634" s="170" t="b">
        <f>IF('02 - Produtos e Tributações'!B1649 &lt;&gt;"",A1633+1)</f>
        <v>0</v>
      </c>
      <c r="B1634" s="170" t="str">
        <f>IF('02 - Produtos e Tributações'!B1649&lt;&gt;"",'02 - Produtos e Tributações'!U1649,"")</f>
        <v/>
      </c>
      <c r="C1634" s="174" t="b">
        <f>IF(B1634&lt;&gt;"",IF('02 - Produtos e Tributações'!H1649&lt;&gt;"",IF('02 - Produtos e Tributações'!H1649="TERCEIRIZADA","T",IF('02 - Produtos e Tributações'!H1649="PROPRIA","P")), IF(B1634&lt;&gt;"",IF('02 - Produtos e Tributações'!H1649="","T"))))</f>
        <v>0</v>
      </c>
      <c r="D1634" s="174" t="b">
        <f>IF(B1634&lt;&gt;"",IF('02 - Produtos e Tributações'!E1649&lt;&gt;"",'02 - Produtos e Tributações'!E1649,""))</f>
        <v>0</v>
      </c>
      <c r="E1634" s="174" t="b">
        <f>IF(B1634&lt;&gt;"",IF('02 - Produtos e Tributações'!F1649&lt;&gt;"",'02 - Produtos e Tributações'!F1649,""))</f>
        <v>0</v>
      </c>
      <c r="F1634" s="174" t="b">
        <f>IF(B1634&lt;&gt;"",IF(A1634&lt;&gt;"",IF('02 - Produtos e Tributações'!G1649&lt;&gt;"",'02 - Produtos e Tributações'!G1649,"")))</f>
        <v>0</v>
      </c>
      <c r="G1634" s="174" t="b">
        <f>IF(B1634&lt;&gt;"",IF('02 - Produtos e Tributações'!I1649&lt;&gt;"",'02 - Produtos e Tributações'!I1649,IF(K1634=101,0,IF(K1634=102,41,IF(K1634=103,0,IF(K1634=201,0,IF(K1634=202,0,IF(K1634=203,0,IF(K1634=300,41,IF(K1634=400,41,IF(K1634=500,60)))))))))))</f>
        <v>0</v>
      </c>
      <c r="H1634" s="174" t="b">
        <f>IF(B1634&lt;&gt;"",IF('02 - Produtos e Tributações'!L1649&lt;&gt;"",'02 - Produtos e Tributações'!L1649,IF(L1634=101,0,IF(L1634=102,41,IF(L1634=103,0,IF(L1634=201,0,IF(L1634=202,0,IF(L1634=203,0,IF(L1634=300,41,IF(L1634=400,41,IF(L1634=500,60)))))))))))</f>
        <v>0</v>
      </c>
      <c r="I1634" s="174" t="b">
        <f>IF(B1634&lt;&gt;"",IF('02 - Produtos e Tributações'!K1649&lt;&gt;"",'02 - Produtos e Tributações'!K1649,"0,00"))</f>
        <v>0</v>
      </c>
      <c r="J1634" s="174" t="b">
        <f>IF(B1634&lt;&gt;"",IF('02 - Produtos e Tributações'!N1649&lt;&gt;"",'02 - Produtos e Tributações'!N1649,"0,00"))</f>
        <v>0</v>
      </c>
      <c r="K1634" s="174" t="b">
        <f>IF(B1634&lt;&gt;"",IF('02 - Produtos e Tributações'!J1649&lt;&gt;"",'02 - Produtos e Tributações'!J1649,"null"))</f>
        <v>0</v>
      </c>
      <c r="L1634" s="174" t="b">
        <f>IF(B1634&lt;&gt;"",IF('02 - Produtos e Tributações'!M1649&lt;&gt;"",'02 - Produtos e Tributações'!M1649,"null"))</f>
        <v>0</v>
      </c>
      <c r="M1634" s="170" t="b">
        <f>IF(B1634&lt;&gt;"",IF('02 -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634" s="170" t="str">
        <f t="shared" si="1"/>
        <v/>
      </c>
      <c r="O1634" s="170" t="str">
        <f t="shared" si="4"/>
        <v/>
      </c>
      <c r="P1634" s="170" t="str">
        <f t="shared" si="2"/>
        <v/>
      </c>
      <c r="Q1634" s="125" t="b">
        <f>IF(B1634&lt;&gt;"",IF('02 - Produtos e Tributações'!C1649&lt;&gt;"",'02 - Produtos e Tributações'!C1649,"UN"))</f>
        <v>0</v>
      </c>
      <c r="R1634" s="125"/>
      <c r="S1634" s="125"/>
      <c r="T1634" s="125"/>
      <c r="U1634" s="171" t="str">
        <f t="shared" si="21"/>
        <v/>
      </c>
    </row>
    <row r="1635" ht="15.75" customHeight="1">
      <c r="A1635" s="170" t="b">
        <f>IF('02 - Produtos e Tributações'!B1650 &lt;&gt;"",A1634+1)</f>
        <v>0</v>
      </c>
      <c r="B1635" s="170" t="str">
        <f>IF('02 - Produtos e Tributações'!B1650&lt;&gt;"",'02 - Produtos e Tributações'!U1650,"")</f>
        <v/>
      </c>
      <c r="C1635" s="174" t="b">
        <f>IF(B1635&lt;&gt;"",IF('02 - Produtos e Tributações'!H1650&lt;&gt;"",IF('02 - Produtos e Tributações'!H1650="TERCEIRIZADA","T",IF('02 - Produtos e Tributações'!H1650="PROPRIA","P")), IF(B1635&lt;&gt;"",IF('02 - Produtos e Tributações'!H1650="","T"))))</f>
        <v>0</v>
      </c>
      <c r="D1635" s="174" t="b">
        <f>IF(B1635&lt;&gt;"",IF('02 - Produtos e Tributações'!E1650&lt;&gt;"",'02 - Produtos e Tributações'!E1650,""))</f>
        <v>0</v>
      </c>
      <c r="E1635" s="174" t="b">
        <f>IF(B1635&lt;&gt;"",IF('02 - Produtos e Tributações'!F1650&lt;&gt;"",'02 - Produtos e Tributações'!F1650,""))</f>
        <v>0</v>
      </c>
      <c r="F1635" s="174" t="b">
        <f>IF(B1635&lt;&gt;"",IF(A1635&lt;&gt;"",IF('02 - Produtos e Tributações'!G1650&lt;&gt;"",'02 - Produtos e Tributações'!G1650,"")))</f>
        <v>0</v>
      </c>
      <c r="G1635" s="174" t="b">
        <f>IF(B1635&lt;&gt;"",IF('02 - Produtos e Tributações'!I1650&lt;&gt;"",'02 - Produtos e Tributações'!I1650,IF(K1635=101,0,IF(K1635=102,41,IF(K1635=103,0,IF(K1635=201,0,IF(K1635=202,0,IF(K1635=203,0,IF(K1635=300,41,IF(K1635=400,41,IF(K1635=500,60)))))))))))</f>
        <v>0</v>
      </c>
      <c r="H1635" s="174" t="b">
        <f>IF(B1635&lt;&gt;"",IF('02 - Produtos e Tributações'!L1650&lt;&gt;"",'02 - Produtos e Tributações'!L1650,IF(L1635=101,0,IF(L1635=102,41,IF(L1635=103,0,IF(L1635=201,0,IF(L1635=202,0,IF(L1635=203,0,IF(L1635=300,41,IF(L1635=400,41,IF(L1635=500,60)))))))))))</f>
        <v>0</v>
      </c>
      <c r="I1635" s="174" t="b">
        <f>IF(B1635&lt;&gt;"",IF('02 - Produtos e Tributações'!K1650&lt;&gt;"",'02 - Produtos e Tributações'!K1650,"0,00"))</f>
        <v>0</v>
      </c>
      <c r="J1635" s="174" t="b">
        <f>IF(B1635&lt;&gt;"",IF('02 - Produtos e Tributações'!N1650&lt;&gt;"",'02 - Produtos e Tributações'!N1650,"0,00"))</f>
        <v>0</v>
      </c>
      <c r="K1635" s="174" t="b">
        <f>IF(B1635&lt;&gt;"",IF('02 - Produtos e Tributações'!J1650&lt;&gt;"",'02 - Produtos e Tributações'!J1650,"null"))</f>
        <v>0</v>
      </c>
      <c r="L1635" s="174" t="b">
        <f>IF(B1635&lt;&gt;"",IF('02 - Produtos e Tributações'!M1650&lt;&gt;"",'02 - Produtos e Tributações'!M1650,"null"))</f>
        <v>0</v>
      </c>
      <c r="M1635" s="170" t="b">
        <f>IF(B1635&lt;&gt;"",IF('02 -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635" s="170" t="str">
        <f t="shared" si="1"/>
        <v/>
      </c>
      <c r="O1635" s="170" t="str">
        <f t="shared" si="4"/>
        <v/>
      </c>
      <c r="P1635" s="170" t="str">
        <f t="shared" si="2"/>
        <v/>
      </c>
      <c r="Q1635" s="125" t="b">
        <f>IF(B1635&lt;&gt;"",IF('02 - Produtos e Tributações'!C1650&lt;&gt;"",'02 - Produtos e Tributações'!C1650,"UN"))</f>
        <v>0</v>
      </c>
      <c r="R1635" s="125"/>
      <c r="S1635" s="125"/>
      <c r="T1635" s="125"/>
      <c r="U1635" s="171" t="str">
        <f t="shared" si="21"/>
        <v/>
      </c>
    </row>
    <row r="1636" ht="15.75" customHeight="1">
      <c r="A1636" s="170" t="b">
        <f>IF('02 - Produtos e Tributações'!B1651 &lt;&gt;"",A1635+1)</f>
        <v>0</v>
      </c>
      <c r="B1636" s="170" t="str">
        <f>IF('02 - Produtos e Tributações'!B1651&lt;&gt;"",'02 - Produtos e Tributações'!U1651,"")</f>
        <v/>
      </c>
      <c r="C1636" s="174" t="b">
        <f>IF(B1636&lt;&gt;"",IF('02 - Produtos e Tributações'!H1651&lt;&gt;"",IF('02 - Produtos e Tributações'!H1651="TERCEIRIZADA","T",IF('02 - Produtos e Tributações'!H1651="PROPRIA","P")), IF(B1636&lt;&gt;"",IF('02 - Produtos e Tributações'!H1651="","T"))))</f>
        <v>0</v>
      </c>
      <c r="D1636" s="174" t="b">
        <f>IF(B1636&lt;&gt;"",IF('02 - Produtos e Tributações'!E1651&lt;&gt;"",'02 - Produtos e Tributações'!E1651,""))</f>
        <v>0</v>
      </c>
      <c r="E1636" s="174" t="b">
        <f>IF(B1636&lt;&gt;"",IF('02 - Produtos e Tributações'!F1651&lt;&gt;"",'02 - Produtos e Tributações'!F1651,""))</f>
        <v>0</v>
      </c>
      <c r="F1636" s="174" t="b">
        <f>IF(B1636&lt;&gt;"",IF(A1636&lt;&gt;"",IF('02 - Produtos e Tributações'!G1651&lt;&gt;"",'02 - Produtos e Tributações'!G1651,"")))</f>
        <v>0</v>
      </c>
      <c r="G1636" s="174" t="b">
        <f>IF(B1636&lt;&gt;"",IF('02 - Produtos e Tributações'!I1651&lt;&gt;"",'02 - Produtos e Tributações'!I1651,IF(K1636=101,0,IF(K1636=102,41,IF(K1636=103,0,IF(K1636=201,0,IF(K1636=202,0,IF(K1636=203,0,IF(K1636=300,41,IF(K1636=400,41,IF(K1636=500,60)))))))))))</f>
        <v>0</v>
      </c>
      <c r="H1636" s="174" t="b">
        <f>IF(B1636&lt;&gt;"",IF('02 - Produtos e Tributações'!L1651&lt;&gt;"",'02 - Produtos e Tributações'!L1651,IF(L1636=101,0,IF(L1636=102,41,IF(L1636=103,0,IF(L1636=201,0,IF(L1636=202,0,IF(L1636=203,0,IF(L1636=300,41,IF(L1636=400,41,IF(L1636=500,60)))))))))))</f>
        <v>0</v>
      </c>
      <c r="I1636" s="174" t="b">
        <f>IF(B1636&lt;&gt;"",IF('02 - Produtos e Tributações'!K1651&lt;&gt;"",'02 - Produtos e Tributações'!K1651,"0,00"))</f>
        <v>0</v>
      </c>
      <c r="J1636" s="174" t="b">
        <f>IF(B1636&lt;&gt;"",IF('02 - Produtos e Tributações'!N1651&lt;&gt;"",'02 - Produtos e Tributações'!N1651,"0,00"))</f>
        <v>0</v>
      </c>
      <c r="K1636" s="174" t="b">
        <f>IF(B1636&lt;&gt;"",IF('02 - Produtos e Tributações'!J1651&lt;&gt;"",'02 - Produtos e Tributações'!J1651,"null"))</f>
        <v>0</v>
      </c>
      <c r="L1636" s="174" t="b">
        <f>IF(B1636&lt;&gt;"",IF('02 - Produtos e Tributações'!M1651&lt;&gt;"",'02 - Produtos e Tributações'!M1651,"null"))</f>
        <v>0</v>
      </c>
      <c r="M1636" s="170" t="b">
        <f>IF(B1636&lt;&gt;"",IF('02 -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636" s="170" t="str">
        <f t="shared" si="1"/>
        <v/>
      </c>
      <c r="O1636" s="170" t="str">
        <f t="shared" si="4"/>
        <v/>
      </c>
      <c r="P1636" s="170" t="str">
        <f t="shared" si="2"/>
        <v/>
      </c>
      <c r="Q1636" s="125" t="b">
        <f>IF(B1636&lt;&gt;"",IF('02 - Produtos e Tributações'!C1651&lt;&gt;"",'02 - Produtos e Tributações'!C1651,"UN"))</f>
        <v>0</v>
      </c>
      <c r="R1636" s="125"/>
      <c r="S1636" s="125"/>
      <c r="T1636" s="125"/>
      <c r="U1636" s="171" t="str">
        <f t="shared" si="21"/>
        <v/>
      </c>
    </row>
    <row r="1637" ht="15.75" customHeight="1">
      <c r="A1637" s="170" t="b">
        <f>IF('02 - Produtos e Tributações'!B1652 &lt;&gt;"",A1636+1)</f>
        <v>0</v>
      </c>
      <c r="B1637" s="170" t="str">
        <f>IF('02 - Produtos e Tributações'!B1652&lt;&gt;"",'02 - Produtos e Tributações'!U1652,"")</f>
        <v/>
      </c>
      <c r="C1637" s="174" t="b">
        <f>IF(B1637&lt;&gt;"",IF('02 - Produtos e Tributações'!H1652&lt;&gt;"",IF('02 - Produtos e Tributações'!H1652="TERCEIRIZADA","T",IF('02 - Produtos e Tributações'!H1652="PROPRIA","P")), IF(B1637&lt;&gt;"",IF('02 - Produtos e Tributações'!H1652="","T"))))</f>
        <v>0</v>
      </c>
      <c r="D1637" s="174" t="b">
        <f>IF(B1637&lt;&gt;"",IF('02 - Produtos e Tributações'!E1652&lt;&gt;"",'02 - Produtos e Tributações'!E1652,""))</f>
        <v>0</v>
      </c>
      <c r="E1637" s="174" t="b">
        <f>IF(B1637&lt;&gt;"",IF('02 - Produtos e Tributações'!F1652&lt;&gt;"",'02 - Produtos e Tributações'!F1652,""))</f>
        <v>0</v>
      </c>
      <c r="F1637" s="174" t="b">
        <f>IF(B1637&lt;&gt;"",IF(A1637&lt;&gt;"",IF('02 - Produtos e Tributações'!G1652&lt;&gt;"",'02 - Produtos e Tributações'!G1652,"")))</f>
        <v>0</v>
      </c>
      <c r="G1637" s="174" t="b">
        <f>IF(B1637&lt;&gt;"",IF('02 - Produtos e Tributações'!I1652&lt;&gt;"",'02 - Produtos e Tributações'!I1652,IF(K1637=101,0,IF(K1637=102,41,IF(K1637=103,0,IF(K1637=201,0,IF(K1637=202,0,IF(K1637=203,0,IF(K1637=300,41,IF(K1637=400,41,IF(K1637=500,60)))))))))))</f>
        <v>0</v>
      </c>
      <c r="H1637" s="174" t="b">
        <f>IF(B1637&lt;&gt;"",IF('02 - Produtos e Tributações'!L1652&lt;&gt;"",'02 - Produtos e Tributações'!L1652,IF(L1637=101,0,IF(L1637=102,41,IF(L1637=103,0,IF(L1637=201,0,IF(L1637=202,0,IF(L1637=203,0,IF(L1637=300,41,IF(L1637=400,41,IF(L1637=500,60)))))))))))</f>
        <v>0</v>
      </c>
      <c r="I1637" s="174" t="b">
        <f>IF(B1637&lt;&gt;"",IF('02 - Produtos e Tributações'!K1652&lt;&gt;"",'02 - Produtos e Tributações'!K1652,"0,00"))</f>
        <v>0</v>
      </c>
      <c r="J1637" s="174" t="b">
        <f>IF(B1637&lt;&gt;"",IF('02 - Produtos e Tributações'!N1652&lt;&gt;"",'02 - Produtos e Tributações'!N1652,"0,00"))</f>
        <v>0</v>
      </c>
      <c r="K1637" s="174" t="b">
        <f>IF(B1637&lt;&gt;"",IF('02 - Produtos e Tributações'!J1652&lt;&gt;"",'02 - Produtos e Tributações'!J1652,"null"))</f>
        <v>0</v>
      </c>
      <c r="L1637" s="174" t="b">
        <f>IF(B1637&lt;&gt;"",IF('02 - Produtos e Tributações'!M1652&lt;&gt;"",'02 - Produtos e Tributações'!M1652,"null"))</f>
        <v>0</v>
      </c>
      <c r="M1637" s="170" t="b">
        <f>IF(B1637&lt;&gt;"",IF('02 -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637" s="170" t="str">
        <f t="shared" si="1"/>
        <v/>
      </c>
      <c r="O1637" s="170" t="str">
        <f t="shared" si="4"/>
        <v/>
      </c>
      <c r="P1637" s="170" t="str">
        <f t="shared" si="2"/>
        <v/>
      </c>
      <c r="Q1637" s="125" t="b">
        <f>IF(B1637&lt;&gt;"",IF('02 - Produtos e Tributações'!C1652&lt;&gt;"",'02 - Produtos e Tributações'!C1652,"UN"))</f>
        <v>0</v>
      </c>
      <c r="R1637" s="125"/>
      <c r="S1637" s="125"/>
      <c r="T1637" s="125"/>
      <c r="U1637" s="171" t="str">
        <f t="shared" si="21"/>
        <v/>
      </c>
    </row>
    <row r="1638" ht="15.75" customHeight="1">
      <c r="A1638" s="170" t="b">
        <f>IF('02 - Produtos e Tributações'!B1653 &lt;&gt;"",A1637+1)</f>
        <v>0</v>
      </c>
      <c r="B1638" s="170" t="str">
        <f>IF('02 - Produtos e Tributações'!B1653&lt;&gt;"",'02 - Produtos e Tributações'!U1653,"")</f>
        <v/>
      </c>
      <c r="C1638" s="174" t="b">
        <f>IF(B1638&lt;&gt;"",IF('02 - Produtos e Tributações'!H1653&lt;&gt;"",IF('02 - Produtos e Tributações'!H1653="TERCEIRIZADA","T",IF('02 - Produtos e Tributações'!H1653="PROPRIA","P")), IF(B1638&lt;&gt;"",IF('02 - Produtos e Tributações'!H1653="","T"))))</f>
        <v>0</v>
      </c>
      <c r="D1638" s="174" t="b">
        <f>IF(B1638&lt;&gt;"",IF('02 - Produtos e Tributações'!E1653&lt;&gt;"",'02 - Produtos e Tributações'!E1653,""))</f>
        <v>0</v>
      </c>
      <c r="E1638" s="174" t="b">
        <f>IF(B1638&lt;&gt;"",IF('02 - Produtos e Tributações'!F1653&lt;&gt;"",'02 - Produtos e Tributações'!F1653,""))</f>
        <v>0</v>
      </c>
      <c r="F1638" s="174" t="b">
        <f>IF(B1638&lt;&gt;"",IF(A1638&lt;&gt;"",IF('02 - Produtos e Tributações'!G1653&lt;&gt;"",'02 - Produtos e Tributações'!G1653,"")))</f>
        <v>0</v>
      </c>
      <c r="G1638" s="174" t="b">
        <f>IF(B1638&lt;&gt;"",IF('02 - Produtos e Tributações'!I1653&lt;&gt;"",'02 - Produtos e Tributações'!I1653,IF(K1638=101,0,IF(K1638=102,41,IF(K1638=103,0,IF(K1638=201,0,IF(K1638=202,0,IF(K1638=203,0,IF(K1638=300,41,IF(K1638=400,41,IF(K1638=500,60)))))))))))</f>
        <v>0</v>
      </c>
      <c r="H1638" s="174" t="b">
        <f>IF(B1638&lt;&gt;"",IF('02 - Produtos e Tributações'!L1653&lt;&gt;"",'02 - Produtos e Tributações'!L1653,IF(L1638=101,0,IF(L1638=102,41,IF(L1638=103,0,IF(L1638=201,0,IF(L1638=202,0,IF(L1638=203,0,IF(L1638=300,41,IF(L1638=400,41,IF(L1638=500,60)))))))))))</f>
        <v>0</v>
      </c>
      <c r="I1638" s="174" t="b">
        <f>IF(B1638&lt;&gt;"",IF('02 - Produtos e Tributações'!K1653&lt;&gt;"",'02 - Produtos e Tributações'!K1653,"0,00"))</f>
        <v>0</v>
      </c>
      <c r="J1638" s="174" t="b">
        <f>IF(B1638&lt;&gt;"",IF('02 - Produtos e Tributações'!N1653&lt;&gt;"",'02 - Produtos e Tributações'!N1653,"0,00"))</f>
        <v>0</v>
      </c>
      <c r="K1638" s="174" t="b">
        <f>IF(B1638&lt;&gt;"",IF('02 - Produtos e Tributações'!J1653&lt;&gt;"",'02 - Produtos e Tributações'!J1653,"null"))</f>
        <v>0</v>
      </c>
      <c r="L1638" s="174" t="b">
        <f>IF(B1638&lt;&gt;"",IF('02 - Produtos e Tributações'!M1653&lt;&gt;"",'02 - Produtos e Tributações'!M1653,"null"))</f>
        <v>0</v>
      </c>
      <c r="M1638" s="170" t="b">
        <f>IF(B1638&lt;&gt;"",IF('02 -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638" s="170" t="str">
        <f t="shared" si="1"/>
        <v/>
      </c>
      <c r="O1638" s="170" t="str">
        <f t="shared" si="4"/>
        <v/>
      </c>
      <c r="P1638" s="170" t="str">
        <f t="shared" si="2"/>
        <v/>
      </c>
      <c r="Q1638" s="125" t="b">
        <f>IF(B1638&lt;&gt;"",IF('02 - Produtos e Tributações'!C1653&lt;&gt;"",'02 - Produtos e Tributações'!C1653,"UN"))</f>
        <v>0</v>
      </c>
      <c r="R1638" s="125"/>
      <c r="S1638" s="125"/>
      <c r="T1638" s="125"/>
      <c r="U1638" s="171" t="str">
        <f t="shared" si="21"/>
        <v/>
      </c>
    </row>
    <row r="1639" ht="15.75" customHeight="1">
      <c r="A1639" s="170" t="b">
        <f>IF('02 - Produtos e Tributações'!B1654 &lt;&gt;"",A1638+1)</f>
        <v>0</v>
      </c>
      <c r="B1639" s="170" t="str">
        <f>IF('02 - Produtos e Tributações'!B1654&lt;&gt;"",'02 - Produtos e Tributações'!U1654,"")</f>
        <v/>
      </c>
      <c r="C1639" s="174" t="b">
        <f>IF(B1639&lt;&gt;"",IF('02 - Produtos e Tributações'!H1654&lt;&gt;"",IF('02 - Produtos e Tributações'!H1654="TERCEIRIZADA","T",IF('02 - Produtos e Tributações'!H1654="PROPRIA","P")), IF(B1639&lt;&gt;"",IF('02 - Produtos e Tributações'!H1654="","T"))))</f>
        <v>0</v>
      </c>
      <c r="D1639" s="174" t="b">
        <f>IF(B1639&lt;&gt;"",IF('02 - Produtos e Tributações'!E1654&lt;&gt;"",'02 - Produtos e Tributações'!E1654,""))</f>
        <v>0</v>
      </c>
      <c r="E1639" s="174" t="b">
        <f>IF(B1639&lt;&gt;"",IF('02 - Produtos e Tributações'!F1654&lt;&gt;"",'02 - Produtos e Tributações'!F1654,""))</f>
        <v>0</v>
      </c>
      <c r="F1639" s="174" t="b">
        <f>IF(B1639&lt;&gt;"",IF(A1639&lt;&gt;"",IF('02 - Produtos e Tributações'!G1654&lt;&gt;"",'02 - Produtos e Tributações'!G1654,"")))</f>
        <v>0</v>
      </c>
      <c r="G1639" s="174" t="b">
        <f>IF(B1639&lt;&gt;"",IF('02 - Produtos e Tributações'!I1654&lt;&gt;"",'02 - Produtos e Tributações'!I1654,IF(K1639=101,0,IF(K1639=102,41,IF(K1639=103,0,IF(K1639=201,0,IF(K1639=202,0,IF(K1639=203,0,IF(K1639=300,41,IF(K1639=400,41,IF(K1639=500,60)))))))))))</f>
        <v>0</v>
      </c>
      <c r="H1639" s="174" t="b">
        <f>IF(B1639&lt;&gt;"",IF('02 - Produtos e Tributações'!L1654&lt;&gt;"",'02 - Produtos e Tributações'!L1654,IF(L1639=101,0,IF(L1639=102,41,IF(L1639=103,0,IF(L1639=201,0,IF(L1639=202,0,IF(L1639=203,0,IF(L1639=300,41,IF(L1639=400,41,IF(L1639=500,60)))))))))))</f>
        <v>0</v>
      </c>
      <c r="I1639" s="174" t="b">
        <f>IF(B1639&lt;&gt;"",IF('02 - Produtos e Tributações'!K1654&lt;&gt;"",'02 - Produtos e Tributações'!K1654,"0,00"))</f>
        <v>0</v>
      </c>
      <c r="J1639" s="174" t="b">
        <f>IF(B1639&lt;&gt;"",IF('02 - Produtos e Tributações'!N1654&lt;&gt;"",'02 - Produtos e Tributações'!N1654,"0,00"))</f>
        <v>0</v>
      </c>
      <c r="K1639" s="174" t="b">
        <f>IF(B1639&lt;&gt;"",IF('02 - Produtos e Tributações'!J1654&lt;&gt;"",'02 - Produtos e Tributações'!J1654,"null"))</f>
        <v>0</v>
      </c>
      <c r="L1639" s="174" t="b">
        <f>IF(B1639&lt;&gt;"",IF('02 - Produtos e Tributações'!M1654&lt;&gt;"",'02 - Produtos e Tributações'!M1654,"null"))</f>
        <v>0</v>
      </c>
      <c r="M1639" s="170" t="b">
        <f>IF(B1639&lt;&gt;"",IF('02 -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639" s="170" t="str">
        <f t="shared" si="1"/>
        <v/>
      </c>
      <c r="O1639" s="170" t="str">
        <f t="shared" si="4"/>
        <v/>
      </c>
      <c r="P1639" s="170" t="str">
        <f t="shared" si="2"/>
        <v/>
      </c>
      <c r="Q1639" s="125" t="b">
        <f>IF(B1639&lt;&gt;"",IF('02 - Produtos e Tributações'!C1654&lt;&gt;"",'02 - Produtos e Tributações'!C1654,"UN"))</f>
        <v>0</v>
      </c>
      <c r="R1639" s="125"/>
      <c r="S1639" s="125"/>
      <c r="T1639" s="125"/>
      <c r="U1639" s="171" t="str">
        <f t="shared" si="21"/>
        <v/>
      </c>
    </row>
    <row r="1640" ht="15.75" customHeight="1">
      <c r="A1640" s="170" t="b">
        <f>IF('02 - Produtos e Tributações'!B1655 &lt;&gt;"",A1639+1)</f>
        <v>0</v>
      </c>
      <c r="B1640" s="170" t="str">
        <f>IF('02 - Produtos e Tributações'!B1655&lt;&gt;"",'02 - Produtos e Tributações'!U1655,"")</f>
        <v/>
      </c>
      <c r="C1640" s="174" t="b">
        <f>IF(B1640&lt;&gt;"",IF('02 - Produtos e Tributações'!H1655&lt;&gt;"",IF('02 - Produtos e Tributações'!H1655="TERCEIRIZADA","T",IF('02 - Produtos e Tributações'!H1655="PROPRIA","P")), IF(B1640&lt;&gt;"",IF('02 - Produtos e Tributações'!H1655="","T"))))</f>
        <v>0</v>
      </c>
      <c r="D1640" s="174" t="b">
        <f>IF(B1640&lt;&gt;"",IF('02 - Produtos e Tributações'!E1655&lt;&gt;"",'02 - Produtos e Tributações'!E1655,""))</f>
        <v>0</v>
      </c>
      <c r="E1640" s="174" t="b">
        <f>IF(B1640&lt;&gt;"",IF('02 - Produtos e Tributações'!F1655&lt;&gt;"",'02 - Produtos e Tributações'!F1655,""))</f>
        <v>0</v>
      </c>
      <c r="F1640" s="174" t="b">
        <f>IF(B1640&lt;&gt;"",IF(A1640&lt;&gt;"",IF('02 - Produtos e Tributações'!G1655&lt;&gt;"",'02 - Produtos e Tributações'!G1655,"")))</f>
        <v>0</v>
      </c>
      <c r="G1640" s="174" t="b">
        <f>IF(B1640&lt;&gt;"",IF('02 - Produtos e Tributações'!I1655&lt;&gt;"",'02 - Produtos e Tributações'!I1655,IF(K1640=101,0,IF(K1640=102,41,IF(K1640=103,0,IF(K1640=201,0,IF(K1640=202,0,IF(K1640=203,0,IF(K1640=300,41,IF(K1640=400,41,IF(K1640=500,60)))))))))))</f>
        <v>0</v>
      </c>
      <c r="H1640" s="174" t="b">
        <f>IF(B1640&lt;&gt;"",IF('02 - Produtos e Tributações'!L1655&lt;&gt;"",'02 - Produtos e Tributações'!L1655,IF(L1640=101,0,IF(L1640=102,41,IF(L1640=103,0,IF(L1640=201,0,IF(L1640=202,0,IF(L1640=203,0,IF(L1640=300,41,IF(L1640=400,41,IF(L1640=500,60)))))))))))</f>
        <v>0</v>
      </c>
      <c r="I1640" s="174" t="b">
        <f>IF(B1640&lt;&gt;"",IF('02 - Produtos e Tributações'!K1655&lt;&gt;"",'02 - Produtos e Tributações'!K1655,"0,00"))</f>
        <v>0</v>
      </c>
      <c r="J1640" s="174" t="b">
        <f>IF(B1640&lt;&gt;"",IF('02 - Produtos e Tributações'!N1655&lt;&gt;"",'02 - Produtos e Tributações'!N1655,"0,00"))</f>
        <v>0</v>
      </c>
      <c r="K1640" s="174" t="b">
        <f>IF(B1640&lt;&gt;"",IF('02 - Produtos e Tributações'!J1655&lt;&gt;"",'02 - Produtos e Tributações'!J1655,"null"))</f>
        <v>0</v>
      </c>
      <c r="L1640" s="174" t="b">
        <f>IF(B1640&lt;&gt;"",IF('02 - Produtos e Tributações'!M1655&lt;&gt;"",'02 - Produtos e Tributações'!M1655,"null"))</f>
        <v>0</v>
      </c>
      <c r="M1640" s="170" t="b">
        <f>IF(B1640&lt;&gt;"",IF('02 -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640" s="170" t="str">
        <f t="shared" si="1"/>
        <v/>
      </c>
      <c r="O1640" s="170" t="str">
        <f t="shared" si="4"/>
        <v/>
      </c>
      <c r="P1640" s="170" t="str">
        <f t="shared" si="2"/>
        <v/>
      </c>
      <c r="Q1640" s="125" t="b">
        <f>IF(B1640&lt;&gt;"",IF('02 - Produtos e Tributações'!C1655&lt;&gt;"",'02 - Produtos e Tributações'!C1655,"UN"))</f>
        <v>0</v>
      </c>
      <c r="R1640" s="125"/>
      <c r="S1640" s="125"/>
      <c r="T1640" s="125"/>
      <c r="U1640" s="171" t="str">
        <f t="shared" si="21"/>
        <v/>
      </c>
    </row>
    <row r="1641" ht="15.75" customHeight="1">
      <c r="A1641" s="170" t="b">
        <f>IF('02 - Produtos e Tributações'!B1656 &lt;&gt;"",A1640+1)</f>
        <v>0</v>
      </c>
      <c r="B1641" s="170" t="str">
        <f>IF('02 - Produtos e Tributações'!B1656&lt;&gt;"",'02 - Produtos e Tributações'!U1656,"")</f>
        <v/>
      </c>
      <c r="C1641" s="174" t="b">
        <f>IF(B1641&lt;&gt;"",IF('02 - Produtos e Tributações'!H1656&lt;&gt;"",IF('02 - Produtos e Tributações'!H1656="TERCEIRIZADA","T",IF('02 - Produtos e Tributações'!H1656="PROPRIA","P")), IF(B1641&lt;&gt;"",IF('02 - Produtos e Tributações'!H1656="","T"))))</f>
        <v>0</v>
      </c>
      <c r="D1641" s="174" t="b">
        <f>IF(B1641&lt;&gt;"",IF('02 - Produtos e Tributações'!E1656&lt;&gt;"",'02 - Produtos e Tributações'!E1656,""))</f>
        <v>0</v>
      </c>
      <c r="E1641" s="174" t="b">
        <f>IF(B1641&lt;&gt;"",IF('02 - Produtos e Tributações'!F1656&lt;&gt;"",'02 - Produtos e Tributações'!F1656,""))</f>
        <v>0</v>
      </c>
      <c r="F1641" s="174" t="b">
        <f>IF(B1641&lt;&gt;"",IF(A1641&lt;&gt;"",IF('02 - Produtos e Tributações'!G1656&lt;&gt;"",'02 - Produtos e Tributações'!G1656,"")))</f>
        <v>0</v>
      </c>
      <c r="G1641" s="174" t="b">
        <f>IF(B1641&lt;&gt;"",IF('02 - Produtos e Tributações'!I1656&lt;&gt;"",'02 - Produtos e Tributações'!I1656,IF(K1641=101,0,IF(K1641=102,41,IF(K1641=103,0,IF(K1641=201,0,IF(K1641=202,0,IF(K1641=203,0,IF(K1641=300,41,IF(K1641=400,41,IF(K1641=500,60)))))))))))</f>
        <v>0</v>
      </c>
      <c r="H1641" s="174" t="b">
        <f>IF(B1641&lt;&gt;"",IF('02 - Produtos e Tributações'!L1656&lt;&gt;"",'02 - Produtos e Tributações'!L1656,IF(L1641=101,0,IF(L1641=102,41,IF(L1641=103,0,IF(L1641=201,0,IF(L1641=202,0,IF(L1641=203,0,IF(L1641=300,41,IF(L1641=400,41,IF(L1641=500,60)))))))))))</f>
        <v>0</v>
      </c>
      <c r="I1641" s="174" t="b">
        <f>IF(B1641&lt;&gt;"",IF('02 - Produtos e Tributações'!K1656&lt;&gt;"",'02 - Produtos e Tributações'!K1656,"0,00"))</f>
        <v>0</v>
      </c>
      <c r="J1641" s="174" t="b">
        <f>IF(B1641&lt;&gt;"",IF('02 - Produtos e Tributações'!N1656&lt;&gt;"",'02 - Produtos e Tributações'!N1656,"0,00"))</f>
        <v>0</v>
      </c>
      <c r="K1641" s="174" t="b">
        <f>IF(B1641&lt;&gt;"",IF('02 - Produtos e Tributações'!J1656&lt;&gt;"",'02 - Produtos e Tributações'!J1656,"null"))</f>
        <v>0</v>
      </c>
      <c r="L1641" s="174" t="b">
        <f>IF(B1641&lt;&gt;"",IF('02 - Produtos e Tributações'!M1656&lt;&gt;"",'02 - Produtos e Tributações'!M1656,"null"))</f>
        <v>0</v>
      </c>
      <c r="M1641" s="170" t="b">
        <f>IF(B1641&lt;&gt;"",IF('02 -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641" s="170" t="str">
        <f t="shared" si="1"/>
        <v/>
      </c>
      <c r="O1641" s="170" t="str">
        <f t="shared" si="4"/>
        <v/>
      </c>
      <c r="P1641" s="170" t="str">
        <f t="shared" si="2"/>
        <v/>
      </c>
      <c r="Q1641" s="125" t="b">
        <f>IF(B1641&lt;&gt;"",IF('02 - Produtos e Tributações'!C1656&lt;&gt;"",'02 - Produtos e Tributações'!C1656,"UN"))</f>
        <v>0</v>
      </c>
      <c r="R1641" s="125"/>
      <c r="S1641" s="125"/>
      <c r="T1641" s="125"/>
      <c r="U1641" s="171" t="str">
        <f t="shared" si="21"/>
        <v/>
      </c>
    </row>
    <row r="1642" ht="15.75" customHeight="1">
      <c r="A1642" s="170" t="b">
        <f>IF('02 - Produtos e Tributações'!B1657 &lt;&gt;"",A1641+1)</f>
        <v>0</v>
      </c>
      <c r="B1642" s="170" t="str">
        <f>IF('02 - Produtos e Tributações'!B1657&lt;&gt;"",'02 - Produtos e Tributações'!U1657,"")</f>
        <v/>
      </c>
      <c r="C1642" s="174" t="b">
        <f>IF(B1642&lt;&gt;"",IF('02 - Produtos e Tributações'!H1657&lt;&gt;"",IF('02 - Produtos e Tributações'!H1657="TERCEIRIZADA","T",IF('02 - Produtos e Tributações'!H1657="PROPRIA","P")), IF(B1642&lt;&gt;"",IF('02 - Produtos e Tributações'!H1657="","T"))))</f>
        <v>0</v>
      </c>
      <c r="D1642" s="174" t="b">
        <f>IF(B1642&lt;&gt;"",IF('02 - Produtos e Tributações'!E1657&lt;&gt;"",'02 - Produtos e Tributações'!E1657,""))</f>
        <v>0</v>
      </c>
      <c r="E1642" s="174" t="b">
        <f>IF(B1642&lt;&gt;"",IF('02 - Produtos e Tributações'!F1657&lt;&gt;"",'02 - Produtos e Tributações'!F1657,""))</f>
        <v>0</v>
      </c>
      <c r="F1642" s="174" t="b">
        <f>IF(B1642&lt;&gt;"",IF(A1642&lt;&gt;"",IF('02 - Produtos e Tributações'!G1657&lt;&gt;"",'02 - Produtos e Tributações'!G1657,"")))</f>
        <v>0</v>
      </c>
      <c r="G1642" s="174" t="b">
        <f>IF(B1642&lt;&gt;"",IF('02 - Produtos e Tributações'!I1657&lt;&gt;"",'02 - Produtos e Tributações'!I1657,IF(K1642=101,0,IF(K1642=102,41,IF(K1642=103,0,IF(K1642=201,0,IF(K1642=202,0,IF(K1642=203,0,IF(K1642=300,41,IF(K1642=400,41,IF(K1642=500,60)))))))))))</f>
        <v>0</v>
      </c>
      <c r="H1642" s="174" t="b">
        <f>IF(B1642&lt;&gt;"",IF('02 - Produtos e Tributações'!L1657&lt;&gt;"",'02 - Produtos e Tributações'!L1657,IF(L1642=101,0,IF(L1642=102,41,IF(L1642=103,0,IF(L1642=201,0,IF(L1642=202,0,IF(L1642=203,0,IF(L1642=300,41,IF(L1642=400,41,IF(L1642=500,60)))))))))))</f>
        <v>0</v>
      </c>
      <c r="I1642" s="174" t="b">
        <f>IF(B1642&lt;&gt;"",IF('02 - Produtos e Tributações'!K1657&lt;&gt;"",'02 - Produtos e Tributações'!K1657,"0,00"))</f>
        <v>0</v>
      </c>
      <c r="J1642" s="174" t="b">
        <f>IF(B1642&lt;&gt;"",IF('02 - Produtos e Tributações'!N1657&lt;&gt;"",'02 - Produtos e Tributações'!N1657,"0,00"))</f>
        <v>0</v>
      </c>
      <c r="K1642" s="174" t="b">
        <f>IF(B1642&lt;&gt;"",IF('02 - Produtos e Tributações'!J1657&lt;&gt;"",'02 - Produtos e Tributações'!J1657,"null"))</f>
        <v>0</v>
      </c>
      <c r="L1642" s="174" t="b">
        <f>IF(B1642&lt;&gt;"",IF('02 - Produtos e Tributações'!M1657&lt;&gt;"",'02 - Produtos e Tributações'!M1657,"null"))</f>
        <v>0</v>
      </c>
      <c r="M1642" s="170" t="b">
        <f>IF(B1642&lt;&gt;"",IF('02 -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642" s="170" t="str">
        <f t="shared" si="1"/>
        <v/>
      </c>
      <c r="O1642" s="170" t="str">
        <f t="shared" si="4"/>
        <v/>
      </c>
      <c r="P1642" s="170" t="str">
        <f t="shared" si="2"/>
        <v/>
      </c>
      <c r="Q1642" s="125" t="b">
        <f>IF(B1642&lt;&gt;"",IF('02 - Produtos e Tributações'!C1657&lt;&gt;"",'02 - Produtos e Tributações'!C1657,"UN"))</f>
        <v>0</v>
      </c>
      <c r="R1642" s="125"/>
      <c r="S1642" s="125"/>
      <c r="T1642" s="125"/>
      <c r="U1642" s="171" t="str">
        <f t="shared" si="21"/>
        <v/>
      </c>
    </row>
    <row r="1643" ht="15.75" customHeight="1">
      <c r="A1643" s="170" t="b">
        <f>IF('02 - Produtos e Tributações'!B1658 &lt;&gt;"",A1642+1)</f>
        <v>0</v>
      </c>
      <c r="B1643" s="170" t="str">
        <f>IF('02 - Produtos e Tributações'!B1658&lt;&gt;"",'02 - Produtos e Tributações'!U1658,"")</f>
        <v/>
      </c>
      <c r="C1643" s="174" t="b">
        <f>IF(B1643&lt;&gt;"",IF('02 - Produtos e Tributações'!H1658&lt;&gt;"",IF('02 - Produtos e Tributações'!H1658="TERCEIRIZADA","T",IF('02 - Produtos e Tributações'!H1658="PROPRIA","P")), IF(B1643&lt;&gt;"",IF('02 - Produtos e Tributações'!H1658="","T"))))</f>
        <v>0</v>
      </c>
      <c r="D1643" s="174" t="b">
        <f>IF(B1643&lt;&gt;"",IF('02 - Produtos e Tributações'!E1658&lt;&gt;"",'02 - Produtos e Tributações'!E1658,""))</f>
        <v>0</v>
      </c>
      <c r="E1643" s="174" t="b">
        <f>IF(B1643&lt;&gt;"",IF('02 - Produtos e Tributações'!F1658&lt;&gt;"",'02 - Produtos e Tributações'!F1658,""))</f>
        <v>0</v>
      </c>
      <c r="F1643" s="174" t="b">
        <f>IF(B1643&lt;&gt;"",IF(A1643&lt;&gt;"",IF('02 - Produtos e Tributações'!G1658&lt;&gt;"",'02 - Produtos e Tributações'!G1658,"")))</f>
        <v>0</v>
      </c>
      <c r="G1643" s="174" t="b">
        <f>IF(B1643&lt;&gt;"",IF('02 - Produtos e Tributações'!I1658&lt;&gt;"",'02 - Produtos e Tributações'!I1658,IF(K1643=101,0,IF(K1643=102,41,IF(K1643=103,0,IF(K1643=201,0,IF(K1643=202,0,IF(K1643=203,0,IF(K1643=300,41,IF(K1643=400,41,IF(K1643=500,60)))))))))))</f>
        <v>0</v>
      </c>
      <c r="H1643" s="174" t="b">
        <f>IF(B1643&lt;&gt;"",IF('02 - Produtos e Tributações'!L1658&lt;&gt;"",'02 - Produtos e Tributações'!L1658,IF(L1643=101,0,IF(L1643=102,41,IF(L1643=103,0,IF(L1643=201,0,IF(L1643=202,0,IF(L1643=203,0,IF(L1643=300,41,IF(L1643=400,41,IF(L1643=500,60)))))))))))</f>
        <v>0</v>
      </c>
      <c r="I1643" s="174" t="b">
        <f>IF(B1643&lt;&gt;"",IF('02 - Produtos e Tributações'!K1658&lt;&gt;"",'02 - Produtos e Tributações'!K1658,"0,00"))</f>
        <v>0</v>
      </c>
      <c r="J1643" s="174" t="b">
        <f>IF(B1643&lt;&gt;"",IF('02 - Produtos e Tributações'!N1658&lt;&gt;"",'02 - Produtos e Tributações'!N1658,"0,00"))</f>
        <v>0</v>
      </c>
      <c r="K1643" s="174" t="b">
        <f>IF(B1643&lt;&gt;"",IF('02 - Produtos e Tributações'!J1658&lt;&gt;"",'02 - Produtos e Tributações'!J1658,"null"))</f>
        <v>0</v>
      </c>
      <c r="L1643" s="174" t="b">
        <f>IF(B1643&lt;&gt;"",IF('02 - Produtos e Tributações'!M1658&lt;&gt;"",'02 - Produtos e Tributações'!M1658,"null"))</f>
        <v>0</v>
      </c>
      <c r="M1643" s="170" t="b">
        <f>IF(B1643&lt;&gt;"",IF('02 -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643" s="170" t="str">
        <f t="shared" si="1"/>
        <v/>
      </c>
      <c r="O1643" s="170" t="str">
        <f t="shared" si="4"/>
        <v/>
      </c>
      <c r="P1643" s="170" t="str">
        <f t="shared" si="2"/>
        <v/>
      </c>
      <c r="Q1643" s="125" t="b">
        <f>IF(B1643&lt;&gt;"",IF('02 - Produtos e Tributações'!C1658&lt;&gt;"",'02 - Produtos e Tributações'!C1658,"UN"))</f>
        <v>0</v>
      </c>
      <c r="R1643" s="125"/>
      <c r="S1643" s="125"/>
      <c r="T1643" s="125"/>
      <c r="U1643" s="171" t="str">
        <f t="shared" si="21"/>
        <v/>
      </c>
    </row>
    <row r="1644" ht="15.75" customHeight="1">
      <c r="A1644" s="170" t="b">
        <f>IF('02 - Produtos e Tributações'!B1659 &lt;&gt;"",A1643+1)</f>
        <v>0</v>
      </c>
      <c r="B1644" s="170" t="str">
        <f>IF('02 - Produtos e Tributações'!B1659&lt;&gt;"",'02 - Produtos e Tributações'!U1659,"")</f>
        <v/>
      </c>
      <c r="C1644" s="174" t="b">
        <f>IF(B1644&lt;&gt;"",IF('02 - Produtos e Tributações'!H1659&lt;&gt;"",IF('02 - Produtos e Tributações'!H1659="TERCEIRIZADA","T",IF('02 - Produtos e Tributações'!H1659="PROPRIA","P")), IF(B1644&lt;&gt;"",IF('02 - Produtos e Tributações'!H1659="","T"))))</f>
        <v>0</v>
      </c>
      <c r="D1644" s="174" t="b">
        <f>IF(B1644&lt;&gt;"",IF('02 - Produtos e Tributações'!E1659&lt;&gt;"",'02 - Produtos e Tributações'!E1659,""))</f>
        <v>0</v>
      </c>
      <c r="E1644" s="174" t="b">
        <f>IF(B1644&lt;&gt;"",IF('02 - Produtos e Tributações'!F1659&lt;&gt;"",'02 - Produtos e Tributações'!F1659,""))</f>
        <v>0</v>
      </c>
      <c r="F1644" s="174" t="b">
        <f>IF(B1644&lt;&gt;"",IF(A1644&lt;&gt;"",IF('02 - Produtos e Tributações'!G1659&lt;&gt;"",'02 - Produtos e Tributações'!G1659,"")))</f>
        <v>0</v>
      </c>
      <c r="G1644" s="174" t="b">
        <f>IF(B1644&lt;&gt;"",IF('02 - Produtos e Tributações'!I1659&lt;&gt;"",'02 - Produtos e Tributações'!I1659,IF(K1644=101,0,IF(K1644=102,41,IF(K1644=103,0,IF(K1644=201,0,IF(K1644=202,0,IF(K1644=203,0,IF(K1644=300,41,IF(K1644=400,41,IF(K1644=500,60)))))))))))</f>
        <v>0</v>
      </c>
      <c r="H1644" s="174" t="b">
        <f>IF(B1644&lt;&gt;"",IF('02 - Produtos e Tributações'!L1659&lt;&gt;"",'02 - Produtos e Tributações'!L1659,IF(L1644=101,0,IF(L1644=102,41,IF(L1644=103,0,IF(L1644=201,0,IF(L1644=202,0,IF(L1644=203,0,IF(L1644=300,41,IF(L1644=400,41,IF(L1644=500,60)))))))))))</f>
        <v>0</v>
      </c>
      <c r="I1644" s="174" t="b">
        <f>IF(B1644&lt;&gt;"",IF('02 - Produtos e Tributações'!K1659&lt;&gt;"",'02 - Produtos e Tributações'!K1659,"0,00"))</f>
        <v>0</v>
      </c>
      <c r="J1644" s="174" t="b">
        <f>IF(B1644&lt;&gt;"",IF('02 - Produtos e Tributações'!N1659&lt;&gt;"",'02 - Produtos e Tributações'!N1659,"0,00"))</f>
        <v>0</v>
      </c>
      <c r="K1644" s="174" t="b">
        <f>IF(B1644&lt;&gt;"",IF('02 - Produtos e Tributações'!J1659&lt;&gt;"",'02 - Produtos e Tributações'!J1659,"null"))</f>
        <v>0</v>
      </c>
      <c r="L1644" s="174" t="b">
        <f>IF(B1644&lt;&gt;"",IF('02 - Produtos e Tributações'!M1659&lt;&gt;"",'02 - Produtos e Tributações'!M1659,"null"))</f>
        <v>0</v>
      </c>
      <c r="M1644" s="170" t="b">
        <f>IF(B1644&lt;&gt;"",IF('02 -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644" s="170" t="str">
        <f t="shared" si="1"/>
        <v/>
      </c>
      <c r="O1644" s="170" t="str">
        <f t="shared" si="4"/>
        <v/>
      </c>
      <c r="P1644" s="170" t="str">
        <f t="shared" si="2"/>
        <v/>
      </c>
      <c r="Q1644" s="125" t="b">
        <f>IF(B1644&lt;&gt;"",IF('02 - Produtos e Tributações'!C1659&lt;&gt;"",'02 - Produtos e Tributações'!C1659,"UN"))</f>
        <v>0</v>
      </c>
      <c r="R1644" s="125"/>
      <c r="S1644" s="125"/>
      <c r="T1644" s="125"/>
      <c r="U1644" s="171" t="str">
        <f t="shared" si="21"/>
        <v/>
      </c>
    </row>
    <row r="1645" ht="15.75" customHeight="1">
      <c r="A1645" s="170" t="b">
        <f>IF('02 - Produtos e Tributações'!B1660 &lt;&gt;"",A1644+1)</f>
        <v>0</v>
      </c>
      <c r="B1645" s="170" t="str">
        <f>IF('02 - Produtos e Tributações'!B1660&lt;&gt;"",'02 - Produtos e Tributações'!U1660,"")</f>
        <v/>
      </c>
      <c r="C1645" s="174" t="b">
        <f>IF(B1645&lt;&gt;"",IF('02 - Produtos e Tributações'!H1660&lt;&gt;"",IF('02 - Produtos e Tributações'!H1660="TERCEIRIZADA","T",IF('02 - Produtos e Tributações'!H1660="PROPRIA","P")), IF(B1645&lt;&gt;"",IF('02 - Produtos e Tributações'!H1660="","T"))))</f>
        <v>0</v>
      </c>
      <c r="D1645" s="174" t="b">
        <f>IF(B1645&lt;&gt;"",IF('02 - Produtos e Tributações'!E1660&lt;&gt;"",'02 - Produtos e Tributações'!E1660,""))</f>
        <v>0</v>
      </c>
      <c r="E1645" s="174" t="b">
        <f>IF(B1645&lt;&gt;"",IF('02 - Produtos e Tributações'!F1660&lt;&gt;"",'02 - Produtos e Tributações'!F1660,""))</f>
        <v>0</v>
      </c>
      <c r="F1645" s="174" t="b">
        <f>IF(B1645&lt;&gt;"",IF(A1645&lt;&gt;"",IF('02 - Produtos e Tributações'!G1660&lt;&gt;"",'02 - Produtos e Tributações'!G1660,"")))</f>
        <v>0</v>
      </c>
      <c r="G1645" s="174" t="b">
        <f>IF(B1645&lt;&gt;"",IF('02 - Produtos e Tributações'!I1660&lt;&gt;"",'02 - Produtos e Tributações'!I1660,IF(K1645=101,0,IF(K1645=102,41,IF(K1645=103,0,IF(K1645=201,0,IF(K1645=202,0,IF(K1645=203,0,IF(K1645=300,41,IF(K1645=400,41,IF(K1645=500,60)))))))))))</f>
        <v>0</v>
      </c>
      <c r="H1645" s="174" t="b">
        <f>IF(B1645&lt;&gt;"",IF('02 - Produtos e Tributações'!L1660&lt;&gt;"",'02 - Produtos e Tributações'!L1660,IF(L1645=101,0,IF(L1645=102,41,IF(L1645=103,0,IF(L1645=201,0,IF(L1645=202,0,IF(L1645=203,0,IF(L1645=300,41,IF(L1645=400,41,IF(L1645=500,60)))))))))))</f>
        <v>0</v>
      </c>
      <c r="I1645" s="174" t="b">
        <f>IF(B1645&lt;&gt;"",IF('02 - Produtos e Tributações'!K1660&lt;&gt;"",'02 - Produtos e Tributações'!K1660,"0,00"))</f>
        <v>0</v>
      </c>
      <c r="J1645" s="174" t="b">
        <f>IF(B1645&lt;&gt;"",IF('02 - Produtos e Tributações'!N1660&lt;&gt;"",'02 - Produtos e Tributações'!N1660,"0,00"))</f>
        <v>0</v>
      </c>
      <c r="K1645" s="174" t="b">
        <f>IF(B1645&lt;&gt;"",IF('02 - Produtos e Tributações'!J1660&lt;&gt;"",'02 - Produtos e Tributações'!J1660,"null"))</f>
        <v>0</v>
      </c>
      <c r="L1645" s="174" t="b">
        <f>IF(B1645&lt;&gt;"",IF('02 - Produtos e Tributações'!M1660&lt;&gt;"",'02 - Produtos e Tributações'!M1660,"null"))</f>
        <v>0</v>
      </c>
      <c r="M1645" s="170" t="b">
        <f>IF(B1645&lt;&gt;"",IF('02 -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645" s="170" t="str">
        <f t="shared" si="1"/>
        <v/>
      </c>
      <c r="O1645" s="170" t="str">
        <f t="shared" si="4"/>
        <v/>
      </c>
      <c r="P1645" s="170" t="str">
        <f t="shared" si="2"/>
        <v/>
      </c>
      <c r="Q1645" s="125" t="b">
        <f>IF(B1645&lt;&gt;"",IF('02 - Produtos e Tributações'!C1660&lt;&gt;"",'02 - Produtos e Tributações'!C1660,"UN"))</f>
        <v>0</v>
      </c>
      <c r="R1645" s="125"/>
      <c r="S1645" s="125"/>
      <c r="T1645" s="125"/>
      <c r="U1645" s="171" t="str">
        <f t="shared" si="21"/>
        <v/>
      </c>
    </row>
    <row r="1646" ht="15.75" customHeight="1">
      <c r="A1646" s="170" t="b">
        <f>IF('02 - Produtos e Tributações'!B1661 &lt;&gt;"",A1645+1)</f>
        <v>0</v>
      </c>
      <c r="B1646" s="170" t="str">
        <f>IF('02 - Produtos e Tributações'!B1661&lt;&gt;"",'02 - Produtos e Tributações'!U1661,"")</f>
        <v/>
      </c>
      <c r="C1646" s="174" t="b">
        <f>IF(B1646&lt;&gt;"",IF('02 - Produtos e Tributações'!H1661&lt;&gt;"",IF('02 - Produtos e Tributações'!H1661="TERCEIRIZADA","T",IF('02 - Produtos e Tributações'!H1661="PROPRIA","P")), IF(B1646&lt;&gt;"",IF('02 - Produtos e Tributações'!H1661="","T"))))</f>
        <v>0</v>
      </c>
      <c r="D1646" s="174" t="b">
        <f>IF(B1646&lt;&gt;"",IF('02 - Produtos e Tributações'!E1661&lt;&gt;"",'02 - Produtos e Tributações'!E1661,""))</f>
        <v>0</v>
      </c>
      <c r="E1646" s="174" t="b">
        <f>IF(B1646&lt;&gt;"",IF('02 - Produtos e Tributações'!F1661&lt;&gt;"",'02 - Produtos e Tributações'!F1661,""))</f>
        <v>0</v>
      </c>
      <c r="F1646" s="174" t="b">
        <f>IF(B1646&lt;&gt;"",IF(A1646&lt;&gt;"",IF('02 - Produtos e Tributações'!G1661&lt;&gt;"",'02 - Produtos e Tributações'!G1661,"")))</f>
        <v>0</v>
      </c>
      <c r="G1646" s="174" t="b">
        <f>IF(B1646&lt;&gt;"",IF('02 - Produtos e Tributações'!I1661&lt;&gt;"",'02 - Produtos e Tributações'!I1661,IF(K1646=101,0,IF(K1646=102,41,IF(K1646=103,0,IF(K1646=201,0,IF(K1646=202,0,IF(K1646=203,0,IF(K1646=300,41,IF(K1646=400,41,IF(K1646=500,60)))))))))))</f>
        <v>0</v>
      </c>
      <c r="H1646" s="174" t="b">
        <f>IF(B1646&lt;&gt;"",IF('02 - Produtos e Tributações'!L1661&lt;&gt;"",'02 - Produtos e Tributações'!L1661,IF(L1646=101,0,IF(L1646=102,41,IF(L1646=103,0,IF(L1646=201,0,IF(L1646=202,0,IF(L1646=203,0,IF(L1646=300,41,IF(L1646=400,41,IF(L1646=500,60)))))))))))</f>
        <v>0</v>
      </c>
      <c r="I1646" s="174" t="b">
        <f>IF(B1646&lt;&gt;"",IF('02 - Produtos e Tributações'!K1661&lt;&gt;"",'02 - Produtos e Tributações'!K1661,"0,00"))</f>
        <v>0</v>
      </c>
      <c r="J1646" s="174" t="b">
        <f>IF(B1646&lt;&gt;"",IF('02 - Produtos e Tributações'!N1661&lt;&gt;"",'02 - Produtos e Tributações'!N1661,"0,00"))</f>
        <v>0</v>
      </c>
      <c r="K1646" s="174" t="b">
        <f>IF(B1646&lt;&gt;"",IF('02 - Produtos e Tributações'!J1661&lt;&gt;"",'02 - Produtos e Tributações'!J1661,"null"))</f>
        <v>0</v>
      </c>
      <c r="L1646" s="174" t="b">
        <f>IF(B1646&lt;&gt;"",IF('02 - Produtos e Tributações'!M1661&lt;&gt;"",'02 - Produtos e Tributações'!M1661,"null"))</f>
        <v>0</v>
      </c>
      <c r="M1646" s="170" t="b">
        <f>IF(B1646&lt;&gt;"",IF('02 -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646" s="170" t="str">
        <f t="shared" si="1"/>
        <v/>
      </c>
      <c r="O1646" s="170" t="str">
        <f t="shared" si="4"/>
        <v/>
      </c>
      <c r="P1646" s="170" t="str">
        <f t="shared" si="2"/>
        <v/>
      </c>
      <c r="Q1646" s="125" t="b">
        <f>IF(B1646&lt;&gt;"",IF('02 - Produtos e Tributações'!C1661&lt;&gt;"",'02 - Produtos e Tributações'!C1661,"UN"))</f>
        <v>0</v>
      </c>
      <c r="R1646" s="125"/>
      <c r="S1646" s="125"/>
      <c r="T1646" s="125"/>
      <c r="U1646" s="171" t="str">
        <f t="shared" si="21"/>
        <v/>
      </c>
    </row>
    <row r="1647" ht="15.75" customHeight="1">
      <c r="A1647" s="170" t="b">
        <f>IF('02 - Produtos e Tributações'!B1662 &lt;&gt;"",A1646+1)</f>
        <v>0</v>
      </c>
      <c r="B1647" s="170" t="str">
        <f>IF('02 - Produtos e Tributações'!B1662&lt;&gt;"",'02 - Produtos e Tributações'!U1662,"")</f>
        <v/>
      </c>
      <c r="C1647" s="174" t="b">
        <f>IF(B1647&lt;&gt;"",IF('02 - Produtos e Tributações'!H1662&lt;&gt;"",IF('02 - Produtos e Tributações'!H1662="TERCEIRIZADA","T",IF('02 - Produtos e Tributações'!H1662="PROPRIA","P")), IF(B1647&lt;&gt;"",IF('02 - Produtos e Tributações'!H1662="","T"))))</f>
        <v>0</v>
      </c>
      <c r="D1647" s="174" t="b">
        <f>IF(B1647&lt;&gt;"",IF('02 - Produtos e Tributações'!E1662&lt;&gt;"",'02 - Produtos e Tributações'!E1662,""))</f>
        <v>0</v>
      </c>
      <c r="E1647" s="174" t="b">
        <f>IF(B1647&lt;&gt;"",IF('02 - Produtos e Tributações'!F1662&lt;&gt;"",'02 - Produtos e Tributações'!F1662,""))</f>
        <v>0</v>
      </c>
      <c r="F1647" s="174" t="b">
        <f>IF(B1647&lt;&gt;"",IF(A1647&lt;&gt;"",IF('02 - Produtos e Tributações'!G1662&lt;&gt;"",'02 - Produtos e Tributações'!G1662,"")))</f>
        <v>0</v>
      </c>
      <c r="G1647" s="174" t="b">
        <f>IF(B1647&lt;&gt;"",IF('02 - Produtos e Tributações'!I1662&lt;&gt;"",'02 - Produtos e Tributações'!I1662,IF(K1647=101,0,IF(K1647=102,41,IF(K1647=103,0,IF(K1647=201,0,IF(K1647=202,0,IF(K1647=203,0,IF(K1647=300,41,IF(K1647=400,41,IF(K1647=500,60)))))))))))</f>
        <v>0</v>
      </c>
      <c r="H1647" s="174" t="b">
        <f>IF(B1647&lt;&gt;"",IF('02 - Produtos e Tributações'!L1662&lt;&gt;"",'02 - Produtos e Tributações'!L1662,IF(L1647=101,0,IF(L1647=102,41,IF(L1647=103,0,IF(L1647=201,0,IF(L1647=202,0,IF(L1647=203,0,IF(L1647=300,41,IF(L1647=400,41,IF(L1647=500,60)))))))))))</f>
        <v>0</v>
      </c>
      <c r="I1647" s="174" t="b">
        <f>IF(B1647&lt;&gt;"",IF('02 - Produtos e Tributações'!K1662&lt;&gt;"",'02 - Produtos e Tributações'!K1662,"0,00"))</f>
        <v>0</v>
      </c>
      <c r="J1647" s="174" t="b">
        <f>IF(B1647&lt;&gt;"",IF('02 - Produtos e Tributações'!N1662&lt;&gt;"",'02 - Produtos e Tributações'!N1662,"0,00"))</f>
        <v>0</v>
      </c>
      <c r="K1647" s="174" t="b">
        <f>IF(B1647&lt;&gt;"",IF('02 - Produtos e Tributações'!J1662&lt;&gt;"",'02 - Produtos e Tributações'!J1662,"null"))</f>
        <v>0</v>
      </c>
      <c r="L1647" s="174" t="b">
        <f>IF(B1647&lt;&gt;"",IF('02 - Produtos e Tributações'!M1662&lt;&gt;"",'02 - Produtos e Tributações'!M1662,"null"))</f>
        <v>0</v>
      </c>
      <c r="M1647" s="170" t="b">
        <f>IF(B1647&lt;&gt;"",IF('02 -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647" s="170" t="str">
        <f t="shared" si="1"/>
        <v/>
      </c>
      <c r="O1647" s="170" t="str">
        <f t="shared" si="4"/>
        <v/>
      </c>
      <c r="P1647" s="170" t="str">
        <f t="shared" si="2"/>
        <v/>
      </c>
      <c r="Q1647" s="125" t="b">
        <f>IF(B1647&lt;&gt;"",IF('02 - Produtos e Tributações'!C1662&lt;&gt;"",'02 - Produtos e Tributações'!C1662,"UN"))</f>
        <v>0</v>
      </c>
      <c r="R1647" s="125"/>
      <c r="S1647" s="125"/>
      <c r="T1647" s="125"/>
      <c r="U1647" s="171" t="str">
        <f t="shared" si="21"/>
        <v/>
      </c>
    </row>
    <row r="1648" ht="15.75" customHeight="1">
      <c r="A1648" s="170" t="b">
        <f>IF('02 - Produtos e Tributações'!B1663 &lt;&gt;"",A1647+1)</f>
        <v>0</v>
      </c>
      <c r="B1648" s="170" t="str">
        <f>IF('02 - Produtos e Tributações'!B1663&lt;&gt;"",'02 - Produtos e Tributações'!U1663,"")</f>
        <v/>
      </c>
      <c r="C1648" s="174" t="b">
        <f>IF(B1648&lt;&gt;"",IF('02 - Produtos e Tributações'!H1663&lt;&gt;"",IF('02 - Produtos e Tributações'!H1663="TERCEIRIZADA","T",IF('02 - Produtos e Tributações'!H1663="PROPRIA","P")), IF(B1648&lt;&gt;"",IF('02 - Produtos e Tributações'!H1663="","T"))))</f>
        <v>0</v>
      </c>
      <c r="D1648" s="174" t="b">
        <f>IF(B1648&lt;&gt;"",IF('02 - Produtos e Tributações'!E1663&lt;&gt;"",'02 - Produtos e Tributações'!E1663,""))</f>
        <v>0</v>
      </c>
      <c r="E1648" s="174" t="b">
        <f>IF(B1648&lt;&gt;"",IF('02 - Produtos e Tributações'!F1663&lt;&gt;"",'02 - Produtos e Tributações'!F1663,""))</f>
        <v>0</v>
      </c>
      <c r="F1648" s="174" t="b">
        <f>IF(B1648&lt;&gt;"",IF(A1648&lt;&gt;"",IF('02 - Produtos e Tributações'!G1663&lt;&gt;"",'02 - Produtos e Tributações'!G1663,"")))</f>
        <v>0</v>
      </c>
      <c r="G1648" s="174" t="b">
        <f>IF(B1648&lt;&gt;"",IF('02 - Produtos e Tributações'!I1663&lt;&gt;"",'02 - Produtos e Tributações'!I1663,IF(K1648=101,0,IF(K1648=102,41,IF(K1648=103,0,IF(K1648=201,0,IF(K1648=202,0,IF(K1648=203,0,IF(K1648=300,41,IF(K1648=400,41,IF(K1648=500,60)))))))))))</f>
        <v>0</v>
      </c>
      <c r="H1648" s="174" t="b">
        <f>IF(B1648&lt;&gt;"",IF('02 - Produtos e Tributações'!L1663&lt;&gt;"",'02 - Produtos e Tributações'!L1663,IF(L1648=101,0,IF(L1648=102,41,IF(L1648=103,0,IF(L1648=201,0,IF(L1648=202,0,IF(L1648=203,0,IF(L1648=300,41,IF(L1648=400,41,IF(L1648=500,60)))))))))))</f>
        <v>0</v>
      </c>
      <c r="I1648" s="174" t="b">
        <f>IF(B1648&lt;&gt;"",IF('02 - Produtos e Tributações'!K1663&lt;&gt;"",'02 - Produtos e Tributações'!K1663,"0,00"))</f>
        <v>0</v>
      </c>
      <c r="J1648" s="174" t="b">
        <f>IF(B1648&lt;&gt;"",IF('02 - Produtos e Tributações'!N1663&lt;&gt;"",'02 - Produtos e Tributações'!N1663,"0,00"))</f>
        <v>0</v>
      </c>
      <c r="K1648" s="174" t="b">
        <f>IF(B1648&lt;&gt;"",IF('02 - Produtos e Tributações'!J1663&lt;&gt;"",'02 - Produtos e Tributações'!J1663,"null"))</f>
        <v>0</v>
      </c>
      <c r="L1648" s="174" t="b">
        <f>IF(B1648&lt;&gt;"",IF('02 - Produtos e Tributações'!M1663&lt;&gt;"",'02 - Produtos e Tributações'!M1663,"null"))</f>
        <v>0</v>
      </c>
      <c r="M1648" s="170" t="b">
        <f>IF(B1648&lt;&gt;"",IF('02 -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648" s="170" t="str">
        <f t="shared" si="1"/>
        <v/>
      </c>
      <c r="O1648" s="170" t="str">
        <f t="shared" si="4"/>
        <v/>
      </c>
      <c r="P1648" s="170" t="str">
        <f t="shared" si="2"/>
        <v/>
      </c>
      <c r="Q1648" s="125" t="b">
        <f>IF(B1648&lt;&gt;"",IF('02 - Produtos e Tributações'!C1663&lt;&gt;"",'02 - Produtos e Tributações'!C1663,"UN"))</f>
        <v>0</v>
      </c>
      <c r="R1648" s="125"/>
      <c r="S1648" s="125"/>
      <c r="T1648" s="125"/>
      <c r="U1648" s="171" t="str">
        <f t="shared" si="21"/>
        <v/>
      </c>
    </row>
    <row r="1649" ht="15.75" customHeight="1">
      <c r="A1649" s="170" t="b">
        <f>IF('02 - Produtos e Tributações'!B1664 &lt;&gt;"",A1648+1)</f>
        <v>0</v>
      </c>
      <c r="B1649" s="170" t="str">
        <f>IF('02 - Produtos e Tributações'!B1664&lt;&gt;"",'02 - Produtos e Tributações'!U1664,"")</f>
        <v/>
      </c>
      <c r="C1649" s="174" t="b">
        <f>IF(B1649&lt;&gt;"",IF('02 - Produtos e Tributações'!H1664&lt;&gt;"",IF('02 - Produtos e Tributações'!H1664="TERCEIRIZADA","T",IF('02 - Produtos e Tributações'!H1664="PROPRIA","P")), IF(B1649&lt;&gt;"",IF('02 - Produtos e Tributações'!H1664="","T"))))</f>
        <v>0</v>
      </c>
      <c r="D1649" s="174" t="b">
        <f>IF(B1649&lt;&gt;"",IF('02 - Produtos e Tributações'!E1664&lt;&gt;"",'02 - Produtos e Tributações'!E1664,""))</f>
        <v>0</v>
      </c>
      <c r="E1649" s="174" t="b">
        <f>IF(B1649&lt;&gt;"",IF('02 - Produtos e Tributações'!F1664&lt;&gt;"",'02 - Produtos e Tributações'!F1664,""))</f>
        <v>0</v>
      </c>
      <c r="F1649" s="174" t="b">
        <f>IF(B1649&lt;&gt;"",IF(A1649&lt;&gt;"",IF('02 - Produtos e Tributações'!G1664&lt;&gt;"",'02 - Produtos e Tributações'!G1664,"")))</f>
        <v>0</v>
      </c>
      <c r="G1649" s="174" t="b">
        <f>IF(B1649&lt;&gt;"",IF('02 - Produtos e Tributações'!I1664&lt;&gt;"",'02 - Produtos e Tributações'!I1664,IF(K1649=101,0,IF(K1649=102,41,IF(K1649=103,0,IF(K1649=201,0,IF(K1649=202,0,IF(K1649=203,0,IF(K1649=300,41,IF(K1649=400,41,IF(K1649=500,60)))))))))))</f>
        <v>0</v>
      </c>
      <c r="H1649" s="174" t="b">
        <f>IF(B1649&lt;&gt;"",IF('02 - Produtos e Tributações'!L1664&lt;&gt;"",'02 - Produtos e Tributações'!L1664,IF(L1649=101,0,IF(L1649=102,41,IF(L1649=103,0,IF(L1649=201,0,IF(L1649=202,0,IF(L1649=203,0,IF(L1649=300,41,IF(L1649=400,41,IF(L1649=500,60)))))))))))</f>
        <v>0</v>
      </c>
      <c r="I1649" s="174" t="b">
        <f>IF(B1649&lt;&gt;"",IF('02 - Produtos e Tributações'!K1664&lt;&gt;"",'02 - Produtos e Tributações'!K1664,"0,00"))</f>
        <v>0</v>
      </c>
      <c r="J1649" s="174" t="b">
        <f>IF(B1649&lt;&gt;"",IF('02 - Produtos e Tributações'!N1664&lt;&gt;"",'02 - Produtos e Tributações'!N1664,"0,00"))</f>
        <v>0</v>
      </c>
      <c r="K1649" s="174" t="b">
        <f>IF(B1649&lt;&gt;"",IF('02 - Produtos e Tributações'!J1664&lt;&gt;"",'02 - Produtos e Tributações'!J1664,"null"))</f>
        <v>0</v>
      </c>
      <c r="L1649" s="174" t="b">
        <f>IF(B1649&lt;&gt;"",IF('02 - Produtos e Tributações'!M1664&lt;&gt;"",'02 - Produtos e Tributações'!M1664,"null"))</f>
        <v>0</v>
      </c>
      <c r="M1649" s="170" t="b">
        <f>IF(B1649&lt;&gt;"",IF('02 -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649" s="170" t="str">
        <f t="shared" si="1"/>
        <v/>
      </c>
      <c r="O1649" s="170" t="str">
        <f t="shared" si="4"/>
        <v/>
      </c>
      <c r="P1649" s="170" t="str">
        <f t="shared" si="2"/>
        <v/>
      </c>
      <c r="Q1649" s="125" t="b">
        <f>IF(B1649&lt;&gt;"",IF('02 - Produtos e Tributações'!C1664&lt;&gt;"",'02 - Produtos e Tributações'!C1664,"UN"))</f>
        <v>0</v>
      </c>
      <c r="R1649" s="125"/>
      <c r="S1649" s="125"/>
      <c r="T1649" s="125"/>
      <c r="U1649" s="171" t="str">
        <f t="shared" si="21"/>
        <v/>
      </c>
    </row>
    <row r="1650" ht="15.75" customHeight="1">
      <c r="A1650" s="170" t="b">
        <f>IF('02 - Produtos e Tributações'!B1665 &lt;&gt;"",A1649+1)</f>
        <v>0</v>
      </c>
      <c r="B1650" s="170" t="str">
        <f>IF('02 - Produtos e Tributações'!B1665&lt;&gt;"",'02 - Produtos e Tributações'!U1665,"")</f>
        <v/>
      </c>
      <c r="C1650" s="174" t="b">
        <f>IF(B1650&lt;&gt;"",IF('02 - Produtos e Tributações'!H1665&lt;&gt;"",IF('02 - Produtos e Tributações'!H1665="TERCEIRIZADA","T",IF('02 - Produtos e Tributações'!H1665="PROPRIA","P")), IF(B1650&lt;&gt;"",IF('02 - Produtos e Tributações'!H1665="","T"))))</f>
        <v>0</v>
      </c>
      <c r="D1650" s="174" t="b">
        <f>IF(B1650&lt;&gt;"",IF('02 - Produtos e Tributações'!E1665&lt;&gt;"",'02 - Produtos e Tributações'!E1665,""))</f>
        <v>0</v>
      </c>
      <c r="E1650" s="174" t="b">
        <f>IF(B1650&lt;&gt;"",IF('02 - Produtos e Tributações'!F1665&lt;&gt;"",'02 - Produtos e Tributações'!F1665,""))</f>
        <v>0</v>
      </c>
      <c r="F1650" s="174" t="b">
        <f>IF(B1650&lt;&gt;"",IF(A1650&lt;&gt;"",IF('02 - Produtos e Tributações'!G1665&lt;&gt;"",'02 - Produtos e Tributações'!G1665,"")))</f>
        <v>0</v>
      </c>
      <c r="G1650" s="174" t="b">
        <f>IF(B1650&lt;&gt;"",IF('02 - Produtos e Tributações'!I1665&lt;&gt;"",'02 - Produtos e Tributações'!I1665,IF(K1650=101,0,IF(K1650=102,41,IF(K1650=103,0,IF(K1650=201,0,IF(K1650=202,0,IF(K1650=203,0,IF(K1650=300,41,IF(K1650=400,41,IF(K1650=500,60)))))))))))</f>
        <v>0</v>
      </c>
      <c r="H1650" s="174" t="b">
        <f>IF(B1650&lt;&gt;"",IF('02 - Produtos e Tributações'!L1665&lt;&gt;"",'02 - Produtos e Tributações'!L1665,IF(L1650=101,0,IF(L1650=102,41,IF(L1650=103,0,IF(L1650=201,0,IF(L1650=202,0,IF(L1650=203,0,IF(L1650=300,41,IF(L1650=400,41,IF(L1650=500,60)))))))))))</f>
        <v>0</v>
      </c>
      <c r="I1650" s="174" t="b">
        <f>IF(B1650&lt;&gt;"",IF('02 - Produtos e Tributações'!K1665&lt;&gt;"",'02 - Produtos e Tributações'!K1665,"0,00"))</f>
        <v>0</v>
      </c>
      <c r="J1650" s="174" t="b">
        <f>IF(B1650&lt;&gt;"",IF('02 - Produtos e Tributações'!N1665&lt;&gt;"",'02 - Produtos e Tributações'!N1665,"0,00"))</f>
        <v>0</v>
      </c>
      <c r="K1650" s="174" t="b">
        <f>IF(B1650&lt;&gt;"",IF('02 - Produtos e Tributações'!J1665&lt;&gt;"",'02 - Produtos e Tributações'!J1665,"null"))</f>
        <v>0</v>
      </c>
      <c r="L1650" s="174" t="b">
        <f>IF(B1650&lt;&gt;"",IF('02 - Produtos e Tributações'!M1665&lt;&gt;"",'02 - Produtos e Tributações'!M1665,"null"))</f>
        <v>0</v>
      </c>
      <c r="M1650" s="170" t="b">
        <f>IF(B1650&lt;&gt;"",IF('02 -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650" s="170" t="str">
        <f t="shared" si="1"/>
        <v/>
      </c>
      <c r="O1650" s="170" t="str">
        <f t="shared" si="4"/>
        <v/>
      </c>
      <c r="P1650" s="170" t="str">
        <f t="shared" si="2"/>
        <v/>
      </c>
      <c r="Q1650" s="125" t="b">
        <f>IF(B1650&lt;&gt;"",IF('02 - Produtos e Tributações'!C1665&lt;&gt;"",'02 - Produtos e Tributações'!C1665,"UN"))</f>
        <v>0</v>
      </c>
      <c r="R1650" s="125"/>
      <c r="S1650" s="125"/>
      <c r="T1650" s="125"/>
      <c r="U1650" s="171" t="str">
        <f t="shared" si="21"/>
        <v/>
      </c>
    </row>
    <row r="1651" ht="15.75" customHeight="1">
      <c r="A1651" s="170" t="b">
        <f>IF('02 - Produtos e Tributações'!B1666 &lt;&gt;"",A1650+1)</f>
        <v>0</v>
      </c>
      <c r="B1651" s="170" t="str">
        <f>IF('02 - Produtos e Tributações'!B1666&lt;&gt;"",'02 - Produtos e Tributações'!U1666,"")</f>
        <v/>
      </c>
      <c r="C1651" s="174" t="b">
        <f>IF(B1651&lt;&gt;"",IF('02 - Produtos e Tributações'!H1666&lt;&gt;"",IF('02 - Produtos e Tributações'!H1666="TERCEIRIZADA","T",IF('02 - Produtos e Tributações'!H1666="PROPRIA","P")), IF(B1651&lt;&gt;"",IF('02 - Produtos e Tributações'!H1666="","T"))))</f>
        <v>0</v>
      </c>
      <c r="D1651" s="174" t="b">
        <f>IF(B1651&lt;&gt;"",IF('02 - Produtos e Tributações'!E1666&lt;&gt;"",'02 - Produtos e Tributações'!E1666,""))</f>
        <v>0</v>
      </c>
      <c r="E1651" s="174" t="b">
        <f>IF(B1651&lt;&gt;"",IF('02 - Produtos e Tributações'!F1666&lt;&gt;"",'02 - Produtos e Tributações'!F1666,""))</f>
        <v>0</v>
      </c>
      <c r="F1651" s="174" t="b">
        <f>IF(B1651&lt;&gt;"",IF(A1651&lt;&gt;"",IF('02 - Produtos e Tributações'!G1666&lt;&gt;"",'02 - Produtos e Tributações'!G1666,"")))</f>
        <v>0</v>
      </c>
      <c r="G1651" s="174" t="b">
        <f>IF(B1651&lt;&gt;"",IF('02 - Produtos e Tributações'!I1666&lt;&gt;"",'02 - Produtos e Tributações'!I1666,IF(K1651=101,0,IF(K1651=102,41,IF(K1651=103,0,IF(K1651=201,0,IF(K1651=202,0,IF(K1651=203,0,IF(K1651=300,41,IF(K1651=400,41,IF(K1651=500,60)))))))))))</f>
        <v>0</v>
      </c>
      <c r="H1651" s="174" t="b">
        <f>IF(B1651&lt;&gt;"",IF('02 - Produtos e Tributações'!L1666&lt;&gt;"",'02 - Produtos e Tributações'!L1666,IF(L1651=101,0,IF(L1651=102,41,IF(L1651=103,0,IF(L1651=201,0,IF(L1651=202,0,IF(L1651=203,0,IF(L1651=300,41,IF(L1651=400,41,IF(L1651=500,60)))))))))))</f>
        <v>0</v>
      </c>
      <c r="I1651" s="174" t="b">
        <f>IF(B1651&lt;&gt;"",IF('02 - Produtos e Tributações'!K1666&lt;&gt;"",'02 - Produtos e Tributações'!K1666,"0,00"))</f>
        <v>0</v>
      </c>
      <c r="J1651" s="174" t="b">
        <f>IF(B1651&lt;&gt;"",IF('02 - Produtos e Tributações'!N1666&lt;&gt;"",'02 - Produtos e Tributações'!N1666,"0,00"))</f>
        <v>0</v>
      </c>
      <c r="K1651" s="174" t="b">
        <f>IF(B1651&lt;&gt;"",IF('02 - Produtos e Tributações'!J1666&lt;&gt;"",'02 - Produtos e Tributações'!J1666,"null"))</f>
        <v>0</v>
      </c>
      <c r="L1651" s="174" t="b">
        <f>IF(B1651&lt;&gt;"",IF('02 - Produtos e Tributações'!M1666&lt;&gt;"",'02 - Produtos e Tributações'!M1666,"null"))</f>
        <v>0</v>
      </c>
      <c r="M1651" s="170" t="b">
        <f>IF(B1651&lt;&gt;"",IF('02 -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651" s="170" t="str">
        <f t="shared" si="1"/>
        <v/>
      </c>
      <c r="O1651" s="170" t="str">
        <f t="shared" si="4"/>
        <v/>
      </c>
      <c r="P1651" s="170" t="str">
        <f t="shared" si="2"/>
        <v/>
      </c>
      <c r="Q1651" s="125" t="b">
        <f>IF(B1651&lt;&gt;"",IF('02 - Produtos e Tributações'!C1666&lt;&gt;"",'02 - Produtos e Tributações'!C1666,"UN"))</f>
        <v>0</v>
      </c>
      <c r="R1651" s="125"/>
      <c r="S1651" s="125"/>
      <c r="T1651" s="125"/>
      <c r="U1651" s="171" t="str">
        <f t="shared" si="21"/>
        <v/>
      </c>
    </row>
    <row r="1652" ht="15.75" customHeight="1">
      <c r="A1652" s="170" t="b">
        <f>IF('02 - Produtos e Tributações'!B1667 &lt;&gt;"",A1651+1)</f>
        <v>0</v>
      </c>
      <c r="B1652" s="170" t="str">
        <f>IF('02 - Produtos e Tributações'!B1667&lt;&gt;"",'02 - Produtos e Tributações'!U1667,"")</f>
        <v/>
      </c>
      <c r="C1652" s="174" t="b">
        <f>IF(B1652&lt;&gt;"",IF('02 - Produtos e Tributações'!H1667&lt;&gt;"",IF('02 - Produtos e Tributações'!H1667="TERCEIRIZADA","T",IF('02 - Produtos e Tributações'!H1667="PROPRIA","P")), IF(B1652&lt;&gt;"",IF('02 - Produtos e Tributações'!H1667="","T"))))</f>
        <v>0</v>
      </c>
      <c r="D1652" s="174" t="b">
        <f>IF(B1652&lt;&gt;"",IF('02 - Produtos e Tributações'!E1667&lt;&gt;"",'02 - Produtos e Tributações'!E1667,""))</f>
        <v>0</v>
      </c>
      <c r="E1652" s="174" t="b">
        <f>IF(B1652&lt;&gt;"",IF('02 - Produtos e Tributações'!F1667&lt;&gt;"",'02 - Produtos e Tributações'!F1667,""))</f>
        <v>0</v>
      </c>
      <c r="F1652" s="174" t="b">
        <f>IF(B1652&lt;&gt;"",IF(A1652&lt;&gt;"",IF('02 - Produtos e Tributações'!G1667&lt;&gt;"",'02 - Produtos e Tributações'!G1667,"")))</f>
        <v>0</v>
      </c>
      <c r="G1652" s="174" t="b">
        <f>IF(B1652&lt;&gt;"",IF('02 - Produtos e Tributações'!I1667&lt;&gt;"",'02 - Produtos e Tributações'!I1667,IF(K1652=101,0,IF(K1652=102,41,IF(K1652=103,0,IF(K1652=201,0,IF(K1652=202,0,IF(K1652=203,0,IF(K1652=300,41,IF(K1652=400,41,IF(K1652=500,60)))))))))))</f>
        <v>0</v>
      </c>
      <c r="H1652" s="174" t="b">
        <f>IF(B1652&lt;&gt;"",IF('02 - Produtos e Tributações'!L1667&lt;&gt;"",'02 - Produtos e Tributações'!L1667,IF(L1652=101,0,IF(L1652=102,41,IF(L1652=103,0,IF(L1652=201,0,IF(L1652=202,0,IF(L1652=203,0,IF(L1652=300,41,IF(L1652=400,41,IF(L1652=500,60)))))))))))</f>
        <v>0</v>
      </c>
      <c r="I1652" s="174" t="b">
        <f>IF(B1652&lt;&gt;"",IF('02 - Produtos e Tributações'!K1667&lt;&gt;"",'02 - Produtos e Tributações'!K1667,"0,00"))</f>
        <v>0</v>
      </c>
      <c r="J1652" s="174" t="b">
        <f>IF(B1652&lt;&gt;"",IF('02 - Produtos e Tributações'!N1667&lt;&gt;"",'02 - Produtos e Tributações'!N1667,"0,00"))</f>
        <v>0</v>
      </c>
      <c r="K1652" s="174" t="b">
        <f>IF(B1652&lt;&gt;"",IF('02 - Produtos e Tributações'!J1667&lt;&gt;"",'02 - Produtos e Tributações'!J1667,"null"))</f>
        <v>0</v>
      </c>
      <c r="L1652" s="174" t="b">
        <f>IF(B1652&lt;&gt;"",IF('02 - Produtos e Tributações'!M1667&lt;&gt;"",'02 - Produtos e Tributações'!M1667,"null"))</f>
        <v>0</v>
      </c>
      <c r="M1652" s="170" t="b">
        <f>IF(B1652&lt;&gt;"",IF('02 -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652" s="170" t="str">
        <f t="shared" si="1"/>
        <v/>
      </c>
      <c r="O1652" s="170" t="str">
        <f t="shared" si="4"/>
        <v/>
      </c>
      <c r="P1652" s="170" t="str">
        <f t="shared" si="2"/>
        <v/>
      </c>
      <c r="Q1652" s="125" t="b">
        <f>IF(B1652&lt;&gt;"",IF('02 - Produtos e Tributações'!C1667&lt;&gt;"",'02 - Produtos e Tributações'!C1667,"UN"))</f>
        <v>0</v>
      </c>
      <c r="R1652" s="125"/>
      <c r="S1652" s="125"/>
      <c r="T1652" s="125"/>
      <c r="U1652" s="171" t="str">
        <f t="shared" si="21"/>
        <v/>
      </c>
    </row>
    <row r="1653" ht="15.75" customHeight="1">
      <c r="A1653" s="170" t="b">
        <f>IF('02 - Produtos e Tributações'!B1668 &lt;&gt;"",A1652+1)</f>
        <v>0</v>
      </c>
      <c r="B1653" s="170" t="str">
        <f>IF('02 - Produtos e Tributações'!B1668&lt;&gt;"",'02 - Produtos e Tributações'!U1668,"")</f>
        <v/>
      </c>
      <c r="C1653" s="174" t="b">
        <f>IF(B1653&lt;&gt;"",IF('02 - Produtos e Tributações'!H1668&lt;&gt;"",IF('02 - Produtos e Tributações'!H1668="TERCEIRIZADA","T",IF('02 - Produtos e Tributações'!H1668="PROPRIA","P")), IF(B1653&lt;&gt;"",IF('02 - Produtos e Tributações'!H1668="","T"))))</f>
        <v>0</v>
      </c>
      <c r="D1653" s="174" t="b">
        <f>IF(B1653&lt;&gt;"",IF('02 - Produtos e Tributações'!E1668&lt;&gt;"",'02 - Produtos e Tributações'!E1668,""))</f>
        <v>0</v>
      </c>
      <c r="E1653" s="174" t="b">
        <f>IF(B1653&lt;&gt;"",IF('02 - Produtos e Tributações'!F1668&lt;&gt;"",'02 - Produtos e Tributações'!F1668,""))</f>
        <v>0</v>
      </c>
      <c r="F1653" s="174" t="b">
        <f>IF(B1653&lt;&gt;"",IF(A1653&lt;&gt;"",IF('02 - Produtos e Tributações'!G1668&lt;&gt;"",'02 - Produtos e Tributações'!G1668,"")))</f>
        <v>0</v>
      </c>
      <c r="G1653" s="174" t="b">
        <f>IF(B1653&lt;&gt;"",IF('02 - Produtos e Tributações'!I1668&lt;&gt;"",'02 - Produtos e Tributações'!I1668,IF(K1653=101,0,IF(K1653=102,41,IF(K1653=103,0,IF(K1653=201,0,IF(K1653=202,0,IF(K1653=203,0,IF(K1653=300,41,IF(K1653=400,41,IF(K1653=500,60)))))))))))</f>
        <v>0</v>
      </c>
      <c r="H1653" s="174" t="b">
        <f>IF(B1653&lt;&gt;"",IF('02 - Produtos e Tributações'!L1668&lt;&gt;"",'02 - Produtos e Tributações'!L1668,IF(L1653=101,0,IF(L1653=102,41,IF(L1653=103,0,IF(L1653=201,0,IF(L1653=202,0,IF(L1653=203,0,IF(L1653=300,41,IF(L1653=400,41,IF(L1653=500,60)))))))))))</f>
        <v>0</v>
      </c>
      <c r="I1653" s="174" t="b">
        <f>IF(B1653&lt;&gt;"",IF('02 - Produtos e Tributações'!K1668&lt;&gt;"",'02 - Produtos e Tributações'!K1668,"0,00"))</f>
        <v>0</v>
      </c>
      <c r="J1653" s="174" t="b">
        <f>IF(B1653&lt;&gt;"",IF('02 - Produtos e Tributações'!N1668&lt;&gt;"",'02 - Produtos e Tributações'!N1668,"0,00"))</f>
        <v>0</v>
      </c>
      <c r="K1653" s="174" t="b">
        <f>IF(B1653&lt;&gt;"",IF('02 - Produtos e Tributações'!J1668&lt;&gt;"",'02 - Produtos e Tributações'!J1668,"null"))</f>
        <v>0</v>
      </c>
      <c r="L1653" s="174" t="b">
        <f>IF(B1653&lt;&gt;"",IF('02 - Produtos e Tributações'!M1668&lt;&gt;"",'02 - Produtos e Tributações'!M1668,"null"))</f>
        <v>0</v>
      </c>
      <c r="M1653" s="170" t="b">
        <f>IF(B1653&lt;&gt;"",IF('02 -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653" s="170" t="str">
        <f t="shared" si="1"/>
        <v/>
      </c>
      <c r="O1653" s="170" t="str">
        <f t="shared" si="4"/>
        <v/>
      </c>
      <c r="P1653" s="170" t="str">
        <f t="shared" si="2"/>
        <v/>
      </c>
      <c r="Q1653" s="125" t="b">
        <f>IF(B1653&lt;&gt;"",IF('02 - Produtos e Tributações'!C1668&lt;&gt;"",'02 - Produtos e Tributações'!C1668,"UN"))</f>
        <v>0</v>
      </c>
      <c r="R1653" s="125"/>
      <c r="S1653" s="125"/>
      <c r="T1653" s="125"/>
      <c r="U1653" s="171" t="str">
        <f t="shared" si="21"/>
        <v/>
      </c>
    </row>
    <row r="1654" ht="15.75" customHeight="1">
      <c r="A1654" s="170" t="b">
        <f>IF('02 - Produtos e Tributações'!B1669 &lt;&gt;"",A1653+1)</f>
        <v>0</v>
      </c>
      <c r="B1654" s="170" t="str">
        <f>IF('02 - Produtos e Tributações'!B1669&lt;&gt;"",'02 - Produtos e Tributações'!U1669,"")</f>
        <v/>
      </c>
      <c r="C1654" s="174" t="b">
        <f>IF(B1654&lt;&gt;"",IF('02 - Produtos e Tributações'!H1669&lt;&gt;"",IF('02 - Produtos e Tributações'!H1669="TERCEIRIZADA","T",IF('02 - Produtos e Tributações'!H1669="PROPRIA","P")), IF(B1654&lt;&gt;"",IF('02 - Produtos e Tributações'!H1669="","T"))))</f>
        <v>0</v>
      </c>
      <c r="D1654" s="174" t="b">
        <f>IF(B1654&lt;&gt;"",IF('02 - Produtos e Tributações'!E1669&lt;&gt;"",'02 - Produtos e Tributações'!E1669,""))</f>
        <v>0</v>
      </c>
      <c r="E1654" s="174" t="b">
        <f>IF(B1654&lt;&gt;"",IF('02 - Produtos e Tributações'!F1669&lt;&gt;"",'02 - Produtos e Tributações'!F1669,""))</f>
        <v>0</v>
      </c>
      <c r="F1654" s="174" t="b">
        <f>IF(B1654&lt;&gt;"",IF(A1654&lt;&gt;"",IF('02 - Produtos e Tributações'!G1669&lt;&gt;"",'02 - Produtos e Tributações'!G1669,"")))</f>
        <v>0</v>
      </c>
      <c r="G1654" s="174" t="b">
        <f>IF(B1654&lt;&gt;"",IF('02 - Produtos e Tributações'!I1669&lt;&gt;"",'02 - Produtos e Tributações'!I1669,IF(K1654=101,0,IF(K1654=102,41,IF(K1654=103,0,IF(K1654=201,0,IF(K1654=202,0,IF(K1654=203,0,IF(K1654=300,41,IF(K1654=400,41,IF(K1654=500,60)))))))))))</f>
        <v>0</v>
      </c>
      <c r="H1654" s="174" t="b">
        <f>IF(B1654&lt;&gt;"",IF('02 - Produtos e Tributações'!L1669&lt;&gt;"",'02 - Produtos e Tributações'!L1669,IF(L1654=101,0,IF(L1654=102,41,IF(L1654=103,0,IF(L1654=201,0,IF(L1654=202,0,IF(L1654=203,0,IF(L1654=300,41,IF(L1654=400,41,IF(L1654=500,60)))))))))))</f>
        <v>0</v>
      </c>
      <c r="I1654" s="174" t="b">
        <f>IF(B1654&lt;&gt;"",IF('02 - Produtos e Tributações'!K1669&lt;&gt;"",'02 - Produtos e Tributações'!K1669,"0,00"))</f>
        <v>0</v>
      </c>
      <c r="J1654" s="174" t="b">
        <f>IF(B1654&lt;&gt;"",IF('02 - Produtos e Tributações'!N1669&lt;&gt;"",'02 - Produtos e Tributações'!N1669,"0,00"))</f>
        <v>0</v>
      </c>
      <c r="K1654" s="174" t="b">
        <f>IF(B1654&lt;&gt;"",IF('02 - Produtos e Tributações'!J1669&lt;&gt;"",'02 - Produtos e Tributações'!J1669,"null"))</f>
        <v>0</v>
      </c>
      <c r="L1654" s="174" t="b">
        <f>IF(B1654&lt;&gt;"",IF('02 - Produtos e Tributações'!M1669&lt;&gt;"",'02 - Produtos e Tributações'!M1669,"null"))</f>
        <v>0</v>
      </c>
      <c r="M1654" s="170" t="b">
        <f>IF(B1654&lt;&gt;"",IF('02 -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654" s="170" t="str">
        <f t="shared" si="1"/>
        <v/>
      </c>
      <c r="O1654" s="170" t="str">
        <f t="shared" si="4"/>
        <v/>
      </c>
      <c r="P1654" s="170" t="str">
        <f t="shared" si="2"/>
        <v/>
      </c>
      <c r="Q1654" s="125" t="b">
        <f>IF(B1654&lt;&gt;"",IF('02 - Produtos e Tributações'!C1669&lt;&gt;"",'02 - Produtos e Tributações'!C1669,"UN"))</f>
        <v>0</v>
      </c>
      <c r="R1654" s="125"/>
      <c r="S1654" s="125"/>
      <c r="T1654" s="125"/>
      <c r="U1654" s="171" t="str">
        <f t="shared" si="21"/>
        <v/>
      </c>
    </row>
    <row r="1655" ht="15.75" customHeight="1">
      <c r="A1655" s="170" t="b">
        <f>IF('02 - Produtos e Tributações'!B1670 &lt;&gt;"",A1654+1)</f>
        <v>0</v>
      </c>
      <c r="B1655" s="170" t="str">
        <f>IF('02 - Produtos e Tributações'!B1670&lt;&gt;"",'02 - Produtos e Tributações'!U1670,"")</f>
        <v/>
      </c>
      <c r="C1655" s="174" t="b">
        <f>IF(B1655&lt;&gt;"",IF('02 - Produtos e Tributações'!H1670&lt;&gt;"",IF('02 - Produtos e Tributações'!H1670="TERCEIRIZADA","T",IF('02 - Produtos e Tributações'!H1670="PROPRIA","P")), IF(B1655&lt;&gt;"",IF('02 - Produtos e Tributações'!H1670="","T"))))</f>
        <v>0</v>
      </c>
      <c r="D1655" s="174" t="b">
        <f>IF(B1655&lt;&gt;"",IF('02 - Produtos e Tributações'!E1670&lt;&gt;"",'02 - Produtos e Tributações'!E1670,""))</f>
        <v>0</v>
      </c>
      <c r="E1655" s="174" t="b">
        <f>IF(B1655&lt;&gt;"",IF('02 - Produtos e Tributações'!F1670&lt;&gt;"",'02 - Produtos e Tributações'!F1670,""))</f>
        <v>0</v>
      </c>
      <c r="F1655" s="174" t="b">
        <f>IF(B1655&lt;&gt;"",IF(A1655&lt;&gt;"",IF('02 - Produtos e Tributações'!G1670&lt;&gt;"",'02 - Produtos e Tributações'!G1670,"")))</f>
        <v>0</v>
      </c>
      <c r="G1655" s="174" t="b">
        <f>IF(B1655&lt;&gt;"",IF('02 - Produtos e Tributações'!I1670&lt;&gt;"",'02 - Produtos e Tributações'!I1670,IF(K1655=101,0,IF(K1655=102,41,IF(K1655=103,0,IF(K1655=201,0,IF(K1655=202,0,IF(K1655=203,0,IF(K1655=300,41,IF(K1655=400,41,IF(K1655=500,60)))))))))))</f>
        <v>0</v>
      </c>
      <c r="H1655" s="174" t="b">
        <f>IF(B1655&lt;&gt;"",IF('02 - Produtos e Tributações'!L1670&lt;&gt;"",'02 - Produtos e Tributações'!L1670,IF(L1655=101,0,IF(L1655=102,41,IF(L1655=103,0,IF(L1655=201,0,IF(L1655=202,0,IF(L1655=203,0,IF(L1655=300,41,IF(L1655=400,41,IF(L1655=500,60)))))))))))</f>
        <v>0</v>
      </c>
      <c r="I1655" s="174" t="b">
        <f>IF(B1655&lt;&gt;"",IF('02 - Produtos e Tributações'!K1670&lt;&gt;"",'02 - Produtos e Tributações'!K1670,"0,00"))</f>
        <v>0</v>
      </c>
      <c r="J1655" s="174" t="b">
        <f>IF(B1655&lt;&gt;"",IF('02 - Produtos e Tributações'!N1670&lt;&gt;"",'02 - Produtos e Tributações'!N1670,"0,00"))</f>
        <v>0</v>
      </c>
      <c r="K1655" s="174" t="b">
        <f>IF(B1655&lt;&gt;"",IF('02 - Produtos e Tributações'!J1670&lt;&gt;"",'02 - Produtos e Tributações'!J1670,"null"))</f>
        <v>0</v>
      </c>
      <c r="L1655" s="174" t="b">
        <f>IF(B1655&lt;&gt;"",IF('02 - Produtos e Tributações'!M1670&lt;&gt;"",'02 - Produtos e Tributações'!M1670,"null"))</f>
        <v>0</v>
      </c>
      <c r="M1655" s="170" t="b">
        <f>IF(B1655&lt;&gt;"",IF('02 -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655" s="170" t="str">
        <f t="shared" si="1"/>
        <v/>
      </c>
      <c r="O1655" s="170" t="str">
        <f t="shared" si="4"/>
        <v/>
      </c>
      <c r="P1655" s="170" t="str">
        <f t="shared" si="2"/>
        <v/>
      </c>
      <c r="Q1655" s="125" t="b">
        <f>IF(B1655&lt;&gt;"",IF('02 - Produtos e Tributações'!C1670&lt;&gt;"",'02 - Produtos e Tributações'!C1670,"UN"))</f>
        <v>0</v>
      </c>
      <c r="R1655" s="125"/>
      <c r="S1655" s="125"/>
      <c r="T1655" s="125"/>
      <c r="U1655" s="171" t="str">
        <f t="shared" si="21"/>
        <v/>
      </c>
    </row>
    <row r="1656" ht="15.75" customHeight="1">
      <c r="A1656" s="170" t="b">
        <f>IF('02 - Produtos e Tributações'!B1671 &lt;&gt;"",A1655+1)</f>
        <v>0</v>
      </c>
      <c r="B1656" s="170" t="str">
        <f>IF('02 - Produtos e Tributações'!B1671&lt;&gt;"",'02 - Produtos e Tributações'!U1671,"")</f>
        <v/>
      </c>
      <c r="C1656" s="174" t="b">
        <f>IF(B1656&lt;&gt;"",IF('02 - Produtos e Tributações'!H1671&lt;&gt;"",IF('02 - Produtos e Tributações'!H1671="TERCEIRIZADA","T",IF('02 - Produtos e Tributações'!H1671="PROPRIA","P")), IF(B1656&lt;&gt;"",IF('02 - Produtos e Tributações'!H1671="","T"))))</f>
        <v>0</v>
      </c>
      <c r="D1656" s="174" t="b">
        <f>IF(B1656&lt;&gt;"",IF('02 - Produtos e Tributações'!E1671&lt;&gt;"",'02 - Produtos e Tributações'!E1671,""))</f>
        <v>0</v>
      </c>
      <c r="E1656" s="174" t="b">
        <f>IF(B1656&lt;&gt;"",IF('02 - Produtos e Tributações'!F1671&lt;&gt;"",'02 - Produtos e Tributações'!F1671,""))</f>
        <v>0</v>
      </c>
      <c r="F1656" s="174" t="b">
        <f>IF(B1656&lt;&gt;"",IF(A1656&lt;&gt;"",IF('02 - Produtos e Tributações'!G1671&lt;&gt;"",'02 - Produtos e Tributações'!G1671,"")))</f>
        <v>0</v>
      </c>
      <c r="G1656" s="174" t="b">
        <f>IF(B1656&lt;&gt;"",IF('02 - Produtos e Tributações'!I1671&lt;&gt;"",'02 - Produtos e Tributações'!I1671,IF(K1656=101,0,IF(K1656=102,41,IF(K1656=103,0,IF(K1656=201,0,IF(K1656=202,0,IF(K1656=203,0,IF(K1656=300,41,IF(K1656=400,41,IF(K1656=500,60)))))))))))</f>
        <v>0</v>
      </c>
      <c r="H1656" s="174" t="b">
        <f>IF(B1656&lt;&gt;"",IF('02 - Produtos e Tributações'!L1671&lt;&gt;"",'02 - Produtos e Tributações'!L1671,IF(L1656=101,0,IF(L1656=102,41,IF(L1656=103,0,IF(L1656=201,0,IF(L1656=202,0,IF(L1656=203,0,IF(L1656=300,41,IF(L1656=400,41,IF(L1656=500,60)))))))))))</f>
        <v>0</v>
      </c>
      <c r="I1656" s="174" t="b">
        <f>IF(B1656&lt;&gt;"",IF('02 - Produtos e Tributações'!K1671&lt;&gt;"",'02 - Produtos e Tributações'!K1671,"0,00"))</f>
        <v>0</v>
      </c>
      <c r="J1656" s="174" t="b">
        <f>IF(B1656&lt;&gt;"",IF('02 - Produtos e Tributações'!N1671&lt;&gt;"",'02 - Produtos e Tributações'!N1671,"0,00"))</f>
        <v>0</v>
      </c>
      <c r="K1656" s="174" t="b">
        <f>IF(B1656&lt;&gt;"",IF('02 - Produtos e Tributações'!J1671&lt;&gt;"",'02 - Produtos e Tributações'!J1671,"null"))</f>
        <v>0</v>
      </c>
      <c r="L1656" s="174" t="b">
        <f>IF(B1656&lt;&gt;"",IF('02 - Produtos e Tributações'!M1671&lt;&gt;"",'02 - Produtos e Tributações'!M1671,"null"))</f>
        <v>0</v>
      </c>
      <c r="M1656" s="170" t="b">
        <f>IF(B1656&lt;&gt;"",IF('02 -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656" s="170" t="str">
        <f t="shared" si="1"/>
        <v/>
      </c>
      <c r="O1656" s="170" t="str">
        <f t="shared" si="4"/>
        <v/>
      </c>
      <c r="P1656" s="170" t="str">
        <f t="shared" si="2"/>
        <v/>
      </c>
      <c r="Q1656" s="125" t="b">
        <f>IF(B1656&lt;&gt;"",IF('02 - Produtos e Tributações'!C1671&lt;&gt;"",'02 - Produtos e Tributações'!C1671,"UN"))</f>
        <v>0</v>
      </c>
      <c r="R1656" s="125"/>
      <c r="S1656" s="125"/>
      <c r="T1656" s="125"/>
      <c r="U1656" s="171" t="str">
        <f t="shared" si="21"/>
        <v/>
      </c>
    </row>
    <row r="1657" ht="15.75" customHeight="1">
      <c r="A1657" s="170" t="b">
        <f>IF('02 - Produtos e Tributações'!B1672 &lt;&gt;"",A1656+1)</f>
        <v>0</v>
      </c>
      <c r="B1657" s="170" t="str">
        <f>IF('02 - Produtos e Tributações'!B1672&lt;&gt;"",'02 - Produtos e Tributações'!U1672,"")</f>
        <v/>
      </c>
      <c r="C1657" s="174" t="b">
        <f>IF(B1657&lt;&gt;"",IF('02 - Produtos e Tributações'!H1672&lt;&gt;"",IF('02 - Produtos e Tributações'!H1672="TERCEIRIZADA","T",IF('02 - Produtos e Tributações'!H1672="PROPRIA","P")), IF(B1657&lt;&gt;"",IF('02 - Produtos e Tributações'!H1672="","T"))))</f>
        <v>0</v>
      </c>
      <c r="D1657" s="174" t="b">
        <f>IF(B1657&lt;&gt;"",IF('02 - Produtos e Tributações'!E1672&lt;&gt;"",'02 - Produtos e Tributações'!E1672,""))</f>
        <v>0</v>
      </c>
      <c r="E1657" s="174" t="b">
        <f>IF(B1657&lt;&gt;"",IF('02 - Produtos e Tributações'!F1672&lt;&gt;"",'02 - Produtos e Tributações'!F1672,""))</f>
        <v>0</v>
      </c>
      <c r="F1657" s="174" t="b">
        <f>IF(B1657&lt;&gt;"",IF(A1657&lt;&gt;"",IF('02 - Produtos e Tributações'!G1672&lt;&gt;"",'02 - Produtos e Tributações'!G1672,"")))</f>
        <v>0</v>
      </c>
      <c r="G1657" s="174" t="b">
        <f>IF(B1657&lt;&gt;"",IF('02 - Produtos e Tributações'!I1672&lt;&gt;"",'02 - Produtos e Tributações'!I1672,IF(K1657=101,0,IF(K1657=102,41,IF(K1657=103,0,IF(K1657=201,0,IF(K1657=202,0,IF(K1657=203,0,IF(K1657=300,41,IF(K1657=400,41,IF(K1657=500,60)))))))))))</f>
        <v>0</v>
      </c>
      <c r="H1657" s="174" t="b">
        <f>IF(B1657&lt;&gt;"",IF('02 - Produtos e Tributações'!L1672&lt;&gt;"",'02 - Produtos e Tributações'!L1672,IF(L1657=101,0,IF(L1657=102,41,IF(L1657=103,0,IF(L1657=201,0,IF(L1657=202,0,IF(L1657=203,0,IF(L1657=300,41,IF(L1657=400,41,IF(L1657=500,60)))))))))))</f>
        <v>0</v>
      </c>
      <c r="I1657" s="174" t="b">
        <f>IF(B1657&lt;&gt;"",IF('02 - Produtos e Tributações'!K1672&lt;&gt;"",'02 - Produtos e Tributações'!K1672,"0,00"))</f>
        <v>0</v>
      </c>
      <c r="J1657" s="174" t="b">
        <f>IF(B1657&lt;&gt;"",IF('02 - Produtos e Tributações'!N1672&lt;&gt;"",'02 - Produtos e Tributações'!N1672,"0,00"))</f>
        <v>0</v>
      </c>
      <c r="K1657" s="174" t="b">
        <f>IF(B1657&lt;&gt;"",IF('02 - Produtos e Tributações'!J1672&lt;&gt;"",'02 - Produtos e Tributações'!J1672,"null"))</f>
        <v>0</v>
      </c>
      <c r="L1657" s="174" t="b">
        <f>IF(B1657&lt;&gt;"",IF('02 - Produtos e Tributações'!M1672&lt;&gt;"",'02 - Produtos e Tributações'!M1672,"null"))</f>
        <v>0</v>
      </c>
      <c r="M1657" s="170" t="b">
        <f>IF(B1657&lt;&gt;"",IF('02 -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657" s="170" t="str">
        <f t="shared" si="1"/>
        <v/>
      </c>
      <c r="O1657" s="170" t="str">
        <f t="shared" si="4"/>
        <v/>
      </c>
      <c r="P1657" s="170" t="str">
        <f t="shared" si="2"/>
        <v/>
      </c>
      <c r="Q1657" s="125" t="b">
        <f>IF(B1657&lt;&gt;"",IF('02 - Produtos e Tributações'!C1672&lt;&gt;"",'02 - Produtos e Tributações'!C1672,"UN"))</f>
        <v>0</v>
      </c>
      <c r="R1657" s="125"/>
      <c r="S1657" s="125"/>
      <c r="T1657" s="125"/>
      <c r="U1657" s="171" t="str">
        <f t="shared" si="21"/>
        <v/>
      </c>
    </row>
    <row r="1658" ht="15.75" customHeight="1">
      <c r="A1658" s="170" t="b">
        <f>IF('02 - Produtos e Tributações'!B1673 &lt;&gt;"",A1657+1)</f>
        <v>0</v>
      </c>
      <c r="B1658" s="170" t="str">
        <f>IF('02 - Produtos e Tributações'!B1673&lt;&gt;"",'02 - Produtos e Tributações'!U1673,"")</f>
        <v/>
      </c>
      <c r="C1658" s="174" t="b">
        <f>IF(B1658&lt;&gt;"",IF('02 - Produtos e Tributações'!H1673&lt;&gt;"",IF('02 - Produtos e Tributações'!H1673="TERCEIRIZADA","T",IF('02 - Produtos e Tributações'!H1673="PROPRIA","P")), IF(B1658&lt;&gt;"",IF('02 - Produtos e Tributações'!H1673="","T"))))</f>
        <v>0</v>
      </c>
      <c r="D1658" s="174" t="b">
        <f>IF(B1658&lt;&gt;"",IF('02 - Produtos e Tributações'!E1673&lt;&gt;"",'02 - Produtos e Tributações'!E1673,""))</f>
        <v>0</v>
      </c>
      <c r="E1658" s="174" t="b">
        <f>IF(B1658&lt;&gt;"",IF('02 - Produtos e Tributações'!F1673&lt;&gt;"",'02 - Produtos e Tributações'!F1673,""))</f>
        <v>0</v>
      </c>
      <c r="F1658" s="174" t="b">
        <f>IF(B1658&lt;&gt;"",IF(A1658&lt;&gt;"",IF('02 - Produtos e Tributações'!G1673&lt;&gt;"",'02 - Produtos e Tributações'!G1673,"")))</f>
        <v>0</v>
      </c>
      <c r="G1658" s="174" t="b">
        <f>IF(B1658&lt;&gt;"",IF('02 - Produtos e Tributações'!I1673&lt;&gt;"",'02 - Produtos e Tributações'!I1673,IF(K1658=101,0,IF(K1658=102,41,IF(K1658=103,0,IF(K1658=201,0,IF(K1658=202,0,IF(K1658=203,0,IF(K1658=300,41,IF(K1658=400,41,IF(K1658=500,60)))))))))))</f>
        <v>0</v>
      </c>
      <c r="H1658" s="174" t="b">
        <f>IF(B1658&lt;&gt;"",IF('02 - Produtos e Tributações'!L1673&lt;&gt;"",'02 - Produtos e Tributações'!L1673,IF(L1658=101,0,IF(L1658=102,41,IF(L1658=103,0,IF(L1658=201,0,IF(L1658=202,0,IF(L1658=203,0,IF(L1658=300,41,IF(L1658=400,41,IF(L1658=500,60)))))))))))</f>
        <v>0</v>
      </c>
      <c r="I1658" s="174" t="b">
        <f>IF(B1658&lt;&gt;"",IF('02 - Produtos e Tributações'!K1673&lt;&gt;"",'02 - Produtos e Tributações'!K1673,"0,00"))</f>
        <v>0</v>
      </c>
      <c r="J1658" s="174" t="b">
        <f>IF(B1658&lt;&gt;"",IF('02 - Produtos e Tributações'!N1673&lt;&gt;"",'02 - Produtos e Tributações'!N1673,"0,00"))</f>
        <v>0</v>
      </c>
      <c r="K1658" s="174" t="b">
        <f>IF(B1658&lt;&gt;"",IF('02 - Produtos e Tributações'!J1673&lt;&gt;"",'02 - Produtos e Tributações'!J1673,"null"))</f>
        <v>0</v>
      </c>
      <c r="L1658" s="174" t="b">
        <f>IF(B1658&lt;&gt;"",IF('02 - Produtos e Tributações'!M1673&lt;&gt;"",'02 - Produtos e Tributações'!M1673,"null"))</f>
        <v>0</v>
      </c>
      <c r="M1658" s="170" t="b">
        <f>IF(B1658&lt;&gt;"",IF('02 -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658" s="170" t="str">
        <f t="shared" si="1"/>
        <v/>
      </c>
      <c r="O1658" s="170" t="str">
        <f t="shared" si="4"/>
        <v/>
      </c>
      <c r="P1658" s="170" t="str">
        <f t="shared" si="2"/>
        <v/>
      </c>
      <c r="Q1658" s="125" t="b">
        <f>IF(B1658&lt;&gt;"",IF('02 - Produtos e Tributações'!C1673&lt;&gt;"",'02 - Produtos e Tributações'!C1673,"UN"))</f>
        <v>0</v>
      </c>
      <c r="R1658" s="125"/>
      <c r="S1658" s="125"/>
      <c r="T1658" s="125"/>
      <c r="U1658" s="171" t="str">
        <f t="shared" si="21"/>
        <v/>
      </c>
    </row>
    <row r="1659" ht="15.75" customHeight="1">
      <c r="A1659" s="170" t="b">
        <f>IF('02 - Produtos e Tributações'!B1674 &lt;&gt;"",A1658+1)</f>
        <v>0</v>
      </c>
      <c r="B1659" s="170" t="str">
        <f>IF('02 - Produtos e Tributações'!B1674&lt;&gt;"",'02 - Produtos e Tributações'!U1674,"")</f>
        <v/>
      </c>
      <c r="C1659" s="174" t="b">
        <f>IF(B1659&lt;&gt;"",IF('02 - Produtos e Tributações'!H1674&lt;&gt;"",IF('02 - Produtos e Tributações'!H1674="TERCEIRIZADA","T",IF('02 - Produtos e Tributações'!H1674="PROPRIA","P")), IF(B1659&lt;&gt;"",IF('02 - Produtos e Tributações'!H1674="","T"))))</f>
        <v>0</v>
      </c>
      <c r="D1659" s="174" t="b">
        <f>IF(B1659&lt;&gt;"",IF('02 - Produtos e Tributações'!E1674&lt;&gt;"",'02 - Produtos e Tributações'!E1674,""))</f>
        <v>0</v>
      </c>
      <c r="E1659" s="174" t="b">
        <f>IF(B1659&lt;&gt;"",IF('02 - Produtos e Tributações'!F1674&lt;&gt;"",'02 - Produtos e Tributações'!F1674,""))</f>
        <v>0</v>
      </c>
      <c r="F1659" s="174" t="b">
        <f>IF(B1659&lt;&gt;"",IF(A1659&lt;&gt;"",IF('02 - Produtos e Tributações'!G1674&lt;&gt;"",'02 - Produtos e Tributações'!G1674,"")))</f>
        <v>0</v>
      </c>
      <c r="G1659" s="174" t="b">
        <f>IF(B1659&lt;&gt;"",IF('02 - Produtos e Tributações'!I1674&lt;&gt;"",'02 - Produtos e Tributações'!I1674,IF(K1659=101,0,IF(K1659=102,41,IF(K1659=103,0,IF(K1659=201,0,IF(K1659=202,0,IF(K1659=203,0,IF(K1659=300,41,IF(K1659=400,41,IF(K1659=500,60)))))))))))</f>
        <v>0</v>
      </c>
      <c r="H1659" s="174" t="b">
        <f>IF(B1659&lt;&gt;"",IF('02 - Produtos e Tributações'!L1674&lt;&gt;"",'02 - Produtos e Tributações'!L1674,IF(L1659=101,0,IF(L1659=102,41,IF(L1659=103,0,IF(L1659=201,0,IF(L1659=202,0,IF(L1659=203,0,IF(L1659=300,41,IF(L1659=400,41,IF(L1659=500,60)))))))))))</f>
        <v>0</v>
      </c>
      <c r="I1659" s="174" t="b">
        <f>IF(B1659&lt;&gt;"",IF('02 - Produtos e Tributações'!K1674&lt;&gt;"",'02 - Produtos e Tributações'!K1674,"0,00"))</f>
        <v>0</v>
      </c>
      <c r="J1659" s="174" t="b">
        <f>IF(B1659&lt;&gt;"",IF('02 - Produtos e Tributações'!N1674&lt;&gt;"",'02 - Produtos e Tributações'!N1674,"0,00"))</f>
        <v>0</v>
      </c>
      <c r="K1659" s="174" t="b">
        <f>IF(B1659&lt;&gt;"",IF('02 - Produtos e Tributações'!J1674&lt;&gt;"",'02 - Produtos e Tributações'!J1674,"null"))</f>
        <v>0</v>
      </c>
      <c r="L1659" s="174" t="b">
        <f>IF(B1659&lt;&gt;"",IF('02 - Produtos e Tributações'!M1674&lt;&gt;"",'02 - Produtos e Tributações'!M1674,"null"))</f>
        <v>0</v>
      </c>
      <c r="M1659" s="170" t="b">
        <f>IF(B1659&lt;&gt;"",IF('02 -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659" s="170" t="str">
        <f t="shared" si="1"/>
        <v/>
      </c>
      <c r="O1659" s="170" t="str">
        <f t="shared" si="4"/>
        <v/>
      </c>
      <c r="P1659" s="170" t="str">
        <f t="shared" si="2"/>
        <v/>
      </c>
      <c r="Q1659" s="125" t="b">
        <f>IF(B1659&lt;&gt;"",IF('02 - Produtos e Tributações'!C1674&lt;&gt;"",'02 - Produtos e Tributações'!C1674,"UN"))</f>
        <v>0</v>
      </c>
      <c r="R1659" s="125"/>
      <c r="S1659" s="125"/>
      <c r="T1659" s="125"/>
      <c r="U1659" s="171" t="str">
        <f t="shared" si="21"/>
        <v/>
      </c>
    </row>
    <row r="1660" ht="15.75" customHeight="1">
      <c r="A1660" s="170" t="b">
        <f>IF('02 - Produtos e Tributações'!B1675 &lt;&gt;"",A1659+1)</f>
        <v>0</v>
      </c>
      <c r="B1660" s="170" t="str">
        <f>IF('02 - Produtos e Tributações'!B1675&lt;&gt;"",'02 - Produtos e Tributações'!U1675,"")</f>
        <v/>
      </c>
      <c r="C1660" s="174" t="b">
        <f>IF(B1660&lt;&gt;"",IF('02 - Produtos e Tributações'!H1675&lt;&gt;"",IF('02 - Produtos e Tributações'!H1675="TERCEIRIZADA","T",IF('02 - Produtos e Tributações'!H1675="PROPRIA","P")), IF(B1660&lt;&gt;"",IF('02 - Produtos e Tributações'!H1675="","T"))))</f>
        <v>0</v>
      </c>
      <c r="D1660" s="174" t="b">
        <f>IF(B1660&lt;&gt;"",IF('02 - Produtos e Tributações'!E1675&lt;&gt;"",'02 - Produtos e Tributações'!E1675,""))</f>
        <v>0</v>
      </c>
      <c r="E1660" s="174" t="b">
        <f>IF(B1660&lt;&gt;"",IF('02 - Produtos e Tributações'!F1675&lt;&gt;"",'02 - Produtos e Tributações'!F1675,""))</f>
        <v>0</v>
      </c>
      <c r="F1660" s="174" t="b">
        <f>IF(B1660&lt;&gt;"",IF(A1660&lt;&gt;"",IF('02 - Produtos e Tributações'!G1675&lt;&gt;"",'02 - Produtos e Tributações'!G1675,"")))</f>
        <v>0</v>
      </c>
      <c r="G1660" s="174" t="b">
        <f>IF(B1660&lt;&gt;"",IF('02 - Produtos e Tributações'!I1675&lt;&gt;"",'02 - Produtos e Tributações'!I1675,IF(K1660=101,0,IF(K1660=102,41,IF(K1660=103,0,IF(K1660=201,0,IF(K1660=202,0,IF(K1660=203,0,IF(K1660=300,41,IF(K1660=400,41,IF(K1660=500,60)))))))))))</f>
        <v>0</v>
      </c>
      <c r="H1660" s="174" t="b">
        <f>IF(B1660&lt;&gt;"",IF('02 - Produtos e Tributações'!L1675&lt;&gt;"",'02 - Produtos e Tributações'!L1675,IF(L1660=101,0,IF(L1660=102,41,IF(L1660=103,0,IF(L1660=201,0,IF(L1660=202,0,IF(L1660=203,0,IF(L1660=300,41,IF(L1660=400,41,IF(L1660=500,60)))))))))))</f>
        <v>0</v>
      </c>
      <c r="I1660" s="174" t="b">
        <f>IF(B1660&lt;&gt;"",IF('02 - Produtos e Tributações'!K1675&lt;&gt;"",'02 - Produtos e Tributações'!K1675,"0,00"))</f>
        <v>0</v>
      </c>
      <c r="J1660" s="174" t="b">
        <f>IF(B1660&lt;&gt;"",IF('02 - Produtos e Tributações'!N1675&lt;&gt;"",'02 - Produtos e Tributações'!N1675,"0,00"))</f>
        <v>0</v>
      </c>
      <c r="K1660" s="174" t="b">
        <f>IF(B1660&lt;&gt;"",IF('02 - Produtos e Tributações'!J1675&lt;&gt;"",'02 - Produtos e Tributações'!J1675,"null"))</f>
        <v>0</v>
      </c>
      <c r="L1660" s="174" t="b">
        <f>IF(B1660&lt;&gt;"",IF('02 - Produtos e Tributações'!M1675&lt;&gt;"",'02 - Produtos e Tributações'!M1675,"null"))</f>
        <v>0</v>
      </c>
      <c r="M1660" s="170" t="b">
        <f>IF(B1660&lt;&gt;"",IF('02 -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660" s="170" t="str">
        <f t="shared" si="1"/>
        <v/>
      </c>
      <c r="O1660" s="170" t="str">
        <f t="shared" si="4"/>
        <v/>
      </c>
      <c r="P1660" s="170" t="str">
        <f t="shared" si="2"/>
        <v/>
      </c>
      <c r="Q1660" s="125" t="b">
        <f>IF(B1660&lt;&gt;"",IF('02 - Produtos e Tributações'!C1675&lt;&gt;"",'02 - Produtos e Tributações'!C1675,"UN"))</f>
        <v>0</v>
      </c>
      <c r="R1660" s="125"/>
      <c r="S1660" s="125"/>
      <c r="T1660" s="125"/>
      <c r="U1660" s="171" t="str">
        <f t="shared" si="21"/>
        <v/>
      </c>
    </row>
    <row r="1661" ht="15.75" customHeight="1">
      <c r="A1661" s="170" t="b">
        <f>IF('02 - Produtos e Tributações'!B1676 &lt;&gt;"",A1660+1)</f>
        <v>0</v>
      </c>
      <c r="B1661" s="170" t="str">
        <f>IF('02 - Produtos e Tributações'!B1676&lt;&gt;"",'02 - Produtos e Tributações'!U1676,"")</f>
        <v/>
      </c>
      <c r="C1661" s="174" t="b">
        <f>IF(B1661&lt;&gt;"",IF('02 - Produtos e Tributações'!H1676&lt;&gt;"",IF('02 - Produtos e Tributações'!H1676="TERCEIRIZADA","T",IF('02 - Produtos e Tributações'!H1676="PROPRIA","P")), IF(B1661&lt;&gt;"",IF('02 - Produtos e Tributações'!H1676="","T"))))</f>
        <v>0</v>
      </c>
      <c r="D1661" s="174" t="b">
        <f>IF(B1661&lt;&gt;"",IF('02 - Produtos e Tributações'!E1676&lt;&gt;"",'02 - Produtos e Tributações'!E1676,""))</f>
        <v>0</v>
      </c>
      <c r="E1661" s="174" t="b">
        <f>IF(B1661&lt;&gt;"",IF('02 - Produtos e Tributações'!F1676&lt;&gt;"",'02 - Produtos e Tributações'!F1676,""))</f>
        <v>0</v>
      </c>
      <c r="F1661" s="174" t="b">
        <f>IF(B1661&lt;&gt;"",IF(A1661&lt;&gt;"",IF('02 - Produtos e Tributações'!G1676&lt;&gt;"",'02 - Produtos e Tributações'!G1676,"")))</f>
        <v>0</v>
      </c>
      <c r="G1661" s="174" t="b">
        <f>IF(B1661&lt;&gt;"",IF('02 - Produtos e Tributações'!I1676&lt;&gt;"",'02 - Produtos e Tributações'!I1676,IF(K1661=101,0,IF(K1661=102,41,IF(K1661=103,0,IF(K1661=201,0,IF(K1661=202,0,IF(K1661=203,0,IF(K1661=300,41,IF(K1661=400,41,IF(K1661=500,60)))))))))))</f>
        <v>0</v>
      </c>
      <c r="H1661" s="174" t="b">
        <f>IF(B1661&lt;&gt;"",IF('02 - Produtos e Tributações'!L1676&lt;&gt;"",'02 - Produtos e Tributações'!L1676,IF(L1661=101,0,IF(L1661=102,41,IF(L1661=103,0,IF(L1661=201,0,IF(L1661=202,0,IF(L1661=203,0,IF(L1661=300,41,IF(L1661=400,41,IF(L1661=500,60)))))))))))</f>
        <v>0</v>
      </c>
      <c r="I1661" s="174" t="b">
        <f>IF(B1661&lt;&gt;"",IF('02 - Produtos e Tributações'!K1676&lt;&gt;"",'02 - Produtos e Tributações'!K1676,"0,00"))</f>
        <v>0</v>
      </c>
      <c r="J1661" s="174" t="b">
        <f>IF(B1661&lt;&gt;"",IF('02 - Produtos e Tributações'!N1676&lt;&gt;"",'02 - Produtos e Tributações'!N1676,"0,00"))</f>
        <v>0</v>
      </c>
      <c r="K1661" s="174" t="b">
        <f>IF(B1661&lt;&gt;"",IF('02 - Produtos e Tributações'!J1676&lt;&gt;"",'02 - Produtos e Tributações'!J1676,"null"))</f>
        <v>0</v>
      </c>
      <c r="L1661" s="174" t="b">
        <f>IF(B1661&lt;&gt;"",IF('02 - Produtos e Tributações'!M1676&lt;&gt;"",'02 - Produtos e Tributações'!M1676,"null"))</f>
        <v>0</v>
      </c>
      <c r="M1661" s="170" t="b">
        <f>IF(B1661&lt;&gt;"",IF('02 -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661" s="170" t="str">
        <f t="shared" si="1"/>
        <v/>
      </c>
      <c r="O1661" s="170" t="str">
        <f t="shared" si="4"/>
        <v/>
      </c>
      <c r="P1661" s="170" t="str">
        <f t="shared" si="2"/>
        <v/>
      </c>
      <c r="Q1661" s="125" t="b">
        <f>IF(B1661&lt;&gt;"",IF('02 - Produtos e Tributações'!C1676&lt;&gt;"",'02 - Produtos e Tributações'!C1676,"UN"))</f>
        <v>0</v>
      </c>
      <c r="R1661" s="125"/>
      <c r="S1661" s="125"/>
      <c r="T1661" s="125"/>
      <c r="U1661" s="171" t="str">
        <f t="shared" si="21"/>
        <v/>
      </c>
    </row>
    <row r="1662" ht="15.75" customHeight="1">
      <c r="A1662" s="170" t="b">
        <f>IF('02 - Produtos e Tributações'!B1677 &lt;&gt;"",A1661+1)</f>
        <v>0</v>
      </c>
      <c r="B1662" s="170" t="str">
        <f>IF('02 - Produtos e Tributações'!B1677&lt;&gt;"",'02 - Produtos e Tributações'!U1677,"")</f>
        <v/>
      </c>
      <c r="C1662" s="174" t="b">
        <f>IF(B1662&lt;&gt;"",IF('02 - Produtos e Tributações'!H1677&lt;&gt;"",IF('02 - Produtos e Tributações'!H1677="TERCEIRIZADA","T",IF('02 - Produtos e Tributações'!H1677="PROPRIA","P")), IF(B1662&lt;&gt;"",IF('02 - Produtos e Tributações'!H1677="","T"))))</f>
        <v>0</v>
      </c>
      <c r="D1662" s="174" t="b">
        <f>IF(B1662&lt;&gt;"",IF('02 - Produtos e Tributações'!E1677&lt;&gt;"",'02 - Produtos e Tributações'!E1677,""))</f>
        <v>0</v>
      </c>
      <c r="E1662" s="174" t="b">
        <f>IF(B1662&lt;&gt;"",IF('02 - Produtos e Tributações'!F1677&lt;&gt;"",'02 - Produtos e Tributações'!F1677,""))</f>
        <v>0</v>
      </c>
      <c r="F1662" s="174" t="b">
        <f>IF(B1662&lt;&gt;"",IF(A1662&lt;&gt;"",IF('02 - Produtos e Tributações'!G1677&lt;&gt;"",'02 - Produtos e Tributações'!G1677,"")))</f>
        <v>0</v>
      </c>
      <c r="G1662" s="174" t="b">
        <f>IF(B1662&lt;&gt;"",IF('02 - Produtos e Tributações'!I1677&lt;&gt;"",'02 - Produtos e Tributações'!I1677,IF(K1662=101,0,IF(K1662=102,41,IF(K1662=103,0,IF(K1662=201,0,IF(K1662=202,0,IF(K1662=203,0,IF(K1662=300,41,IF(K1662=400,41,IF(K1662=500,60)))))))))))</f>
        <v>0</v>
      </c>
      <c r="H1662" s="174" t="b">
        <f>IF(B1662&lt;&gt;"",IF('02 - Produtos e Tributações'!L1677&lt;&gt;"",'02 - Produtos e Tributações'!L1677,IF(L1662=101,0,IF(L1662=102,41,IF(L1662=103,0,IF(L1662=201,0,IF(L1662=202,0,IF(L1662=203,0,IF(L1662=300,41,IF(L1662=400,41,IF(L1662=500,60)))))))))))</f>
        <v>0</v>
      </c>
      <c r="I1662" s="174" t="b">
        <f>IF(B1662&lt;&gt;"",IF('02 - Produtos e Tributações'!K1677&lt;&gt;"",'02 - Produtos e Tributações'!K1677,"0,00"))</f>
        <v>0</v>
      </c>
      <c r="J1662" s="174" t="b">
        <f>IF(B1662&lt;&gt;"",IF('02 - Produtos e Tributações'!N1677&lt;&gt;"",'02 - Produtos e Tributações'!N1677,"0,00"))</f>
        <v>0</v>
      </c>
      <c r="K1662" s="174" t="b">
        <f>IF(B1662&lt;&gt;"",IF('02 - Produtos e Tributações'!J1677&lt;&gt;"",'02 - Produtos e Tributações'!J1677,"null"))</f>
        <v>0</v>
      </c>
      <c r="L1662" s="174" t="b">
        <f>IF(B1662&lt;&gt;"",IF('02 - Produtos e Tributações'!M1677&lt;&gt;"",'02 - Produtos e Tributações'!M1677,"null"))</f>
        <v>0</v>
      </c>
      <c r="M1662" s="170" t="b">
        <f>IF(B1662&lt;&gt;"",IF('02 -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662" s="170" t="str">
        <f t="shared" si="1"/>
        <v/>
      </c>
      <c r="O1662" s="170" t="str">
        <f t="shared" si="4"/>
        <v/>
      </c>
      <c r="P1662" s="170" t="str">
        <f t="shared" si="2"/>
        <v/>
      </c>
      <c r="Q1662" s="125" t="b">
        <f>IF(B1662&lt;&gt;"",IF('02 - Produtos e Tributações'!C1677&lt;&gt;"",'02 - Produtos e Tributações'!C1677,"UN"))</f>
        <v>0</v>
      </c>
      <c r="R1662" s="125"/>
      <c r="S1662" s="125"/>
      <c r="T1662" s="125"/>
      <c r="U1662" s="171" t="str">
        <f t="shared" si="21"/>
        <v/>
      </c>
    </row>
    <row r="1663" ht="15.75" customHeight="1">
      <c r="A1663" s="170" t="b">
        <f>IF('02 - Produtos e Tributações'!B1678 &lt;&gt;"",A1662+1)</f>
        <v>0</v>
      </c>
      <c r="B1663" s="170" t="str">
        <f>IF('02 - Produtos e Tributações'!B1678&lt;&gt;"",'02 - Produtos e Tributações'!U1678,"")</f>
        <v/>
      </c>
      <c r="C1663" s="174" t="b">
        <f>IF(B1663&lt;&gt;"",IF('02 - Produtos e Tributações'!H1678&lt;&gt;"",IF('02 - Produtos e Tributações'!H1678="TERCEIRIZADA","T",IF('02 - Produtos e Tributações'!H1678="PROPRIA","P")), IF(B1663&lt;&gt;"",IF('02 - Produtos e Tributações'!H1678="","T"))))</f>
        <v>0</v>
      </c>
      <c r="D1663" s="174" t="b">
        <f>IF(B1663&lt;&gt;"",IF('02 - Produtos e Tributações'!E1678&lt;&gt;"",'02 - Produtos e Tributações'!E1678,""))</f>
        <v>0</v>
      </c>
      <c r="E1663" s="174" t="b">
        <f>IF(B1663&lt;&gt;"",IF('02 - Produtos e Tributações'!F1678&lt;&gt;"",'02 - Produtos e Tributações'!F1678,""))</f>
        <v>0</v>
      </c>
      <c r="F1663" s="174" t="b">
        <f>IF(B1663&lt;&gt;"",IF(A1663&lt;&gt;"",IF('02 - Produtos e Tributações'!G1678&lt;&gt;"",'02 - Produtos e Tributações'!G1678,"")))</f>
        <v>0</v>
      </c>
      <c r="G1663" s="174" t="b">
        <f>IF(B1663&lt;&gt;"",IF('02 - Produtos e Tributações'!I1678&lt;&gt;"",'02 - Produtos e Tributações'!I1678,IF(K1663=101,0,IF(K1663=102,41,IF(K1663=103,0,IF(K1663=201,0,IF(K1663=202,0,IF(K1663=203,0,IF(K1663=300,41,IF(K1663=400,41,IF(K1663=500,60)))))))))))</f>
        <v>0</v>
      </c>
      <c r="H1663" s="174" t="b">
        <f>IF(B1663&lt;&gt;"",IF('02 - Produtos e Tributações'!L1678&lt;&gt;"",'02 - Produtos e Tributações'!L1678,IF(L1663=101,0,IF(L1663=102,41,IF(L1663=103,0,IF(L1663=201,0,IF(L1663=202,0,IF(L1663=203,0,IF(L1663=300,41,IF(L1663=400,41,IF(L1663=500,60)))))))))))</f>
        <v>0</v>
      </c>
      <c r="I1663" s="174" t="b">
        <f>IF(B1663&lt;&gt;"",IF('02 - Produtos e Tributações'!K1678&lt;&gt;"",'02 - Produtos e Tributações'!K1678,"0,00"))</f>
        <v>0</v>
      </c>
      <c r="J1663" s="174" t="b">
        <f>IF(B1663&lt;&gt;"",IF('02 - Produtos e Tributações'!N1678&lt;&gt;"",'02 - Produtos e Tributações'!N1678,"0,00"))</f>
        <v>0</v>
      </c>
      <c r="K1663" s="174" t="b">
        <f>IF(B1663&lt;&gt;"",IF('02 - Produtos e Tributações'!J1678&lt;&gt;"",'02 - Produtos e Tributações'!J1678,"null"))</f>
        <v>0</v>
      </c>
      <c r="L1663" s="174" t="b">
        <f>IF(B1663&lt;&gt;"",IF('02 - Produtos e Tributações'!M1678&lt;&gt;"",'02 - Produtos e Tributações'!M1678,"null"))</f>
        <v>0</v>
      </c>
      <c r="M1663" s="170" t="b">
        <f>IF(B1663&lt;&gt;"",IF('02 -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663" s="170" t="str">
        <f t="shared" si="1"/>
        <v/>
      </c>
      <c r="O1663" s="170" t="str">
        <f t="shared" si="4"/>
        <v/>
      </c>
      <c r="P1663" s="170" t="str">
        <f t="shared" si="2"/>
        <v/>
      </c>
      <c r="Q1663" s="125" t="b">
        <f>IF(B1663&lt;&gt;"",IF('02 - Produtos e Tributações'!C1678&lt;&gt;"",'02 - Produtos e Tributações'!C1678,"UN"))</f>
        <v>0</v>
      </c>
      <c r="R1663" s="125"/>
      <c r="S1663" s="125"/>
      <c r="T1663" s="125"/>
      <c r="U1663" s="171" t="str">
        <f t="shared" si="21"/>
        <v/>
      </c>
    </row>
    <row r="1664" ht="15.75" customHeight="1">
      <c r="A1664" s="170" t="b">
        <f>IF('02 - Produtos e Tributações'!B1679 &lt;&gt;"",A1663+1)</f>
        <v>0</v>
      </c>
      <c r="B1664" s="170" t="str">
        <f>IF('02 - Produtos e Tributações'!B1679&lt;&gt;"",'02 - Produtos e Tributações'!U1679,"")</f>
        <v/>
      </c>
      <c r="C1664" s="174" t="b">
        <f>IF(B1664&lt;&gt;"",IF('02 - Produtos e Tributações'!H1679&lt;&gt;"",IF('02 - Produtos e Tributações'!H1679="TERCEIRIZADA","T",IF('02 - Produtos e Tributações'!H1679="PROPRIA","P")), IF(B1664&lt;&gt;"",IF('02 - Produtos e Tributações'!H1679="","T"))))</f>
        <v>0</v>
      </c>
      <c r="D1664" s="174" t="b">
        <f>IF(B1664&lt;&gt;"",IF('02 - Produtos e Tributações'!E1679&lt;&gt;"",'02 - Produtos e Tributações'!E1679,""))</f>
        <v>0</v>
      </c>
      <c r="E1664" s="174" t="b">
        <f>IF(B1664&lt;&gt;"",IF('02 - Produtos e Tributações'!F1679&lt;&gt;"",'02 - Produtos e Tributações'!F1679,""))</f>
        <v>0</v>
      </c>
      <c r="F1664" s="174" t="b">
        <f>IF(B1664&lt;&gt;"",IF(A1664&lt;&gt;"",IF('02 - Produtos e Tributações'!G1679&lt;&gt;"",'02 - Produtos e Tributações'!G1679,"")))</f>
        <v>0</v>
      </c>
      <c r="G1664" s="174" t="b">
        <f>IF(B1664&lt;&gt;"",IF('02 - Produtos e Tributações'!I1679&lt;&gt;"",'02 - Produtos e Tributações'!I1679,IF(K1664=101,0,IF(K1664=102,41,IF(K1664=103,0,IF(K1664=201,0,IF(K1664=202,0,IF(K1664=203,0,IF(K1664=300,41,IF(K1664=400,41,IF(K1664=500,60)))))))))))</f>
        <v>0</v>
      </c>
      <c r="H1664" s="174" t="b">
        <f>IF(B1664&lt;&gt;"",IF('02 - Produtos e Tributações'!L1679&lt;&gt;"",'02 - Produtos e Tributações'!L1679,IF(L1664=101,0,IF(L1664=102,41,IF(L1664=103,0,IF(L1664=201,0,IF(L1664=202,0,IF(L1664=203,0,IF(L1664=300,41,IF(L1664=400,41,IF(L1664=500,60)))))))))))</f>
        <v>0</v>
      </c>
      <c r="I1664" s="174" t="b">
        <f>IF(B1664&lt;&gt;"",IF('02 - Produtos e Tributações'!K1679&lt;&gt;"",'02 - Produtos e Tributações'!K1679,"0,00"))</f>
        <v>0</v>
      </c>
      <c r="J1664" s="174" t="b">
        <f>IF(B1664&lt;&gt;"",IF('02 - Produtos e Tributações'!N1679&lt;&gt;"",'02 - Produtos e Tributações'!N1679,"0,00"))</f>
        <v>0</v>
      </c>
      <c r="K1664" s="174" t="b">
        <f>IF(B1664&lt;&gt;"",IF('02 - Produtos e Tributações'!J1679&lt;&gt;"",'02 - Produtos e Tributações'!J1679,"null"))</f>
        <v>0</v>
      </c>
      <c r="L1664" s="174" t="b">
        <f>IF(B1664&lt;&gt;"",IF('02 - Produtos e Tributações'!M1679&lt;&gt;"",'02 - Produtos e Tributações'!M1679,"null"))</f>
        <v>0</v>
      </c>
      <c r="M1664" s="170" t="b">
        <f>IF(B1664&lt;&gt;"",IF('02 -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664" s="170" t="str">
        <f t="shared" si="1"/>
        <v/>
      </c>
      <c r="O1664" s="170" t="str">
        <f t="shared" si="4"/>
        <v/>
      </c>
      <c r="P1664" s="170" t="str">
        <f t="shared" si="2"/>
        <v/>
      </c>
      <c r="Q1664" s="125" t="b">
        <f>IF(B1664&lt;&gt;"",IF('02 - Produtos e Tributações'!C1679&lt;&gt;"",'02 - Produtos e Tributações'!C1679,"UN"))</f>
        <v>0</v>
      </c>
      <c r="R1664" s="125"/>
      <c r="S1664" s="125"/>
      <c r="T1664" s="125"/>
      <c r="U1664" s="171" t="str">
        <f t="shared" si="21"/>
        <v/>
      </c>
    </row>
    <row r="1665" ht="15.75" customHeight="1">
      <c r="A1665" s="170" t="b">
        <f>IF('02 - Produtos e Tributações'!B1680 &lt;&gt;"",A1664+1)</f>
        <v>0</v>
      </c>
      <c r="B1665" s="170" t="str">
        <f>IF('02 - Produtos e Tributações'!B1680&lt;&gt;"",'02 - Produtos e Tributações'!U1680,"")</f>
        <v/>
      </c>
      <c r="C1665" s="174" t="b">
        <f>IF(B1665&lt;&gt;"",IF('02 - Produtos e Tributações'!H1680&lt;&gt;"",IF('02 - Produtos e Tributações'!H1680="TERCEIRIZADA","T",IF('02 - Produtos e Tributações'!H1680="PROPRIA","P")), IF(B1665&lt;&gt;"",IF('02 - Produtos e Tributações'!H1680="","T"))))</f>
        <v>0</v>
      </c>
      <c r="D1665" s="174" t="b">
        <f>IF(B1665&lt;&gt;"",IF('02 - Produtos e Tributações'!E1680&lt;&gt;"",'02 - Produtos e Tributações'!E1680,""))</f>
        <v>0</v>
      </c>
      <c r="E1665" s="174" t="b">
        <f>IF(B1665&lt;&gt;"",IF('02 - Produtos e Tributações'!F1680&lt;&gt;"",'02 - Produtos e Tributações'!F1680,""))</f>
        <v>0</v>
      </c>
      <c r="F1665" s="174" t="b">
        <f>IF(B1665&lt;&gt;"",IF(A1665&lt;&gt;"",IF('02 - Produtos e Tributações'!G1680&lt;&gt;"",'02 - Produtos e Tributações'!G1680,"")))</f>
        <v>0</v>
      </c>
      <c r="G1665" s="174" t="b">
        <f>IF(B1665&lt;&gt;"",IF('02 - Produtos e Tributações'!I1680&lt;&gt;"",'02 - Produtos e Tributações'!I1680,IF(K1665=101,0,IF(K1665=102,41,IF(K1665=103,0,IF(K1665=201,0,IF(K1665=202,0,IF(K1665=203,0,IF(K1665=300,41,IF(K1665=400,41,IF(K1665=500,60)))))))))))</f>
        <v>0</v>
      </c>
      <c r="H1665" s="174" t="b">
        <f>IF(B1665&lt;&gt;"",IF('02 - Produtos e Tributações'!L1680&lt;&gt;"",'02 - Produtos e Tributações'!L1680,IF(L1665=101,0,IF(L1665=102,41,IF(L1665=103,0,IF(L1665=201,0,IF(L1665=202,0,IF(L1665=203,0,IF(L1665=300,41,IF(L1665=400,41,IF(L1665=500,60)))))))))))</f>
        <v>0</v>
      </c>
      <c r="I1665" s="174" t="b">
        <f>IF(B1665&lt;&gt;"",IF('02 - Produtos e Tributações'!K1680&lt;&gt;"",'02 - Produtos e Tributações'!K1680,"0,00"))</f>
        <v>0</v>
      </c>
      <c r="J1665" s="174" t="b">
        <f>IF(B1665&lt;&gt;"",IF('02 - Produtos e Tributações'!N1680&lt;&gt;"",'02 - Produtos e Tributações'!N1680,"0,00"))</f>
        <v>0</v>
      </c>
      <c r="K1665" s="174" t="b">
        <f>IF(B1665&lt;&gt;"",IF('02 - Produtos e Tributações'!J1680&lt;&gt;"",'02 - Produtos e Tributações'!J1680,"null"))</f>
        <v>0</v>
      </c>
      <c r="L1665" s="174" t="b">
        <f>IF(B1665&lt;&gt;"",IF('02 - Produtos e Tributações'!M1680&lt;&gt;"",'02 - Produtos e Tributações'!M1680,"null"))</f>
        <v>0</v>
      </c>
      <c r="M1665" s="170" t="b">
        <f>IF(B1665&lt;&gt;"",IF('02 -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665" s="170" t="str">
        <f t="shared" si="1"/>
        <v/>
      </c>
      <c r="O1665" s="170" t="str">
        <f t="shared" si="4"/>
        <v/>
      </c>
      <c r="P1665" s="170" t="str">
        <f t="shared" si="2"/>
        <v/>
      </c>
      <c r="Q1665" s="125" t="b">
        <f>IF(B1665&lt;&gt;"",IF('02 - Produtos e Tributações'!C1680&lt;&gt;"",'02 - Produtos e Tributações'!C1680,"UN"))</f>
        <v>0</v>
      </c>
      <c r="R1665" s="125"/>
      <c r="S1665" s="125"/>
      <c r="T1665" s="125"/>
      <c r="U1665" s="171" t="str">
        <f t="shared" si="21"/>
        <v/>
      </c>
    </row>
    <row r="1666" ht="15.75" customHeight="1">
      <c r="A1666" s="170" t="b">
        <f>IF('02 - Produtos e Tributações'!B1681 &lt;&gt;"",A1665+1)</f>
        <v>0</v>
      </c>
      <c r="B1666" s="170" t="str">
        <f>IF('02 - Produtos e Tributações'!B1681&lt;&gt;"",'02 - Produtos e Tributações'!U1681,"")</f>
        <v/>
      </c>
      <c r="C1666" s="174" t="b">
        <f>IF(B1666&lt;&gt;"",IF('02 - Produtos e Tributações'!H1681&lt;&gt;"",IF('02 - Produtos e Tributações'!H1681="TERCEIRIZADA","T",IF('02 - Produtos e Tributações'!H1681="PROPRIA","P")), IF(B1666&lt;&gt;"",IF('02 - Produtos e Tributações'!H1681="","T"))))</f>
        <v>0</v>
      </c>
      <c r="D1666" s="174" t="b">
        <f>IF(B1666&lt;&gt;"",IF('02 - Produtos e Tributações'!E1681&lt;&gt;"",'02 - Produtos e Tributações'!E1681,""))</f>
        <v>0</v>
      </c>
      <c r="E1666" s="174" t="b">
        <f>IF(B1666&lt;&gt;"",IF('02 - Produtos e Tributações'!F1681&lt;&gt;"",'02 - Produtos e Tributações'!F1681,""))</f>
        <v>0</v>
      </c>
      <c r="F1666" s="174" t="b">
        <f>IF(B1666&lt;&gt;"",IF(A1666&lt;&gt;"",IF('02 - Produtos e Tributações'!G1681&lt;&gt;"",'02 - Produtos e Tributações'!G1681,"")))</f>
        <v>0</v>
      </c>
      <c r="G1666" s="174" t="b">
        <f>IF(B1666&lt;&gt;"",IF('02 - Produtos e Tributações'!I1681&lt;&gt;"",'02 - Produtos e Tributações'!I1681,IF(K1666=101,0,IF(K1666=102,41,IF(K1666=103,0,IF(K1666=201,0,IF(K1666=202,0,IF(K1666=203,0,IF(K1666=300,41,IF(K1666=400,41,IF(K1666=500,60)))))))))))</f>
        <v>0</v>
      </c>
      <c r="H1666" s="174" t="b">
        <f>IF(B1666&lt;&gt;"",IF('02 - Produtos e Tributações'!L1681&lt;&gt;"",'02 - Produtos e Tributações'!L1681,IF(L1666=101,0,IF(L1666=102,41,IF(L1666=103,0,IF(L1666=201,0,IF(L1666=202,0,IF(L1666=203,0,IF(L1666=300,41,IF(L1666=400,41,IF(L1666=500,60)))))))))))</f>
        <v>0</v>
      </c>
      <c r="I1666" s="174" t="b">
        <f>IF(B1666&lt;&gt;"",IF('02 - Produtos e Tributações'!K1681&lt;&gt;"",'02 - Produtos e Tributações'!K1681,"0,00"))</f>
        <v>0</v>
      </c>
      <c r="J1666" s="174" t="b">
        <f>IF(B1666&lt;&gt;"",IF('02 - Produtos e Tributações'!N1681&lt;&gt;"",'02 - Produtos e Tributações'!N1681,"0,00"))</f>
        <v>0</v>
      </c>
      <c r="K1666" s="174" t="b">
        <f>IF(B1666&lt;&gt;"",IF('02 - Produtos e Tributações'!J1681&lt;&gt;"",'02 - Produtos e Tributações'!J1681,"null"))</f>
        <v>0</v>
      </c>
      <c r="L1666" s="174" t="b">
        <f>IF(B1666&lt;&gt;"",IF('02 - Produtos e Tributações'!M1681&lt;&gt;"",'02 - Produtos e Tributações'!M1681,"null"))</f>
        <v>0</v>
      </c>
      <c r="M1666" s="170" t="b">
        <f>IF(B1666&lt;&gt;"",IF('02 -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666" s="170" t="str">
        <f t="shared" si="1"/>
        <v/>
      </c>
      <c r="O1666" s="170" t="str">
        <f t="shared" si="4"/>
        <v/>
      </c>
      <c r="P1666" s="170" t="str">
        <f t="shared" si="2"/>
        <v/>
      </c>
      <c r="Q1666" s="125" t="b">
        <f>IF(B1666&lt;&gt;"",IF('02 - Produtos e Tributações'!C1681&lt;&gt;"",'02 - Produtos e Tributações'!C1681,"UN"))</f>
        <v>0</v>
      </c>
      <c r="R1666" s="125"/>
      <c r="S1666" s="125"/>
      <c r="T1666" s="125"/>
      <c r="U1666" s="171" t="str">
        <f t="shared" si="21"/>
        <v/>
      </c>
    </row>
    <row r="1667" ht="15.75" customHeight="1">
      <c r="A1667" s="170" t="b">
        <f>IF('02 - Produtos e Tributações'!B1682 &lt;&gt;"",A1666+1)</f>
        <v>0</v>
      </c>
      <c r="B1667" s="170" t="str">
        <f>IF('02 - Produtos e Tributações'!B1682&lt;&gt;"",'02 - Produtos e Tributações'!U1682,"")</f>
        <v/>
      </c>
      <c r="C1667" s="174" t="b">
        <f>IF(B1667&lt;&gt;"",IF('02 - Produtos e Tributações'!H1682&lt;&gt;"",IF('02 - Produtos e Tributações'!H1682="TERCEIRIZADA","T",IF('02 - Produtos e Tributações'!H1682="PROPRIA","P")), IF(B1667&lt;&gt;"",IF('02 - Produtos e Tributações'!H1682="","T"))))</f>
        <v>0</v>
      </c>
      <c r="D1667" s="174" t="b">
        <f>IF(B1667&lt;&gt;"",IF('02 - Produtos e Tributações'!E1682&lt;&gt;"",'02 - Produtos e Tributações'!E1682,""))</f>
        <v>0</v>
      </c>
      <c r="E1667" s="174" t="b">
        <f>IF(B1667&lt;&gt;"",IF('02 - Produtos e Tributações'!F1682&lt;&gt;"",'02 - Produtos e Tributações'!F1682,""))</f>
        <v>0</v>
      </c>
      <c r="F1667" s="174" t="b">
        <f>IF(B1667&lt;&gt;"",IF(A1667&lt;&gt;"",IF('02 - Produtos e Tributações'!G1682&lt;&gt;"",'02 - Produtos e Tributações'!G1682,"")))</f>
        <v>0</v>
      </c>
      <c r="G1667" s="174" t="b">
        <f>IF(B1667&lt;&gt;"",IF('02 - Produtos e Tributações'!I1682&lt;&gt;"",'02 - Produtos e Tributações'!I1682,IF(K1667=101,0,IF(K1667=102,41,IF(K1667=103,0,IF(K1667=201,0,IF(K1667=202,0,IF(K1667=203,0,IF(K1667=300,41,IF(K1667=400,41,IF(K1667=500,60)))))))))))</f>
        <v>0</v>
      </c>
      <c r="H1667" s="174" t="b">
        <f>IF(B1667&lt;&gt;"",IF('02 - Produtos e Tributações'!L1682&lt;&gt;"",'02 - Produtos e Tributações'!L1682,IF(L1667=101,0,IF(L1667=102,41,IF(L1667=103,0,IF(L1667=201,0,IF(L1667=202,0,IF(L1667=203,0,IF(L1667=300,41,IF(L1667=400,41,IF(L1667=500,60)))))))))))</f>
        <v>0</v>
      </c>
      <c r="I1667" s="174" t="b">
        <f>IF(B1667&lt;&gt;"",IF('02 - Produtos e Tributações'!K1682&lt;&gt;"",'02 - Produtos e Tributações'!K1682,"0,00"))</f>
        <v>0</v>
      </c>
      <c r="J1667" s="174" t="b">
        <f>IF(B1667&lt;&gt;"",IF('02 - Produtos e Tributações'!N1682&lt;&gt;"",'02 - Produtos e Tributações'!N1682,"0,00"))</f>
        <v>0</v>
      </c>
      <c r="K1667" s="174" t="b">
        <f>IF(B1667&lt;&gt;"",IF('02 - Produtos e Tributações'!J1682&lt;&gt;"",'02 - Produtos e Tributações'!J1682,"null"))</f>
        <v>0</v>
      </c>
      <c r="L1667" s="174" t="b">
        <f>IF(B1667&lt;&gt;"",IF('02 - Produtos e Tributações'!M1682&lt;&gt;"",'02 - Produtos e Tributações'!M1682,"null"))</f>
        <v>0</v>
      </c>
      <c r="M1667" s="170" t="b">
        <f>IF(B1667&lt;&gt;"",IF('02 -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667" s="170" t="str">
        <f t="shared" si="1"/>
        <v/>
      </c>
      <c r="O1667" s="170" t="str">
        <f t="shared" si="4"/>
        <v/>
      </c>
      <c r="P1667" s="170" t="str">
        <f t="shared" si="2"/>
        <v/>
      </c>
      <c r="Q1667" s="125" t="b">
        <f>IF(B1667&lt;&gt;"",IF('02 - Produtos e Tributações'!C1682&lt;&gt;"",'02 - Produtos e Tributações'!C1682,"UN"))</f>
        <v>0</v>
      </c>
      <c r="R1667" s="125"/>
      <c r="S1667" s="125"/>
      <c r="T1667" s="125"/>
      <c r="U1667" s="171" t="str">
        <f t="shared" si="21"/>
        <v/>
      </c>
    </row>
    <row r="1668" ht="15.75" customHeight="1">
      <c r="A1668" s="170" t="b">
        <f>IF('02 - Produtos e Tributações'!B1683 &lt;&gt;"",A1667+1)</f>
        <v>0</v>
      </c>
      <c r="B1668" s="170" t="str">
        <f>IF('02 - Produtos e Tributações'!B1683&lt;&gt;"",'02 - Produtos e Tributações'!U1683,"")</f>
        <v/>
      </c>
      <c r="C1668" s="174" t="b">
        <f>IF(B1668&lt;&gt;"",IF('02 - Produtos e Tributações'!H1683&lt;&gt;"",IF('02 - Produtos e Tributações'!H1683="TERCEIRIZADA","T",IF('02 - Produtos e Tributações'!H1683="PROPRIA","P")), IF(B1668&lt;&gt;"",IF('02 - Produtos e Tributações'!H1683="","T"))))</f>
        <v>0</v>
      </c>
      <c r="D1668" s="174" t="b">
        <f>IF(B1668&lt;&gt;"",IF('02 - Produtos e Tributações'!E1683&lt;&gt;"",'02 - Produtos e Tributações'!E1683,""))</f>
        <v>0</v>
      </c>
      <c r="E1668" s="174" t="b">
        <f>IF(B1668&lt;&gt;"",IF('02 - Produtos e Tributações'!F1683&lt;&gt;"",'02 - Produtos e Tributações'!F1683,""))</f>
        <v>0</v>
      </c>
      <c r="F1668" s="174" t="b">
        <f>IF(B1668&lt;&gt;"",IF(A1668&lt;&gt;"",IF('02 - Produtos e Tributações'!G1683&lt;&gt;"",'02 - Produtos e Tributações'!G1683,"")))</f>
        <v>0</v>
      </c>
      <c r="G1668" s="174" t="b">
        <f>IF(B1668&lt;&gt;"",IF('02 - Produtos e Tributações'!I1683&lt;&gt;"",'02 - Produtos e Tributações'!I1683,IF(K1668=101,0,IF(K1668=102,41,IF(K1668=103,0,IF(K1668=201,0,IF(K1668=202,0,IF(K1668=203,0,IF(K1668=300,41,IF(K1668=400,41,IF(K1668=500,60)))))))))))</f>
        <v>0</v>
      </c>
      <c r="H1668" s="174" t="b">
        <f>IF(B1668&lt;&gt;"",IF('02 - Produtos e Tributações'!L1683&lt;&gt;"",'02 - Produtos e Tributações'!L1683,IF(L1668=101,0,IF(L1668=102,41,IF(L1668=103,0,IF(L1668=201,0,IF(L1668=202,0,IF(L1668=203,0,IF(L1668=300,41,IF(L1668=400,41,IF(L1668=500,60)))))))))))</f>
        <v>0</v>
      </c>
      <c r="I1668" s="174" t="b">
        <f>IF(B1668&lt;&gt;"",IF('02 - Produtos e Tributações'!K1683&lt;&gt;"",'02 - Produtos e Tributações'!K1683,"0,00"))</f>
        <v>0</v>
      </c>
      <c r="J1668" s="174" t="b">
        <f>IF(B1668&lt;&gt;"",IF('02 - Produtos e Tributações'!N1683&lt;&gt;"",'02 - Produtos e Tributações'!N1683,"0,00"))</f>
        <v>0</v>
      </c>
      <c r="K1668" s="174" t="b">
        <f>IF(B1668&lt;&gt;"",IF('02 - Produtos e Tributações'!J1683&lt;&gt;"",'02 - Produtos e Tributações'!J1683,"null"))</f>
        <v>0</v>
      </c>
      <c r="L1668" s="174" t="b">
        <f>IF(B1668&lt;&gt;"",IF('02 - Produtos e Tributações'!M1683&lt;&gt;"",'02 - Produtos e Tributações'!M1683,"null"))</f>
        <v>0</v>
      </c>
      <c r="M1668" s="170" t="b">
        <f>IF(B1668&lt;&gt;"",IF('02 -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668" s="170" t="str">
        <f t="shared" si="1"/>
        <v/>
      </c>
      <c r="O1668" s="170" t="str">
        <f t="shared" si="4"/>
        <v/>
      </c>
      <c r="P1668" s="170" t="str">
        <f t="shared" si="2"/>
        <v/>
      </c>
      <c r="Q1668" s="125" t="b">
        <f>IF(B1668&lt;&gt;"",IF('02 - Produtos e Tributações'!C1683&lt;&gt;"",'02 - Produtos e Tributações'!C1683,"UN"))</f>
        <v>0</v>
      </c>
      <c r="R1668" s="125"/>
      <c r="S1668" s="125"/>
      <c r="T1668" s="125"/>
      <c r="U1668" s="171" t="str">
        <f t="shared" si="21"/>
        <v/>
      </c>
    </row>
    <row r="1669" ht="15.75" customHeight="1">
      <c r="A1669" s="170" t="b">
        <f>IF('02 - Produtos e Tributações'!B1684 &lt;&gt;"",A1668+1)</f>
        <v>0</v>
      </c>
      <c r="B1669" s="170" t="str">
        <f>IF('02 - Produtos e Tributações'!B1684&lt;&gt;"",'02 - Produtos e Tributações'!U1684,"")</f>
        <v/>
      </c>
      <c r="C1669" s="174" t="b">
        <f>IF(B1669&lt;&gt;"",IF('02 - Produtos e Tributações'!H1684&lt;&gt;"",IF('02 - Produtos e Tributações'!H1684="TERCEIRIZADA","T",IF('02 - Produtos e Tributações'!H1684="PROPRIA","P")), IF(B1669&lt;&gt;"",IF('02 - Produtos e Tributações'!H1684="","T"))))</f>
        <v>0</v>
      </c>
      <c r="D1669" s="174" t="b">
        <f>IF(B1669&lt;&gt;"",IF('02 - Produtos e Tributações'!E1684&lt;&gt;"",'02 - Produtos e Tributações'!E1684,""))</f>
        <v>0</v>
      </c>
      <c r="E1669" s="174" t="b">
        <f>IF(B1669&lt;&gt;"",IF('02 - Produtos e Tributações'!F1684&lt;&gt;"",'02 - Produtos e Tributações'!F1684,""))</f>
        <v>0</v>
      </c>
      <c r="F1669" s="174" t="b">
        <f>IF(B1669&lt;&gt;"",IF(A1669&lt;&gt;"",IF('02 - Produtos e Tributações'!G1684&lt;&gt;"",'02 - Produtos e Tributações'!G1684,"")))</f>
        <v>0</v>
      </c>
      <c r="G1669" s="174" t="b">
        <f>IF(B1669&lt;&gt;"",IF('02 - Produtos e Tributações'!I1684&lt;&gt;"",'02 - Produtos e Tributações'!I1684,IF(K1669=101,0,IF(K1669=102,41,IF(K1669=103,0,IF(K1669=201,0,IF(K1669=202,0,IF(K1669=203,0,IF(K1669=300,41,IF(K1669=400,41,IF(K1669=500,60)))))))))))</f>
        <v>0</v>
      </c>
      <c r="H1669" s="174" t="b">
        <f>IF(B1669&lt;&gt;"",IF('02 - Produtos e Tributações'!L1684&lt;&gt;"",'02 - Produtos e Tributações'!L1684,IF(L1669=101,0,IF(L1669=102,41,IF(L1669=103,0,IF(L1669=201,0,IF(L1669=202,0,IF(L1669=203,0,IF(L1669=300,41,IF(L1669=400,41,IF(L1669=500,60)))))))))))</f>
        <v>0</v>
      </c>
      <c r="I1669" s="174" t="b">
        <f>IF(B1669&lt;&gt;"",IF('02 - Produtos e Tributações'!K1684&lt;&gt;"",'02 - Produtos e Tributações'!K1684,"0,00"))</f>
        <v>0</v>
      </c>
      <c r="J1669" s="174" t="b">
        <f>IF(B1669&lt;&gt;"",IF('02 - Produtos e Tributações'!N1684&lt;&gt;"",'02 - Produtos e Tributações'!N1684,"0,00"))</f>
        <v>0</v>
      </c>
      <c r="K1669" s="174" t="b">
        <f>IF(B1669&lt;&gt;"",IF('02 - Produtos e Tributações'!J1684&lt;&gt;"",'02 - Produtos e Tributações'!J1684,"null"))</f>
        <v>0</v>
      </c>
      <c r="L1669" s="174" t="b">
        <f>IF(B1669&lt;&gt;"",IF('02 - Produtos e Tributações'!M1684&lt;&gt;"",'02 - Produtos e Tributações'!M1684,"null"))</f>
        <v>0</v>
      </c>
      <c r="M1669" s="170" t="b">
        <f>IF(B1669&lt;&gt;"",IF('02 -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669" s="170" t="str">
        <f t="shared" si="1"/>
        <v/>
      </c>
      <c r="O1669" s="170" t="str">
        <f t="shared" si="4"/>
        <v/>
      </c>
      <c r="P1669" s="170" t="str">
        <f t="shared" si="2"/>
        <v/>
      </c>
      <c r="Q1669" s="125" t="b">
        <f>IF(B1669&lt;&gt;"",IF('02 - Produtos e Tributações'!C1684&lt;&gt;"",'02 - Produtos e Tributações'!C1684,"UN"))</f>
        <v>0</v>
      </c>
      <c r="R1669" s="125"/>
      <c r="S1669" s="125"/>
      <c r="T1669" s="125"/>
      <c r="U1669" s="171" t="str">
        <f t="shared" si="21"/>
        <v/>
      </c>
    </row>
    <row r="1670" ht="15.75" customHeight="1">
      <c r="A1670" s="170" t="b">
        <f>IF('02 - Produtos e Tributações'!B1685 &lt;&gt;"",A1669+1)</f>
        <v>0</v>
      </c>
      <c r="B1670" s="170" t="str">
        <f>IF('02 - Produtos e Tributações'!B1685&lt;&gt;"",'02 - Produtos e Tributações'!U1685,"")</f>
        <v/>
      </c>
      <c r="C1670" s="174" t="b">
        <f>IF(B1670&lt;&gt;"",IF('02 - Produtos e Tributações'!H1685&lt;&gt;"",IF('02 - Produtos e Tributações'!H1685="TERCEIRIZADA","T",IF('02 - Produtos e Tributações'!H1685="PROPRIA","P")), IF(B1670&lt;&gt;"",IF('02 - Produtos e Tributações'!H1685="","T"))))</f>
        <v>0</v>
      </c>
      <c r="D1670" s="174" t="b">
        <f>IF(B1670&lt;&gt;"",IF('02 - Produtos e Tributações'!E1685&lt;&gt;"",'02 - Produtos e Tributações'!E1685,""))</f>
        <v>0</v>
      </c>
      <c r="E1670" s="174" t="b">
        <f>IF(B1670&lt;&gt;"",IF('02 - Produtos e Tributações'!F1685&lt;&gt;"",'02 - Produtos e Tributações'!F1685,""))</f>
        <v>0</v>
      </c>
      <c r="F1670" s="174" t="b">
        <f>IF(B1670&lt;&gt;"",IF(A1670&lt;&gt;"",IF('02 - Produtos e Tributações'!G1685&lt;&gt;"",'02 - Produtos e Tributações'!G1685,"")))</f>
        <v>0</v>
      </c>
      <c r="G1670" s="174" t="b">
        <f>IF(B1670&lt;&gt;"",IF('02 - Produtos e Tributações'!I1685&lt;&gt;"",'02 - Produtos e Tributações'!I1685,IF(K1670=101,0,IF(K1670=102,41,IF(K1670=103,0,IF(K1670=201,0,IF(K1670=202,0,IF(K1670=203,0,IF(K1670=300,41,IF(K1670=400,41,IF(K1670=500,60)))))))))))</f>
        <v>0</v>
      </c>
      <c r="H1670" s="174" t="b">
        <f>IF(B1670&lt;&gt;"",IF('02 - Produtos e Tributações'!L1685&lt;&gt;"",'02 - Produtos e Tributações'!L1685,IF(L1670=101,0,IF(L1670=102,41,IF(L1670=103,0,IF(L1670=201,0,IF(L1670=202,0,IF(L1670=203,0,IF(L1670=300,41,IF(L1670=400,41,IF(L1670=500,60)))))))))))</f>
        <v>0</v>
      </c>
      <c r="I1670" s="174" t="b">
        <f>IF(B1670&lt;&gt;"",IF('02 - Produtos e Tributações'!K1685&lt;&gt;"",'02 - Produtos e Tributações'!K1685,"0,00"))</f>
        <v>0</v>
      </c>
      <c r="J1670" s="174" t="b">
        <f>IF(B1670&lt;&gt;"",IF('02 - Produtos e Tributações'!N1685&lt;&gt;"",'02 - Produtos e Tributações'!N1685,"0,00"))</f>
        <v>0</v>
      </c>
      <c r="K1670" s="174" t="b">
        <f>IF(B1670&lt;&gt;"",IF('02 - Produtos e Tributações'!J1685&lt;&gt;"",'02 - Produtos e Tributações'!J1685,"null"))</f>
        <v>0</v>
      </c>
      <c r="L1670" s="174" t="b">
        <f>IF(B1670&lt;&gt;"",IF('02 - Produtos e Tributações'!M1685&lt;&gt;"",'02 - Produtos e Tributações'!M1685,"null"))</f>
        <v>0</v>
      </c>
      <c r="M1670" s="170" t="b">
        <f>IF(B1670&lt;&gt;"",IF('02 -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670" s="170" t="str">
        <f t="shared" si="1"/>
        <v/>
      </c>
      <c r="O1670" s="170" t="str">
        <f t="shared" si="4"/>
        <v/>
      </c>
      <c r="P1670" s="170" t="str">
        <f t="shared" si="2"/>
        <v/>
      </c>
      <c r="Q1670" s="125" t="b">
        <f>IF(B1670&lt;&gt;"",IF('02 - Produtos e Tributações'!C1685&lt;&gt;"",'02 - Produtos e Tributações'!C1685,"UN"))</f>
        <v>0</v>
      </c>
      <c r="R1670" s="125"/>
      <c r="S1670" s="125"/>
      <c r="T1670" s="125"/>
      <c r="U1670" s="171" t="str">
        <f t="shared" si="21"/>
        <v/>
      </c>
    </row>
    <row r="1671" ht="15.75" customHeight="1">
      <c r="A1671" s="170" t="b">
        <f>IF('02 - Produtos e Tributações'!B1686 &lt;&gt;"",A1670+1)</f>
        <v>0</v>
      </c>
      <c r="B1671" s="170" t="str">
        <f>IF('02 - Produtos e Tributações'!B1686&lt;&gt;"",'02 - Produtos e Tributações'!U1686,"")</f>
        <v/>
      </c>
      <c r="C1671" s="174" t="b">
        <f>IF(B1671&lt;&gt;"",IF('02 - Produtos e Tributações'!H1686&lt;&gt;"",IF('02 - Produtos e Tributações'!H1686="TERCEIRIZADA","T",IF('02 - Produtos e Tributações'!H1686="PROPRIA","P")), IF(B1671&lt;&gt;"",IF('02 - Produtos e Tributações'!H1686="","T"))))</f>
        <v>0</v>
      </c>
      <c r="D1671" s="174" t="b">
        <f>IF(B1671&lt;&gt;"",IF('02 - Produtos e Tributações'!E1686&lt;&gt;"",'02 - Produtos e Tributações'!E1686,""))</f>
        <v>0</v>
      </c>
      <c r="E1671" s="174" t="b">
        <f>IF(B1671&lt;&gt;"",IF('02 - Produtos e Tributações'!F1686&lt;&gt;"",'02 - Produtos e Tributações'!F1686,""))</f>
        <v>0</v>
      </c>
      <c r="F1671" s="174" t="b">
        <f>IF(B1671&lt;&gt;"",IF(A1671&lt;&gt;"",IF('02 - Produtos e Tributações'!G1686&lt;&gt;"",'02 - Produtos e Tributações'!G1686,"")))</f>
        <v>0</v>
      </c>
      <c r="G1671" s="174" t="b">
        <f>IF(B1671&lt;&gt;"",IF('02 - Produtos e Tributações'!I1686&lt;&gt;"",'02 - Produtos e Tributações'!I1686,IF(K1671=101,0,IF(K1671=102,41,IF(K1671=103,0,IF(K1671=201,0,IF(K1671=202,0,IF(K1671=203,0,IF(K1671=300,41,IF(K1671=400,41,IF(K1671=500,60)))))))))))</f>
        <v>0</v>
      </c>
      <c r="H1671" s="174" t="b">
        <f>IF(B1671&lt;&gt;"",IF('02 - Produtos e Tributações'!L1686&lt;&gt;"",'02 - Produtos e Tributações'!L1686,IF(L1671=101,0,IF(L1671=102,41,IF(L1671=103,0,IF(L1671=201,0,IF(L1671=202,0,IF(L1671=203,0,IF(L1671=300,41,IF(L1671=400,41,IF(L1671=500,60)))))))))))</f>
        <v>0</v>
      </c>
      <c r="I1671" s="174" t="b">
        <f>IF(B1671&lt;&gt;"",IF('02 - Produtos e Tributações'!K1686&lt;&gt;"",'02 - Produtos e Tributações'!K1686,"0,00"))</f>
        <v>0</v>
      </c>
      <c r="J1671" s="174" t="b">
        <f>IF(B1671&lt;&gt;"",IF('02 - Produtos e Tributações'!N1686&lt;&gt;"",'02 - Produtos e Tributações'!N1686,"0,00"))</f>
        <v>0</v>
      </c>
      <c r="K1671" s="174" t="b">
        <f>IF(B1671&lt;&gt;"",IF('02 - Produtos e Tributações'!J1686&lt;&gt;"",'02 - Produtos e Tributações'!J1686,"null"))</f>
        <v>0</v>
      </c>
      <c r="L1671" s="174" t="b">
        <f>IF(B1671&lt;&gt;"",IF('02 - Produtos e Tributações'!M1686&lt;&gt;"",'02 - Produtos e Tributações'!M1686,"null"))</f>
        <v>0</v>
      </c>
      <c r="M1671" s="170" t="b">
        <f>IF(B1671&lt;&gt;"",IF('02 -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671" s="170" t="str">
        <f t="shared" si="1"/>
        <v/>
      </c>
      <c r="O1671" s="170" t="str">
        <f t="shared" si="4"/>
        <v/>
      </c>
      <c r="P1671" s="170" t="str">
        <f t="shared" si="2"/>
        <v/>
      </c>
      <c r="Q1671" s="125" t="b">
        <f>IF(B1671&lt;&gt;"",IF('02 - Produtos e Tributações'!C1686&lt;&gt;"",'02 - Produtos e Tributações'!C1686,"UN"))</f>
        <v>0</v>
      </c>
      <c r="R1671" s="125"/>
      <c r="S1671" s="125"/>
      <c r="T1671" s="125"/>
      <c r="U1671" s="171" t="str">
        <f t="shared" si="21"/>
        <v/>
      </c>
    </row>
    <row r="1672" ht="15.75" customHeight="1">
      <c r="A1672" s="170" t="b">
        <f>IF('02 - Produtos e Tributações'!B1687 &lt;&gt;"",A1671+1)</f>
        <v>0</v>
      </c>
      <c r="B1672" s="170" t="str">
        <f>IF('02 - Produtos e Tributações'!B1687&lt;&gt;"",'02 - Produtos e Tributações'!U1687,"")</f>
        <v/>
      </c>
      <c r="C1672" s="174" t="b">
        <f>IF(B1672&lt;&gt;"",IF('02 - Produtos e Tributações'!H1687&lt;&gt;"",IF('02 - Produtos e Tributações'!H1687="TERCEIRIZADA","T",IF('02 - Produtos e Tributações'!H1687="PROPRIA","P")), IF(B1672&lt;&gt;"",IF('02 - Produtos e Tributações'!H1687="","T"))))</f>
        <v>0</v>
      </c>
      <c r="D1672" s="174" t="b">
        <f>IF(B1672&lt;&gt;"",IF('02 - Produtos e Tributações'!E1687&lt;&gt;"",'02 - Produtos e Tributações'!E1687,""))</f>
        <v>0</v>
      </c>
      <c r="E1672" s="174" t="b">
        <f>IF(B1672&lt;&gt;"",IF('02 - Produtos e Tributações'!F1687&lt;&gt;"",'02 - Produtos e Tributações'!F1687,""))</f>
        <v>0</v>
      </c>
      <c r="F1672" s="174" t="b">
        <f>IF(B1672&lt;&gt;"",IF(A1672&lt;&gt;"",IF('02 - Produtos e Tributações'!G1687&lt;&gt;"",'02 - Produtos e Tributações'!G1687,"")))</f>
        <v>0</v>
      </c>
      <c r="G1672" s="174" t="b">
        <f>IF(B1672&lt;&gt;"",IF('02 - Produtos e Tributações'!I1687&lt;&gt;"",'02 - Produtos e Tributações'!I1687,IF(K1672=101,0,IF(K1672=102,41,IF(K1672=103,0,IF(K1672=201,0,IF(K1672=202,0,IF(K1672=203,0,IF(K1672=300,41,IF(K1672=400,41,IF(K1672=500,60)))))))))))</f>
        <v>0</v>
      </c>
      <c r="H1672" s="174" t="b">
        <f>IF(B1672&lt;&gt;"",IF('02 - Produtos e Tributações'!L1687&lt;&gt;"",'02 - Produtos e Tributações'!L1687,IF(L1672=101,0,IF(L1672=102,41,IF(L1672=103,0,IF(L1672=201,0,IF(L1672=202,0,IF(L1672=203,0,IF(L1672=300,41,IF(L1672=400,41,IF(L1672=500,60)))))))))))</f>
        <v>0</v>
      </c>
      <c r="I1672" s="174" t="b">
        <f>IF(B1672&lt;&gt;"",IF('02 - Produtos e Tributações'!K1687&lt;&gt;"",'02 - Produtos e Tributações'!K1687,"0,00"))</f>
        <v>0</v>
      </c>
      <c r="J1672" s="174" t="b">
        <f>IF(B1672&lt;&gt;"",IF('02 - Produtos e Tributações'!N1687&lt;&gt;"",'02 - Produtos e Tributações'!N1687,"0,00"))</f>
        <v>0</v>
      </c>
      <c r="K1672" s="174" t="b">
        <f>IF(B1672&lt;&gt;"",IF('02 - Produtos e Tributações'!J1687&lt;&gt;"",'02 - Produtos e Tributações'!J1687,"null"))</f>
        <v>0</v>
      </c>
      <c r="L1672" s="174" t="b">
        <f>IF(B1672&lt;&gt;"",IF('02 - Produtos e Tributações'!M1687&lt;&gt;"",'02 - Produtos e Tributações'!M1687,"null"))</f>
        <v>0</v>
      </c>
      <c r="M1672" s="170" t="b">
        <f>IF(B1672&lt;&gt;"",IF('02 -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672" s="170" t="str">
        <f t="shared" si="1"/>
        <v/>
      </c>
      <c r="O1672" s="170" t="str">
        <f t="shared" si="4"/>
        <v/>
      </c>
      <c r="P1672" s="170" t="str">
        <f t="shared" si="2"/>
        <v/>
      </c>
      <c r="Q1672" s="125" t="b">
        <f>IF(B1672&lt;&gt;"",IF('02 - Produtos e Tributações'!C1687&lt;&gt;"",'02 - Produtos e Tributações'!C1687,"UN"))</f>
        <v>0</v>
      </c>
      <c r="R1672" s="125"/>
      <c r="S1672" s="125"/>
      <c r="T1672" s="125"/>
      <c r="U1672" s="171" t="str">
        <f t="shared" si="21"/>
        <v/>
      </c>
    </row>
    <row r="1673" ht="15.75" customHeight="1">
      <c r="A1673" s="170" t="b">
        <f>IF('02 - Produtos e Tributações'!B1688 &lt;&gt;"",A1672+1)</f>
        <v>0</v>
      </c>
      <c r="B1673" s="170" t="str">
        <f>IF('02 - Produtos e Tributações'!B1688&lt;&gt;"",'02 - Produtos e Tributações'!U1688,"")</f>
        <v/>
      </c>
      <c r="C1673" s="174" t="b">
        <f>IF(B1673&lt;&gt;"",IF('02 - Produtos e Tributações'!H1688&lt;&gt;"",IF('02 - Produtos e Tributações'!H1688="TERCEIRIZADA","T",IF('02 - Produtos e Tributações'!H1688="PROPRIA","P")), IF(B1673&lt;&gt;"",IF('02 - Produtos e Tributações'!H1688="","T"))))</f>
        <v>0</v>
      </c>
      <c r="D1673" s="174" t="b">
        <f>IF(B1673&lt;&gt;"",IF('02 - Produtos e Tributações'!E1688&lt;&gt;"",'02 - Produtos e Tributações'!E1688,""))</f>
        <v>0</v>
      </c>
      <c r="E1673" s="174" t="b">
        <f>IF(B1673&lt;&gt;"",IF('02 - Produtos e Tributações'!F1688&lt;&gt;"",'02 - Produtos e Tributações'!F1688,""))</f>
        <v>0</v>
      </c>
      <c r="F1673" s="174" t="b">
        <f>IF(B1673&lt;&gt;"",IF(A1673&lt;&gt;"",IF('02 - Produtos e Tributações'!G1688&lt;&gt;"",'02 - Produtos e Tributações'!G1688,"")))</f>
        <v>0</v>
      </c>
      <c r="G1673" s="174" t="b">
        <f>IF(B1673&lt;&gt;"",IF('02 - Produtos e Tributações'!I1688&lt;&gt;"",'02 - Produtos e Tributações'!I1688,IF(K1673=101,0,IF(K1673=102,41,IF(K1673=103,0,IF(K1673=201,0,IF(K1673=202,0,IF(K1673=203,0,IF(K1673=300,41,IF(K1673=400,41,IF(K1673=500,60)))))))))))</f>
        <v>0</v>
      </c>
      <c r="H1673" s="174" t="b">
        <f>IF(B1673&lt;&gt;"",IF('02 - Produtos e Tributações'!L1688&lt;&gt;"",'02 - Produtos e Tributações'!L1688,IF(L1673=101,0,IF(L1673=102,41,IF(L1673=103,0,IF(L1673=201,0,IF(L1673=202,0,IF(L1673=203,0,IF(L1673=300,41,IF(L1673=400,41,IF(L1673=500,60)))))))))))</f>
        <v>0</v>
      </c>
      <c r="I1673" s="174" t="b">
        <f>IF(B1673&lt;&gt;"",IF('02 - Produtos e Tributações'!K1688&lt;&gt;"",'02 - Produtos e Tributações'!K1688,"0,00"))</f>
        <v>0</v>
      </c>
      <c r="J1673" s="174" t="b">
        <f>IF(B1673&lt;&gt;"",IF('02 - Produtos e Tributações'!N1688&lt;&gt;"",'02 - Produtos e Tributações'!N1688,"0,00"))</f>
        <v>0</v>
      </c>
      <c r="K1673" s="174" t="b">
        <f>IF(B1673&lt;&gt;"",IF('02 - Produtos e Tributações'!J1688&lt;&gt;"",'02 - Produtos e Tributações'!J1688,"null"))</f>
        <v>0</v>
      </c>
      <c r="L1673" s="174" t="b">
        <f>IF(B1673&lt;&gt;"",IF('02 - Produtos e Tributações'!M1688&lt;&gt;"",'02 - Produtos e Tributações'!M1688,"null"))</f>
        <v>0</v>
      </c>
      <c r="M1673" s="170" t="b">
        <f>IF(B1673&lt;&gt;"",IF('02 -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673" s="170" t="str">
        <f t="shared" si="1"/>
        <v/>
      </c>
      <c r="O1673" s="170" t="str">
        <f t="shared" si="4"/>
        <v/>
      </c>
      <c r="P1673" s="170" t="str">
        <f t="shared" si="2"/>
        <v/>
      </c>
      <c r="Q1673" s="125" t="b">
        <f>IF(B1673&lt;&gt;"",IF('02 - Produtos e Tributações'!C1688&lt;&gt;"",'02 - Produtos e Tributações'!C1688,"UN"))</f>
        <v>0</v>
      </c>
      <c r="R1673" s="125"/>
      <c r="S1673" s="125"/>
      <c r="T1673" s="125"/>
      <c r="U1673" s="171" t="str">
        <f t="shared" si="21"/>
        <v/>
      </c>
    </row>
    <row r="1674" ht="15.75" customHeight="1">
      <c r="A1674" s="170" t="b">
        <f>IF('02 - Produtos e Tributações'!B1689 &lt;&gt;"",A1673+1)</f>
        <v>0</v>
      </c>
      <c r="B1674" s="170" t="str">
        <f>IF('02 - Produtos e Tributações'!B1689&lt;&gt;"",'02 - Produtos e Tributações'!U1689,"")</f>
        <v/>
      </c>
      <c r="C1674" s="174" t="b">
        <f>IF(B1674&lt;&gt;"",IF('02 - Produtos e Tributações'!H1689&lt;&gt;"",IF('02 - Produtos e Tributações'!H1689="TERCEIRIZADA","T",IF('02 - Produtos e Tributações'!H1689="PROPRIA","P")), IF(B1674&lt;&gt;"",IF('02 - Produtos e Tributações'!H1689="","T"))))</f>
        <v>0</v>
      </c>
      <c r="D1674" s="174" t="b">
        <f>IF(B1674&lt;&gt;"",IF('02 - Produtos e Tributações'!E1689&lt;&gt;"",'02 - Produtos e Tributações'!E1689,""))</f>
        <v>0</v>
      </c>
      <c r="E1674" s="174" t="b">
        <f>IF(B1674&lt;&gt;"",IF('02 - Produtos e Tributações'!F1689&lt;&gt;"",'02 - Produtos e Tributações'!F1689,""))</f>
        <v>0</v>
      </c>
      <c r="F1674" s="174" t="b">
        <f>IF(B1674&lt;&gt;"",IF(A1674&lt;&gt;"",IF('02 - Produtos e Tributações'!G1689&lt;&gt;"",'02 - Produtos e Tributações'!G1689,"")))</f>
        <v>0</v>
      </c>
      <c r="G1674" s="174" t="b">
        <f>IF(B1674&lt;&gt;"",IF('02 - Produtos e Tributações'!I1689&lt;&gt;"",'02 - Produtos e Tributações'!I1689,IF(K1674=101,0,IF(K1674=102,41,IF(K1674=103,0,IF(K1674=201,0,IF(K1674=202,0,IF(K1674=203,0,IF(K1674=300,41,IF(K1674=400,41,IF(K1674=500,60)))))))))))</f>
        <v>0</v>
      </c>
      <c r="H1674" s="174" t="b">
        <f>IF(B1674&lt;&gt;"",IF('02 - Produtos e Tributações'!L1689&lt;&gt;"",'02 - Produtos e Tributações'!L1689,IF(L1674=101,0,IF(L1674=102,41,IF(L1674=103,0,IF(L1674=201,0,IF(L1674=202,0,IF(L1674=203,0,IF(L1674=300,41,IF(L1674=400,41,IF(L1674=500,60)))))))))))</f>
        <v>0</v>
      </c>
      <c r="I1674" s="174" t="b">
        <f>IF(B1674&lt;&gt;"",IF('02 - Produtos e Tributações'!K1689&lt;&gt;"",'02 - Produtos e Tributações'!K1689,"0,00"))</f>
        <v>0</v>
      </c>
      <c r="J1674" s="174" t="b">
        <f>IF(B1674&lt;&gt;"",IF('02 - Produtos e Tributações'!N1689&lt;&gt;"",'02 - Produtos e Tributações'!N1689,"0,00"))</f>
        <v>0</v>
      </c>
      <c r="K1674" s="174" t="b">
        <f>IF(B1674&lt;&gt;"",IF('02 - Produtos e Tributações'!J1689&lt;&gt;"",'02 - Produtos e Tributações'!J1689,"null"))</f>
        <v>0</v>
      </c>
      <c r="L1674" s="174" t="b">
        <f>IF(B1674&lt;&gt;"",IF('02 - Produtos e Tributações'!M1689&lt;&gt;"",'02 - Produtos e Tributações'!M1689,"null"))</f>
        <v>0</v>
      </c>
      <c r="M1674" s="170" t="b">
        <f>IF(B1674&lt;&gt;"",IF('02 -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674" s="170" t="str">
        <f t="shared" si="1"/>
        <v/>
      </c>
      <c r="O1674" s="170" t="str">
        <f t="shared" si="4"/>
        <v/>
      </c>
      <c r="P1674" s="170" t="str">
        <f t="shared" si="2"/>
        <v/>
      </c>
      <c r="Q1674" s="125" t="b">
        <f>IF(B1674&lt;&gt;"",IF('02 - Produtos e Tributações'!C1689&lt;&gt;"",'02 - Produtos e Tributações'!C1689,"UN"))</f>
        <v>0</v>
      </c>
      <c r="R1674" s="125"/>
      <c r="S1674" s="125"/>
      <c r="T1674" s="125"/>
      <c r="U1674" s="171" t="str">
        <f t="shared" si="21"/>
        <v/>
      </c>
    </row>
    <row r="1675" ht="15.75" customHeight="1">
      <c r="A1675" s="170" t="b">
        <f>IF('02 - Produtos e Tributações'!B1690 &lt;&gt;"",A1674+1)</f>
        <v>0</v>
      </c>
      <c r="B1675" s="170" t="str">
        <f>IF('02 - Produtos e Tributações'!B1690&lt;&gt;"",'02 - Produtos e Tributações'!U1690,"")</f>
        <v/>
      </c>
      <c r="C1675" s="174" t="b">
        <f>IF(B1675&lt;&gt;"",IF('02 - Produtos e Tributações'!H1690&lt;&gt;"",IF('02 - Produtos e Tributações'!H1690="TERCEIRIZADA","T",IF('02 - Produtos e Tributações'!H1690="PROPRIA","P")), IF(B1675&lt;&gt;"",IF('02 - Produtos e Tributações'!H1690="","T"))))</f>
        <v>0</v>
      </c>
      <c r="D1675" s="174" t="b">
        <f>IF(B1675&lt;&gt;"",IF('02 - Produtos e Tributações'!E1690&lt;&gt;"",'02 - Produtos e Tributações'!E1690,""))</f>
        <v>0</v>
      </c>
      <c r="E1675" s="174" t="b">
        <f>IF(B1675&lt;&gt;"",IF('02 - Produtos e Tributações'!F1690&lt;&gt;"",'02 - Produtos e Tributações'!F1690,""))</f>
        <v>0</v>
      </c>
      <c r="F1675" s="174" t="b">
        <f>IF(B1675&lt;&gt;"",IF(A1675&lt;&gt;"",IF('02 - Produtos e Tributações'!G1690&lt;&gt;"",'02 - Produtos e Tributações'!G1690,"")))</f>
        <v>0</v>
      </c>
      <c r="G1675" s="174" t="b">
        <f>IF(B1675&lt;&gt;"",IF('02 - Produtos e Tributações'!I1690&lt;&gt;"",'02 - Produtos e Tributações'!I1690,IF(K1675=101,0,IF(K1675=102,41,IF(K1675=103,0,IF(K1675=201,0,IF(K1675=202,0,IF(K1675=203,0,IF(K1675=300,41,IF(K1675=400,41,IF(K1675=500,60)))))))))))</f>
        <v>0</v>
      </c>
      <c r="H1675" s="174" t="b">
        <f>IF(B1675&lt;&gt;"",IF('02 - Produtos e Tributações'!L1690&lt;&gt;"",'02 - Produtos e Tributações'!L1690,IF(L1675=101,0,IF(L1675=102,41,IF(L1675=103,0,IF(L1675=201,0,IF(L1675=202,0,IF(L1675=203,0,IF(L1675=300,41,IF(L1675=400,41,IF(L1675=500,60)))))))))))</f>
        <v>0</v>
      </c>
      <c r="I1675" s="174" t="b">
        <f>IF(B1675&lt;&gt;"",IF('02 - Produtos e Tributações'!K1690&lt;&gt;"",'02 - Produtos e Tributações'!K1690,"0,00"))</f>
        <v>0</v>
      </c>
      <c r="J1675" s="174" t="b">
        <f>IF(B1675&lt;&gt;"",IF('02 - Produtos e Tributações'!N1690&lt;&gt;"",'02 - Produtos e Tributações'!N1690,"0,00"))</f>
        <v>0</v>
      </c>
      <c r="K1675" s="174" t="b">
        <f>IF(B1675&lt;&gt;"",IF('02 - Produtos e Tributações'!J1690&lt;&gt;"",'02 - Produtos e Tributações'!J1690,"null"))</f>
        <v>0</v>
      </c>
      <c r="L1675" s="174" t="b">
        <f>IF(B1675&lt;&gt;"",IF('02 - Produtos e Tributações'!M1690&lt;&gt;"",'02 - Produtos e Tributações'!M1690,"null"))</f>
        <v>0</v>
      </c>
      <c r="M1675" s="170" t="b">
        <f>IF(B1675&lt;&gt;"",IF('02 -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675" s="170" t="str">
        <f t="shared" si="1"/>
        <v/>
      </c>
      <c r="O1675" s="170" t="str">
        <f t="shared" si="4"/>
        <v/>
      </c>
      <c r="P1675" s="170" t="str">
        <f t="shared" si="2"/>
        <v/>
      </c>
      <c r="Q1675" s="125" t="b">
        <f>IF(B1675&lt;&gt;"",IF('02 - Produtos e Tributações'!C1690&lt;&gt;"",'02 - Produtos e Tributações'!C1690,"UN"))</f>
        <v>0</v>
      </c>
      <c r="R1675" s="125"/>
      <c r="S1675" s="125"/>
      <c r="T1675" s="125"/>
      <c r="U1675" s="171" t="str">
        <f t="shared" si="21"/>
        <v/>
      </c>
    </row>
    <row r="1676" ht="15.75" customHeight="1">
      <c r="A1676" s="170" t="b">
        <f>IF('02 - Produtos e Tributações'!B1691 &lt;&gt;"",A1675+1)</f>
        <v>0</v>
      </c>
      <c r="B1676" s="170" t="str">
        <f>IF('02 - Produtos e Tributações'!B1691&lt;&gt;"",'02 - Produtos e Tributações'!U1691,"")</f>
        <v/>
      </c>
      <c r="C1676" s="174" t="b">
        <f>IF(B1676&lt;&gt;"",IF('02 - Produtos e Tributações'!H1691&lt;&gt;"",IF('02 - Produtos e Tributações'!H1691="TERCEIRIZADA","T",IF('02 - Produtos e Tributações'!H1691="PROPRIA","P")), IF(B1676&lt;&gt;"",IF('02 - Produtos e Tributações'!H1691="","T"))))</f>
        <v>0</v>
      </c>
      <c r="D1676" s="174" t="b">
        <f>IF(B1676&lt;&gt;"",IF('02 - Produtos e Tributações'!E1691&lt;&gt;"",'02 - Produtos e Tributações'!E1691,""))</f>
        <v>0</v>
      </c>
      <c r="E1676" s="174" t="b">
        <f>IF(B1676&lt;&gt;"",IF('02 - Produtos e Tributações'!F1691&lt;&gt;"",'02 - Produtos e Tributações'!F1691,""))</f>
        <v>0</v>
      </c>
      <c r="F1676" s="174" t="b">
        <f>IF(B1676&lt;&gt;"",IF(A1676&lt;&gt;"",IF('02 - Produtos e Tributações'!G1691&lt;&gt;"",'02 - Produtos e Tributações'!G1691,"")))</f>
        <v>0</v>
      </c>
      <c r="G1676" s="174" t="b">
        <f>IF(B1676&lt;&gt;"",IF('02 - Produtos e Tributações'!I1691&lt;&gt;"",'02 - Produtos e Tributações'!I1691,IF(K1676=101,0,IF(K1676=102,41,IF(K1676=103,0,IF(K1676=201,0,IF(K1676=202,0,IF(K1676=203,0,IF(K1676=300,41,IF(K1676=400,41,IF(K1676=500,60)))))))))))</f>
        <v>0</v>
      </c>
      <c r="H1676" s="174" t="b">
        <f>IF(B1676&lt;&gt;"",IF('02 - Produtos e Tributações'!L1691&lt;&gt;"",'02 - Produtos e Tributações'!L1691,IF(L1676=101,0,IF(L1676=102,41,IF(L1676=103,0,IF(L1676=201,0,IF(L1676=202,0,IF(L1676=203,0,IF(L1676=300,41,IF(L1676=400,41,IF(L1676=500,60)))))))))))</f>
        <v>0</v>
      </c>
      <c r="I1676" s="174" t="b">
        <f>IF(B1676&lt;&gt;"",IF('02 - Produtos e Tributações'!K1691&lt;&gt;"",'02 - Produtos e Tributações'!K1691,"0,00"))</f>
        <v>0</v>
      </c>
      <c r="J1676" s="174" t="b">
        <f>IF(B1676&lt;&gt;"",IF('02 - Produtos e Tributações'!N1691&lt;&gt;"",'02 - Produtos e Tributações'!N1691,"0,00"))</f>
        <v>0</v>
      </c>
      <c r="K1676" s="174" t="b">
        <f>IF(B1676&lt;&gt;"",IF('02 - Produtos e Tributações'!J1691&lt;&gt;"",'02 - Produtos e Tributações'!J1691,"null"))</f>
        <v>0</v>
      </c>
      <c r="L1676" s="174" t="b">
        <f>IF(B1676&lt;&gt;"",IF('02 - Produtos e Tributações'!M1691&lt;&gt;"",'02 - Produtos e Tributações'!M1691,"null"))</f>
        <v>0</v>
      </c>
      <c r="M1676" s="170" t="b">
        <f>IF(B1676&lt;&gt;"",IF('02 -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676" s="170" t="str">
        <f t="shared" si="1"/>
        <v/>
      </c>
      <c r="O1676" s="170" t="str">
        <f t="shared" si="4"/>
        <v/>
      </c>
      <c r="P1676" s="170" t="str">
        <f t="shared" si="2"/>
        <v/>
      </c>
      <c r="Q1676" s="125" t="b">
        <f>IF(B1676&lt;&gt;"",IF('02 - Produtos e Tributações'!C1691&lt;&gt;"",'02 - Produtos e Tributações'!C1691,"UN"))</f>
        <v>0</v>
      </c>
      <c r="R1676" s="125"/>
      <c r="S1676" s="125"/>
      <c r="T1676" s="125"/>
      <c r="U1676" s="171" t="str">
        <f t="shared" si="21"/>
        <v/>
      </c>
    </row>
    <row r="1677" ht="15.75" customHeight="1">
      <c r="A1677" s="170" t="b">
        <f>IF('02 - Produtos e Tributações'!B1692 &lt;&gt;"",A1676+1)</f>
        <v>0</v>
      </c>
      <c r="B1677" s="170" t="str">
        <f>IF('02 - Produtos e Tributações'!B1692&lt;&gt;"",'02 - Produtos e Tributações'!U1692,"")</f>
        <v/>
      </c>
      <c r="C1677" s="174" t="b">
        <f>IF(B1677&lt;&gt;"",IF('02 - Produtos e Tributações'!H1692&lt;&gt;"",IF('02 - Produtos e Tributações'!H1692="TERCEIRIZADA","T",IF('02 - Produtos e Tributações'!H1692="PROPRIA","P")), IF(B1677&lt;&gt;"",IF('02 - Produtos e Tributações'!H1692="","T"))))</f>
        <v>0</v>
      </c>
      <c r="D1677" s="174" t="b">
        <f>IF(B1677&lt;&gt;"",IF('02 - Produtos e Tributações'!E1692&lt;&gt;"",'02 - Produtos e Tributações'!E1692,""))</f>
        <v>0</v>
      </c>
      <c r="E1677" s="174" t="b">
        <f>IF(B1677&lt;&gt;"",IF('02 - Produtos e Tributações'!F1692&lt;&gt;"",'02 - Produtos e Tributações'!F1692,""))</f>
        <v>0</v>
      </c>
      <c r="F1677" s="174" t="b">
        <f>IF(B1677&lt;&gt;"",IF(A1677&lt;&gt;"",IF('02 - Produtos e Tributações'!G1692&lt;&gt;"",'02 - Produtos e Tributações'!G1692,"")))</f>
        <v>0</v>
      </c>
      <c r="G1677" s="174" t="b">
        <f>IF(B1677&lt;&gt;"",IF('02 - Produtos e Tributações'!I1692&lt;&gt;"",'02 - Produtos e Tributações'!I1692,IF(K1677=101,0,IF(K1677=102,41,IF(K1677=103,0,IF(K1677=201,0,IF(K1677=202,0,IF(K1677=203,0,IF(K1677=300,41,IF(K1677=400,41,IF(K1677=500,60)))))))))))</f>
        <v>0</v>
      </c>
      <c r="H1677" s="174" t="b">
        <f>IF(B1677&lt;&gt;"",IF('02 - Produtos e Tributações'!L1692&lt;&gt;"",'02 - Produtos e Tributações'!L1692,IF(L1677=101,0,IF(L1677=102,41,IF(L1677=103,0,IF(L1677=201,0,IF(L1677=202,0,IF(L1677=203,0,IF(L1677=300,41,IF(L1677=400,41,IF(L1677=500,60)))))))))))</f>
        <v>0</v>
      </c>
      <c r="I1677" s="174" t="b">
        <f>IF(B1677&lt;&gt;"",IF('02 - Produtos e Tributações'!K1692&lt;&gt;"",'02 - Produtos e Tributações'!K1692,"0,00"))</f>
        <v>0</v>
      </c>
      <c r="J1677" s="174" t="b">
        <f>IF(B1677&lt;&gt;"",IF('02 - Produtos e Tributações'!N1692&lt;&gt;"",'02 - Produtos e Tributações'!N1692,"0,00"))</f>
        <v>0</v>
      </c>
      <c r="K1677" s="174" t="b">
        <f>IF(B1677&lt;&gt;"",IF('02 - Produtos e Tributações'!J1692&lt;&gt;"",'02 - Produtos e Tributações'!J1692,"null"))</f>
        <v>0</v>
      </c>
      <c r="L1677" s="174" t="b">
        <f>IF(B1677&lt;&gt;"",IF('02 - Produtos e Tributações'!M1692&lt;&gt;"",'02 - Produtos e Tributações'!M1692,"null"))</f>
        <v>0</v>
      </c>
      <c r="M1677" s="170" t="b">
        <f>IF(B1677&lt;&gt;"",IF('02 -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677" s="170" t="str">
        <f t="shared" si="1"/>
        <v/>
      </c>
      <c r="O1677" s="170" t="str">
        <f t="shared" si="4"/>
        <v/>
      </c>
      <c r="P1677" s="170" t="str">
        <f t="shared" si="2"/>
        <v/>
      </c>
      <c r="Q1677" s="125" t="b">
        <f>IF(B1677&lt;&gt;"",IF('02 - Produtos e Tributações'!C1692&lt;&gt;"",'02 - Produtos e Tributações'!C1692,"UN"))</f>
        <v>0</v>
      </c>
      <c r="R1677" s="125"/>
      <c r="S1677" s="125"/>
      <c r="T1677" s="125"/>
      <c r="U1677" s="171" t="str">
        <f t="shared" si="21"/>
        <v/>
      </c>
    </row>
    <row r="1678" ht="15.75" customHeight="1">
      <c r="A1678" s="170" t="b">
        <f>IF('02 - Produtos e Tributações'!B1693 &lt;&gt;"",A1677+1)</f>
        <v>0</v>
      </c>
      <c r="B1678" s="170" t="str">
        <f>IF('02 - Produtos e Tributações'!B1693&lt;&gt;"",'02 - Produtos e Tributações'!U1693,"")</f>
        <v/>
      </c>
      <c r="C1678" s="174" t="b">
        <f>IF(B1678&lt;&gt;"",IF('02 - Produtos e Tributações'!H1693&lt;&gt;"",IF('02 - Produtos e Tributações'!H1693="TERCEIRIZADA","T",IF('02 - Produtos e Tributações'!H1693="PROPRIA","P")), IF(B1678&lt;&gt;"",IF('02 - Produtos e Tributações'!H1693="","T"))))</f>
        <v>0</v>
      </c>
      <c r="D1678" s="174" t="b">
        <f>IF(B1678&lt;&gt;"",IF('02 - Produtos e Tributações'!E1693&lt;&gt;"",'02 - Produtos e Tributações'!E1693,""))</f>
        <v>0</v>
      </c>
      <c r="E1678" s="174" t="b">
        <f>IF(B1678&lt;&gt;"",IF('02 - Produtos e Tributações'!F1693&lt;&gt;"",'02 - Produtos e Tributações'!F1693,""))</f>
        <v>0</v>
      </c>
      <c r="F1678" s="174" t="b">
        <f>IF(B1678&lt;&gt;"",IF(A1678&lt;&gt;"",IF('02 - Produtos e Tributações'!G1693&lt;&gt;"",'02 - Produtos e Tributações'!G1693,"")))</f>
        <v>0</v>
      </c>
      <c r="G1678" s="174" t="b">
        <f>IF(B1678&lt;&gt;"",IF('02 - Produtos e Tributações'!I1693&lt;&gt;"",'02 - Produtos e Tributações'!I1693,IF(K1678=101,0,IF(K1678=102,41,IF(K1678=103,0,IF(K1678=201,0,IF(K1678=202,0,IF(K1678=203,0,IF(K1678=300,41,IF(K1678=400,41,IF(K1678=500,60)))))))))))</f>
        <v>0</v>
      </c>
      <c r="H1678" s="174" t="b">
        <f>IF(B1678&lt;&gt;"",IF('02 - Produtos e Tributações'!L1693&lt;&gt;"",'02 - Produtos e Tributações'!L1693,IF(L1678=101,0,IF(L1678=102,41,IF(L1678=103,0,IF(L1678=201,0,IF(L1678=202,0,IF(L1678=203,0,IF(L1678=300,41,IF(L1678=400,41,IF(L1678=500,60)))))))))))</f>
        <v>0</v>
      </c>
      <c r="I1678" s="174" t="b">
        <f>IF(B1678&lt;&gt;"",IF('02 - Produtos e Tributações'!K1693&lt;&gt;"",'02 - Produtos e Tributações'!K1693,"0,00"))</f>
        <v>0</v>
      </c>
      <c r="J1678" s="174" t="b">
        <f>IF(B1678&lt;&gt;"",IF('02 - Produtos e Tributações'!N1693&lt;&gt;"",'02 - Produtos e Tributações'!N1693,"0,00"))</f>
        <v>0</v>
      </c>
      <c r="K1678" s="174" t="b">
        <f>IF(B1678&lt;&gt;"",IF('02 - Produtos e Tributações'!J1693&lt;&gt;"",'02 - Produtos e Tributações'!J1693,"null"))</f>
        <v>0</v>
      </c>
      <c r="L1678" s="174" t="b">
        <f>IF(B1678&lt;&gt;"",IF('02 - Produtos e Tributações'!M1693&lt;&gt;"",'02 - Produtos e Tributações'!M1693,"null"))</f>
        <v>0</v>
      </c>
      <c r="M1678" s="170" t="b">
        <f>IF(B1678&lt;&gt;"",IF('02 -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678" s="170" t="str">
        <f t="shared" si="1"/>
        <v/>
      </c>
      <c r="O1678" s="170" t="str">
        <f t="shared" si="4"/>
        <v/>
      </c>
      <c r="P1678" s="170" t="str">
        <f t="shared" si="2"/>
        <v/>
      </c>
      <c r="Q1678" s="125" t="b">
        <f>IF(B1678&lt;&gt;"",IF('02 - Produtos e Tributações'!C1693&lt;&gt;"",'02 - Produtos e Tributações'!C1693,"UN"))</f>
        <v>0</v>
      </c>
      <c r="R1678" s="125"/>
      <c r="S1678" s="125"/>
      <c r="T1678" s="125"/>
      <c r="U1678" s="171" t="str">
        <f t="shared" si="21"/>
        <v/>
      </c>
    </row>
    <row r="1679" ht="15.75" customHeight="1">
      <c r="A1679" s="170" t="b">
        <f>IF('02 - Produtos e Tributações'!B1694 &lt;&gt;"",A1678+1)</f>
        <v>0</v>
      </c>
      <c r="B1679" s="170" t="str">
        <f>IF('02 - Produtos e Tributações'!B1694&lt;&gt;"",'02 - Produtos e Tributações'!U1694,"")</f>
        <v/>
      </c>
      <c r="C1679" s="174" t="b">
        <f>IF(B1679&lt;&gt;"",IF('02 - Produtos e Tributações'!H1694&lt;&gt;"",IF('02 - Produtos e Tributações'!H1694="TERCEIRIZADA","T",IF('02 - Produtos e Tributações'!H1694="PROPRIA","P")), IF(B1679&lt;&gt;"",IF('02 - Produtos e Tributações'!H1694="","T"))))</f>
        <v>0</v>
      </c>
      <c r="D1679" s="174" t="b">
        <f>IF(B1679&lt;&gt;"",IF('02 - Produtos e Tributações'!E1694&lt;&gt;"",'02 - Produtos e Tributações'!E1694,""))</f>
        <v>0</v>
      </c>
      <c r="E1679" s="174" t="b">
        <f>IF(B1679&lt;&gt;"",IF('02 - Produtos e Tributações'!F1694&lt;&gt;"",'02 - Produtos e Tributações'!F1694,""))</f>
        <v>0</v>
      </c>
      <c r="F1679" s="174" t="b">
        <f>IF(B1679&lt;&gt;"",IF(A1679&lt;&gt;"",IF('02 - Produtos e Tributações'!G1694&lt;&gt;"",'02 - Produtos e Tributações'!G1694,"")))</f>
        <v>0</v>
      </c>
      <c r="G1679" s="174" t="b">
        <f>IF(B1679&lt;&gt;"",IF('02 - Produtos e Tributações'!I1694&lt;&gt;"",'02 - Produtos e Tributações'!I1694,IF(K1679=101,0,IF(K1679=102,41,IF(K1679=103,0,IF(K1679=201,0,IF(K1679=202,0,IF(K1679=203,0,IF(K1679=300,41,IF(K1679=400,41,IF(K1679=500,60)))))))))))</f>
        <v>0</v>
      </c>
      <c r="H1679" s="174" t="b">
        <f>IF(B1679&lt;&gt;"",IF('02 - Produtos e Tributações'!L1694&lt;&gt;"",'02 - Produtos e Tributações'!L1694,IF(L1679=101,0,IF(L1679=102,41,IF(L1679=103,0,IF(L1679=201,0,IF(L1679=202,0,IF(L1679=203,0,IF(L1679=300,41,IF(L1679=400,41,IF(L1679=500,60)))))))))))</f>
        <v>0</v>
      </c>
      <c r="I1679" s="174" t="b">
        <f>IF(B1679&lt;&gt;"",IF('02 - Produtos e Tributações'!K1694&lt;&gt;"",'02 - Produtos e Tributações'!K1694,"0,00"))</f>
        <v>0</v>
      </c>
      <c r="J1679" s="174" t="b">
        <f>IF(B1679&lt;&gt;"",IF('02 - Produtos e Tributações'!N1694&lt;&gt;"",'02 - Produtos e Tributações'!N1694,"0,00"))</f>
        <v>0</v>
      </c>
      <c r="K1679" s="174" t="b">
        <f>IF(B1679&lt;&gt;"",IF('02 - Produtos e Tributações'!J1694&lt;&gt;"",'02 - Produtos e Tributações'!J1694,"null"))</f>
        <v>0</v>
      </c>
      <c r="L1679" s="174" t="b">
        <f>IF(B1679&lt;&gt;"",IF('02 - Produtos e Tributações'!M1694&lt;&gt;"",'02 - Produtos e Tributações'!M1694,"null"))</f>
        <v>0</v>
      </c>
      <c r="M1679" s="170" t="b">
        <f>IF(B1679&lt;&gt;"",IF('02 -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679" s="170" t="str">
        <f t="shared" si="1"/>
        <v/>
      </c>
      <c r="O1679" s="170" t="str">
        <f t="shared" si="4"/>
        <v/>
      </c>
      <c r="P1679" s="170" t="str">
        <f t="shared" si="2"/>
        <v/>
      </c>
      <c r="Q1679" s="125" t="b">
        <f>IF(B1679&lt;&gt;"",IF('02 - Produtos e Tributações'!C1694&lt;&gt;"",'02 - Produtos e Tributações'!C1694,"UN"))</f>
        <v>0</v>
      </c>
      <c r="R1679" s="125"/>
      <c r="S1679" s="125"/>
      <c r="T1679" s="125"/>
      <c r="U1679" s="171" t="str">
        <f t="shared" si="21"/>
        <v/>
      </c>
    </row>
    <row r="1680" ht="15.75" customHeight="1">
      <c r="A1680" s="170" t="b">
        <f>IF('02 - Produtos e Tributações'!B1695 &lt;&gt;"",A1679+1)</f>
        <v>0</v>
      </c>
      <c r="B1680" s="170" t="str">
        <f>IF('02 - Produtos e Tributações'!B1695&lt;&gt;"",'02 - Produtos e Tributações'!U1695,"")</f>
        <v/>
      </c>
      <c r="C1680" s="174" t="b">
        <f>IF(B1680&lt;&gt;"",IF('02 - Produtos e Tributações'!H1695&lt;&gt;"",IF('02 - Produtos e Tributações'!H1695="TERCEIRIZADA","T",IF('02 - Produtos e Tributações'!H1695="PROPRIA","P")), IF(B1680&lt;&gt;"",IF('02 - Produtos e Tributações'!H1695="","T"))))</f>
        <v>0</v>
      </c>
      <c r="D1680" s="174" t="b">
        <f>IF(B1680&lt;&gt;"",IF('02 - Produtos e Tributações'!E1695&lt;&gt;"",'02 - Produtos e Tributações'!E1695,""))</f>
        <v>0</v>
      </c>
      <c r="E1680" s="174" t="b">
        <f>IF(B1680&lt;&gt;"",IF('02 - Produtos e Tributações'!F1695&lt;&gt;"",'02 - Produtos e Tributações'!F1695,""))</f>
        <v>0</v>
      </c>
      <c r="F1680" s="174" t="b">
        <f>IF(B1680&lt;&gt;"",IF(A1680&lt;&gt;"",IF('02 - Produtos e Tributações'!G1695&lt;&gt;"",'02 - Produtos e Tributações'!G1695,"")))</f>
        <v>0</v>
      </c>
      <c r="G1680" s="174" t="b">
        <f>IF(B1680&lt;&gt;"",IF('02 - Produtos e Tributações'!I1695&lt;&gt;"",'02 - Produtos e Tributações'!I1695,IF(K1680=101,0,IF(K1680=102,41,IF(K1680=103,0,IF(K1680=201,0,IF(K1680=202,0,IF(K1680=203,0,IF(K1680=300,41,IF(K1680=400,41,IF(K1680=500,60)))))))))))</f>
        <v>0</v>
      </c>
      <c r="H1680" s="174" t="b">
        <f>IF(B1680&lt;&gt;"",IF('02 - Produtos e Tributações'!L1695&lt;&gt;"",'02 - Produtos e Tributações'!L1695,IF(L1680=101,0,IF(L1680=102,41,IF(L1680=103,0,IF(L1680=201,0,IF(L1680=202,0,IF(L1680=203,0,IF(L1680=300,41,IF(L1680=400,41,IF(L1680=500,60)))))))))))</f>
        <v>0</v>
      </c>
      <c r="I1680" s="174" t="b">
        <f>IF(B1680&lt;&gt;"",IF('02 - Produtos e Tributações'!K1695&lt;&gt;"",'02 - Produtos e Tributações'!K1695,"0,00"))</f>
        <v>0</v>
      </c>
      <c r="J1680" s="174" t="b">
        <f>IF(B1680&lt;&gt;"",IF('02 - Produtos e Tributações'!N1695&lt;&gt;"",'02 - Produtos e Tributações'!N1695,"0,00"))</f>
        <v>0</v>
      </c>
      <c r="K1680" s="174" t="b">
        <f>IF(B1680&lt;&gt;"",IF('02 - Produtos e Tributações'!J1695&lt;&gt;"",'02 - Produtos e Tributações'!J1695,"null"))</f>
        <v>0</v>
      </c>
      <c r="L1680" s="174" t="b">
        <f>IF(B1680&lt;&gt;"",IF('02 - Produtos e Tributações'!M1695&lt;&gt;"",'02 - Produtos e Tributações'!M1695,"null"))</f>
        <v>0</v>
      </c>
      <c r="M1680" s="170" t="b">
        <f>IF(B1680&lt;&gt;"",IF('02 -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680" s="170" t="str">
        <f t="shared" si="1"/>
        <v/>
      </c>
      <c r="O1680" s="170" t="str">
        <f t="shared" si="4"/>
        <v/>
      </c>
      <c r="P1680" s="170" t="str">
        <f t="shared" si="2"/>
        <v/>
      </c>
      <c r="Q1680" s="125" t="b">
        <f>IF(B1680&lt;&gt;"",IF('02 - Produtos e Tributações'!C1695&lt;&gt;"",'02 - Produtos e Tributações'!C1695,"UN"))</f>
        <v>0</v>
      </c>
      <c r="R1680" s="125"/>
      <c r="S1680" s="125"/>
      <c r="T1680" s="125"/>
      <c r="U1680" s="171" t="str">
        <f t="shared" si="21"/>
        <v/>
      </c>
    </row>
    <row r="1681" ht="15.75" customHeight="1">
      <c r="A1681" s="170" t="b">
        <f>IF('02 - Produtos e Tributações'!B1696 &lt;&gt;"",A1680+1)</f>
        <v>0</v>
      </c>
      <c r="B1681" s="170" t="str">
        <f>IF('02 - Produtos e Tributações'!B1696&lt;&gt;"",'02 - Produtos e Tributações'!U1696,"")</f>
        <v/>
      </c>
      <c r="C1681" s="174" t="b">
        <f>IF(B1681&lt;&gt;"",IF('02 - Produtos e Tributações'!H1696&lt;&gt;"",IF('02 - Produtos e Tributações'!H1696="TERCEIRIZADA","T",IF('02 - Produtos e Tributações'!H1696="PROPRIA","P")), IF(B1681&lt;&gt;"",IF('02 - Produtos e Tributações'!H1696="","T"))))</f>
        <v>0</v>
      </c>
      <c r="D1681" s="174" t="b">
        <f>IF(B1681&lt;&gt;"",IF('02 - Produtos e Tributações'!E1696&lt;&gt;"",'02 - Produtos e Tributações'!E1696,""))</f>
        <v>0</v>
      </c>
      <c r="E1681" s="174" t="b">
        <f>IF(B1681&lt;&gt;"",IF('02 - Produtos e Tributações'!F1696&lt;&gt;"",'02 - Produtos e Tributações'!F1696,""))</f>
        <v>0</v>
      </c>
      <c r="F1681" s="174" t="b">
        <f>IF(B1681&lt;&gt;"",IF(A1681&lt;&gt;"",IF('02 - Produtos e Tributações'!G1696&lt;&gt;"",'02 - Produtos e Tributações'!G1696,"")))</f>
        <v>0</v>
      </c>
      <c r="G1681" s="174" t="b">
        <f>IF(B1681&lt;&gt;"",IF('02 - Produtos e Tributações'!I1696&lt;&gt;"",'02 - Produtos e Tributações'!I1696,IF(K1681=101,0,IF(K1681=102,41,IF(K1681=103,0,IF(K1681=201,0,IF(K1681=202,0,IF(K1681=203,0,IF(K1681=300,41,IF(K1681=400,41,IF(K1681=500,60)))))))))))</f>
        <v>0</v>
      </c>
      <c r="H1681" s="174" t="b">
        <f>IF(B1681&lt;&gt;"",IF('02 - Produtos e Tributações'!L1696&lt;&gt;"",'02 - Produtos e Tributações'!L1696,IF(L1681=101,0,IF(L1681=102,41,IF(L1681=103,0,IF(L1681=201,0,IF(L1681=202,0,IF(L1681=203,0,IF(L1681=300,41,IF(L1681=400,41,IF(L1681=500,60)))))))))))</f>
        <v>0</v>
      </c>
      <c r="I1681" s="174" t="b">
        <f>IF(B1681&lt;&gt;"",IF('02 - Produtos e Tributações'!K1696&lt;&gt;"",'02 - Produtos e Tributações'!K1696,"0,00"))</f>
        <v>0</v>
      </c>
      <c r="J1681" s="174" t="b">
        <f>IF(B1681&lt;&gt;"",IF('02 - Produtos e Tributações'!N1696&lt;&gt;"",'02 - Produtos e Tributações'!N1696,"0,00"))</f>
        <v>0</v>
      </c>
      <c r="K1681" s="174" t="b">
        <f>IF(B1681&lt;&gt;"",IF('02 - Produtos e Tributações'!J1696&lt;&gt;"",'02 - Produtos e Tributações'!J1696,"null"))</f>
        <v>0</v>
      </c>
      <c r="L1681" s="174" t="b">
        <f>IF(B1681&lt;&gt;"",IF('02 - Produtos e Tributações'!M1696&lt;&gt;"",'02 - Produtos e Tributações'!M1696,"null"))</f>
        <v>0</v>
      </c>
      <c r="M1681" s="170" t="b">
        <f>IF(B1681&lt;&gt;"",IF('02 -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681" s="170" t="str">
        <f t="shared" si="1"/>
        <v/>
      </c>
      <c r="O1681" s="170" t="str">
        <f t="shared" si="4"/>
        <v/>
      </c>
      <c r="P1681" s="170" t="str">
        <f t="shared" si="2"/>
        <v/>
      </c>
      <c r="Q1681" s="125" t="b">
        <f>IF(B1681&lt;&gt;"",IF('02 - Produtos e Tributações'!C1696&lt;&gt;"",'02 - Produtos e Tributações'!C1696,"UN"))</f>
        <v>0</v>
      </c>
      <c r="R1681" s="125"/>
      <c r="S1681" s="125"/>
      <c r="T1681" s="125"/>
      <c r="U1681" s="171" t="str">
        <f t="shared" si="21"/>
        <v/>
      </c>
    </row>
    <row r="1682" ht="15.75" customHeight="1">
      <c r="A1682" s="170" t="b">
        <f>IF('02 - Produtos e Tributações'!B1697 &lt;&gt;"",A1681+1)</f>
        <v>0</v>
      </c>
      <c r="B1682" s="170" t="str">
        <f>IF('02 - Produtos e Tributações'!B1697&lt;&gt;"",'02 - Produtos e Tributações'!U1697,"")</f>
        <v/>
      </c>
      <c r="C1682" s="174" t="b">
        <f>IF(B1682&lt;&gt;"",IF('02 - Produtos e Tributações'!H1697&lt;&gt;"",IF('02 - Produtos e Tributações'!H1697="TERCEIRIZADA","T",IF('02 - Produtos e Tributações'!H1697="PROPRIA","P")), IF(B1682&lt;&gt;"",IF('02 - Produtos e Tributações'!H1697="","T"))))</f>
        <v>0</v>
      </c>
      <c r="D1682" s="174" t="b">
        <f>IF(B1682&lt;&gt;"",IF('02 - Produtos e Tributações'!E1697&lt;&gt;"",'02 - Produtos e Tributações'!E1697,""))</f>
        <v>0</v>
      </c>
      <c r="E1682" s="174" t="b">
        <f>IF(B1682&lt;&gt;"",IF('02 - Produtos e Tributações'!F1697&lt;&gt;"",'02 - Produtos e Tributações'!F1697,""))</f>
        <v>0</v>
      </c>
      <c r="F1682" s="174" t="b">
        <f>IF(B1682&lt;&gt;"",IF(A1682&lt;&gt;"",IF('02 - Produtos e Tributações'!G1697&lt;&gt;"",'02 - Produtos e Tributações'!G1697,"")))</f>
        <v>0</v>
      </c>
      <c r="G1682" s="174" t="b">
        <f>IF(B1682&lt;&gt;"",IF('02 - Produtos e Tributações'!I1697&lt;&gt;"",'02 - Produtos e Tributações'!I1697,IF(K1682=101,0,IF(K1682=102,41,IF(K1682=103,0,IF(K1682=201,0,IF(K1682=202,0,IF(K1682=203,0,IF(K1682=300,41,IF(K1682=400,41,IF(K1682=500,60)))))))))))</f>
        <v>0</v>
      </c>
      <c r="H1682" s="174" t="b">
        <f>IF(B1682&lt;&gt;"",IF('02 - Produtos e Tributações'!L1697&lt;&gt;"",'02 - Produtos e Tributações'!L1697,IF(L1682=101,0,IF(L1682=102,41,IF(L1682=103,0,IF(L1682=201,0,IF(L1682=202,0,IF(L1682=203,0,IF(L1682=300,41,IF(L1682=400,41,IF(L1682=500,60)))))))))))</f>
        <v>0</v>
      </c>
      <c r="I1682" s="174" t="b">
        <f>IF(B1682&lt;&gt;"",IF('02 - Produtos e Tributações'!K1697&lt;&gt;"",'02 - Produtos e Tributações'!K1697,"0,00"))</f>
        <v>0</v>
      </c>
      <c r="J1682" s="174" t="b">
        <f>IF(B1682&lt;&gt;"",IF('02 - Produtos e Tributações'!N1697&lt;&gt;"",'02 - Produtos e Tributações'!N1697,"0,00"))</f>
        <v>0</v>
      </c>
      <c r="K1682" s="174" t="b">
        <f>IF(B1682&lt;&gt;"",IF('02 - Produtos e Tributações'!J1697&lt;&gt;"",'02 - Produtos e Tributações'!J1697,"null"))</f>
        <v>0</v>
      </c>
      <c r="L1682" s="174" t="b">
        <f>IF(B1682&lt;&gt;"",IF('02 - Produtos e Tributações'!M1697&lt;&gt;"",'02 - Produtos e Tributações'!M1697,"null"))</f>
        <v>0</v>
      </c>
      <c r="M1682" s="170" t="b">
        <f>IF(B1682&lt;&gt;"",IF('02 -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682" s="170" t="str">
        <f t="shared" si="1"/>
        <v/>
      </c>
      <c r="O1682" s="170" t="str">
        <f t="shared" si="4"/>
        <v/>
      </c>
      <c r="P1682" s="170" t="str">
        <f t="shared" si="2"/>
        <v/>
      </c>
      <c r="Q1682" s="125" t="b">
        <f>IF(B1682&lt;&gt;"",IF('02 - Produtos e Tributações'!C1697&lt;&gt;"",'02 - Produtos e Tributações'!C1697,"UN"))</f>
        <v>0</v>
      </c>
      <c r="R1682" s="125"/>
      <c r="S1682" s="125"/>
      <c r="T1682" s="125"/>
      <c r="U1682" s="171" t="str">
        <f t="shared" si="21"/>
        <v/>
      </c>
    </row>
    <row r="1683" ht="15.75" customHeight="1">
      <c r="A1683" s="170" t="b">
        <f>IF('02 - Produtos e Tributações'!B1698 &lt;&gt;"",A1682+1)</f>
        <v>0</v>
      </c>
      <c r="B1683" s="170" t="str">
        <f>IF('02 - Produtos e Tributações'!B1698&lt;&gt;"",'02 - Produtos e Tributações'!U1698,"")</f>
        <v/>
      </c>
      <c r="C1683" s="174" t="b">
        <f>IF(B1683&lt;&gt;"",IF('02 - Produtos e Tributações'!H1698&lt;&gt;"",IF('02 - Produtos e Tributações'!H1698="TERCEIRIZADA","T",IF('02 - Produtos e Tributações'!H1698="PROPRIA","P")), IF(B1683&lt;&gt;"",IF('02 - Produtos e Tributações'!H1698="","T"))))</f>
        <v>0</v>
      </c>
      <c r="D1683" s="174" t="b">
        <f>IF(B1683&lt;&gt;"",IF('02 - Produtos e Tributações'!E1698&lt;&gt;"",'02 - Produtos e Tributações'!E1698,""))</f>
        <v>0</v>
      </c>
      <c r="E1683" s="174" t="b">
        <f>IF(B1683&lt;&gt;"",IF('02 - Produtos e Tributações'!F1698&lt;&gt;"",'02 - Produtos e Tributações'!F1698,""))</f>
        <v>0</v>
      </c>
      <c r="F1683" s="174" t="b">
        <f>IF(B1683&lt;&gt;"",IF(A1683&lt;&gt;"",IF('02 - Produtos e Tributações'!G1698&lt;&gt;"",'02 - Produtos e Tributações'!G1698,"")))</f>
        <v>0</v>
      </c>
      <c r="G1683" s="174" t="b">
        <f>IF(B1683&lt;&gt;"",IF('02 - Produtos e Tributações'!I1698&lt;&gt;"",'02 - Produtos e Tributações'!I1698,IF(K1683=101,0,IF(K1683=102,41,IF(K1683=103,0,IF(K1683=201,0,IF(K1683=202,0,IF(K1683=203,0,IF(K1683=300,41,IF(K1683=400,41,IF(K1683=500,60)))))))))))</f>
        <v>0</v>
      </c>
      <c r="H1683" s="174" t="b">
        <f>IF(B1683&lt;&gt;"",IF('02 - Produtos e Tributações'!L1698&lt;&gt;"",'02 - Produtos e Tributações'!L1698,IF(L1683=101,0,IF(L1683=102,41,IF(L1683=103,0,IF(L1683=201,0,IF(L1683=202,0,IF(L1683=203,0,IF(L1683=300,41,IF(L1683=400,41,IF(L1683=500,60)))))))))))</f>
        <v>0</v>
      </c>
      <c r="I1683" s="174" t="b">
        <f>IF(B1683&lt;&gt;"",IF('02 - Produtos e Tributações'!K1698&lt;&gt;"",'02 - Produtos e Tributações'!K1698,"0,00"))</f>
        <v>0</v>
      </c>
      <c r="J1683" s="174" t="b">
        <f>IF(B1683&lt;&gt;"",IF('02 - Produtos e Tributações'!N1698&lt;&gt;"",'02 - Produtos e Tributações'!N1698,"0,00"))</f>
        <v>0</v>
      </c>
      <c r="K1683" s="174" t="b">
        <f>IF(B1683&lt;&gt;"",IF('02 - Produtos e Tributações'!J1698&lt;&gt;"",'02 - Produtos e Tributações'!J1698,"null"))</f>
        <v>0</v>
      </c>
      <c r="L1683" s="174" t="b">
        <f>IF(B1683&lt;&gt;"",IF('02 - Produtos e Tributações'!M1698&lt;&gt;"",'02 - Produtos e Tributações'!M1698,"null"))</f>
        <v>0</v>
      </c>
      <c r="M1683" s="170" t="b">
        <f>IF(B1683&lt;&gt;"",IF('02 -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683" s="170" t="str">
        <f t="shared" si="1"/>
        <v/>
      </c>
      <c r="O1683" s="170" t="str">
        <f t="shared" si="4"/>
        <v/>
      </c>
      <c r="P1683" s="170" t="str">
        <f t="shared" si="2"/>
        <v/>
      </c>
      <c r="Q1683" s="125" t="b">
        <f>IF(B1683&lt;&gt;"",IF('02 - Produtos e Tributações'!C1698&lt;&gt;"",'02 - Produtos e Tributações'!C1698,"UN"))</f>
        <v>0</v>
      </c>
      <c r="R1683" s="125"/>
      <c r="S1683" s="125"/>
      <c r="T1683" s="125"/>
      <c r="U1683" s="171" t="str">
        <f t="shared" si="21"/>
        <v/>
      </c>
    </row>
    <row r="1684" ht="15.75" customHeight="1">
      <c r="A1684" s="170" t="b">
        <f>IF('02 - Produtos e Tributações'!B1699 &lt;&gt;"",A1683+1)</f>
        <v>0</v>
      </c>
      <c r="B1684" s="170" t="str">
        <f>IF('02 - Produtos e Tributações'!B1699&lt;&gt;"",'02 - Produtos e Tributações'!U1699,"")</f>
        <v/>
      </c>
      <c r="C1684" s="174" t="b">
        <f>IF(B1684&lt;&gt;"",IF('02 - Produtos e Tributações'!H1699&lt;&gt;"",IF('02 - Produtos e Tributações'!H1699="TERCEIRIZADA","T",IF('02 - Produtos e Tributações'!H1699="PROPRIA","P")), IF(B1684&lt;&gt;"",IF('02 - Produtos e Tributações'!H1699="","T"))))</f>
        <v>0</v>
      </c>
      <c r="D1684" s="174" t="b">
        <f>IF(B1684&lt;&gt;"",IF('02 - Produtos e Tributações'!E1699&lt;&gt;"",'02 - Produtos e Tributações'!E1699,""))</f>
        <v>0</v>
      </c>
      <c r="E1684" s="174" t="b">
        <f>IF(B1684&lt;&gt;"",IF('02 - Produtos e Tributações'!F1699&lt;&gt;"",'02 - Produtos e Tributações'!F1699,""))</f>
        <v>0</v>
      </c>
      <c r="F1684" s="174" t="b">
        <f>IF(B1684&lt;&gt;"",IF(A1684&lt;&gt;"",IF('02 - Produtos e Tributações'!G1699&lt;&gt;"",'02 - Produtos e Tributações'!G1699,"")))</f>
        <v>0</v>
      </c>
      <c r="G1684" s="174" t="b">
        <f>IF(B1684&lt;&gt;"",IF('02 - Produtos e Tributações'!I1699&lt;&gt;"",'02 - Produtos e Tributações'!I1699,IF(K1684=101,0,IF(K1684=102,41,IF(K1684=103,0,IF(K1684=201,0,IF(K1684=202,0,IF(K1684=203,0,IF(K1684=300,41,IF(K1684=400,41,IF(K1684=500,60)))))))))))</f>
        <v>0</v>
      </c>
      <c r="H1684" s="174" t="b">
        <f>IF(B1684&lt;&gt;"",IF('02 - Produtos e Tributações'!L1699&lt;&gt;"",'02 - Produtos e Tributações'!L1699,IF(L1684=101,0,IF(L1684=102,41,IF(L1684=103,0,IF(L1684=201,0,IF(L1684=202,0,IF(L1684=203,0,IF(L1684=300,41,IF(L1684=400,41,IF(L1684=500,60)))))))))))</f>
        <v>0</v>
      </c>
      <c r="I1684" s="174" t="b">
        <f>IF(B1684&lt;&gt;"",IF('02 - Produtos e Tributações'!K1699&lt;&gt;"",'02 - Produtos e Tributações'!K1699,"0,00"))</f>
        <v>0</v>
      </c>
      <c r="J1684" s="174" t="b">
        <f>IF(B1684&lt;&gt;"",IF('02 - Produtos e Tributações'!N1699&lt;&gt;"",'02 - Produtos e Tributações'!N1699,"0,00"))</f>
        <v>0</v>
      </c>
      <c r="K1684" s="174" t="b">
        <f>IF(B1684&lt;&gt;"",IF('02 - Produtos e Tributações'!J1699&lt;&gt;"",'02 - Produtos e Tributações'!J1699,"null"))</f>
        <v>0</v>
      </c>
      <c r="L1684" s="174" t="b">
        <f>IF(B1684&lt;&gt;"",IF('02 - Produtos e Tributações'!M1699&lt;&gt;"",'02 - Produtos e Tributações'!M1699,"null"))</f>
        <v>0</v>
      </c>
      <c r="M1684" s="170" t="b">
        <f>IF(B1684&lt;&gt;"",IF('02 -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684" s="170" t="str">
        <f t="shared" si="1"/>
        <v/>
      </c>
      <c r="O1684" s="170" t="str">
        <f t="shared" si="4"/>
        <v/>
      </c>
      <c r="P1684" s="170" t="str">
        <f t="shared" si="2"/>
        <v/>
      </c>
      <c r="Q1684" s="125" t="b">
        <f>IF(B1684&lt;&gt;"",IF('02 - Produtos e Tributações'!C1699&lt;&gt;"",'02 - Produtos e Tributações'!C1699,"UN"))</f>
        <v>0</v>
      </c>
      <c r="R1684" s="125"/>
      <c r="S1684" s="125"/>
      <c r="T1684" s="125"/>
      <c r="U1684" s="171" t="str">
        <f t="shared" si="21"/>
        <v/>
      </c>
    </row>
    <row r="1685" ht="15.75" customHeight="1">
      <c r="A1685" s="170" t="b">
        <f>IF('02 - Produtos e Tributações'!B1700 &lt;&gt;"",A1684+1)</f>
        <v>0</v>
      </c>
      <c r="B1685" s="170" t="str">
        <f>IF('02 - Produtos e Tributações'!B1700&lt;&gt;"",'02 - Produtos e Tributações'!U1700,"")</f>
        <v/>
      </c>
      <c r="C1685" s="174" t="b">
        <f>IF(B1685&lt;&gt;"",IF('02 - Produtos e Tributações'!H1700&lt;&gt;"",IF('02 - Produtos e Tributações'!H1700="TERCEIRIZADA","T",IF('02 - Produtos e Tributações'!H1700="PROPRIA","P")), IF(B1685&lt;&gt;"",IF('02 - Produtos e Tributações'!H1700="","T"))))</f>
        <v>0</v>
      </c>
      <c r="D1685" s="174" t="b">
        <f>IF(B1685&lt;&gt;"",IF('02 - Produtos e Tributações'!E1700&lt;&gt;"",'02 - Produtos e Tributações'!E1700,""))</f>
        <v>0</v>
      </c>
      <c r="E1685" s="174" t="b">
        <f>IF(B1685&lt;&gt;"",IF('02 - Produtos e Tributações'!F1700&lt;&gt;"",'02 - Produtos e Tributações'!F1700,""))</f>
        <v>0</v>
      </c>
      <c r="F1685" s="174" t="b">
        <f>IF(B1685&lt;&gt;"",IF(A1685&lt;&gt;"",IF('02 - Produtos e Tributações'!G1700&lt;&gt;"",'02 - Produtos e Tributações'!G1700,"")))</f>
        <v>0</v>
      </c>
      <c r="G1685" s="174" t="b">
        <f>IF(B1685&lt;&gt;"",IF('02 - Produtos e Tributações'!I1700&lt;&gt;"",'02 - Produtos e Tributações'!I1700,IF(K1685=101,0,IF(K1685=102,41,IF(K1685=103,0,IF(K1685=201,0,IF(K1685=202,0,IF(K1685=203,0,IF(K1685=300,41,IF(K1685=400,41,IF(K1685=500,60)))))))))))</f>
        <v>0</v>
      </c>
      <c r="H1685" s="174" t="b">
        <f>IF(B1685&lt;&gt;"",IF('02 - Produtos e Tributações'!L1700&lt;&gt;"",'02 - Produtos e Tributações'!L1700,IF(L1685=101,0,IF(L1685=102,41,IF(L1685=103,0,IF(L1685=201,0,IF(L1685=202,0,IF(L1685=203,0,IF(L1685=300,41,IF(L1685=400,41,IF(L1685=500,60)))))))))))</f>
        <v>0</v>
      </c>
      <c r="I1685" s="174" t="b">
        <f>IF(B1685&lt;&gt;"",IF('02 - Produtos e Tributações'!K1700&lt;&gt;"",'02 - Produtos e Tributações'!K1700,"0,00"))</f>
        <v>0</v>
      </c>
      <c r="J1685" s="174" t="b">
        <f>IF(B1685&lt;&gt;"",IF('02 - Produtos e Tributações'!N1700&lt;&gt;"",'02 - Produtos e Tributações'!N1700,"0,00"))</f>
        <v>0</v>
      </c>
      <c r="K1685" s="174" t="b">
        <f>IF(B1685&lt;&gt;"",IF('02 - Produtos e Tributações'!J1700&lt;&gt;"",'02 - Produtos e Tributações'!J1700,"null"))</f>
        <v>0</v>
      </c>
      <c r="L1685" s="174" t="b">
        <f>IF(B1685&lt;&gt;"",IF('02 - Produtos e Tributações'!M1700&lt;&gt;"",'02 - Produtos e Tributações'!M1700,"null"))</f>
        <v>0</v>
      </c>
      <c r="M1685" s="170" t="b">
        <f>IF(B1685&lt;&gt;"",IF('02 -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685" s="170" t="str">
        <f t="shared" si="1"/>
        <v/>
      </c>
      <c r="O1685" s="170" t="str">
        <f t="shared" si="4"/>
        <v/>
      </c>
      <c r="P1685" s="170" t="str">
        <f t="shared" si="2"/>
        <v/>
      </c>
      <c r="Q1685" s="125" t="b">
        <f>IF(B1685&lt;&gt;"",IF('02 - Produtos e Tributações'!C1700&lt;&gt;"",'02 - Produtos e Tributações'!C1700,"UN"))</f>
        <v>0</v>
      </c>
      <c r="R1685" s="125"/>
      <c r="S1685" s="125"/>
      <c r="T1685" s="125"/>
      <c r="U1685" s="171" t="str">
        <f t="shared" si="21"/>
        <v/>
      </c>
    </row>
    <row r="1686" ht="15.75" customHeight="1">
      <c r="A1686" s="170" t="b">
        <f>IF('02 - Produtos e Tributações'!B1701 &lt;&gt;"",A1685+1)</f>
        <v>0</v>
      </c>
      <c r="B1686" s="170" t="str">
        <f>IF('02 - Produtos e Tributações'!B1701&lt;&gt;"",'02 - Produtos e Tributações'!U1701,"")</f>
        <v/>
      </c>
      <c r="C1686" s="174" t="b">
        <f>IF(B1686&lt;&gt;"",IF('02 - Produtos e Tributações'!H1701&lt;&gt;"",IF('02 - Produtos e Tributações'!H1701="TERCEIRIZADA","T",IF('02 - Produtos e Tributações'!H1701="PROPRIA","P")), IF(B1686&lt;&gt;"",IF('02 - Produtos e Tributações'!H1701="","T"))))</f>
        <v>0</v>
      </c>
      <c r="D1686" s="174" t="b">
        <f>IF(B1686&lt;&gt;"",IF('02 - Produtos e Tributações'!E1701&lt;&gt;"",'02 - Produtos e Tributações'!E1701,""))</f>
        <v>0</v>
      </c>
      <c r="E1686" s="174" t="b">
        <f>IF(B1686&lt;&gt;"",IF('02 - Produtos e Tributações'!F1701&lt;&gt;"",'02 - Produtos e Tributações'!F1701,""))</f>
        <v>0</v>
      </c>
      <c r="F1686" s="174" t="b">
        <f>IF(B1686&lt;&gt;"",IF(A1686&lt;&gt;"",IF('02 - Produtos e Tributações'!G1701&lt;&gt;"",'02 - Produtos e Tributações'!G1701,"")))</f>
        <v>0</v>
      </c>
      <c r="G1686" s="174" t="b">
        <f>IF(B1686&lt;&gt;"",IF('02 - Produtos e Tributações'!I1701&lt;&gt;"",'02 - Produtos e Tributações'!I1701,IF(K1686=101,0,IF(K1686=102,41,IF(K1686=103,0,IF(K1686=201,0,IF(K1686=202,0,IF(K1686=203,0,IF(K1686=300,41,IF(K1686=400,41,IF(K1686=500,60)))))))))))</f>
        <v>0</v>
      </c>
      <c r="H1686" s="174" t="b">
        <f>IF(B1686&lt;&gt;"",IF('02 - Produtos e Tributações'!L1701&lt;&gt;"",'02 - Produtos e Tributações'!L1701,IF(L1686=101,0,IF(L1686=102,41,IF(L1686=103,0,IF(L1686=201,0,IF(L1686=202,0,IF(L1686=203,0,IF(L1686=300,41,IF(L1686=400,41,IF(L1686=500,60)))))))))))</f>
        <v>0</v>
      </c>
      <c r="I1686" s="174" t="b">
        <f>IF(B1686&lt;&gt;"",IF('02 - Produtos e Tributações'!K1701&lt;&gt;"",'02 - Produtos e Tributações'!K1701,"0,00"))</f>
        <v>0</v>
      </c>
      <c r="J1686" s="174" t="b">
        <f>IF(B1686&lt;&gt;"",IF('02 - Produtos e Tributações'!N1701&lt;&gt;"",'02 - Produtos e Tributações'!N1701,"0,00"))</f>
        <v>0</v>
      </c>
      <c r="K1686" s="174" t="b">
        <f>IF(B1686&lt;&gt;"",IF('02 - Produtos e Tributações'!J1701&lt;&gt;"",'02 - Produtos e Tributações'!J1701,"null"))</f>
        <v>0</v>
      </c>
      <c r="L1686" s="174" t="b">
        <f>IF(B1686&lt;&gt;"",IF('02 - Produtos e Tributações'!M1701&lt;&gt;"",'02 - Produtos e Tributações'!M1701,"null"))</f>
        <v>0</v>
      </c>
      <c r="M1686" s="170" t="b">
        <f>IF(B1686&lt;&gt;"",IF('02 -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686" s="170" t="str">
        <f t="shared" si="1"/>
        <v/>
      </c>
      <c r="O1686" s="170" t="str">
        <f t="shared" si="4"/>
        <v/>
      </c>
      <c r="P1686" s="170" t="str">
        <f t="shared" si="2"/>
        <v/>
      </c>
      <c r="Q1686" s="125" t="b">
        <f>IF(B1686&lt;&gt;"",IF('02 - Produtos e Tributações'!C1701&lt;&gt;"",'02 - Produtos e Tributações'!C1701,"UN"))</f>
        <v>0</v>
      </c>
      <c r="R1686" s="125"/>
      <c r="S1686" s="125"/>
      <c r="T1686" s="125"/>
      <c r="U1686" s="171" t="str">
        <f t="shared" si="21"/>
        <v/>
      </c>
    </row>
    <row r="1687" ht="15.75" customHeight="1">
      <c r="A1687" s="170" t="b">
        <f>IF('02 - Produtos e Tributações'!B1702 &lt;&gt;"",A1686+1)</f>
        <v>0</v>
      </c>
      <c r="B1687" s="170" t="str">
        <f>IF('02 - Produtos e Tributações'!B1702&lt;&gt;"",'02 - Produtos e Tributações'!U1702,"")</f>
        <v/>
      </c>
      <c r="C1687" s="174" t="b">
        <f>IF(B1687&lt;&gt;"",IF('02 - Produtos e Tributações'!H1702&lt;&gt;"",IF('02 - Produtos e Tributações'!H1702="TERCEIRIZADA","T",IF('02 - Produtos e Tributações'!H1702="PROPRIA","P")), IF(B1687&lt;&gt;"",IF('02 - Produtos e Tributações'!H1702="","T"))))</f>
        <v>0</v>
      </c>
      <c r="D1687" s="174" t="b">
        <f>IF(B1687&lt;&gt;"",IF('02 - Produtos e Tributações'!E1702&lt;&gt;"",'02 - Produtos e Tributações'!E1702,""))</f>
        <v>0</v>
      </c>
      <c r="E1687" s="174" t="b">
        <f>IF(B1687&lt;&gt;"",IF('02 - Produtos e Tributações'!F1702&lt;&gt;"",'02 - Produtos e Tributações'!F1702,""))</f>
        <v>0</v>
      </c>
      <c r="F1687" s="174" t="b">
        <f>IF(B1687&lt;&gt;"",IF(A1687&lt;&gt;"",IF('02 - Produtos e Tributações'!G1702&lt;&gt;"",'02 - Produtos e Tributações'!G1702,"")))</f>
        <v>0</v>
      </c>
      <c r="G1687" s="174" t="b">
        <f>IF(B1687&lt;&gt;"",IF('02 - Produtos e Tributações'!I1702&lt;&gt;"",'02 - Produtos e Tributações'!I1702,IF(K1687=101,0,IF(K1687=102,41,IF(K1687=103,0,IF(K1687=201,0,IF(K1687=202,0,IF(K1687=203,0,IF(K1687=300,41,IF(K1687=400,41,IF(K1687=500,60)))))))))))</f>
        <v>0</v>
      </c>
      <c r="H1687" s="174" t="b">
        <f>IF(B1687&lt;&gt;"",IF('02 - Produtos e Tributações'!L1702&lt;&gt;"",'02 - Produtos e Tributações'!L1702,IF(L1687=101,0,IF(L1687=102,41,IF(L1687=103,0,IF(L1687=201,0,IF(L1687=202,0,IF(L1687=203,0,IF(L1687=300,41,IF(L1687=400,41,IF(L1687=500,60)))))))))))</f>
        <v>0</v>
      </c>
      <c r="I1687" s="174" t="b">
        <f>IF(B1687&lt;&gt;"",IF('02 - Produtos e Tributações'!K1702&lt;&gt;"",'02 - Produtos e Tributações'!K1702,"0,00"))</f>
        <v>0</v>
      </c>
      <c r="J1687" s="174" t="b">
        <f>IF(B1687&lt;&gt;"",IF('02 - Produtos e Tributações'!N1702&lt;&gt;"",'02 - Produtos e Tributações'!N1702,"0,00"))</f>
        <v>0</v>
      </c>
      <c r="K1687" s="174" t="b">
        <f>IF(B1687&lt;&gt;"",IF('02 - Produtos e Tributações'!J1702&lt;&gt;"",'02 - Produtos e Tributações'!J1702,"null"))</f>
        <v>0</v>
      </c>
      <c r="L1687" s="174" t="b">
        <f>IF(B1687&lt;&gt;"",IF('02 - Produtos e Tributações'!M1702&lt;&gt;"",'02 - Produtos e Tributações'!M1702,"null"))</f>
        <v>0</v>
      </c>
      <c r="M1687" s="170" t="b">
        <f>IF(B1687&lt;&gt;"",IF('02 -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687" s="170" t="str">
        <f t="shared" si="1"/>
        <v/>
      </c>
      <c r="O1687" s="170" t="str">
        <f t="shared" si="4"/>
        <v/>
      </c>
      <c r="P1687" s="170" t="str">
        <f t="shared" si="2"/>
        <v/>
      </c>
      <c r="Q1687" s="125" t="b">
        <f>IF(B1687&lt;&gt;"",IF('02 - Produtos e Tributações'!C1702&lt;&gt;"",'02 - Produtos e Tributações'!C1702,"UN"))</f>
        <v>0</v>
      </c>
      <c r="R1687" s="125"/>
      <c r="S1687" s="125"/>
      <c r="T1687" s="125"/>
      <c r="U1687" s="171" t="str">
        <f t="shared" si="21"/>
        <v/>
      </c>
    </row>
    <row r="1688" ht="15.75" customHeight="1">
      <c r="A1688" s="170" t="b">
        <f>IF('02 - Produtos e Tributações'!B1703 &lt;&gt;"",A1687+1)</f>
        <v>0</v>
      </c>
      <c r="B1688" s="170" t="str">
        <f>IF('02 - Produtos e Tributações'!B1703&lt;&gt;"",'02 - Produtos e Tributações'!U1703,"")</f>
        <v/>
      </c>
      <c r="C1688" s="174" t="b">
        <f>IF(B1688&lt;&gt;"",IF('02 - Produtos e Tributações'!H1703&lt;&gt;"",IF('02 - Produtos e Tributações'!H1703="TERCEIRIZADA","T",IF('02 - Produtos e Tributações'!H1703="PROPRIA","P")), IF(B1688&lt;&gt;"",IF('02 - Produtos e Tributações'!H1703="","T"))))</f>
        <v>0</v>
      </c>
      <c r="D1688" s="174" t="b">
        <f>IF(B1688&lt;&gt;"",IF('02 - Produtos e Tributações'!E1703&lt;&gt;"",'02 - Produtos e Tributações'!E1703,""))</f>
        <v>0</v>
      </c>
      <c r="E1688" s="174" t="b">
        <f>IF(B1688&lt;&gt;"",IF('02 - Produtos e Tributações'!F1703&lt;&gt;"",'02 - Produtos e Tributações'!F1703,""))</f>
        <v>0</v>
      </c>
      <c r="F1688" s="174" t="b">
        <f>IF(B1688&lt;&gt;"",IF(A1688&lt;&gt;"",IF('02 - Produtos e Tributações'!G1703&lt;&gt;"",'02 - Produtos e Tributações'!G1703,"")))</f>
        <v>0</v>
      </c>
      <c r="G1688" s="174" t="b">
        <f>IF(B1688&lt;&gt;"",IF('02 - Produtos e Tributações'!I1703&lt;&gt;"",'02 - Produtos e Tributações'!I1703,IF(K1688=101,0,IF(K1688=102,41,IF(K1688=103,0,IF(K1688=201,0,IF(K1688=202,0,IF(K1688=203,0,IF(K1688=300,41,IF(K1688=400,41,IF(K1688=500,60)))))))))))</f>
        <v>0</v>
      </c>
      <c r="H1688" s="174" t="b">
        <f>IF(B1688&lt;&gt;"",IF('02 - Produtos e Tributações'!L1703&lt;&gt;"",'02 - Produtos e Tributações'!L1703,IF(L1688=101,0,IF(L1688=102,41,IF(L1688=103,0,IF(L1688=201,0,IF(L1688=202,0,IF(L1688=203,0,IF(L1688=300,41,IF(L1688=400,41,IF(L1688=500,60)))))))))))</f>
        <v>0</v>
      </c>
      <c r="I1688" s="174" t="b">
        <f>IF(B1688&lt;&gt;"",IF('02 - Produtos e Tributações'!K1703&lt;&gt;"",'02 - Produtos e Tributações'!K1703,"0,00"))</f>
        <v>0</v>
      </c>
      <c r="J1688" s="174" t="b">
        <f>IF(B1688&lt;&gt;"",IF('02 - Produtos e Tributações'!N1703&lt;&gt;"",'02 - Produtos e Tributações'!N1703,"0,00"))</f>
        <v>0</v>
      </c>
      <c r="K1688" s="174" t="b">
        <f>IF(B1688&lt;&gt;"",IF('02 - Produtos e Tributações'!J1703&lt;&gt;"",'02 - Produtos e Tributações'!J1703,"null"))</f>
        <v>0</v>
      </c>
      <c r="L1688" s="174" t="b">
        <f>IF(B1688&lt;&gt;"",IF('02 - Produtos e Tributações'!M1703&lt;&gt;"",'02 - Produtos e Tributações'!M1703,"null"))</f>
        <v>0</v>
      </c>
      <c r="M1688" s="170" t="b">
        <f>IF(B1688&lt;&gt;"",IF('02 -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688" s="170" t="str">
        <f t="shared" si="1"/>
        <v/>
      </c>
      <c r="O1688" s="170" t="str">
        <f t="shared" si="4"/>
        <v/>
      </c>
      <c r="P1688" s="170" t="str">
        <f t="shared" si="2"/>
        <v/>
      </c>
      <c r="Q1688" s="125" t="b">
        <f>IF(B1688&lt;&gt;"",IF('02 - Produtos e Tributações'!C1703&lt;&gt;"",'02 - Produtos e Tributações'!C1703,"UN"))</f>
        <v>0</v>
      </c>
      <c r="R1688" s="125"/>
      <c r="S1688" s="125"/>
      <c r="T1688" s="125"/>
      <c r="U1688" s="171" t="str">
        <f t="shared" si="21"/>
        <v/>
      </c>
    </row>
    <row r="1689" ht="15.75" customHeight="1">
      <c r="A1689" s="170" t="b">
        <f>IF('02 - Produtos e Tributações'!B1704 &lt;&gt;"",A1688+1)</f>
        <v>0</v>
      </c>
      <c r="B1689" s="170" t="str">
        <f>IF('02 - Produtos e Tributações'!B1704&lt;&gt;"",'02 - Produtos e Tributações'!U1704,"")</f>
        <v/>
      </c>
      <c r="C1689" s="174" t="b">
        <f>IF(B1689&lt;&gt;"",IF('02 - Produtos e Tributações'!H1704&lt;&gt;"",IF('02 - Produtos e Tributações'!H1704="TERCEIRIZADA","T",IF('02 - Produtos e Tributações'!H1704="PROPRIA","P")), IF(B1689&lt;&gt;"",IF('02 - Produtos e Tributações'!H1704="","T"))))</f>
        <v>0</v>
      </c>
      <c r="D1689" s="174" t="b">
        <f>IF(B1689&lt;&gt;"",IF('02 - Produtos e Tributações'!E1704&lt;&gt;"",'02 - Produtos e Tributações'!E1704,""))</f>
        <v>0</v>
      </c>
      <c r="E1689" s="174" t="b">
        <f>IF(B1689&lt;&gt;"",IF('02 - Produtos e Tributações'!F1704&lt;&gt;"",'02 - Produtos e Tributações'!F1704,""))</f>
        <v>0</v>
      </c>
      <c r="F1689" s="174" t="b">
        <f>IF(B1689&lt;&gt;"",IF(A1689&lt;&gt;"",IF('02 - Produtos e Tributações'!G1704&lt;&gt;"",'02 - Produtos e Tributações'!G1704,"")))</f>
        <v>0</v>
      </c>
      <c r="G1689" s="174" t="b">
        <f>IF(B1689&lt;&gt;"",IF('02 - Produtos e Tributações'!I1704&lt;&gt;"",'02 - Produtos e Tributações'!I1704,IF(K1689=101,0,IF(K1689=102,41,IF(K1689=103,0,IF(K1689=201,0,IF(K1689=202,0,IF(K1689=203,0,IF(K1689=300,41,IF(K1689=400,41,IF(K1689=500,60)))))))))))</f>
        <v>0</v>
      </c>
      <c r="H1689" s="174" t="b">
        <f>IF(B1689&lt;&gt;"",IF('02 - Produtos e Tributações'!L1704&lt;&gt;"",'02 - Produtos e Tributações'!L1704,IF(L1689=101,0,IF(L1689=102,41,IF(L1689=103,0,IF(L1689=201,0,IF(L1689=202,0,IF(L1689=203,0,IF(L1689=300,41,IF(L1689=400,41,IF(L1689=500,60)))))))))))</f>
        <v>0</v>
      </c>
      <c r="I1689" s="174" t="b">
        <f>IF(B1689&lt;&gt;"",IF('02 - Produtos e Tributações'!K1704&lt;&gt;"",'02 - Produtos e Tributações'!K1704,"0,00"))</f>
        <v>0</v>
      </c>
      <c r="J1689" s="174" t="b">
        <f>IF(B1689&lt;&gt;"",IF('02 - Produtos e Tributações'!N1704&lt;&gt;"",'02 - Produtos e Tributações'!N1704,"0,00"))</f>
        <v>0</v>
      </c>
      <c r="K1689" s="174" t="b">
        <f>IF(B1689&lt;&gt;"",IF('02 - Produtos e Tributações'!J1704&lt;&gt;"",'02 - Produtos e Tributações'!J1704,"null"))</f>
        <v>0</v>
      </c>
      <c r="L1689" s="174" t="b">
        <f>IF(B1689&lt;&gt;"",IF('02 - Produtos e Tributações'!M1704&lt;&gt;"",'02 - Produtos e Tributações'!M1704,"null"))</f>
        <v>0</v>
      </c>
      <c r="M1689" s="170" t="b">
        <f>IF(B1689&lt;&gt;"",IF('02 -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689" s="170" t="str">
        <f t="shared" si="1"/>
        <v/>
      </c>
      <c r="O1689" s="170" t="str">
        <f t="shared" si="4"/>
        <v/>
      </c>
      <c r="P1689" s="170" t="str">
        <f t="shared" si="2"/>
        <v/>
      </c>
      <c r="Q1689" s="125" t="b">
        <f>IF(B1689&lt;&gt;"",IF('02 - Produtos e Tributações'!C1704&lt;&gt;"",'02 - Produtos e Tributações'!C1704,"UN"))</f>
        <v>0</v>
      </c>
      <c r="R1689" s="125"/>
      <c r="S1689" s="125"/>
      <c r="T1689" s="125"/>
      <c r="U1689" s="171" t="str">
        <f t="shared" si="21"/>
        <v/>
      </c>
    </row>
    <row r="1690" ht="15.75" customHeight="1">
      <c r="A1690" s="170" t="b">
        <f>IF('02 - Produtos e Tributações'!B1705 &lt;&gt;"",A1689+1)</f>
        <v>0</v>
      </c>
      <c r="B1690" s="170" t="str">
        <f>IF('02 - Produtos e Tributações'!B1705&lt;&gt;"",'02 - Produtos e Tributações'!U1705,"")</f>
        <v/>
      </c>
      <c r="C1690" s="174" t="b">
        <f>IF(B1690&lt;&gt;"",IF('02 - Produtos e Tributações'!H1705&lt;&gt;"",IF('02 - Produtos e Tributações'!H1705="TERCEIRIZADA","T",IF('02 - Produtos e Tributações'!H1705="PROPRIA","P")), IF(B1690&lt;&gt;"",IF('02 - Produtos e Tributações'!H1705="","T"))))</f>
        <v>0</v>
      </c>
      <c r="D1690" s="174" t="b">
        <f>IF(B1690&lt;&gt;"",IF('02 - Produtos e Tributações'!E1705&lt;&gt;"",'02 - Produtos e Tributações'!E1705,""))</f>
        <v>0</v>
      </c>
      <c r="E1690" s="174" t="b">
        <f>IF(B1690&lt;&gt;"",IF('02 - Produtos e Tributações'!F1705&lt;&gt;"",'02 - Produtos e Tributações'!F1705,""))</f>
        <v>0</v>
      </c>
      <c r="F1690" s="174" t="b">
        <f>IF(B1690&lt;&gt;"",IF(A1690&lt;&gt;"",IF('02 - Produtos e Tributações'!G1705&lt;&gt;"",'02 - Produtos e Tributações'!G1705,"")))</f>
        <v>0</v>
      </c>
      <c r="G1690" s="174" t="b">
        <f>IF(B1690&lt;&gt;"",IF('02 - Produtos e Tributações'!I1705&lt;&gt;"",'02 - Produtos e Tributações'!I1705,IF(K1690=101,0,IF(K1690=102,41,IF(K1690=103,0,IF(K1690=201,0,IF(K1690=202,0,IF(K1690=203,0,IF(K1690=300,41,IF(K1690=400,41,IF(K1690=500,60)))))))))))</f>
        <v>0</v>
      </c>
      <c r="H1690" s="174" t="b">
        <f>IF(B1690&lt;&gt;"",IF('02 - Produtos e Tributações'!L1705&lt;&gt;"",'02 - Produtos e Tributações'!L1705,IF(L1690=101,0,IF(L1690=102,41,IF(L1690=103,0,IF(L1690=201,0,IF(L1690=202,0,IF(L1690=203,0,IF(L1690=300,41,IF(L1690=400,41,IF(L1690=500,60)))))))))))</f>
        <v>0</v>
      </c>
      <c r="I1690" s="174" t="b">
        <f>IF(B1690&lt;&gt;"",IF('02 - Produtos e Tributações'!K1705&lt;&gt;"",'02 - Produtos e Tributações'!K1705,"0,00"))</f>
        <v>0</v>
      </c>
      <c r="J1690" s="174" t="b">
        <f>IF(B1690&lt;&gt;"",IF('02 - Produtos e Tributações'!N1705&lt;&gt;"",'02 - Produtos e Tributações'!N1705,"0,00"))</f>
        <v>0</v>
      </c>
      <c r="K1690" s="174" t="b">
        <f>IF(B1690&lt;&gt;"",IF('02 - Produtos e Tributações'!J1705&lt;&gt;"",'02 - Produtos e Tributações'!J1705,"null"))</f>
        <v>0</v>
      </c>
      <c r="L1690" s="174" t="b">
        <f>IF(B1690&lt;&gt;"",IF('02 - Produtos e Tributações'!M1705&lt;&gt;"",'02 - Produtos e Tributações'!M1705,"null"))</f>
        <v>0</v>
      </c>
      <c r="M1690" s="170" t="b">
        <f>IF(B1690&lt;&gt;"",IF('02 -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690" s="170" t="str">
        <f t="shared" si="1"/>
        <v/>
      </c>
      <c r="O1690" s="170" t="str">
        <f t="shared" si="4"/>
        <v/>
      </c>
      <c r="P1690" s="170" t="str">
        <f t="shared" si="2"/>
        <v/>
      </c>
      <c r="Q1690" s="125" t="b">
        <f>IF(B1690&lt;&gt;"",IF('02 - Produtos e Tributações'!C1705&lt;&gt;"",'02 - Produtos e Tributações'!C1705,"UN"))</f>
        <v>0</v>
      </c>
      <c r="R1690" s="125"/>
      <c r="S1690" s="125"/>
      <c r="T1690" s="125"/>
      <c r="U1690" s="171" t="str">
        <f t="shared" si="21"/>
        <v/>
      </c>
    </row>
    <row r="1691" ht="15.75" customHeight="1">
      <c r="A1691" s="170" t="b">
        <f>IF('02 - Produtos e Tributações'!B1706 &lt;&gt;"",A1690+1)</f>
        <v>0</v>
      </c>
      <c r="B1691" s="170" t="str">
        <f>IF('02 - Produtos e Tributações'!B1706&lt;&gt;"",'02 - Produtos e Tributações'!U1706,"")</f>
        <v/>
      </c>
      <c r="C1691" s="174" t="b">
        <f>IF(B1691&lt;&gt;"",IF('02 - Produtos e Tributações'!H1706&lt;&gt;"",IF('02 - Produtos e Tributações'!H1706="TERCEIRIZADA","T",IF('02 - Produtos e Tributações'!H1706="PROPRIA","P")), IF(B1691&lt;&gt;"",IF('02 - Produtos e Tributações'!H1706="","T"))))</f>
        <v>0</v>
      </c>
      <c r="D1691" s="174" t="b">
        <f>IF(B1691&lt;&gt;"",IF('02 - Produtos e Tributações'!E1706&lt;&gt;"",'02 - Produtos e Tributações'!E1706,""))</f>
        <v>0</v>
      </c>
      <c r="E1691" s="174" t="b">
        <f>IF(B1691&lt;&gt;"",IF('02 - Produtos e Tributações'!F1706&lt;&gt;"",'02 - Produtos e Tributações'!F1706,""))</f>
        <v>0</v>
      </c>
      <c r="F1691" s="174" t="b">
        <f>IF(B1691&lt;&gt;"",IF(A1691&lt;&gt;"",IF('02 - Produtos e Tributações'!G1706&lt;&gt;"",'02 - Produtos e Tributações'!G1706,"")))</f>
        <v>0</v>
      </c>
      <c r="G1691" s="174" t="b">
        <f>IF(B1691&lt;&gt;"",IF('02 - Produtos e Tributações'!I1706&lt;&gt;"",'02 - Produtos e Tributações'!I1706,IF(K1691=101,0,IF(K1691=102,41,IF(K1691=103,0,IF(K1691=201,0,IF(K1691=202,0,IF(K1691=203,0,IF(K1691=300,41,IF(K1691=400,41,IF(K1691=500,60)))))))))))</f>
        <v>0</v>
      </c>
      <c r="H1691" s="174" t="b">
        <f>IF(B1691&lt;&gt;"",IF('02 - Produtos e Tributações'!L1706&lt;&gt;"",'02 - Produtos e Tributações'!L1706,IF(L1691=101,0,IF(L1691=102,41,IF(L1691=103,0,IF(L1691=201,0,IF(L1691=202,0,IF(L1691=203,0,IF(L1691=300,41,IF(L1691=400,41,IF(L1691=500,60)))))))))))</f>
        <v>0</v>
      </c>
      <c r="I1691" s="174" t="b">
        <f>IF(B1691&lt;&gt;"",IF('02 - Produtos e Tributações'!K1706&lt;&gt;"",'02 - Produtos e Tributações'!K1706,"0,00"))</f>
        <v>0</v>
      </c>
      <c r="J1691" s="174" t="b">
        <f>IF(B1691&lt;&gt;"",IF('02 - Produtos e Tributações'!N1706&lt;&gt;"",'02 - Produtos e Tributações'!N1706,"0,00"))</f>
        <v>0</v>
      </c>
      <c r="K1691" s="174" t="b">
        <f>IF(B1691&lt;&gt;"",IF('02 - Produtos e Tributações'!J1706&lt;&gt;"",'02 - Produtos e Tributações'!J1706,"null"))</f>
        <v>0</v>
      </c>
      <c r="L1691" s="174" t="b">
        <f>IF(B1691&lt;&gt;"",IF('02 - Produtos e Tributações'!M1706&lt;&gt;"",'02 - Produtos e Tributações'!M1706,"null"))</f>
        <v>0</v>
      </c>
      <c r="M1691" s="170" t="b">
        <f>IF(B1691&lt;&gt;"",IF('02 -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691" s="170" t="str">
        <f t="shared" si="1"/>
        <v/>
      </c>
      <c r="O1691" s="170" t="str">
        <f t="shared" si="4"/>
        <v/>
      </c>
      <c r="P1691" s="170" t="str">
        <f t="shared" si="2"/>
        <v/>
      </c>
      <c r="Q1691" s="125" t="b">
        <f>IF(B1691&lt;&gt;"",IF('02 - Produtos e Tributações'!C1706&lt;&gt;"",'02 - Produtos e Tributações'!C1706,"UN"))</f>
        <v>0</v>
      </c>
      <c r="R1691" s="125"/>
      <c r="S1691" s="125"/>
      <c r="T1691" s="125"/>
      <c r="U1691" s="171" t="str">
        <f t="shared" si="21"/>
        <v/>
      </c>
    </row>
    <row r="1692" ht="15.75" customHeight="1">
      <c r="A1692" s="170" t="b">
        <f>IF('02 - Produtos e Tributações'!B1707 &lt;&gt;"",A1691+1)</f>
        <v>0</v>
      </c>
      <c r="B1692" s="170" t="str">
        <f>IF('02 - Produtos e Tributações'!B1707&lt;&gt;"",'02 - Produtos e Tributações'!U1707,"")</f>
        <v/>
      </c>
      <c r="C1692" s="174" t="b">
        <f>IF(B1692&lt;&gt;"",IF('02 - Produtos e Tributações'!H1707&lt;&gt;"",IF('02 - Produtos e Tributações'!H1707="TERCEIRIZADA","T",IF('02 - Produtos e Tributações'!H1707="PROPRIA","P")), IF(B1692&lt;&gt;"",IF('02 - Produtos e Tributações'!H1707="","T"))))</f>
        <v>0</v>
      </c>
      <c r="D1692" s="174" t="b">
        <f>IF(B1692&lt;&gt;"",IF('02 - Produtos e Tributações'!E1707&lt;&gt;"",'02 - Produtos e Tributações'!E1707,""))</f>
        <v>0</v>
      </c>
      <c r="E1692" s="174" t="b">
        <f>IF(B1692&lt;&gt;"",IF('02 - Produtos e Tributações'!F1707&lt;&gt;"",'02 - Produtos e Tributações'!F1707,""))</f>
        <v>0</v>
      </c>
      <c r="F1692" s="174" t="b">
        <f>IF(B1692&lt;&gt;"",IF(A1692&lt;&gt;"",IF('02 - Produtos e Tributações'!G1707&lt;&gt;"",'02 - Produtos e Tributações'!G1707,"")))</f>
        <v>0</v>
      </c>
      <c r="G1692" s="174" t="b">
        <f>IF(B1692&lt;&gt;"",IF('02 - Produtos e Tributações'!I1707&lt;&gt;"",'02 - Produtos e Tributações'!I1707,IF(K1692=101,0,IF(K1692=102,41,IF(K1692=103,0,IF(K1692=201,0,IF(K1692=202,0,IF(K1692=203,0,IF(K1692=300,41,IF(K1692=400,41,IF(K1692=500,60)))))))))))</f>
        <v>0</v>
      </c>
      <c r="H1692" s="174" t="b">
        <f>IF(B1692&lt;&gt;"",IF('02 - Produtos e Tributações'!L1707&lt;&gt;"",'02 - Produtos e Tributações'!L1707,IF(L1692=101,0,IF(L1692=102,41,IF(L1692=103,0,IF(L1692=201,0,IF(L1692=202,0,IF(L1692=203,0,IF(L1692=300,41,IF(L1692=400,41,IF(L1692=500,60)))))))))))</f>
        <v>0</v>
      </c>
      <c r="I1692" s="174" t="b">
        <f>IF(B1692&lt;&gt;"",IF('02 - Produtos e Tributações'!K1707&lt;&gt;"",'02 - Produtos e Tributações'!K1707,"0,00"))</f>
        <v>0</v>
      </c>
      <c r="J1692" s="174" t="b">
        <f>IF(B1692&lt;&gt;"",IF('02 - Produtos e Tributações'!N1707&lt;&gt;"",'02 - Produtos e Tributações'!N1707,"0,00"))</f>
        <v>0</v>
      </c>
      <c r="K1692" s="174" t="b">
        <f>IF(B1692&lt;&gt;"",IF('02 - Produtos e Tributações'!J1707&lt;&gt;"",'02 - Produtos e Tributações'!J1707,"null"))</f>
        <v>0</v>
      </c>
      <c r="L1692" s="174" t="b">
        <f>IF(B1692&lt;&gt;"",IF('02 - Produtos e Tributações'!M1707&lt;&gt;"",'02 - Produtos e Tributações'!M1707,"null"))</f>
        <v>0</v>
      </c>
      <c r="M1692" s="170" t="b">
        <f>IF(B1692&lt;&gt;"",IF('02 -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692" s="170" t="str">
        <f t="shared" si="1"/>
        <v/>
      </c>
      <c r="O1692" s="170" t="str">
        <f t="shared" si="4"/>
        <v/>
      </c>
      <c r="P1692" s="170" t="str">
        <f t="shared" si="2"/>
        <v/>
      </c>
      <c r="Q1692" s="125" t="b">
        <f>IF(B1692&lt;&gt;"",IF('02 - Produtos e Tributações'!C1707&lt;&gt;"",'02 - Produtos e Tributações'!C1707,"UN"))</f>
        <v>0</v>
      </c>
      <c r="R1692" s="125"/>
      <c r="S1692" s="125"/>
      <c r="T1692" s="125"/>
      <c r="U1692" s="171" t="str">
        <f t="shared" si="21"/>
        <v/>
      </c>
    </row>
    <row r="1693" ht="15.75" customHeight="1">
      <c r="A1693" s="170" t="b">
        <f>IF('02 - Produtos e Tributações'!B1708 &lt;&gt;"",A1692+1)</f>
        <v>0</v>
      </c>
      <c r="B1693" s="170" t="str">
        <f>IF('02 - Produtos e Tributações'!B1708&lt;&gt;"",'02 - Produtos e Tributações'!U1708,"")</f>
        <v/>
      </c>
      <c r="C1693" s="174" t="b">
        <f>IF(B1693&lt;&gt;"",IF('02 - Produtos e Tributações'!H1708&lt;&gt;"",IF('02 - Produtos e Tributações'!H1708="TERCEIRIZADA","T",IF('02 - Produtos e Tributações'!H1708="PROPRIA","P")), IF(B1693&lt;&gt;"",IF('02 - Produtos e Tributações'!H1708="","T"))))</f>
        <v>0</v>
      </c>
      <c r="D1693" s="174" t="b">
        <f>IF(B1693&lt;&gt;"",IF('02 - Produtos e Tributações'!E1708&lt;&gt;"",'02 - Produtos e Tributações'!E1708,""))</f>
        <v>0</v>
      </c>
      <c r="E1693" s="174" t="b">
        <f>IF(B1693&lt;&gt;"",IF('02 - Produtos e Tributações'!F1708&lt;&gt;"",'02 - Produtos e Tributações'!F1708,""))</f>
        <v>0</v>
      </c>
      <c r="F1693" s="174" t="b">
        <f>IF(B1693&lt;&gt;"",IF(A1693&lt;&gt;"",IF('02 - Produtos e Tributações'!G1708&lt;&gt;"",'02 - Produtos e Tributações'!G1708,"")))</f>
        <v>0</v>
      </c>
      <c r="G1693" s="174" t="b">
        <f>IF(B1693&lt;&gt;"",IF('02 - Produtos e Tributações'!I1708&lt;&gt;"",'02 - Produtos e Tributações'!I1708,IF(K1693=101,0,IF(K1693=102,41,IF(K1693=103,0,IF(K1693=201,0,IF(K1693=202,0,IF(K1693=203,0,IF(K1693=300,41,IF(K1693=400,41,IF(K1693=500,60)))))))))))</f>
        <v>0</v>
      </c>
      <c r="H1693" s="174" t="b">
        <f>IF(B1693&lt;&gt;"",IF('02 - Produtos e Tributações'!L1708&lt;&gt;"",'02 - Produtos e Tributações'!L1708,IF(L1693=101,0,IF(L1693=102,41,IF(L1693=103,0,IF(L1693=201,0,IF(L1693=202,0,IF(L1693=203,0,IF(L1693=300,41,IF(L1693=400,41,IF(L1693=500,60)))))))))))</f>
        <v>0</v>
      </c>
      <c r="I1693" s="174" t="b">
        <f>IF(B1693&lt;&gt;"",IF('02 - Produtos e Tributações'!K1708&lt;&gt;"",'02 - Produtos e Tributações'!K1708,"0,00"))</f>
        <v>0</v>
      </c>
      <c r="J1693" s="174" t="b">
        <f>IF(B1693&lt;&gt;"",IF('02 - Produtos e Tributações'!N1708&lt;&gt;"",'02 - Produtos e Tributações'!N1708,"0,00"))</f>
        <v>0</v>
      </c>
      <c r="K1693" s="174" t="b">
        <f>IF(B1693&lt;&gt;"",IF('02 - Produtos e Tributações'!J1708&lt;&gt;"",'02 - Produtos e Tributações'!J1708,"null"))</f>
        <v>0</v>
      </c>
      <c r="L1693" s="174" t="b">
        <f>IF(B1693&lt;&gt;"",IF('02 - Produtos e Tributações'!M1708&lt;&gt;"",'02 - Produtos e Tributações'!M1708,"null"))</f>
        <v>0</v>
      </c>
      <c r="M1693" s="170" t="b">
        <f>IF(B1693&lt;&gt;"",IF('02 -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693" s="170" t="str">
        <f t="shared" si="1"/>
        <v/>
      </c>
      <c r="O1693" s="170" t="str">
        <f t="shared" si="4"/>
        <v/>
      </c>
      <c r="P1693" s="170" t="str">
        <f t="shared" si="2"/>
        <v/>
      </c>
      <c r="Q1693" s="125" t="b">
        <f>IF(B1693&lt;&gt;"",IF('02 - Produtos e Tributações'!C1708&lt;&gt;"",'02 - Produtos e Tributações'!C1708,"UN"))</f>
        <v>0</v>
      </c>
      <c r="R1693" s="125"/>
      <c r="S1693" s="125"/>
      <c r="T1693" s="125"/>
      <c r="U1693" s="171" t="str">
        <f t="shared" si="21"/>
        <v/>
      </c>
    </row>
    <row r="1694" ht="15.75" customHeight="1">
      <c r="A1694" s="170" t="b">
        <f>IF('02 - Produtos e Tributações'!B1709 &lt;&gt;"",A1693+1)</f>
        <v>0</v>
      </c>
      <c r="B1694" s="170" t="str">
        <f>IF('02 - Produtos e Tributações'!B1709&lt;&gt;"",'02 - Produtos e Tributações'!U1709,"")</f>
        <v/>
      </c>
      <c r="C1694" s="174" t="b">
        <f>IF(B1694&lt;&gt;"",IF('02 - Produtos e Tributações'!H1709&lt;&gt;"",IF('02 - Produtos e Tributações'!H1709="TERCEIRIZADA","T",IF('02 - Produtos e Tributações'!H1709="PROPRIA","P")), IF(B1694&lt;&gt;"",IF('02 - Produtos e Tributações'!H1709="","T"))))</f>
        <v>0</v>
      </c>
      <c r="D1694" s="174" t="b">
        <f>IF(B1694&lt;&gt;"",IF('02 - Produtos e Tributações'!E1709&lt;&gt;"",'02 - Produtos e Tributações'!E1709,""))</f>
        <v>0</v>
      </c>
      <c r="E1694" s="174" t="b">
        <f>IF(B1694&lt;&gt;"",IF('02 - Produtos e Tributações'!F1709&lt;&gt;"",'02 - Produtos e Tributações'!F1709,""))</f>
        <v>0</v>
      </c>
      <c r="F1694" s="174" t="b">
        <f>IF(B1694&lt;&gt;"",IF(A1694&lt;&gt;"",IF('02 - Produtos e Tributações'!G1709&lt;&gt;"",'02 - Produtos e Tributações'!G1709,"")))</f>
        <v>0</v>
      </c>
      <c r="G1694" s="174" t="b">
        <f>IF(B1694&lt;&gt;"",IF('02 - Produtos e Tributações'!I1709&lt;&gt;"",'02 - Produtos e Tributações'!I1709,IF(K1694=101,0,IF(K1694=102,41,IF(K1694=103,0,IF(K1694=201,0,IF(K1694=202,0,IF(K1694=203,0,IF(K1694=300,41,IF(K1694=400,41,IF(K1694=500,60)))))))))))</f>
        <v>0</v>
      </c>
      <c r="H1694" s="174" t="b">
        <f>IF(B1694&lt;&gt;"",IF('02 - Produtos e Tributações'!L1709&lt;&gt;"",'02 - Produtos e Tributações'!L1709,IF(L1694=101,0,IF(L1694=102,41,IF(L1694=103,0,IF(L1694=201,0,IF(L1694=202,0,IF(L1694=203,0,IF(L1694=300,41,IF(L1694=400,41,IF(L1694=500,60)))))))))))</f>
        <v>0</v>
      </c>
      <c r="I1694" s="174" t="b">
        <f>IF(B1694&lt;&gt;"",IF('02 - Produtos e Tributações'!K1709&lt;&gt;"",'02 - Produtos e Tributações'!K1709,"0,00"))</f>
        <v>0</v>
      </c>
      <c r="J1694" s="174" t="b">
        <f>IF(B1694&lt;&gt;"",IF('02 - Produtos e Tributações'!N1709&lt;&gt;"",'02 - Produtos e Tributações'!N1709,"0,00"))</f>
        <v>0</v>
      </c>
      <c r="K1694" s="174" t="b">
        <f>IF(B1694&lt;&gt;"",IF('02 - Produtos e Tributações'!J1709&lt;&gt;"",'02 - Produtos e Tributações'!J1709,"null"))</f>
        <v>0</v>
      </c>
      <c r="L1694" s="174" t="b">
        <f>IF(B1694&lt;&gt;"",IF('02 - Produtos e Tributações'!M1709&lt;&gt;"",'02 - Produtos e Tributações'!M1709,"null"))</f>
        <v>0</v>
      </c>
      <c r="M1694" s="170" t="b">
        <f>IF(B1694&lt;&gt;"",IF('02 -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694" s="170" t="str">
        <f t="shared" si="1"/>
        <v/>
      </c>
      <c r="O1694" s="170" t="str">
        <f t="shared" si="4"/>
        <v/>
      </c>
      <c r="P1694" s="170" t="str">
        <f t="shared" si="2"/>
        <v/>
      </c>
      <c r="Q1694" s="125" t="b">
        <f>IF(B1694&lt;&gt;"",IF('02 - Produtos e Tributações'!C1709&lt;&gt;"",'02 - Produtos e Tributações'!C1709,"UN"))</f>
        <v>0</v>
      </c>
      <c r="R1694" s="125"/>
      <c r="S1694" s="125"/>
      <c r="T1694" s="125"/>
      <c r="U1694" s="171" t="str">
        <f t="shared" si="21"/>
        <v/>
      </c>
    </row>
    <row r="1695" ht="15.75" customHeight="1">
      <c r="A1695" s="170" t="b">
        <f>IF('02 - Produtos e Tributações'!B1710 &lt;&gt;"",A1694+1)</f>
        <v>0</v>
      </c>
      <c r="B1695" s="170" t="str">
        <f>IF('02 - Produtos e Tributações'!B1710&lt;&gt;"",'02 - Produtos e Tributações'!U1710,"")</f>
        <v/>
      </c>
      <c r="C1695" s="174" t="b">
        <f>IF(B1695&lt;&gt;"",IF('02 - Produtos e Tributações'!H1710&lt;&gt;"",IF('02 - Produtos e Tributações'!H1710="TERCEIRIZADA","T",IF('02 - Produtos e Tributações'!H1710="PROPRIA","P")), IF(B1695&lt;&gt;"",IF('02 - Produtos e Tributações'!H1710="","T"))))</f>
        <v>0</v>
      </c>
      <c r="D1695" s="174" t="b">
        <f>IF(B1695&lt;&gt;"",IF('02 - Produtos e Tributações'!E1710&lt;&gt;"",'02 - Produtos e Tributações'!E1710,""))</f>
        <v>0</v>
      </c>
      <c r="E1695" s="174" t="b">
        <f>IF(B1695&lt;&gt;"",IF('02 - Produtos e Tributações'!F1710&lt;&gt;"",'02 - Produtos e Tributações'!F1710,""))</f>
        <v>0</v>
      </c>
      <c r="F1695" s="174" t="b">
        <f>IF(B1695&lt;&gt;"",IF(A1695&lt;&gt;"",IF('02 - Produtos e Tributações'!G1710&lt;&gt;"",'02 - Produtos e Tributações'!G1710,"")))</f>
        <v>0</v>
      </c>
      <c r="G1695" s="174" t="b">
        <f>IF(B1695&lt;&gt;"",IF('02 - Produtos e Tributações'!I1710&lt;&gt;"",'02 - Produtos e Tributações'!I1710,IF(K1695=101,0,IF(K1695=102,41,IF(K1695=103,0,IF(K1695=201,0,IF(K1695=202,0,IF(K1695=203,0,IF(K1695=300,41,IF(K1695=400,41,IF(K1695=500,60)))))))))))</f>
        <v>0</v>
      </c>
      <c r="H1695" s="174" t="b">
        <f>IF(B1695&lt;&gt;"",IF('02 - Produtos e Tributações'!L1710&lt;&gt;"",'02 - Produtos e Tributações'!L1710,IF(L1695=101,0,IF(L1695=102,41,IF(L1695=103,0,IF(L1695=201,0,IF(L1695=202,0,IF(L1695=203,0,IF(L1695=300,41,IF(L1695=400,41,IF(L1695=500,60)))))))))))</f>
        <v>0</v>
      </c>
      <c r="I1695" s="174" t="b">
        <f>IF(B1695&lt;&gt;"",IF('02 - Produtos e Tributações'!K1710&lt;&gt;"",'02 - Produtos e Tributações'!K1710,"0,00"))</f>
        <v>0</v>
      </c>
      <c r="J1695" s="174" t="b">
        <f>IF(B1695&lt;&gt;"",IF('02 - Produtos e Tributações'!N1710&lt;&gt;"",'02 - Produtos e Tributações'!N1710,"0,00"))</f>
        <v>0</v>
      </c>
      <c r="K1695" s="174" t="b">
        <f>IF(B1695&lt;&gt;"",IF('02 - Produtos e Tributações'!J1710&lt;&gt;"",'02 - Produtos e Tributações'!J1710,"null"))</f>
        <v>0</v>
      </c>
      <c r="L1695" s="174" t="b">
        <f>IF(B1695&lt;&gt;"",IF('02 - Produtos e Tributações'!M1710&lt;&gt;"",'02 - Produtos e Tributações'!M1710,"null"))</f>
        <v>0</v>
      </c>
      <c r="M1695" s="170" t="b">
        <f>IF(B1695&lt;&gt;"",IF('02 -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695" s="170" t="str">
        <f t="shared" si="1"/>
        <v/>
      </c>
      <c r="O1695" s="170" t="str">
        <f t="shared" si="4"/>
        <v/>
      </c>
      <c r="P1695" s="170" t="str">
        <f t="shared" si="2"/>
        <v/>
      </c>
      <c r="Q1695" s="125" t="b">
        <f>IF(B1695&lt;&gt;"",IF('02 - Produtos e Tributações'!C1710&lt;&gt;"",'02 - Produtos e Tributações'!C1710,"UN"))</f>
        <v>0</v>
      </c>
      <c r="R1695" s="125"/>
      <c r="S1695" s="125"/>
      <c r="T1695" s="125"/>
      <c r="U1695" s="171" t="str">
        <f t="shared" si="21"/>
        <v/>
      </c>
    </row>
    <row r="1696" ht="15.75" customHeight="1">
      <c r="A1696" s="170" t="b">
        <f>IF('02 - Produtos e Tributações'!B1711 &lt;&gt;"",A1695+1)</f>
        <v>0</v>
      </c>
      <c r="B1696" s="170" t="str">
        <f>IF('02 - Produtos e Tributações'!B1711&lt;&gt;"",'02 - Produtos e Tributações'!U1711,"")</f>
        <v/>
      </c>
      <c r="C1696" s="174" t="b">
        <f>IF(B1696&lt;&gt;"",IF('02 - Produtos e Tributações'!H1711&lt;&gt;"",IF('02 - Produtos e Tributações'!H1711="TERCEIRIZADA","T",IF('02 - Produtos e Tributações'!H1711="PROPRIA","P")), IF(B1696&lt;&gt;"",IF('02 - Produtos e Tributações'!H1711="","T"))))</f>
        <v>0</v>
      </c>
      <c r="D1696" s="174" t="b">
        <f>IF(B1696&lt;&gt;"",IF('02 - Produtos e Tributações'!E1711&lt;&gt;"",'02 - Produtos e Tributações'!E1711,""))</f>
        <v>0</v>
      </c>
      <c r="E1696" s="174" t="b">
        <f>IF(B1696&lt;&gt;"",IF('02 - Produtos e Tributações'!F1711&lt;&gt;"",'02 - Produtos e Tributações'!F1711,""))</f>
        <v>0</v>
      </c>
      <c r="F1696" s="174" t="b">
        <f>IF(B1696&lt;&gt;"",IF(A1696&lt;&gt;"",IF('02 - Produtos e Tributações'!G1711&lt;&gt;"",'02 - Produtos e Tributações'!G1711,"")))</f>
        <v>0</v>
      </c>
      <c r="G1696" s="174" t="b">
        <f>IF(B1696&lt;&gt;"",IF('02 - Produtos e Tributações'!I1711&lt;&gt;"",'02 - Produtos e Tributações'!I1711,IF(K1696=101,0,IF(K1696=102,41,IF(K1696=103,0,IF(K1696=201,0,IF(K1696=202,0,IF(K1696=203,0,IF(K1696=300,41,IF(K1696=400,41,IF(K1696=500,60)))))))))))</f>
        <v>0</v>
      </c>
      <c r="H1696" s="174" t="b">
        <f>IF(B1696&lt;&gt;"",IF('02 - Produtos e Tributações'!L1711&lt;&gt;"",'02 - Produtos e Tributações'!L1711,IF(L1696=101,0,IF(L1696=102,41,IF(L1696=103,0,IF(L1696=201,0,IF(L1696=202,0,IF(L1696=203,0,IF(L1696=300,41,IF(L1696=400,41,IF(L1696=500,60)))))))))))</f>
        <v>0</v>
      </c>
      <c r="I1696" s="174" t="b">
        <f>IF(B1696&lt;&gt;"",IF('02 - Produtos e Tributações'!K1711&lt;&gt;"",'02 - Produtos e Tributações'!K1711,"0,00"))</f>
        <v>0</v>
      </c>
      <c r="J1696" s="174" t="b">
        <f>IF(B1696&lt;&gt;"",IF('02 - Produtos e Tributações'!N1711&lt;&gt;"",'02 - Produtos e Tributações'!N1711,"0,00"))</f>
        <v>0</v>
      </c>
      <c r="K1696" s="174" t="b">
        <f>IF(B1696&lt;&gt;"",IF('02 - Produtos e Tributações'!J1711&lt;&gt;"",'02 - Produtos e Tributações'!J1711,"null"))</f>
        <v>0</v>
      </c>
      <c r="L1696" s="174" t="b">
        <f>IF(B1696&lt;&gt;"",IF('02 - Produtos e Tributações'!M1711&lt;&gt;"",'02 - Produtos e Tributações'!M1711,"null"))</f>
        <v>0</v>
      </c>
      <c r="M1696" s="170" t="b">
        <f>IF(B1696&lt;&gt;"",IF('02 -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696" s="170" t="str">
        <f t="shared" si="1"/>
        <v/>
      </c>
      <c r="O1696" s="170" t="str">
        <f t="shared" si="4"/>
        <v/>
      </c>
      <c r="P1696" s="170" t="str">
        <f t="shared" si="2"/>
        <v/>
      </c>
      <c r="Q1696" s="125" t="b">
        <f>IF(B1696&lt;&gt;"",IF('02 - Produtos e Tributações'!C1711&lt;&gt;"",'02 - Produtos e Tributações'!C1711,"UN"))</f>
        <v>0</v>
      </c>
      <c r="R1696" s="125"/>
      <c r="S1696" s="125"/>
      <c r="T1696" s="125"/>
      <c r="U1696" s="171" t="str">
        <f t="shared" si="21"/>
        <v/>
      </c>
    </row>
    <row r="1697" ht="15.75" customHeight="1">
      <c r="A1697" s="170" t="b">
        <f>IF('02 - Produtos e Tributações'!B1712 &lt;&gt;"",A1696+1)</f>
        <v>0</v>
      </c>
      <c r="B1697" s="170" t="str">
        <f>IF('02 - Produtos e Tributações'!B1712&lt;&gt;"",'02 - Produtos e Tributações'!U1712,"")</f>
        <v/>
      </c>
      <c r="C1697" s="174" t="b">
        <f>IF(B1697&lt;&gt;"",IF('02 - Produtos e Tributações'!H1712&lt;&gt;"",IF('02 - Produtos e Tributações'!H1712="TERCEIRIZADA","T",IF('02 - Produtos e Tributações'!H1712="PROPRIA","P")), IF(B1697&lt;&gt;"",IF('02 - Produtos e Tributações'!H1712="","T"))))</f>
        <v>0</v>
      </c>
      <c r="D1697" s="174" t="b">
        <f>IF(B1697&lt;&gt;"",IF('02 - Produtos e Tributações'!E1712&lt;&gt;"",'02 - Produtos e Tributações'!E1712,""))</f>
        <v>0</v>
      </c>
      <c r="E1697" s="174" t="b">
        <f>IF(B1697&lt;&gt;"",IF('02 - Produtos e Tributações'!F1712&lt;&gt;"",'02 - Produtos e Tributações'!F1712,""))</f>
        <v>0</v>
      </c>
      <c r="F1697" s="174" t="b">
        <f>IF(B1697&lt;&gt;"",IF(A1697&lt;&gt;"",IF('02 - Produtos e Tributações'!G1712&lt;&gt;"",'02 - Produtos e Tributações'!G1712,"")))</f>
        <v>0</v>
      </c>
      <c r="G1697" s="174" t="b">
        <f>IF(B1697&lt;&gt;"",IF('02 - Produtos e Tributações'!I1712&lt;&gt;"",'02 - Produtos e Tributações'!I1712,IF(K1697=101,0,IF(K1697=102,41,IF(K1697=103,0,IF(K1697=201,0,IF(K1697=202,0,IF(K1697=203,0,IF(K1697=300,41,IF(K1697=400,41,IF(K1697=500,60)))))))))))</f>
        <v>0</v>
      </c>
      <c r="H1697" s="174" t="b">
        <f>IF(B1697&lt;&gt;"",IF('02 - Produtos e Tributações'!L1712&lt;&gt;"",'02 - Produtos e Tributações'!L1712,IF(L1697=101,0,IF(L1697=102,41,IF(L1697=103,0,IF(L1697=201,0,IF(L1697=202,0,IF(L1697=203,0,IF(L1697=300,41,IF(L1697=400,41,IF(L1697=500,60)))))))))))</f>
        <v>0</v>
      </c>
      <c r="I1697" s="174" t="b">
        <f>IF(B1697&lt;&gt;"",IF('02 - Produtos e Tributações'!K1712&lt;&gt;"",'02 - Produtos e Tributações'!K1712,"0,00"))</f>
        <v>0</v>
      </c>
      <c r="J1697" s="174" t="b">
        <f>IF(B1697&lt;&gt;"",IF('02 - Produtos e Tributações'!N1712&lt;&gt;"",'02 - Produtos e Tributações'!N1712,"0,00"))</f>
        <v>0</v>
      </c>
      <c r="K1697" s="174" t="b">
        <f>IF(B1697&lt;&gt;"",IF('02 - Produtos e Tributações'!J1712&lt;&gt;"",'02 - Produtos e Tributações'!J1712,"null"))</f>
        <v>0</v>
      </c>
      <c r="L1697" s="174" t="b">
        <f>IF(B1697&lt;&gt;"",IF('02 - Produtos e Tributações'!M1712&lt;&gt;"",'02 - Produtos e Tributações'!M1712,"null"))</f>
        <v>0</v>
      </c>
      <c r="M1697" s="170" t="b">
        <f>IF(B1697&lt;&gt;"",IF('02 -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697" s="170" t="str">
        <f t="shared" si="1"/>
        <v/>
      </c>
      <c r="O1697" s="170" t="str">
        <f t="shared" si="4"/>
        <v/>
      </c>
      <c r="P1697" s="170" t="str">
        <f t="shared" si="2"/>
        <v/>
      </c>
      <c r="Q1697" s="125" t="b">
        <f>IF(B1697&lt;&gt;"",IF('02 - Produtos e Tributações'!C1712&lt;&gt;"",'02 - Produtos e Tributações'!C1712,"UN"))</f>
        <v>0</v>
      </c>
      <c r="R1697" s="125"/>
      <c r="S1697" s="125"/>
      <c r="T1697" s="125"/>
      <c r="U1697" s="171" t="str">
        <f t="shared" si="21"/>
        <v/>
      </c>
    </row>
    <row r="1698" ht="15.75" customHeight="1">
      <c r="A1698" s="170" t="b">
        <f>IF('02 - Produtos e Tributações'!B1713 &lt;&gt;"",A1697+1)</f>
        <v>0</v>
      </c>
      <c r="B1698" s="170" t="str">
        <f>IF('02 - Produtos e Tributações'!B1713&lt;&gt;"",'02 - Produtos e Tributações'!U1713,"")</f>
        <v/>
      </c>
      <c r="C1698" s="174" t="b">
        <f>IF(B1698&lt;&gt;"",IF('02 - Produtos e Tributações'!H1713&lt;&gt;"",IF('02 - Produtos e Tributações'!H1713="TERCEIRIZADA","T",IF('02 - Produtos e Tributações'!H1713="PROPRIA","P")), IF(B1698&lt;&gt;"",IF('02 - Produtos e Tributações'!H1713="","T"))))</f>
        <v>0</v>
      </c>
      <c r="D1698" s="174" t="b">
        <f>IF(B1698&lt;&gt;"",IF('02 - Produtos e Tributações'!E1713&lt;&gt;"",'02 - Produtos e Tributações'!E1713,""))</f>
        <v>0</v>
      </c>
      <c r="E1698" s="174" t="b">
        <f>IF(B1698&lt;&gt;"",IF('02 - Produtos e Tributações'!F1713&lt;&gt;"",'02 - Produtos e Tributações'!F1713,""))</f>
        <v>0</v>
      </c>
      <c r="F1698" s="174" t="b">
        <f>IF(B1698&lt;&gt;"",IF(A1698&lt;&gt;"",IF('02 - Produtos e Tributações'!G1713&lt;&gt;"",'02 - Produtos e Tributações'!G1713,"")))</f>
        <v>0</v>
      </c>
      <c r="G1698" s="174" t="b">
        <f>IF(B1698&lt;&gt;"",IF('02 - Produtos e Tributações'!I1713&lt;&gt;"",'02 - Produtos e Tributações'!I1713,IF(K1698=101,0,IF(K1698=102,41,IF(K1698=103,0,IF(K1698=201,0,IF(K1698=202,0,IF(K1698=203,0,IF(K1698=300,41,IF(K1698=400,41,IF(K1698=500,60)))))))))))</f>
        <v>0</v>
      </c>
      <c r="H1698" s="174" t="b">
        <f>IF(B1698&lt;&gt;"",IF('02 - Produtos e Tributações'!L1713&lt;&gt;"",'02 - Produtos e Tributações'!L1713,IF(L1698=101,0,IF(L1698=102,41,IF(L1698=103,0,IF(L1698=201,0,IF(L1698=202,0,IF(L1698=203,0,IF(L1698=300,41,IF(L1698=400,41,IF(L1698=500,60)))))))))))</f>
        <v>0</v>
      </c>
      <c r="I1698" s="174" t="b">
        <f>IF(B1698&lt;&gt;"",IF('02 - Produtos e Tributações'!K1713&lt;&gt;"",'02 - Produtos e Tributações'!K1713,"0,00"))</f>
        <v>0</v>
      </c>
      <c r="J1698" s="174" t="b">
        <f>IF(B1698&lt;&gt;"",IF('02 - Produtos e Tributações'!N1713&lt;&gt;"",'02 - Produtos e Tributações'!N1713,"0,00"))</f>
        <v>0</v>
      </c>
      <c r="K1698" s="174" t="b">
        <f>IF(B1698&lt;&gt;"",IF('02 - Produtos e Tributações'!J1713&lt;&gt;"",'02 - Produtos e Tributações'!J1713,"null"))</f>
        <v>0</v>
      </c>
      <c r="L1698" s="174" t="b">
        <f>IF(B1698&lt;&gt;"",IF('02 - Produtos e Tributações'!M1713&lt;&gt;"",'02 - Produtos e Tributações'!M1713,"null"))</f>
        <v>0</v>
      </c>
      <c r="M1698" s="170" t="b">
        <f>IF(B1698&lt;&gt;"",IF('02 -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698" s="170" t="str">
        <f t="shared" si="1"/>
        <v/>
      </c>
      <c r="O1698" s="170" t="str">
        <f t="shared" si="4"/>
        <v/>
      </c>
      <c r="P1698" s="170" t="str">
        <f t="shared" si="2"/>
        <v/>
      </c>
      <c r="Q1698" s="125" t="b">
        <f>IF(B1698&lt;&gt;"",IF('02 - Produtos e Tributações'!C1713&lt;&gt;"",'02 - Produtos e Tributações'!C1713,"UN"))</f>
        <v>0</v>
      </c>
      <c r="R1698" s="125"/>
      <c r="S1698" s="125"/>
      <c r="T1698" s="125"/>
      <c r="U1698" s="171" t="str">
        <f t="shared" si="21"/>
        <v/>
      </c>
    </row>
    <row r="1699" ht="15.75" customHeight="1">
      <c r="A1699" s="170" t="b">
        <f>IF('02 - Produtos e Tributações'!B1714 &lt;&gt;"",A1698+1)</f>
        <v>0</v>
      </c>
      <c r="B1699" s="170" t="str">
        <f>IF('02 - Produtos e Tributações'!B1714&lt;&gt;"",'02 - Produtos e Tributações'!U1714,"")</f>
        <v/>
      </c>
      <c r="C1699" s="174" t="b">
        <f>IF(B1699&lt;&gt;"",IF('02 - Produtos e Tributações'!H1714&lt;&gt;"",IF('02 - Produtos e Tributações'!H1714="TERCEIRIZADA","T",IF('02 - Produtos e Tributações'!H1714="PROPRIA","P")), IF(B1699&lt;&gt;"",IF('02 - Produtos e Tributações'!H1714="","T"))))</f>
        <v>0</v>
      </c>
      <c r="D1699" s="174" t="b">
        <f>IF(B1699&lt;&gt;"",IF('02 - Produtos e Tributações'!E1714&lt;&gt;"",'02 - Produtos e Tributações'!E1714,""))</f>
        <v>0</v>
      </c>
      <c r="E1699" s="174" t="b">
        <f>IF(B1699&lt;&gt;"",IF('02 - Produtos e Tributações'!F1714&lt;&gt;"",'02 - Produtos e Tributações'!F1714,""))</f>
        <v>0</v>
      </c>
      <c r="F1699" s="174" t="b">
        <f>IF(B1699&lt;&gt;"",IF(A1699&lt;&gt;"",IF('02 - Produtos e Tributações'!G1714&lt;&gt;"",'02 - Produtos e Tributações'!G1714,"")))</f>
        <v>0</v>
      </c>
      <c r="G1699" s="174" t="b">
        <f>IF(B1699&lt;&gt;"",IF('02 - Produtos e Tributações'!I1714&lt;&gt;"",'02 - Produtos e Tributações'!I1714,IF(K1699=101,0,IF(K1699=102,41,IF(K1699=103,0,IF(K1699=201,0,IF(K1699=202,0,IF(K1699=203,0,IF(K1699=300,41,IF(K1699=400,41,IF(K1699=500,60)))))))))))</f>
        <v>0</v>
      </c>
      <c r="H1699" s="174" t="b">
        <f>IF(B1699&lt;&gt;"",IF('02 - Produtos e Tributações'!L1714&lt;&gt;"",'02 - Produtos e Tributações'!L1714,IF(L1699=101,0,IF(L1699=102,41,IF(L1699=103,0,IF(L1699=201,0,IF(L1699=202,0,IF(L1699=203,0,IF(L1699=300,41,IF(L1699=400,41,IF(L1699=500,60)))))))))))</f>
        <v>0</v>
      </c>
      <c r="I1699" s="174" t="b">
        <f>IF(B1699&lt;&gt;"",IF('02 - Produtos e Tributações'!K1714&lt;&gt;"",'02 - Produtos e Tributações'!K1714,"0,00"))</f>
        <v>0</v>
      </c>
      <c r="J1699" s="174" t="b">
        <f>IF(B1699&lt;&gt;"",IF('02 - Produtos e Tributações'!N1714&lt;&gt;"",'02 - Produtos e Tributações'!N1714,"0,00"))</f>
        <v>0</v>
      </c>
      <c r="K1699" s="174" t="b">
        <f>IF(B1699&lt;&gt;"",IF('02 - Produtos e Tributações'!J1714&lt;&gt;"",'02 - Produtos e Tributações'!J1714,"null"))</f>
        <v>0</v>
      </c>
      <c r="L1699" s="174" t="b">
        <f>IF(B1699&lt;&gt;"",IF('02 - Produtos e Tributações'!M1714&lt;&gt;"",'02 - Produtos e Tributações'!M1714,"null"))</f>
        <v>0</v>
      </c>
      <c r="M1699" s="170" t="b">
        <f>IF(B1699&lt;&gt;"",IF('02 -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699" s="170" t="str">
        <f t="shared" si="1"/>
        <v/>
      </c>
      <c r="O1699" s="170" t="str">
        <f t="shared" si="4"/>
        <v/>
      </c>
      <c r="P1699" s="170" t="str">
        <f t="shared" si="2"/>
        <v/>
      </c>
      <c r="Q1699" s="125" t="b">
        <f>IF(B1699&lt;&gt;"",IF('02 - Produtos e Tributações'!C1714&lt;&gt;"",'02 - Produtos e Tributações'!C1714,"UN"))</f>
        <v>0</v>
      </c>
      <c r="R1699" s="125"/>
      <c r="S1699" s="125"/>
      <c r="T1699" s="125"/>
      <c r="U1699" s="171" t="str">
        <f t="shared" si="21"/>
        <v/>
      </c>
    </row>
    <row r="1700" ht="15.75" customHeight="1">
      <c r="A1700" s="170" t="b">
        <f>IF('02 - Produtos e Tributações'!B1715 &lt;&gt;"",A1699+1)</f>
        <v>0</v>
      </c>
      <c r="B1700" s="170" t="str">
        <f>IF('02 - Produtos e Tributações'!B1715&lt;&gt;"",'02 - Produtos e Tributações'!U1715,"")</f>
        <v/>
      </c>
      <c r="C1700" s="174" t="b">
        <f>IF(B1700&lt;&gt;"",IF('02 - Produtos e Tributações'!H1715&lt;&gt;"",IF('02 - Produtos e Tributações'!H1715="TERCEIRIZADA","T",IF('02 - Produtos e Tributações'!H1715="PROPRIA","P")), IF(B1700&lt;&gt;"",IF('02 - Produtos e Tributações'!H1715="","T"))))</f>
        <v>0</v>
      </c>
      <c r="D1700" s="174" t="b">
        <f>IF(B1700&lt;&gt;"",IF('02 - Produtos e Tributações'!E1715&lt;&gt;"",'02 - Produtos e Tributações'!E1715,""))</f>
        <v>0</v>
      </c>
      <c r="E1700" s="174" t="b">
        <f>IF(B1700&lt;&gt;"",IF('02 - Produtos e Tributações'!F1715&lt;&gt;"",'02 - Produtos e Tributações'!F1715,""))</f>
        <v>0</v>
      </c>
      <c r="F1700" s="174" t="b">
        <f>IF(B1700&lt;&gt;"",IF(A1700&lt;&gt;"",IF('02 - Produtos e Tributações'!G1715&lt;&gt;"",'02 - Produtos e Tributações'!G1715,"")))</f>
        <v>0</v>
      </c>
      <c r="G1700" s="174" t="b">
        <f>IF(B1700&lt;&gt;"",IF('02 - Produtos e Tributações'!I1715&lt;&gt;"",'02 - Produtos e Tributações'!I1715,IF(K1700=101,0,IF(K1700=102,41,IF(K1700=103,0,IF(K1700=201,0,IF(K1700=202,0,IF(K1700=203,0,IF(K1700=300,41,IF(K1700=400,41,IF(K1700=500,60)))))))))))</f>
        <v>0</v>
      </c>
      <c r="H1700" s="174" t="b">
        <f>IF(B1700&lt;&gt;"",IF('02 - Produtos e Tributações'!L1715&lt;&gt;"",'02 - Produtos e Tributações'!L1715,IF(L1700=101,0,IF(L1700=102,41,IF(L1700=103,0,IF(L1700=201,0,IF(L1700=202,0,IF(L1700=203,0,IF(L1700=300,41,IF(L1700=400,41,IF(L1700=500,60)))))))))))</f>
        <v>0</v>
      </c>
      <c r="I1700" s="174" t="b">
        <f>IF(B1700&lt;&gt;"",IF('02 - Produtos e Tributações'!K1715&lt;&gt;"",'02 - Produtos e Tributações'!K1715,"0,00"))</f>
        <v>0</v>
      </c>
      <c r="J1700" s="174" t="b">
        <f>IF(B1700&lt;&gt;"",IF('02 - Produtos e Tributações'!N1715&lt;&gt;"",'02 - Produtos e Tributações'!N1715,"0,00"))</f>
        <v>0</v>
      </c>
      <c r="K1700" s="174" t="b">
        <f>IF(B1700&lt;&gt;"",IF('02 - Produtos e Tributações'!J1715&lt;&gt;"",'02 - Produtos e Tributações'!J1715,"null"))</f>
        <v>0</v>
      </c>
      <c r="L1700" s="174" t="b">
        <f>IF(B1700&lt;&gt;"",IF('02 - Produtos e Tributações'!M1715&lt;&gt;"",'02 - Produtos e Tributações'!M1715,"null"))</f>
        <v>0</v>
      </c>
      <c r="M1700" s="170" t="b">
        <f>IF(B1700&lt;&gt;"",IF('02 -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700" s="170" t="str">
        <f t="shared" si="1"/>
        <v/>
      </c>
      <c r="O1700" s="170" t="str">
        <f t="shared" si="4"/>
        <v/>
      </c>
      <c r="P1700" s="170" t="str">
        <f t="shared" si="2"/>
        <v/>
      </c>
      <c r="Q1700" s="125" t="b">
        <f>IF(B1700&lt;&gt;"",IF('02 - Produtos e Tributações'!C1715&lt;&gt;"",'02 - Produtos e Tributações'!C1715,"UN"))</f>
        <v>0</v>
      </c>
      <c r="R1700" s="125"/>
      <c r="S1700" s="125"/>
      <c r="T1700" s="125"/>
      <c r="U1700" s="171" t="str">
        <f t="shared" si="21"/>
        <v/>
      </c>
    </row>
    <row r="1701" ht="15.75" customHeight="1">
      <c r="A1701" s="170" t="b">
        <f>IF('02 - Produtos e Tributações'!B1716 &lt;&gt;"",A1700+1)</f>
        <v>0</v>
      </c>
      <c r="B1701" s="170" t="str">
        <f>IF('02 - Produtos e Tributações'!B1716&lt;&gt;"",'02 - Produtos e Tributações'!U1716,"")</f>
        <v/>
      </c>
      <c r="C1701" s="174" t="b">
        <f>IF(B1701&lt;&gt;"",IF('02 - Produtos e Tributações'!H1716&lt;&gt;"",IF('02 - Produtos e Tributações'!H1716="TERCEIRIZADA","T",IF('02 - Produtos e Tributações'!H1716="PROPRIA","P")), IF(B1701&lt;&gt;"",IF('02 - Produtos e Tributações'!H1716="","T"))))</f>
        <v>0</v>
      </c>
      <c r="D1701" s="174" t="b">
        <f>IF(B1701&lt;&gt;"",IF('02 - Produtos e Tributações'!E1716&lt;&gt;"",'02 - Produtos e Tributações'!E1716,""))</f>
        <v>0</v>
      </c>
      <c r="E1701" s="174" t="b">
        <f>IF(B1701&lt;&gt;"",IF('02 - Produtos e Tributações'!F1716&lt;&gt;"",'02 - Produtos e Tributações'!F1716,""))</f>
        <v>0</v>
      </c>
      <c r="F1701" s="174" t="b">
        <f>IF(B1701&lt;&gt;"",IF(A1701&lt;&gt;"",IF('02 - Produtos e Tributações'!G1716&lt;&gt;"",'02 - Produtos e Tributações'!G1716,"")))</f>
        <v>0</v>
      </c>
      <c r="G1701" s="174" t="b">
        <f>IF(B1701&lt;&gt;"",IF('02 - Produtos e Tributações'!I1716&lt;&gt;"",'02 - Produtos e Tributações'!I1716,IF(K1701=101,0,IF(K1701=102,41,IF(K1701=103,0,IF(K1701=201,0,IF(K1701=202,0,IF(K1701=203,0,IF(K1701=300,41,IF(K1701=400,41,IF(K1701=500,60)))))))))))</f>
        <v>0</v>
      </c>
      <c r="H1701" s="174" t="b">
        <f>IF(B1701&lt;&gt;"",IF('02 - Produtos e Tributações'!L1716&lt;&gt;"",'02 - Produtos e Tributações'!L1716,IF(L1701=101,0,IF(L1701=102,41,IF(L1701=103,0,IF(L1701=201,0,IF(L1701=202,0,IF(L1701=203,0,IF(L1701=300,41,IF(L1701=400,41,IF(L1701=500,60)))))))))))</f>
        <v>0</v>
      </c>
      <c r="I1701" s="174" t="b">
        <f>IF(B1701&lt;&gt;"",IF('02 - Produtos e Tributações'!K1716&lt;&gt;"",'02 - Produtos e Tributações'!K1716,"0,00"))</f>
        <v>0</v>
      </c>
      <c r="J1701" s="174" t="b">
        <f>IF(B1701&lt;&gt;"",IF('02 - Produtos e Tributações'!N1716&lt;&gt;"",'02 - Produtos e Tributações'!N1716,"0,00"))</f>
        <v>0</v>
      </c>
      <c r="K1701" s="174" t="b">
        <f>IF(B1701&lt;&gt;"",IF('02 - Produtos e Tributações'!J1716&lt;&gt;"",'02 - Produtos e Tributações'!J1716,"null"))</f>
        <v>0</v>
      </c>
      <c r="L1701" s="174" t="b">
        <f>IF(B1701&lt;&gt;"",IF('02 - Produtos e Tributações'!M1716&lt;&gt;"",'02 - Produtos e Tributações'!M1716,"null"))</f>
        <v>0</v>
      </c>
      <c r="M1701" s="170" t="b">
        <f>IF(B1701&lt;&gt;"",IF('02 -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701" s="170" t="str">
        <f t="shared" si="1"/>
        <v/>
      </c>
      <c r="O1701" s="170" t="str">
        <f t="shared" si="4"/>
        <v/>
      </c>
      <c r="P1701" s="170" t="str">
        <f t="shared" si="2"/>
        <v/>
      </c>
      <c r="Q1701" s="125" t="b">
        <f>IF(B1701&lt;&gt;"",IF('02 - Produtos e Tributações'!C1716&lt;&gt;"",'02 - Produtos e Tributações'!C1716,"UN"))</f>
        <v>0</v>
      </c>
      <c r="R1701" s="125"/>
      <c r="S1701" s="125"/>
      <c r="T1701" s="125"/>
      <c r="U1701" s="171" t="str">
        <f t="shared" si="21"/>
        <v/>
      </c>
    </row>
    <row r="1702" ht="15.75" customHeight="1">
      <c r="A1702" s="170" t="b">
        <f>IF('02 - Produtos e Tributações'!B1717 &lt;&gt;"",A1701+1)</f>
        <v>0</v>
      </c>
      <c r="B1702" s="170" t="str">
        <f>IF('02 - Produtos e Tributações'!B1717&lt;&gt;"",'02 - Produtos e Tributações'!U1717,"")</f>
        <v/>
      </c>
      <c r="C1702" s="174" t="b">
        <f>IF(B1702&lt;&gt;"",IF('02 - Produtos e Tributações'!H1717&lt;&gt;"",IF('02 - Produtos e Tributações'!H1717="TERCEIRIZADA","T",IF('02 - Produtos e Tributações'!H1717="PROPRIA","P")), IF(B1702&lt;&gt;"",IF('02 - Produtos e Tributações'!H1717="","T"))))</f>
        <v>0</v>
      </c>
      <c r="D1702" s="174" t="b">
        <f>IF(B1702&lt;&gt;"",IF('02 - Produtos e Tributações'!E1717&lt;&gt;"",'02 - Produtos e Tributações'!E1717,""))</f>
        <v>0</v>
      </c>
      <c r="E1702" s="174" t="b">
        <f>IF(B1702&lt;&gt;"",IF('02 - Produtos e Tributações'!F1717&lt;&gt;"",'02 - Produtos e Tributações'!F1717,""))</f>
        <v>0</v>
      </c>
      <c r="F1702" s="174" t="b">
        <f>IF(B1702&lt;&gt;"",IF(A1702&lt;&gt;"",IF('02 - Produtos e Tributações'!G1717&lt;&gt;"",'02 - Produtos e Tributações'!G1717,"")))</f>
        <v>0</v>
      </c>
      <c r="G1702" s="174" t="b">
        <f>IF(B1702&lt;&gt;"",IF('02 - Produtos e Tributações'!I1717&lt;&gt;"",'02 - Produtos e Tributações'!I1717,IF(K1702=101,0,IF(K1702=102,41,IF(K1702=103,0,IF(K1702=201,0,IF(K1702=202,0,IF(K1702=203,0,IF(K1702=300,41,IF(K1702=400,41,IF(K1702=500,60)))))))))))</f>
        <v>0</v>
      </c>
      <c r="H1702" s="174" t="b">
        <f>IF(B1702&lt;&gt;"",IF('02 - Produtos e Tributações'!L1717&lt;&gt;"",'02 - Produtos e Tributações'!L1717,IF(L1702=101,0,IF(L1702=102,41,IF(L1702=103,0,IF(L1702=201,0,IF(L1702=202,0,IF(L1702=203,0,IF(L1702=300,41,IF(L1702=400,41,IF(L1702=500,60)))))))))))</f>
        <v>0</v>
      </c>
      <c r="I1702" s="174" t="b">
        <f>IF(B1702&lt;&gt;"",IF('02 - Produtos e Tributações'!K1717&lt;&gt;"",'02 - Produtos e Tributações'!K1717,"0,00"))</f>
        <v>0</v>
      </c>
      <c r="J1702" s="174" t="b">
        <f>IF(B1702&lt;&gt;"",IF('02 - Produtos e Tributações'!N1717&lt;&gt;"",'02 - Produtos e Tributações'!N1717,"0,00"))</f>
        <v>0</v>
      </c>
      <c r="K1702" s="174" t="b">
        <f>IF(B1702&lt;&gt;"",IF('02 - Produtos e Tributações'!J1717&lt;&gt;"",'02 - Produtos e Tributações'!J1717,"null"))</f>
        <v>0</v>
      </c>
      <c r="L1702" s="174" t="b">
        <f>IF(B1702&lt;&gt;"",IF('02 - Produtos e Tributações'!M1717&lt;&gt;"",'02 - Produtos e Tributações'!M1717,"null"))</f>
        <v>0</v>
      </c>
      <c r="M1702" s="170" t="b">
        <f>IF(B1702&lt;&gt;"",IF('02 -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702" s="170" t="str">
        <f t="shared" si="1"/>
        <v/>
      </c>
      <c r="O1702" s="170" t="str">
        <f t="shared" si="4"/>
        <v/>
      </c>
      <c r="P1702" s="170" t="str">
        <f t="shared" si="2"/>
        <v/>
      </c>
      <c r="Q1702" s="125" t="b">
        <f>IF(B1702&lt;&gt;"",IF('02 - Produtos e Tributações'!C1717&lt;&gt;"",'02 - Produtos e Tributações'!C1717,"UN"))</f>
        <v>0</v>
      </c>
      <c r="R1702" s="125"/>
      <c r="S1702" s="125"/>
      <c r="T1702" s="125"/>
      <c r="U1702" s="171" t="str">
        <f t="shared" si="21"/>
        <v/>
      </c>
    </row>
    <row r="1703" ht="15.75" customHeight="1">
      <c r="A1703" s="170" t="b">
        <f>IF('02 - Produtos e Tributações'!B1718 &lt;&gt;"",A1702+1)</f>
        <v>0</v>
      </c>
      <c r="B1703" s="170" t="str">
        <f>IF('02 - Produtos e Tributações'!B1718&lt;&gt;"",'02 - Produtos e Tributações'!U1718,"")</f>
        <v/>
      </c>
      <c r="C1703" s="174" t="b">
        <f>IF(B1703&lt;&gt;"",IF('02 - Produtos e Tributações'!H1718&lt;&gt;"",IF('02 - Produtos e Tributações'!H1718="TERCEIRIZADA","T",IF('02 - Produtos e Tributações'!H1718="PROPRIA","P")), IF(B1703&lt;&gt;"",IF('02 - Produtos e Tributações'!H1718="","T"))))</f>
        <v>0</v>
      </c>
      <c r="D1703" s="174" t="b">
        <f>IF(B1703&lt;&gt;"",IF('02 - Produtos e Tributações'!E1718&lt;&gt;"",'02 - Produtos e Tributações'!E1718,""))</f>
        <v>0</v>
      </c>
      <c r="E1703" s="174" t="b">
        <f>IF(B1703&lt;&gt;"",IF('02 - Produtos e Tributações'!F1718&lt;&gt;"",'02 - Produtos e Tributações'!F1718,""))</f>
        <v>0</v>
      </c>
      <c r="F1703" s="174" t="b">
        <f>IF(B1703&lt;&gt;"",IF(A1703&lt;&gt;"",IF('02 - Produtos e Tributações'!G1718&lt;&gt;"",'02 - Produtos e Tributações'!G1718,"")))</f>
        <v>0</v>
      </c>
      <c r="G1703" s="174" t="b">
        <f>IF(B1703&lt;&gt;"",IF('02 - Produtos e Tributações'!I1718&lt;&gt;"",'02 - Produtos e Tributações'!I1718,IF(K1703=101,0,IF(K1703=102,41,IF(K1703=103,0,IF(K1703=201,0,IF(K1703=202,0,IF(K1703=203,0,IF(K1703=300,41,IF(K1703=400,41,IF(K1703=500,60)))))))))))</f>
        <v>0</v>
      </c>
      <c r="H1703" s="174" t="b">
        <f>IF(B1703&lt;&gt;"",IF('02 - Produtos e Tributações'!L1718&lt;&gt;"",'02 - Produtos e Tributações'!L1718,IF(L1703=101,0,IF(L1703=102,41,IF(L1703=103,0,IF(L1703=201,0,IF(L1703=202,0,IF(L1703=203,0,IF(L1703=300,41,IF(L1703=400,41,IF(L1703=500,60)))))))))))</f>
        <v>0</v>
      </c>
      <c r="I1703" s="174" t="b">
        <f>IF(B1703&lt;&gt;"",IF('02 - Produtos e Tributações'!K1718&lt;&gt;"",'02 - Produtos e Tributações'!K1718,"0,00"))</f>
        <v>0</v>
      </c>
      <c r="J1703" s="174" t="b">
        <f>IF(B1703&lt;&gt;"",IF('02 - Produtos e Tributações'!N1718&lt;&gt;"",'02 - Produtos e Tributações'!N1718,"0,00"))</f>
        <v>0</v>
      </c>
      <c r="K1703" s="174" t="b">
        <f>IF(B1703&lt;&gt;"",IF('02 - Produtos e Tributações'!J1718&lt;&gt;"",'02 - Produtos e Tributações'!J1718,"null"))</f>
        <v>0</v>
      </c>
      <c r="L1703" s="174" t="b">
        <f>IF(B1703&lt;&gt;"",IF('02 - Produtos e Tributações'!M1718&lt;&gt;"",'02 - Produtos e Tributações'!M1718,"null"))</f>
        <v>0</v>
      </c>
      <c r="M1703" s="170" t="b">
        <f>IF(B1703&lt;&gt;"",IF('02 -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703" s="170" t="str">
        <f t="shared" si="1"/>
        <v/>
      </c>
      <c r="O1703" s="170" t="str">
        <f t="shared" si="4"/>
        <v/>
      </c>
      <c r="P1703" s="170" t="str">
        <f t="shared" si="2"/>
        <v/>
      </c>
      <c r="Q1703" s="125" t="b">
        <f>IF(B1703&lt;&gt;"",IF('02 - Produtos e Tributações'!C1718&lt;&gt;"",'02 - Produtos e Tributações'!C1718,"UN"))</f>
        <v>0</v>
      </c>
      <c r="R1703" s="125"/>
      <c r="S1703" s="125"/>
      <c r="T1703" s="125"/>
      <c r="U1703" s="171" t="str">
        <f t="shared" si="21"/>
        <v/>
      </c>
    </row>
    <row r="1704" ht="15.75" customHeight="1">
      <c r="A1704" s="170" t="b">
        <f>IF('02 - Produtos e Tributações'!B1719 &lt;&gt;"",A1703+1)</f>
        <v>0</v>
      </c>
      <c r="B1704" s="170" t="str">
        <f>IF('02 - Produtos e Tributações'!B1719&lt;&gt;"",'02 - Produtos e Tributações'!U1719,"")</f>
        <v/>
      </c>
      <c r="C1704" s="174" t="b">
        <f>IF(B1704&lt;&gt;"",IF('02 - Produtos e Tributações'!H1719&lt;&gt;"",IF('02 - Produtos e Tributações'!H1719="TERCEIRIZADA","T",IF('02 - Produtos e Tributações'!H1719="PROPRIA","P")), IF(B1704&lt;&gt;"",IF('02 - Produtos e Tributações'!H1719="","T"))))</f>
        <v>0</v>
      </c>
      <c r="D1704" s="174" t="b">
        <f>IF(B1704&lt;&gt;"",IF('02 - Produtos e Tributações'!E1719&lt;&gt;"",'02 - Produtos e Tributações'!E1719,""))</f>
        <v>0</v>
      </c>
      <c r="E1704" s="174" t="b">
        <f>IF(B1704&lt;&gt;"",IF('02 - Produtos e Tributações'!F1719&lt;&gt;"",'02 - Produtos e Tributações'!F1719,""))</f>
        <v>0</v>
      </c>
      <c r="F1704" s="174" t="b">
        <f>IF(B1704&lt;&gt;"",IF(A1704&lt;&gt;"",IF('02 - Produtos e Tributações'!G1719&lt;&gt;"",'02 - Produtos e Tributações'!G1719,"")))</f>
        <v>0</v>
      </c>
      <c r="G1704" s="174" t="b">
        <f>IF(B1704&lt;&gt;"",IF('02 - Produtos e Tributações'!I1719&lt;&gt;"",'02 - Produtos e Tributações'!I1719,IF(K1704=101,0,IF(K1704=102,41,IF(K1704=103,0,IF(K1704=201,0,IF(K1704=202,0,IF(K1704=203,0,IF(K1704=300,41,IF(K1704=400,41,IF(K1704=500,60)))))))))))</f>
        <v>0</v>
      </c>
      <c r="H1704" s="174" t="b">
        <f>IF(B1704&lt;&gt;"",IF('02 - Produtos e Tributações'!L1719&lt;&gt;"",'02 - Produtos e Tributações'!L1719,IF(L1704=101,0,IF(L1704=102,41,IF(L1704=103,0,IF(L1704=201,0,IF(L1704=202,0,IF(L1704=203,0,IF(L1704=300,41,IF(L1704=400,41,IF(L1704=500,60)))))))))))</f>
        <v>0</v>
      </c>
      <c r="I1704" s="174" t="b">
        <f>IF(B1704&lt;&gt;"",IF('02 - Produtos e Tributações'!K1719&lt;&gt;"",'02 - Produtos e Tributações'!K1719,"0,00"))</f>
        <v>0</v>
      </c>
      <c r="J1704" s="174" t="b">
        <f>IF(B1704&lt;&gt;"",IF('02 - Produtos e Tributações'!N1719&lt;&gt;"",'02 - Produtos e Tributações'!N1719,"0,00"))</f>
        <v>0</v>
      </c>
      <c r="K1704" s="174" t="b">
        <f>IF(B1704&lt;&gt;"",IF('02 - Produtos e Tributações'!J1719&lt;&gt;"",'02 - Produtos e Tributações'!J1719,"null"))</f>
        <v>0</v>
      </c>
      <c r="L1704" s="174" t="b">
        <f>IF(B1704&lt;&gt;"",IF('02 - Produtos e Tributações'!M1719&lt;&gt;"",'02 - Produtos e Tributações'!M1719,"null"))</f>
        <v>0</v>
      </c>
      <c r="M1704" s="170" t="b">
        <f>IF(B1704&lt;&gt;"",IF('02 -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704" s="170" t="str">
        <f t="shared" si="1"/>
        <v/>
      </c>
      <c r="O1704" s="170" t="str">
        <f t="shared" si="4"/>
        <v/>
      </c>
      <c r="P1704" s="170" t="str">
        <f t="shared" si="2"/>
        <v/>
      </c>
      <c r="Q1704" s="125" t="b">
        <f>IF(B1704&lt;&gt;"",IF('02 - Produtos e Tributações'!C1719&lt;&gt;"",'02 - Produtos e Tributações'!C1719,"UN"))</f>
        <v>0</v>
      </c>
      <c r="R1704" s="125"/>
      <c r="S1704" s="125"/>
      <c r="T1704" s="125"/>
      <c r="U1704" s="171" t="str">
        <f t="shared" si="21"/>
        <v/>
      </c>
    </row>
    <row r="1705" ht="15.75" customHeight="1">
      <c r="A1705" s="170" t="b">
        <f>IF('02 - Produtos e Tributações'!B1720 &lt;&gt;"",A1704+1)</f>
        <v>0</v>
      </c>
      <c r="B1705" s="170" t="str">
        <f>IF('02 - Produtos e Tributações'!B1720&lt;&gt;"",'02 - Produtos e Tributações'!U1720,"")</f>
        <v/>
      </c>
      <c r="C1705" s="174" t="b">
        <f>IF(B1705&lt;&gt;"",IF('02 - Produtos e Tributações'!H1720&lt;&gt;"",IF('02 - Produtos e Tributações'!H1720="TERCEIRIZADA","T",IF('02 - Produtos e Tributações'!H1720="PROPRIA","P")), IF(B1705&lt;&gt;"",IF('02 - Produtos e Tributações'!H1720="","T"))))</f>
        <v>0</v>
      </c>
      <c r="D1705" s="174" t="b">
        <f>IF(B1705&lt;&gt;"",IF('02 - Produtos e Tributações'!E1720&lt;&gt;"",'02 - Produtos e Tributações'!E1720,""))</f>
        <v>0</v>
      </c>
      <c r="E1705" s="174" t="b">
        <f>IF(B1705&lt;&gt;"",IF('02 - Produtos e Tributações'!F1720&lt;&gt;"",'02 - Produtos e Tributações'!F1720,""))</f>
        <v>0</v>
      </c>
      <c r="F1705" s="174" t="b">
        <f>IF(B1705&lt;&gt;"",IF(A1705&lt;&gt;"",IF('02 - Produtos e Tributações'!G1720&lt;&gt;"",'02 - Produtos e Tributações'!G1720,"")))</f>
        <v>0</v>
      </c>
      <c r="G1705" s="174" t="b">
        <f>IF(B1705&lt;&gt;"",IF('02 - Produtos e Tributações'!I1720&lt;&gt;"",'02 - Produtos e Tributações'!I1720,IF(K1705=101,0,IF(K1705=102,41,IF(K1705=103,0,IF(K1705=201,0,IF(K1705=202,0,IF(K1705=203,0,IF(K1705=300,41,IF(K1705=400,41,IF(K1705=500,60)))))))))))</f>
        <v>0</v>
      </c>
      <c r="H1705" s="174" t="b">
        <f>IF(B1705&lt;&gt;"",IF('02 - Produtos e Tributações'!L1720&lt;&gt;"",'02 - Produtos e Tributações'!L1720,IF(L1705=101,0,IF(L1705=102,41,IF(L1705=103,0,IF(L1705=201,0,IF(L1705=202,0,IF(L1705=203,0,IF(L1705=300,41,IF(L1705=400,41,IF(L1705=500,60)))))))))))</f>
        <v>0</v>
      </c>
      <c r="I1705" s="174" t="b">
        <f>IF(B1705&lt;&gt;"",IF('02 - Produtos e Tributações'!K1720&lt;&gt;"",'02 - Produtos e Tributações'!K1720,"0,00"))</f>
        <v>0</v>
      </c>
      <c r="J1705" s="174" t="b">
        <f>IF(B1705&lt;&gt;"",IF('02 - Produtos e Tributações'!N1720&lt;&gt;"",'02 - Produtos e Tributações'!N1720,"0,00"))</f>
        <v>0</v>
      </c>
      <c r="K1705" s="174" t="b">
        <f>IF(B1705&lt;&gt;"",IF('02 - Produtos e Tributações'!J1720&lt;&gt;"",'02 - Produtos e Tributações'!J1720,"null"))</f>
        <v>0</v>
      </c>
      <c r="L1705" s="174" t="b">
        <f>IF(B1705&lt;&gt;"",IF('02 - Produtos e Tributações'!M1720&lt;&gt;"",'02 - Produtos e Tributações'!M1720,"null"))</f>
        <v>0</v>
      </c>
      <c r="M1705" s="170" t="b">
        <f>IF(B1705&lt;&gt;"",IF('02 -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705" s="170" t="str">
        <f t="shared" si="1"/>
        <v/>
      </c>
      <c r="O1705" s="170" t="str">
        <f t="shared" si="4"/>
        <v/>
      </c>
      <c r="P1705" s="170" t="str">
        <f t="shared" si="2"/>
        <v/>
      </c>
      <c r="Q1705" s="125" t="b">
        <f>IF(B1705&lt;&gt;"",IF('02 - Produtos e Tributações'!C1720&lt;&gt;"",'02 - Produtos e Tributações'!C1720,"UN"))</f>
        <v>0</v>
      </c>
      <c r="R1705" s="125"/>
      <c r="S1705" s="125"/>
      <c r="T1705" s="125"/>
      <c r="U1705" s="171" t="str">
        <f t="shared" si="21"/>
        <v/>
      </c>
    </row>
    <row r="1706" ht="15.75" customHeight="1">
      <c r="A1706" s="170" t="b">
        <f>IF('02 - Produtos e Tributações'!B1721 &lt;&gt;"",A1705+1)</f>
        <v>0</v>
      </c>
      <c r="B1706" s="170" t="str">
        <f>IF('02 - Produtos e Tributações'!B1721&lt;&gt;"",'02 - Produtos e Tributações'!U1721,"")</f>
        <v/>
      </c>
      <c r="C1706" s="174" t="b">
        <f>IF(B1706&lt;&gt;"",IF('02 - Produtos e Tributações'!H1721&lt;&gt;"",IF('02 - Produtos e Tributações'!H1721="TERCEIRIZADA","T",IF('02 - Produtos e Tributações'!H1721="PROPRIA","P")), IF(B1706&lt;&gt;"",IF('02 - Produtos e Tributações'!H1721="","T"))))</f>
        <v>0</v>
      </c>
      <c r="D1706" s="174" t="b">
        <f>IF(B1706&lt;&gt;"",IF('02 - Produtos e Tributações'!E1721&lt;&gt;"",'02 - Produtos e Tributações'!E1721,""))</f>
        <v>0</v>
      </c>
      <c r="E1706" s="174" t="b">
        <f>IF(B1706&lt;&gt;"",IF('02 - Produtos e Tributações'!F1721&lt;&gt;"",'02 - Produtos e Tributações'!F1721,""))</f>
        <v>0</v>
      </c>
      <c r="F1706" s="174" t="b">
        <f>IF(B1706&lt;&gt;"",IF(A1706&lt;&gt;"",IF('02 - Produtos e Tributações'!G1721&lt;&gt;"",'02 - Produtos e Tributações'!G1721,"")))</f>
        <v>0</v>
      </c>
      <c r="G1706" s="174" t="b">
        <f>IF(B1706&lt;&gt;"",IF('02 - Produtos e Tributações'!I1721&lt;&gt;"",'02 - Produtos e Tributações'!I1721,IF(K1706=101,0,IF(K1706=102,41,IF(K1706=103,0,IF(K1706=201,0,IF(K1706=202,0,IF(K1706=203,0,IF(K1706=300,41,IF(K1706=400,41,IF(K1706=500,60)))))))))))</f>
        <v>0</v>
      </c>
      <c r="H1706" s="174" t="b">
        <f>IF(B1706&lt;&gt;"",IF('02 - Produtos e Tributações'!L1721&lt;&gt;"",'02 - Produtos e Tributações'!L1721,IF(L1706=101,0,IF(L1706=102,41,IF(L1706=103,0,IF(L1706=201,0,IF(L1706=202,0,IF(L1706=203,0,IF(L1706=300,41,IF(L1706=400,41,IF(L1706=500,60)))))))))))</f>
        <v>0</v>
      </c>
      <c r="I1706" s="174" t="b">
        <f>IF(B1706&lt;&gt;"",IF('02 - Produtos e Tributações'!K1721&lt;&gt;"",'02 - Produtos e Tributações'!K1721,"0,00"))</f>
        <v>0</v>
      </c>
      <c r="J1706" s="174" t="b">
        <f>IF(B1706&lt;&gt;"",IF('02 - Produtos e Tributações'!N1721&lt;&gt;"",'02 - Produtos e Tributações'!N1721,"0,00"))</f>
        <v>0</v>
      </c>
      <c r="K1706" s="174" t="b">
        <f>IF(B1706&lt;&gt;"",IF('02 - Produtos e Tributações'!J1721&lt;&gt;"",'02 - Produtos e Tributações'!J1721,"null"))</f>
        <v>0</v>
      </c>
      <c r="L1706" s="174" t="b">
        <f>IF(B1706&lt;&gt;"",IF('02 - Produtos e Tributações'!M1721&lt;&gt;"",'02 - Produtos e Tributações'!M1721,"null"))</f>
        <v>0</v>
      </c>
      <c r="M1706" s="170" t="b">
        <f>IF(B1706&lt;&gt;"",IF('02 -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706" s="170" t="str">
        <f t="shared" si="1"/>
        <v/>
      </c>
      <c r="O1706" s="170" t="str">
        <f t="shared" si="4"/>
        <v/>
      </c>
      <c r="P1706" s="170" t="str">
        <f t="shared" si="2"/>
        <v/>
      </c>
      <c r="Q1706" s="125" t="b">
        <f>IF(B1706&lt;&gt;"",IF('02 - Produtos e Tributações'!C1721&lt;&gt;"",'02 - Produtos e Tributações'!C1721,"UN"))</f>
        <v>0</v>
      </c>
      <c r="R1706" s="125"/>
      <c r="S1706" s="125"/>
      <c r="T1706" s="125"/>
      <c r="U1706" s="171" t="str">
        <f t="shared" si="21"/>
        <v/>
      </c>
    </row>
    <row r="1707" ht="15.75" customHeight="1">
      <c r="A1707" s="170" t="b">
        <f>IF('02 - Produtos e Tributações'!B1722 &lt;&gt;"",A1706+1)</f>
        <v>0</v>
      </c>
      <c r="B1707" s="170" t="str">
        <f>IF('02 - Produtos e Tributações'!B1722&lt;&gt;"",'02 - Produtos e Tributações'!U1722,"")</f>
        <v/>
      </c>
      <c r="C1707" s="174" t="b">
        <f>IF(B1707&lt;&gt;"",IF('02 - Produtos e Tributações'!H1722&lt;&gt;"",IF('02 - Produtos e Tributações'!H1722="TERCEIRIZADA","T",IF('02 - Produtos e Tributações'!H1722="PROPRIA","P")), IF(B1707&lt;&gt;"",IF('02 - Produtos e Tributações'!H1722="","T"))))</f>
        <v>0</v>
      </c>
      <c r="D1707" s="174" t="b">
        <f>IF(B1707&lt;&gt;"",IF('02 - Produtos e Tributações'!E1722&lt;&gt;"",'02 - Produtos e Tributações'!E1722,""))</f>
        <v>0</v>
      </c>
      <c r="E1707" s="174" t="b">
        <f>IF(B1707&lt;&gt;"",IF('02 - Produtos e Tributações'!F1722&lt;&gt;"",'02 - Produtos e Tributações'!F1722,""))</f>
        <v>0</v>
      </c>
      <c r="F1707" s="174" t="b">
        <f>IF(B1707&lt;&gt;"",IF(A1707&lt;&gt;"",IF('02 - Produtos e Tributações'!G1722&lt;&gt;"",'02 - Produtos e Tributações'!G1722,"")))</f>
        <v>0</v>
      </c>
      <c r="G1707" s="174" t="b">
        <f>IF(B1707&lt;&gt;"",IF('02 - Produtos e Tributações'!I1722&lt;&gt;"",'02 - Produtos e Tributações'!I1722,IF(K1707=101,0,IF(K1707=102,41,IF(K1707=103,0,IF(K1707=201,0,IF(K1707=202,0,IF(K1707=203,0,IF(K1707=300,41,IF(K1707=400,41,IF(K1707=500,60)))))))))))</f>
        <v>0</v>
      </c>
      <c r="H1707" s="174" t="b">
        <f>IF(B1707&lt;&gt;"",IF('02 - Produtos e Tributações'!L1722&lt;&gt;"",'02 - Produtos e Tributações'!L1722,IF(L1707=101,0,IF(L1707=102,41,IF(L1707=103,0,IF(L1707=201,0,IF(L1707=202,0,IF(L1707=203,0,IF(L1707=300,41,IF(L1707=400,41,IF(L1707=500,60)))))))))))</f>
        <v>0</v>
      </c>
      <c r="I1707" s="174" t="b">
        <f>IF(B1707&lt;&gt;"",IF('02 - Produtos e Tributações'!K1722&lt;&gt;"",'02 - Produtos e Tributações'!K1722,"0,00"))</f>
        <v>0</v>
      </c>
      <c r="J1707" s="174" t="b">
        <f>IF(B1707&lt;&gt;"",IF('02 - Produtos e Tributações'!N1722&lt;&gt;"",'02 - Produtos e Tributações'!N1722,"0,00"))</f>
        <v>0</v>
      </c>
      <c r="K1707" s="174" t="b">
        <f>IF(B1707&lt;&gt;"",IF('02 - Produtos e Tributações'!J1722&lt;&gt;"",'02 - Produtos e Tributações'!J1722,"null"))</f>
        <v>0</v>
      </c>
      <c r="L1707" s="174" t="b">
        <f>IF(B1707&lt;&gt;"",IF('02 - Produtos e Tributações'!M1722&lt;&gt;"",'02 - Produtos e Tributações'!M1722,"null"))</f>
        <v>0</v>
      </c>
      <c r="M1707" s="170" t="b">
        <f>IF(B1707&lt;&gt;"",IF('02 -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707" s="170" t="str">
        <f t="shared" si="1"/>
        <v/>
      </c>
      <c r="O1707" s="170" t="str">
        <f t="shared" si="4"/>
        <v/>
      </c>
      <c r="P1707" s="170" t="str">
        <f t="shared" si="2"/>
        <v/>
      </c>
      <c r="Q1707" s="125" t="b">
        <f>IF(B1707&lt;&gt;"",IF('02 - Produtos e Tributações'!C1722&lt;&gt;"",'02 - Produtos e Tributações'!C1722,"UN"))</f>
        <v>0</v>
      </c>
      <c r="R1707" s="125"/>
      <c r="S1707" s="125"/>
      <c r="T1707" s="125"/>
      <c r="U1707" s="171" t="str">
        <f t="shared" si="21"/>
        <v/>
      </c>
    </row>
    <row r="1708" ht="15.75" customHeight="1">
      <c r="A1708" s="170" t="b">
        <f>IF('02 - Produtos e Tributações'!B1723 &lt;&gt;"",A1707+1)</f>
        <v>0</v>
      </c>
      <c r="B1708" s="170" t="str">
        <f>IF('02 - Produtos e Tributações'!B1723&lt;&gt;"",'02 - Produtos e Tributações'!U1723,"")</f>
        <v/>
      </c>
      <c r="C1708" s="174" t="b">
        <f>IF(B1708&lt;&gt;"",IF('02 - Produtos e Tributações'!H1723&lt;&gt;"",IF('02 - Produtos e Tributações'!H1723="TERCEIRIZADA","T",IF('02 - Produtos e Tributações'!H1723="PROPRIA","P")), IF(B1708&lt;&gt;"",IF('02 - Produtos e Tributações'!H1723="","T"))))</f>
        <v>0</v>
      </c>
      <c r="D1708" s="174" t="b">
        <f>IF(B1708&lt;&gt;"",IF('02 - Produtos e Tributações'!E1723&lt;&gt;"",'02 - Produtos e Tributações'!E1723,""))</f>
        <v>0</v>
      </c>
      <c r="E1708" s="174" t="b">
        <f>IF(B1708&lt;&gt;"",IF('02 - Produtos e Tributações'!F1723&lt;&gt;"",'02 - Produtos e Tributações'!F1723,""))</f>
        <v>0</v>
      </c>
      <c r="F1708" s="174" t="b">
        <f>IF(B1708&lt;&gt;"",IF(A1708&lt;&gt;"",IF('02 - Produtos e Tributações'!G1723&lt;&gt;"",'02 - Produtos e Tributações'!G1723,"")))</f>
        <v>0</v>
      </c>
      <c r="G1708" s="174" t="b">
        <f>IF(B1708&lt;&gt;"",IF('02 - Produtos e Tributações'!I1723&lt;&gt;"",'02 - Produtos e Tributações'!I1723,IF(K1708=101,0,IF(K1708=102,41,IF(K1708=103,0,IF(K1708=201,0,IF(K1708=202,0,IF(K1708=203,0,IF(K1708=300,41,IF(K1708=400,41,IF(K1708=500,60)))))))))))</f>
        <v>0</v>
      </c>
      <c r="H1708" s="174" t="b">
        <f>IF(B1708&lt;&gt;"",IF('02 - Produtos e Tributações'!L1723&lt;&gt;"",'02 - Produtos e Tributações'!L1723,IF(L1708=101,0,IF(L1708=102,41,IF(L1708=103,0,IF(L1708=201,0,IF(L1708=202,0,IF(L1708=203,0,IF(L1708=300,41,IF(L1708=400,41,IF(L1708=500,60)))))))))))</f>
        <v>0</v>
      </c>
      <c r="I1708" s="174" t="b">
        <f>IF(B1708&lt;&gt;"",IF('02 - Produtos e Tributações'!K1723&lt;&gt;"",'02 - Produtos e Tributações'!K1723,"0,00"))</f>
        <v>0</v>
      </c>
      <c r="J1708" s="174" t="b">
        <f>IF(B1708&lt;&gt;"",IF('02 - Produtos e Tributações'!N1723&lt;&gt;"",'02 - Produtos e Tributações'!N1723,"0,00"))</f>
        <v>0</v>
      </c>
      <c r="K1708" s="174" t="b">
        <f>IF(B1708&lt;&gt;"",IF('02 - Produtos e Tributações'!J1723&lt;&gt;"",'02 - Produtos e Tributações'!J1723,"null"))</f>
        <v>0</v>
      </c>
      <c r="L1708" s="174" t="b">
        <f>IF(B1708&lt;&gt;"",IF('02 - Produtos e Tributações'!M1723&lt;&gt;"",'02 - Produtos e Tributações'!M1723,"null"))</f>
        <v>0</v>
      </c>
      <c r="M1708" s="170" t="b">
        <f>IF(B1708&lt;&gt;"",IF('02 -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708" s="170" t="str">
        <f t="shared" si="1"/>
        <v/>
      </c>
      <c r="O1708" s="170" t="str">
        <f t="shared" si="4"/>
        <v/>
      </c>
      <c r="P1708" s="170" t="str">
        <f t="shared" si="2"/>
        <v/>
      </c>
      <c r="Q1708" s="125" t="b">
        <f>IF(B1708&lt;&gt;"",IF('02 - Produtos e Tributações'!C1723&lt;&gt;"",'02 - Produtos e Tributações'!C1723,"UN"))</f>
        <v>0</v>
      </c>
      <c r="R1708" s="125"/>
      <c r="S1708" s="125"/>
      <c r="T1708" s="125"/>
      <c r="U1708" s="171" t="str">
        <f t="shared" si="21"/>
        <v/>
      </c>
    </row>
    <row r="1709" ht="15.75" customHeight="1">
      <c r="A1709" s="170" t="b">
        <f>IF('02 - Produtos e Tributações'!B1724 &lt;&gt;"",A1708+1)</f>
        <v>0</v>
      </c>
      <c r="B1709" s="170" t="str">
        <f>IF('02 - Produtos e Tributações'!B1724&lt;&gt;"",'02 - Produtos e Tributações'!U1724,"")</f>
        <v/>
      </c>
      <c r="C1709" s="174" t="b">
        <f>IF(B1709&lt;&gt;"",IF('02 - Produtos e Tributações'!H1724&lt;&gt;"",IF('02 - Produtos e Tributações'!H1724="TERCEIRIZADA","T",IF('02 - Produtos e Tributações'!H1724="PROPRIA","P")), IF(B1709&lt;&gt;"",IF('02 - Produtos e Tributações'!H1724="","T"))))</f>
        <v>0</v>
      </c>
      <c r="D1709" s="174" t="b">
        <f>IF(B1709&lt;&gt;"",IF('02 - Produtos e Tributações'!E1724&lt;&gt;"",'02 - Produtos e Tributações'!E1724,""))</f>
        <v>0</v>
      </c>
      <c r="E1709" s="174" t="b">
        <f>IF(B1709&lt;&gt;"",IF('02 - Produtos e Tributações'!F1724&lt;&gt;"",'02 - Produtos e Tributações'!F1724,""))</f>
        <v>0</v>
      </c>
      <c r="F1709" s="174" t="b">
        <f>IF(B1709&lt;&gt;"",IF(A1709&lt;&gt;"",IF('02 - Produtos e Tributações'!G1724&lt;&gt;"",'02 - Produtos e Tributações'!G1724,"")))</f>
        <v>0</v>
      </c>
      <c r="G1709" s="174" t="b">
        <f>IF(B1709&lt;&gt;"",IF('02 - Produtos e Tributações'!I1724&lt;&gt;"",'02 - Produtos e Tributações'!I1724,IF(K1709=101,0,IF(K1709=102,41,IF(K1709=103,0,IF(K1709=201,0,IF(K1709=202,0,IF(K1709=203,0,IF(K1709=300,41,IF(K1709=400,41,IF(K1709=500,60)))))))))))</f>
        <v>0</v>
      </c>
      <c r="H1709" s="174" t="b">
        <f>IF(B1709&lt;&gt;"",IF('02 - Produtos e Tributações'!L1724&lt;&gt;"",'02 - Produtos e Tributações'!L1724,IF(L1709=101,0,IF(L1709=102,41,IF(L1709=103,0,IF(L1709=201,0,IF(L1709=202,0,IF(L1709=203,0,IF(L1709=300,41,IF(L1709=400,41,IF(L1709=500,60)))))))))))</f>
        <v>0</v>
      </c>
      <c r="I1709" s="174" t="b">
        <f>IF(B1709&lt;&gt;"",IF('02 - Produtos e Tributações'!K1724&lt;&gt;"",'02 - Produtos e Tributações'!K1724,"0,00"))</f>
        <v>0</v>
      </c>
      <c r="J1709" s="174" t="b">
        <f>IF(B1709&lt;&gt;"",IF('02 - Produtos e Tributações'!N1724&lt;&gt;"",'02 - Produtos e Tributações'!N1724,"0,00"))</f>
        <v>0</v>
      </c>
      <c r="K1709" s="174" t="b">
        <f>IF(B1709&lt;&gt;"",IF('02 - Produtos e Tributações'!J1724&lt;&gt;"",'02 - Produtos e Tributações'!J1724,"null"))</f>
        <v>0</v>
      </c>
      <c r="L1709" s="174" t="b">
        <f>IF(B1709&lt;&gt;"",IF('02 - Produtos e Tributações'!M1724&lt;&gt;"",'02 - Produtos e Tributações'!M1724,"null"))</f>
        <v>0</v>
      </c>
      <c r="M1709" s="170" t="b">
        <f>IF(B1709&lt;&gt;"",IF('02 -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709" s="170" t="str">
        <f t="shared" si="1"/>
        <v/>
      </c>
      <c r="O1709" s="170" t="str">
        <f t="shared" si="4"/>
        <v/>
      </c>
      <c r="P1709" s="170" t="str">
        <f t="shared" si="2"/>
        <v/>
      </c>
      <c r="Q1709" s="125" t="b">
        <f>IF(B1709&lt;&gt;"",IF('02 - Produtos e Tributações'!C1724&lt;&gt;"",'02 - Produtos e Tributações'!C1724,"UN"))</f>
        <v>0</v>
      </c>
      <c r="R1709" s="125"/>
      <c r="S1709" s="125"/>
      <c r="T1709" s="125"/>
      <c r="U1709" s="171" t="str">
        <f t="shared" si="21"/>
        <v/>
      </c>
    </row>
    <row r="1710" ht="15.75" customHeight="1">
      <c r="A1710" s="170" t="b">
        <f>IF('02 - Produtos e Tributações'!B1725 &lt;&gt;"",A1709+1)</f>
        <v>0</v>
      </c>
      <c r="B1710" s="170" t="str">
        <f>IF('02 - Produtos e Tributações'!B1725&lt;&gt;"",'02 - Produtos e Tributações'!U1725,"")</f>
        <v/>
      </c>
      <c r="C1710" s="174" t="b">
        <f>IF(B1710&lt;&gt;"",IF('02 - Produtos e Tributações'!H1725&lt;&gt;"",IF('02 - Produtos e Tributações'!H1725="TERCEIRIZADA","T",IF('02 - Produtos e Tributações'!H1725="PROPRIA","P")), IF(B1710&lt;&gt;"",IF('02 - Produtos e Tributações'!H1725="","T"))))</f>
        <v>0</v>
      </c>
      <c r="D1710" s="174" t="b">
        <f>IF(B1710&lt;&gt;"",IF('02 - Produtos e Tributações'!E1725&lt;&gt;"",'02 - Produtos e Tributações'!E1725,""))</f>
        <v>0</v>
      </c>
      <c r="E1710" s="174" t="b">
        <f>IF(B1710&lt;&gt;"",IF('02 - Produtos e Tributações'!F1725&lt;&gt;"",'02 - Produtos e Tributações'!F1725,""))</f>
        <v>0</v>
      </c>
      <c r="F1710" s="174" t="b">
        <f>IF(B1710&lt;&gt;"",IF(A1710&lt;&gt;"",IF('02 - Produtos e Tributações'!G1725&lt;&gt;"",'02 - Produtos e Tributações'!G1725,"")))</f>
        <v>0</v>
      </c>
      <c r="G1710" s="174" t="b">
        <f>IF(B1710&lt;&gt;"",IF('02 - Produtos e Tributações'!I1725&lt;&gt;"",'02 - Produtos e Tributações'!I1725,IF(K1710=101,0,IF(K1710=102,41,IF(K1710=103,0,IF(K1710=201,0,IF(K1710=202,0,IF(K1710=203,0,IF(K1710=300,41,IF(K1710=400,41,IF(K1710=500,60)))))))))))</f>
        <v>0</v>
      </c>
      <c r="H1710" s="174" t="b">
        <f>IF(B1710&lt;&gt;"",IF('02 - Produtos e Tributações'!L1725&lt;&gt;"",'02 - Produtos e Tributações'!L1725,IF(L1710=101,0,IF(L1710=102,41,IF(L1710=103,0,IF(L1710=201,0,IF(L1710=202,0,IF(L1710=203,0,IF(L1710=300,41,IF(L1710=400,41,IF(L1710=500,60)))))))))))</f>
        <v>0</v>
      </c>
      <c r="I1710" s="174" t="b">
        <f>IF(B1710&lt;&gt;"",IF('02 - Produtos e Tributações'!K1725&lt;&gt;"",'02 - Produtos e Tributações'!K1725,"0,00"))</f>
        <v>0</v>
      </c>
      <c r="J1710" s="174" t="b">
        <f>IF(B1710&lt;&gt;"",IF('02 - Produtos e Tributações'!N1725&lt;&gt;"",'02 - Produtos e Tributações'!N1725,"0,00"))</f>
        <v>0</v>
      </c>
      <c r="K1710" s="174" t="b">
        <f>IF(B1710&lt;&gt;"",IF('02 - Produtos e Tributações'!J1725&lt;&gt;"",'02 - Produtos e Tributações'!J1725,"null"))</f>
        <v>0</v>
      </c>
      <c r="L1710" s="174" t="b">
        <f>IF(B1710&lt;&gt;"",IF('02 - Produtos e Tributações'!M1725&lt;&gt;"",'02 - Produtos e Tributações'!M1725,"null"))</f>
        <v>0</v>
      </c>
      <c r="M1710" s="170" t="b">
        <f>IF(B1710&lt;&gt;"",IF('02 -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710" s="170" t="str">
        <f t="shared" si="1"/>
        <v/>
      </c>
      <c r="O1710" s="170" t="str">
        <f t="shared" si="4"/>
        <v/>
      </c>
      <c r="P1710" s="170" t="str">
        <f t="shared" si="2"/>
        <v/>
      </c>
      <c r="Q1710" s="125" t="b">
        <f>IF(B1710&lt;&gt;"",IF('02 - Produtos e Tributações'!C1725&lt;&gt;"",'02 - Produtos e Tributações'!C1725,"UN"))</f>
        <v>0</v>
      </c>
      <c r="R1710" s="125"/>
      <c r="S1710" s="125"/>
      <c r="T1710" s="125"/>
      <c r="U1710" s="171" t="str">
        <f t="shared" si="21"/>
        <v/>
      </c>
    </row>
    <row r="1711" ht="15.75" customHeight="1">
      <c r="A1711" s="170" t="b">
        <f>IF('02 - Produtos e Tributações'!B1726 &lt;&gt;"",A1710+1)</f>
        <v>0</v>
      </c>
      <c r="B1711" s="170" t="str">
        <f>IF('02 - Produtos e Tributações'!B1726&lt;&gt;"",'02 - Produtos e Tributações'!U1726,"")</f>
        <v/>
      </c>
      <c r="C1711" s="174" t="b">
        <f>IF(B1711&lt;&gt;"",IF('02 - Produtos e Tributações'!H1726&lt;&gt;"",IF('02 - Produtos e Tributações'!H1726="TERCEIRIZADA","T",IF('02 - Produtos e Tributações'!H1726="PROPRIA","P")), IF(B1711&lt;&gt;"",IF('02 - Produtos e Tributações'!H1726="","T"))))</f>
        <v>0</v>
      </c>
      <c r="D1711" s="174" t="b">
        <f>IF(B1711&lt;&gt;"",IF('02 - Produtos e Tributações'!E1726&lt;&gt;"",'02 - Produtos e Tributações'!E1726,""))</f>
        <v>0</v>
      </c>
      <c r="E1711" s="174" t="b">
        <f>IF(B1711&lt;&gt;"",IF('02 - Produtos e Tributações'!F1726&lt;&gt;"",'02 - Produtos e Tributações'!F1726,""))</f>
        <v>0</v>
      </c>
      <c r="F1711" s="174" t="b">
        <f>IF(B1711&lt;&gt;"",IF(A1711&lt;&gt;"",IF('02 - Produtos e Tributações'!G1726&lt;&gt;"",'02 - Produtos e Tributações'!G1726,"")))</f>
        <v>0</v>
      </c>
      <c r="G1711" s="174" t="b">
        <f>IF(B1711&lt;&gt;"",IF('02 - Produtos e Tributações'!I1726&lt;&gt;"",'02 - Produtos e Tributações'!I1726,IF(K1711=101,0,IF(K1711=102,41,IF(K1711=103,0,IF(K1711=201,0,IF(K1711=202,0,IF(K1711=203,0,IF(K1711=300,41,IF(K1711=400,41,IF(K1711=500,60)))))))))))</f>
        <v>0</v>
      </c>
      <c r="H1711" s="174" t="b">
        <f>IF(B1711&lt;&gt;"",IF('02 - Produtos e Tributações'!L1726&lt;&gt;"",'02 - Produtos e Tributações'!L1726,IF(L1711=101,0,IF(L1711=102,41,IF(L1711=103,0,IF(L1711=201,0,IF(L1711=202,0,IF(L1711=203,0,IF(L1711=300,41,IF(L1711=400,41,IF(L1711=500,60)))))))))))</f>
        <v>0</v>
      </c>
      <c r="I1711" s="174" t="b">
        <f>IF(B1711&lt;&gt;"",IF('02 - Produtos e Tributações'!K1726&lt;&gt;"",'02 - Produtos e Tributações'!K1726,"0,00"))</f>
        <v>0</v>
      </c>
      <c r="J1711" s="174" t="b">
        <f>IF(B1711&lt;&gt;"",IF('02 - Produtos e Tributações'!N1726&lt;&gt;"",'02 - Produtos e Tributações'!N1726,"0,00"))</f>
        <v>0</v>
      </c>
      <c r="K1711" s="174" t="b">
        <f>IF(B1711&lt;&gt;"",IF('02 - Produtos e Tributações'!J1726&lt;&gt;"",'02 - Produtos e Tributações'!J1726,"null"))</f>
        <v>0</v>
      </c>
      <c r="L1711" s="174" t="b">
        <f>IF(B1711&lt;&gt;"",IF('02 - Produtos e Tributações'!M1726&lt;&gt;"",'02 - Produtos e Tributações'!M1726,"null"))</f>
        <v>0</v>
      </c>
      <c r="M1711" s="170" t="b">
        <f>IF(B1711&lt;&gt;"",IF('02 -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711" s="170" t="str">
        <f t="shared" si="1"/>
        <v/>
      </c>
      <c r="O1711" s="170" t="str">
        <f t="shared" si="4"/>
        <v/>
      </c>
      <c r="P1711" s="170" t="str">
        <f t="shared" si="2"/>
        <v/>
      </c>
      <c r="Q1711" s="125" t="b">
        <f>IF(B1711&lt;&gt;"",IF('02 - Produtos e Tributações'!C1726&lt;&gt;"",'02 - Produtos e Tributações'!C1726,"UN"))</f>
        <v>0</v>
      </c>
      <c r="R1711" s="125"/>
      <c r="S1711" s="125"/>
      <c r="T1711" s="125"/>
      <c r="U1711" s="171" t="str">
        <f t="shared" si="21"/>
        <v/>
      </c>
    </row>
    <row r="1712" ht="15.75" customHeight="1">
      <c r="A1712" s="170" t="b">
        <f>IF('02 - Produtos e Tributações'!B1727 &lt;&gt;"",A1711+1)</f>
        <v>0</v>
      </c>
      <c r="B1712" s="170" t="str">
        <f>IF('02 - Produtos e Tributações'!B1727&lt;&gt;"",'02 - Produtos e Tributações'!U1727,"")</f>
        <v/>
      </c>
      <c r="C1712" s="174" t="b">
        <f>IF(B1712&lt;&gt;"",IF('02 - Produtos e Tributações'!H1727&lt;&gt;"",IF('02 - Produtos e Tributações'!H1727="TERCEIRIZADA","T",IF('02 - Produtos e Tributações'!H1727="PROPRIA","P")), IF(B1712&lt;&gt;"",IF('02 - Produtos e Tributações'!H1727="","T"))))</f>
        <v>0</v>
      </c>
      <c r="D1712" s="174" t="b">
        <f>IF(B1712&lt;&gt;"",IF('02 - Produtos e Tributações'!E1727&lt;&gt;"",'02 - Produtos e Tributações'!E1727,""))</f>
        <v>0</v>
      </c>
      <c r="E1712" s="174" t="b">
        <f>IF(B1712&lt;&gt;"",IF('02 - Produtos e Tributações'!F1727&lt;&gt;"",'02 - Produtos e Tributações'!F1727,""))</f>
        <v>0</v>
      </c>
      <c r="F1712" s="174" t="b">
        <f>IF(B1712&lt;&gt;"",IF(A1712&lt;&gt;"",IF('02 - Produtos e Tributações'!G1727&lt;&gt;"",'02 - Produtos e Tributações'!G1727,"")))</f>
        <v>0</v>
      </c>
      <c r="G1712" s="174" t="b">
        <f>IF(B1712&lt;&gt;"",IF('02 - Produtos e Tributações'!I1727&lt;&gt;"",'02 - Produtos e Tributações'!I1727,IF(K1712=101,0,IF(K1712=102,41,IF(K1712=103,0,IF(K1712=201,0,IF(K1712=202,0,IF(K1712=203,0,IF(K1712=300,41,IF(K1712=400,41,IF(K1712=500,60)))))))))))</f>
        <v>0</v>
      </c>
      <c r="H1712" s="174" t="b">
        <f>IF(B1712&lt;&gt;"",IF('02 - Produtos e Tributações'!L1727&lt;&gt;"",'02 - Produtos e Tributações'!L1727,IF(L1712=101,0,IF(L1712=102,41,IF(L1712=103,0,IF(L1712=201,0,IF(L1712=202,0,IF(L1712=203,0,IF(L1712=300,41,IF(L1712=400,41,IF(L1712=500,60)))))))))))</f>
        <v>0</v>
      </c>
      <c r="I1712" s="174" t="b">
        <f>IF(B1712&lt;&gt;"",IF('02 - Produtos e Tributações'!K1727&lt;&gt;"",'02 - Produtos e Tributações'!K1727,"0,00"))</f>
        <v>0</v>
      </c>
      <c r="J1712" s="174" t="b">
        <f>IF(B1712&lt;&gt;"",IF('02 - Produtos e Tributações'!N1727&lt;&gt;"",'02 - Produtos e Tributações'!N1727,"0,00"))</f>
        <v>0</v>
      </c>
      <c r="K1712" s="174" t="b">
        <f>IF(B1712&lt;&gt;"",IF('02 - Produtos e Tributações'!J1727&lt;&gt;"",'02 - Produtos e Tributações'!J1727,"null"))</f>
        <v>0</v>
      </c>
      <c r="L1712" s="174" t="b">
        <f>IF(B1712&lt;&gt;"",IF('02 - Produtos e Tributações'!M1727&lt;&gt;"",'02 - Produtos e Tributações'!M1727,"null"))</f>
        <v>0</v>
      </c>
      <c r="M1712" s="170" t="b">
        <f>IF(B1712&lt;&gt;"",IF('02 -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712" s="170" t="str">
        <f t="shared" si="1"/>
        <v/>
      </c>
      <c r="O1712" s="170" t="str">
        <f t="shared" si="4"/>
        <v/>
      </c>
      <c r="P1712" s="170" t="str">
        <f t="shared" si="2"/>
        <v/>
      </c>
      <c r="Q1712" s="125" t="b">
        <f>IF(B1712&lt;&gt;"",IF('02 - Produtos e Tributações'!C1727&lt;&gt;"",'02 - Produtos e Tributações'!C1727,"UN"))</f>
        <v>0</v>
      </c>
      <c r="R1712" s="125"/>
      <c r="S1712" s="125"/>
      <c r="T1712" s="125"/>
      <c r="U1712" s="171" t="str">
        <f t="shared" si="21"/>
        <v/>
      </c>
    </row>
    <row r="1713" ht="15.75" customHeight="1">
      <c r="A1713" s="170" t="b">
        <f>IF('02 - Produtos e Tributações'!B1728 &lt;&gt;"",A1712+1)</f>
        <v>0</v>
      </c>
      <c r="B1713" s="170" t="str">
        <f>IF('02 - Produtos e Tributações'!B1728&lt;&gt;"",'02 - Produtos e Tributações'!U1728,"")</f>
        <v/>
      </c>
      <c r="C1713" s="174" t="b">
        <f>IF(B1713&lt;&gt;"",IF('02 - Produtos e Tributações'!H1728&lt;&gt;"",IF('02 - Produtos e Tributações'!H1728="TERCEIRIZADA","T",IF('02 - Produtos e Tributações'!H1728="PROPRIA","P")), IF(B1713&lt;&gt;"",IF('02 - Produtos e Tributações'!H1728="","T"))))</f>
        <v>0</v>
      </c>
      <c r="D1713" s="174" t="b">
        <f>IF(B1713&lt;&gt;"",IF('02 - Produtos e Tributações'!E1728&lt;&gt;"",'02 - Produtos e Tributações'!E1728,""))</f>
        <v>0</v>
      </c>
      <c r="E1713" s="174" t="b">
        <f>IF(B1713&lt;&gt;"",IF('02 - Produtos e Tributações'!F1728&lt;&gt;"",'02 - Produtos e Tributações'!F1728,""))</f>
        <v>0</v>
      </c>
      <c r="F1713" s="174" t="b">
        <f>IF(B1713&lt;&gt;"",IF(A1713&lt;&gt;"",IF('02 - Produtos e Tributações'!G1728&lt;&gt;"",'02 - Produtos e Tributações'!G1728,"")))</f>
        <v>0</v>
      </c>
      <c r="G1713" s="174" t="b">
        <f>IF(B1713&lt;&gt;"",IF('02 - Produtos e Tributações'!I1728&lt;&gt;"",'02 - Produtos e Tributações'!I1728,IF(K1713=101,0,IF(K1713=102,41,IF(K1713=103,0,IF(K1713=201,0,IF(K1713=202,0,IF(K1713=203,0,IF(K1713=300,41,IF(K1713=400,41,IF(K1713=500,60)))))))))))</f>
        <v>0</v>
      </c>
      <c r="H1713" s="174" t="b">
        <f>IF(B1713&lt;&gt;"",IF('02 - Produtos e Tributações'!L1728&lt;&gt;"",'02 - Produtos e Tributações'!L1728,IF(L1713=101,0,IF(L1713=102,41,IF(L1713=103,0,IF(L1713=201,0,IF(L1713=202,0,IF(L1713=203,0,IF(L1713=300,41,IF(L1713=400,41,IF(L1713=500,60)))))))))))</f>
        <v>0</v>
      </c>
      <c r="I1713" s="174" t="b">
        <f>IF(B1713&lt;&gt;"",IF('02 - Produtos e Tributações'!K1728&lt;&gt;"",'02 - Produtos e Tributações'!K1728,"0,00"))</f>
        <v>0</v>
      </c>
      <c r="J1713" s="174" t="b">
        <f>IF(B1713&lt;&gt;"",IF('02 - Produtos e Tributações'!N1728&lt;&gt;"",'02 - Produtos e Tributações'!N1728,"0,00"))</f>
        <v>0</v>
      </c>
      <c r="K1713" s="174" t="b">
        <f>IF(B1713&lt;&gt;"",IF('02 - Produtos e Tributações'!J1728&lt;&gt;"",'02 - Produtos e Tributações'!J1728,"null"))</f>
        <v>0</v>
      </c>
      <c r="L1713" s="174" t="b">
        <f>IF(B1713&lt;&gt;"",IF('02 - Produtos e Tributações'!M1728&lt;&gt;"",'02 - Produtos e Tributações'!M1728,"null"))</f>
        <v>0</v>
      </c>
      <c r="M1713" s="170" t="b">
        <f>IF(B1713&lt;&gt;"",IF('02 -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713" s="170" t="str">
        <f t="shared" si="1"/>
        <v/>
      </c>
      <c r="O1713" s="170" t="str">
        <f t="shared" si="4"/>
        <v/>
      </c>
      <c r="P1713" s="170" t="str">
        <f t="shared" si="2"/>
        <v/>
      </c>
      <c r="Q1713" s="125" t="b">
        <f>IF(B1713&lt;&gt;"",IF('02 - Produtos e Tributações'!C1728&lt;&gt;"",'02 - Produtos e Tributações'!C1728,"UN"))</f>
        <v>0</v>
      </c>
      <c r="R1713" s="125"/>
      <c r="S1713" s="125"/>
      <c r="T1713" s="125"/>
      <c r="U1713" s="171" t="str">
        <f t="shared" si="21"/>
        <v/>
      </c>
    </row>
    <row r="1714" ht="15.75" customHeight="1">
      <c r="A1714" s="170" t="b">
        <f>IF('02 - Produtos e Tributações'!B1729 &lt;&gt;"",A1713+1)</f>
        <v>0</v>
      </c>
      <c r="B1714" s="170" t="str">
        <f>IF('02 - Produtos e Tributações'!B1729&lt;&gt;"",'02 - Produtos e Tributações'!U1729,"")</f>
        <v/>
      </c>
      <c r="C1714" s="174" t="b">
        <f>IF(B1714&lt;&gt;"",IF('02 - Produtos e Tributações'!H1729&lt;&gt;"",IF('02 - Produtos e Tributações'!H1729="TERCEIRIZADA","T",IF('02 - Produtos e Tributações'!H1729="PROPRIA","P")), IF(B1714&lt;&gt;"",IF('02 - Produtos e Tributações'!H1729="","T"))))</f>
        <v>0</v>
      </c>
      <c r="D1714" s="174" t="b">
        <f>IF(B1714&lt;&gt;"",IF('02 - Produtos e Tributações'!E1729&lt;&gt;"",'02 - Produtos e Tributações'!E1729,""))</f>
        <v>0</v>
      </c>
      <c r="E1714" s="174" t="b">
        <f>IF(B1714&lt;&gt;"",IF('02 - Produtos e Tributações'!F1729&lt;&gt;"",'02 - Produtos e Tributações'!F1729,""))</f>
        <v>0</v>
      </c>
      <c r="F1714" s="174" t="b">
        <f>IF(B1714&lt;&gt;"",IF(A1714&lt;&gt;"",IF('02 - Produtos e Tributações'!G1729&lt;&gt;"",'02 - Produtos e Tributações'!G1729,"")))</f>
        <v>0</v>
      </c>
      <c r="G1714" s="174" t="b">
        <f>IF(B1714&lt;&gt;"",IF('02 - Produtos e Tributações'!I1729&lt;&gt;"",'02 - Produtos e Tributações'!I1729,IF(K1714=101,0,IF(K1714=102,41,IF(K1714=103,0,IF(K1714=201,0,IF(K1714=202,0,IF(K1714=203,0,IF(K1714=300,41,IF(K1714=400,41,IF(K1714=500,60)))))))))))</f>
        <v>0</v>
      </c>
      <c r="H1714" s="174" t="b">
        <f>IF(B1714&lt;&gt;"",IF('02 - Produtos e Tributações'!L1729&lt;&gt;"",'02 - Produtos e Tributações'!L1729,IF(L1714=101,0,IF(L1714=102,41,IF(L1714=103,0,IF(L1714=201,0,IF(L1714=202,0,IF(L1714=203,0,IF(L1714=300,41,IF(L1714=400,41,IF(L1714=500,60)))))))))))</f>
        <v>0</v>
      </c>
      <c r="I1714" s="174" t="b">
        <f>IF(B1714&lt;&gt;"",IF('02 - Produtos e Tributações'!K1729&lt;&gt;"",'02 - Produtos e Tributações'!K1729,"0,00"))</f>
        <v>0</v>
      </c>
      <c r="J1714" s="174" t="b">
        <f>IF(B1714&lt;&gt;"",IF('02 - Produtos e Tributações'!N1729&lt;&gt;"",'02 - Produtos e Tributações'!N1729,"0,00"))</f>
        <v>0</v>
      </c>
      <c r="K1714" s="174" t="b">
        <f>IF(B1714&lt;&gt;"",IF('02 - Produtos e Tributações'!J1729&lt;&gt;"",'02 - Produtos e Tributações'!J1729,"null"))</f>
        <v>0</v>
      </c>
      <c r="L1714" s="174" t="b">
        <f>IF(B1714&lt;&gt;"",IF('02 - Produtos e Tributações'!M1729&lt;&gt;"",'02 - Produtos e Tributações'!M1729,"null"))</f>
        <v>0</v>
      </c>
      <c r="M1714" s="170" t="b">
        <f>IF(B1714&lt;&gt;"",IF('02 -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714" s="170" t="str">
        <f t="shared" si="1"/>
        <v/>
      </c>
      <c r="O1714" s="170" t="str">
        <f t="shared" si="4"/>
        <v/>
      </c>
      <c r="P1714" s="170" t="str">
        <f t="shared" si="2"/>
        <v/>
      </c>
      <c r="Q1714" s="125" t="b">
        <f>IF(B1714&lt;&gt;"",IF('02 - Produtos e Tributações'!C1729&lt;&gt;"",'02 - Produtos e Tributações'!C1729,"UN"))</f>
        <v>0</v>
      </c>
      <c r="R1714" s="125"/>
      <c r="S1714" s="125"/>
      <c r="T1714" s="125"/>
      <c r="U1714" s="171" t="str">
        <f t="shared" si="21"/>
        <v/>
      </c>
    </row>
    <row r="1715" ht="15.75" customHeight="1">
      <c r="A1715" s="170" t="b">
        <f>IF('02 - Produtos e Tributações'!B1730 &lt;&gt;"",A1714+1)</f>
        <v>0</v>
      </c>
      <c r="B1715" s="170" t="str">
        <f>IF('02 - Produtos e Tributações'!B1730&lt;&gt;"",'02 - Produtos e Tributações'!U1730,"")</f>
        <v/>
      </c>
      <c r="C1715" s="174" t="b">
        <f>IF(B1715&lt;&gt;"",IF('02 - Produtos e Tributações'!H1730&lt;&gt;"",IF('02 - Produtos e Tributações'!H1730="TERCEIRIZADA","T",IF('02 - Produtos e Tributações'!H1730="PROPRIA","P")), IF(B1715&lt;&gt;"",IF('02 - Produtos e Tributações'!H1730="","T"))))</f>
        <v>0</v>
      </c>
      <c r="D1715" s="174" t="b">
        <f>IF(B1715&lt;&gt;"",IF('02 - Produtos e Tributações'!E1730&lt;&gt;"",'02 - Produtos e Tributações'!E1730,""))</f>
        <v>0</v>
      </c>
      <c r="E1715" s="174" t="b">
        <f>IF(B1715&lt;&gt;"",IF('02 - Produtos e Tributações'!F1730&lt;&gt;"",'02 - Produtos e Tributações'!F1730,""))</f>
        <v>0</v>
      </c>
      <c r="F1715" s="174" t="b">
        <f>IF(B1715&lt;&gt;"",IF(A1715&lt;&gt;"",IF('02 - Produtos e Tributações'!G1730&lt;&gt;"",'02 - Produtos e Tributações'!G1730,"")))</f>
        <v>0</v>
      </c>
      <c r="G1715" s="174" t="b">
        <f>IF(B1715&lt;&gt;"",IF('02 - Produtos e Tributações'!I1730&lt;&gt;"",'02 - Produtos e Tributações'!I1730,IF(K1715=101,0,IF(K1715=102,41,IF(K1715=103,0,IF(K1715=201,0,IF(K1715=202,0,IF(K1715=203,0,IF(K1715=300,41,IF(K1715=400,41,IF(K1715=500,60)))))))))))</f>
        <v>0</v>
      </c>
      <c r="H1715" s="174" t="b">
        <f>IF(B1715&lt;&gt;"",IF('02 - Produtos e Tributações'!L1730&lt;&gt;"",'02 - Produtos e Tributações'!L1730,IF(L1715=101,0,IF(L1715=102,41,IF(L1715=103,0,IF(L1715=201,0,IF(L1715=202,0,IF(L1715=203,0,IF(L1715=300,41,IF(L1715=400,41,IF(L1715=500,60)))))))))))</f>
        <v>0</v>
      </c>
      <c r="I1715" s="174" t="b">
        <f>IF(B1715&lt;&gt;"",IF('02 - Produtos e Tributações'!K1730&lt;&gt;"",'02 - Produtos e Tributações'!K1730,"0,00"))</f>
        <v>0</v>
      </c>
      <c r="J1715" s="174" t="b">
        <f>IF(B1715&lt;&gt;"",IF('02 - Produtos e Tributações'!N1730&lt;&gt;"",'02 - Produtos e Tributações'!N1730,"0,00"))</f>
        <v>0</v>
      </c>
      <c r="K1715" s="174" t="b">
        <f>IF(B1715&lt;&gt;"",IF('02 - Produtos e Tributações'!J1730&lt;&gt;"",'02 - Produtos e Tributações'!J1730,"null"))</f>
        <v>0</v>
      </c>
      <c r="L1715" s="174" t="b">
        <f>IF(B1715&lt;&gt;"",IF('02 - Produtos e Tributações'!M1730&lt;&gt;"",'02 - Produtos e Tributações'!M1730,"null"))</f>
        <v>0</v>
      </c>
      <c r="M1715" s="170" t="b">
        <f>IF(B1715&lt;&gt;"",IF('02 -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715" s="170" t="str">
        <f t="shared" si="1"/>
        <v/>
      </c>
      <c r="O1715" s="170" t="str">
        <f t="shared" si="4"/>
        <v/>
      </c>
      <c r="P1715" s="170" t="str">
        <f t="shared" si="2"/>
        <v/>
      </c>
      <c r="Q1715" s="125" t="b">
        <f>IF(B1715&lt;&gt;"",IF('02 - Produtos e Tributações'!C1730&lt;&gt;"",'02 - Produtos e Tributações'!C1730,"UN"))</f>
        <v>0</v>
      </c>
      <c r="R1715" s="125"/>
      <c r="S1715" s="125"/>
      <c r="T1715" s="125"/>
      <c r="U1715" s="171" t="str">
        <f t="shared" si="21"/>
        <v/>
      </c>
    </row>
    <row r="1716" ht="15.75" customHeight="1">
      <c r="A1716" s="170" t="b">
        <f>IF('02 - Produtos e Tributações'!B1731 &lt;&gt;"",A1715+1)</f>
        <v>0</v>
      </c>
      <c r="B1716" s="170" t="str">
        <f>IF('02 - Produtos e Tributações'!B1731&lt;&gt;"",'02 - Produtos e Tributações'!U1731,"")</f>
        <v/>
      </c>
      <c r="C1716" s="174" t="b">
        <f>IF(B1716&lt;&gt;"",IF('02 - Produtos e Tributações'!H1731&lt;&gt;"",IF('02 - Produtos e Tributações'!H1731="TERCEIRIZADA","T",IF('02 - Produtos e Tributações'!H1731="PROPRIA","P")), IF(B1716&lt;&gt;"",IF('02 - Produtos e Tributações'!H1731="","T"))))</f>
        <v>0</v>
      </c>
      <c r="D1716" s="174" t="b">
        <f>IF(B1716&lt;&gt;"",IF('02 - Produtos e Tributações'!E1731&lt;&gt;"",'02 - Produtos e Tributações'!E1731,""))</f>
        <v>0</v>
      </c>
      <c r="E1716" s="174" t="b">
        <f>IF(B1716&lt;&gt;"",IF('02 - Produtos e Tributações'!F1731&lt;&gt;"",'02 - Produtos e Tributações'!F1731,""))</f>
        <v>0</v>
      </c>
      <c r="F1716" s="174" t="b">
        <f>IF(B1716&lt;&gt;"",IF(A1716&lt;&gt;"",IF('02 - Produtos e Tributações'!G1731&lt;&gt;"",'02 - Produtos e Tributações'!G1731,"")))</f>
        <v>0</v>
      </c>
      <c r="G1716" s="174" t="b">
        <f>IF(B1716&lt;&gt;"",IF('02 - Produtos e Tributações'!I1731&lt;&gt;"",'02 - Produtos e Tributações'!I1731,IF(K1716=101,0,IF(K1716=102,41,IF(K1716=103,0,IF(K1716=201,0,IF(K1716=202,0,IF(K1716=203,0,IF(K1716=300,41,IF(K1716=400,41,IF(K1716=500,60)))))))))))</f>
        <v>0</v>
      </c>
      <c r="H1716" s="174" t="b">
        <f>IF(B1716&lt;&gt;"",IF('02 - Produtos e Tributações'!L1731&lt;&gt;"",'02 - Produtos e Tributações'!L1731,IF(L1716=101,0,IF(L1716=102,41,IF(L1716=103,0,IF(L1716=201,0,IF(L1716=202,0,IF(L1716=203,0,IF(L1716=300,41,IF(L1716=400,41,IF(L1716=500,60)))))))))))</f>
        <v>0</v>
      </c>
      <c r="I1716" s="174" t="b">
        <f>IF(B1716&lt;&gt;"",IF('02 - Produtos e Tributações'!K1731&lt;&gt;"",'02 - Produtos e Tributações'!K1731,"0,00"))</f>
        <v>0</v>
      </c>
      <c r="J1716" s="174" t="b">
        <f>IF(B1716&lt;&gt;"",IF('02 - Produtos e Tributações'!N1731&lt;&gt;"",'02 - Produtos e Tributações'!N1731,"0,00"))</f>
        <v>0</v>
      </c>
      <c r="K1716" s="174" t="b">
        <f>IF(B1716&lt;&gt;"",IF('02 - Produtos e Tributações'!J1731&lt;&gt;"",'02 - Produtos e Tributações'!J1731,"null"))</f>
        <v>0</v>
      </c>
      <c r="L1716" s="174" t="b">
        <f>IF(B1716&lt;&gt;"",IF('02 - Produtos e Tributações'!M1731&lt;&gt;"",'02 - Produtos e Tributações'!M1731,"null"))</f>
        <v>0</v>
      </c>
      <c r="M1716" s="170" t="b">
        <f>IF(B1716&lt;&gt;"",IF('02 -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716" s="170" t="str">
        <f t="shared" si="1"/>
        <v/>
      </c>
      <c r="O1716" s="170" t="str">
        <f t="shared" si="4"/>
        <v/>
      </c>
      <c r="P1716" s="170" t="str">
        <f t="shared" si="2"/>
        <v/>
      </c>
      <c r="Q1716" s="125" t="b">
        <f>IF(B1716&lt;&gt;"",IF('02 - Produtos e Tributações'!C1731&lt;&gt;"",'02 - Produtos e Tributações'!C1731,"UN"))</f>
        <v>0</v>
      </c>
      <c r="R1716" s="125"/>
      <c r="S1716" s="125"/>
      <c r="T1716" s="125"/>
      <c r="U1716" s="171" t="str">
        <f t="shared" si="21"/>
        <v/>
      </c>
    </row>
    <row r="1717" ht="15.75" customHeight="1">
      <c r="A1717" s="170" t="b">
        <f>IF('02 - Produtos e Tributações'!B1732 &lt;&gt;"",A1716+1)</f>
        <v>0</v>
      </c>
      <c r="B1717" s="170" t="str">
        <f>IF('02 - Produtos e Tributações'!B1732&lt;&gt;"",'02 - Produtos e Tributações'!U1732,"")</f>
        <v/>
      </c>
      <c r="C1717" s="174" t="b">
        <f>IF(B1717&lt;&gt;"",IF('02 - Produtos e Tributações'!H1732&lt;&gt;"",IF('02 - Produtos e Tributações'!H1732="TERCEIRIZADA","T",IF('02 - Produtos e Tributações'!H1732="PROPRIA","P")), IF(B1717&lt;&gt;"",IF('02 - Produtos e Tributações'!H1732="","T"))))</f>
        <v>0</v>
      </c>
      <c r="D1717" s="174" t="b">
        <f>IF(B1717&lt;&gt;"",IF('02 - Produtos e Tributações'!E1732&lt;&gt;"",'02 - Produtos e Tributações'!E1732,""))</f>
        <v>0</v>
      </c>
      <c r="E1717" s="174" t="b">
        <f>IF(B1717&lt;&gt;"",IF('02 - Produtos e Tributações'!F1732&lt;&gt;"",'02 - Produtos e Tributações'!F1732,""))</f>
        <v>0</v>
      </c>
      <c r="F1717" s="174" t="b">
        <f>IF(B1717&lt;&gt;"",IF(A1717&lt;&gt;"",IF('02 - Produtos e Tributações'!G1732&lt;&gt;"",'02 - Produtos e Tributações'!G1732,"")))</f>
        <v>0</v>
      </c>
      <c r="G1717" s="174" t="b">
        <f>IF(B1717&lt;&gt;"",IF('02 - Produtos e Tributações'!I1732&lt;&gt;"",'02 - Produtos e Tributações'!I1732,IF(K1717=101,0,IF(K1717=102,41,IF(K1717=103,0,IF(K1717=201,0,IF(K1717=202,0,IF(K1717=203,0,IF(K1717=300,41,IF(K1717=400,41,IF(K1717=500,60)))))))))))</f>
        <v>0</v>
      </c>
      <c r="H1717" s="174" t="b">
        <f>IF(B1717&lt;&gt;"",IF('02 - Produtos e Tributações'!L1732&lt;&gt;"",'02 - Produtos e Tributações'!L1732,IF(L1717=101,0,IF(L1717=102,41,IF(L1717=103,0,IF(L1717=201,0,IF(L1717=202,0,IF(L1717=203,0,IF(L1717=300,41,IF(L1717=400,41,IF(L1717=500,60)))))))))))</f>
        <v>0</v>
      </c>
      <c r="I1717" s="174" t="b">
        <f>IF(B1717&lt;&gt;"",IF('02 - Produtos e Tributações'!K1732&lt;&gt;"",'02 - Produtos e Tributações'!K1732,"0,00"))</f>
        <v>0</v>
      </c>
      <c r="J1717" s="174" t="b">
        <f>IF(B1717&lt;&gt;"",IF('02 - Produtos e Tributações'!N1732&lt;&gt;"",'02 - Produtos e Tributações'!N1732,"0,00"))</f>
        <v>0</v>
      </c>
      <c r="K1717" s="174" t="b">
        <f>IF(B1717&lt;&gt;"",IF('02 - Produtos e Tributações'!J1732&lt;&gt;"",'02 - Produtos e Tributações'!J1732,"null"))</f>
        <v>0</v>
      </c>
      <c r="L1717" s="174" t="b">
        <f>IF(B1717&lt;&gt;"",IF('02 - Produtos e Tributações'!M1732&lt;&gt;"",'02 - Produtos e Tributações'!M1732,"null"))</f>
        <v>0</v>
      </c>
      <c r="M1717" s="170" t="b">
        <f>IF(B1717&lt;&gt;"",IF('02 -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717" s="170" t="str">
        <f t="shared" si="1"/>
        <v/>
      </c>
      <c r="O1717" s="170" t="str">
        <f t="shared" si="4"/>
        <v/>
      </c>
      <c r="P1717" s="170" t="str">
        <f t="shared" si="2"/>
        <v/>
      </c>
      <c r="Q1717" s="125" t="b">
        <f>IF(B1717&lt;&gt;"",IF('02 - Produtos e Tributações'!C1732&lt;&gt;"",'02 - Produtos e Tributações'!C1732,"UN"))</f>
        <v>0</v>
      </c>
      <c r="R1717" s="125"/>
      <c r="S1717" s="125"/>
      <c r="T1717" s="125"/>
      <c r="U1717" s="171" t="str">
        <f t="shared" si="21"/>
        <v/>
      </c>
    </row>
    <row r="1718" ht="15.75" customHeight="1">
      <c r="A1718" s="170" t="b">
        <f>IF('02 - Produtos e Tributações'!B1733 &lt;&gt;"",A1717+1)</f>
        <v>0</v>
      </c>
      <c r="B1718" s="170" t="str">
        <f>IF('02 - Produtos e Tributações'!B1733&lt;&gt;"",'02 - Produtos e Tributações'!U1733,"")</f>
        <v/>
      </c>
      <c r="C1718" s="174" t="b">
        <f>IF(B1718&lt;&gt;"",IF('02 - Produtos e Tributações'!H1733&lt;&gt;"",IF('02 - Produtos e Tributações'!H1733="TERCEIRIZADA","T",IF('02 - Produtos e Tributações'!H1733="PROPRIA","P")), IF(B1718&lt;&gt;"",IF('02 - Produtos e Tributações'!H1733="","T"))))</f>
        <v>0</v>
      </c>
      <c r="D1718" s="174" t="b">
        <f>IF(B1718&lt;&gt;"",IF('02 - Produtos e Tributações'!E1733&lt;&gt;"",'02 - Produtos e Tributações'!E1733,""))</f>
        <v>0</v>
      </c>
      <c r="E1718" s="174" t="b">
        <f>IF(B1718&lt;&gt;"",IF('02 - Produtos e Tributações'!F1733&lt;&gt;"",'02 - Produtos e Tributações'!F1733,""))</f>
        <v>0</v>
      </c>
      <c r="F1718" s="174" t="b">
        <f>IF(B1718&lt;&gt;"",IF(A1718&lt;&gt;"",IF('02 - Produtos e Tributações'!G1733&lt;&gt;"",'02 - Produtos e Tributações'!G1733,"")))</f>
        <v>0</v>
      </c>
      <c r="G1718" s="174" t="b">
        <f>IF(B1718&lt;&gt;"",IF('02 - Produtos e Tributações'!I1733&lt;&gt;"",'02 - Produtos e Tributações'!I1733,IF(K1718=101,0,IF(K1718=102,41,IF(K1718=103,0,IF(K1718=201,0,IF(K1718=202,0,IF(K1718=203,0,IF(K1718=300,41,IF(K1718=400,41,IF(K1718=500,60)))))))))))</f>
        <v>0</v>
      </c>
      <c r="H1718" s="174" t="b">
        <f>IF(B1718&lt;&gt;"",IF('02 - Produtos e Tributações'!L1733&lt;&gt;"",'02 - Produtos e Tributações'!L1733,IF(L1718=101,0,IF(L1718=102,41,IF(L1718=103,0,IF(L1718=201,0,IF(L1718=202,0,IF(L1718=203,0,IF(L1718=300,41,IF(L1718=400,41,IF(L1718=500,60)))))))))))</f>
        <v>0</v>
      </c>
      <c r="I1718" s="174" t="b">
        <f>IF(B1718&lt;&gt;"",IF('02 - Produtos e Tributações'!K1733&lt;&gt;"",'02 - Produtos e Tributações'!K1733,"0,00"))</f>
        <v>0</v>
      </c>
      <c r="J1718" s="174" t="b">
        <f>IF(B1718&lt;&gt;"",IF('02 - Produtos e Tributações'!N1733&lt;&gt;"",'02 - Produtos e Tributações'!N1733,"0,00"))</f>
        <v>0</v>
      </c>
      <c r="K1718" s="174" t="b">
        <f>IF(B1718&lt;&gt;"",IF('02 - Produtos e Tributações'!J1733&lt;&gt;"",'02 - Produtos e Tributações'!J1733,"null"))</f>
        <v>0</v>
      </c>
      <c r="L1718" s="174" t="b">
        <f>IF(B1718&lt;&gt;"",IF('02 - Produtos e Tributações'!M1733&lt;&gt;"",'02 - Produtos e Tributações'!M1733,"null"))</f>
        <v>0</v>
      </c>
      <c r="M1718" s="170" t="b">
        <f>IF(B1718&lt;&gt;"",IF('02 -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718" s="170" t="str">
        <f t="shared" si="1"/>
        <v/>
      </c>
      <c r="O1718" s="170" t="str">
        <f t="shared" si="4"/>
        <v/>
      </c>
      <c r="P1718" s="170" t="str">
        <f t="shared" si="2"/>
        <v/>
      </c>
      <c r="Q1718" s="125" t="b">
        <f>IF(B1718&lt;&gt;"",IF('02 - Produtos e Tributações'!C1733&lt;&gt;"",'02 - Produtos e Tributações'!C1733,"UN"))</f>
        <v>0</v>
      </c>
      <c r="R1718" s="125"/>
      <c r="S1718" s="125"/>
      <c r="T1718" s="125"/>
      <c r="U1718" s="171" t="str">
        <f t="shared" si="21"/>
        <v/>
      </c>
    </row>
    <row r="1719" ht="15.75" customHeight="1">
      <c r="A1719" s="170" t="b">
        <f>IF('02 - Produtos e Tributações'!B1734 &lt;&gt;"",A1718+1)</f>
        <v>0</v>
      </c>
      <c r="B1719" s="170" t="str">
        <f>IF('02 - Produtos e Tributações'!B1734&lt;&gt;"",'02 - Produtos e Tributações'!U1734,"")</f>
        <v/>
      </c>
      <c r="C1719" s="174" t="b">
        <f>IF(B1719&lt;&gt;"",IF('02 - Produtos e Tributações'!H1734&lt;&gt;"",IF('02 - Produtos e Tributações'!H1734="TERCEIRIZADA","T",IF('02 - Produtos e Tributações'!H1734="PROPRIA","P")), IF(B1719&lt;&gt;"",IF('02 - Produtos e Tributações'!H1734="","T"))))</f>
        <v>0</v>
      </c>
      <c r="D1719" s="174" t="b">
        <f>IF(B1719&lt;&gt;"",IF('02 - Produtos e Tributações'!E1734&lt;&gt;"",'02 - Produtos e Tributações'!E1734,""))</f>
        <v>0</v>
      </c>
      <c r="E1719" s="174" t="b">
        <f>IF(B1719&lt;&gt;"",IF('02 - Produtos e Tributações'!F1734&lt;&gt;"",'02 - Produtos e Tributações'!F1734,""))</f>
        <v>0</v>
      </c>
      <c r="F1719" s="174" t="b">
        <f>IF(B1719&lt;&gt;"",IF(A1719&lt;&gt;"",IF('02 - Produtos e Tributações'!G1734&lt;&gt;"",'02 - Produtos e Tributações'!G1734,"")))</f>
        <v>0</v>
      </c>
      <c r="G1719" s="174" t="b">
        <f>IF(B1719&lt;&gt;"",IF('02 - Produtos e Tributações'!I1734&lt;&gt;"",'02 - Produtos e Tributações'!I1734,IF(K1719=101,0,IF(K1719=102,41,IF(K1719=103,0,IF(K1719=201,0,IF(K1719=202,0,IF(K1719=203,0,IF(K1719=300,41,IF(K1719=400,41,IF(K1719=500,60)))))))))))</f>
        <v>0</v>
      </c>
      <c r="H1719" s="174" t="b">
        <f>IF(B1719&lt;&gt;"",IF('02 - Produtos e Tributações'!L1734&lt;&gt;"",'02 - Produtos e Tributações'!L1734,IF(L1719=101,0,IF(L1719=102,41,IF(L1719=103,0,IF(L1719=201,0,IF(L1719=202,0,IF(L1719=203,0,IF(L1719=300,41,IF(L1719=400,41,IF(L1719=500,60)))))))))))</f>
        <v>0</v>
      </c>
      <c r="I1719" s="174" t="b">
        <f>IF(B1719&lt;&gt;"",IF('02 - Produtos e Tributações'!K1734&lt;&gt;"",'02 - Produtos e Tributações'!K1734,"0,00"))</f>
        <v>0</v>
      </c>
      <c r="J1719" s="174" t="b">
        <f>IF(B1719&lt;&gt;"",IF('02 - Produtos e Tributações'!N1734&lt;&gt;"",'02 - Produtos e Tributações'!N1734,"0,00"))</f>
        <v>0</v>
      </c>
      <c r="K1719" s="174" t="b">
        <f>IF(B1719&lt;&gt;"",IF('02 - Produtos e Tributações'!J1734&lt;&gt;"",'02 - Produtos e Tributações'!J1734,"null"))</f>
        <v>0</v>
      </c>
      <c r="L1719" s="174" t="b">
        <f>IF(B1719&lt;&gt;"",IF('02 - Produtos e Tributações'!M1734&lt;&gt;"",'02 - Produtos e Tributações'!M1734,"null"))</f>
        <v>0</v>
      </c>
      <c r="M1719" s="170" t="b">
        <f>IF(B1719&lt;&gt;"",IF('02 -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719" s="170" t="str">
        <f t="shared" si="1"/>
        <v/>
      </c>
      <c r="O1719" s="170" t="str">
        <f t="shared" si="4"/>
        <v/>
      </c>
      <c r="P1719" s="170" t="str">
        <f t="shared" si="2"/>
        <v/>
      </c>
      <c r="Q1719" s="125" t="b">
        <f>IF(B1719&lt;&gt;"",IF('02 - Produtos e Tributações'!C1734&lt;&gt;"",'02 - Produtos e Tributações'!C1734,"UN"))</f>
        <v>0</v>
      </c>
      <c r="R1719" s="125"/>
      <c r="S1719" s="125"/>
      <c r="T1719" s="125"/>
      <c r="U1719" s="171" t="str">
        <f t="shared" si="21"/>
        <v/>
      </c>
    </row>
    <row r="1720" ht="15.75" customHeight="1">
      <c r="A1720" s="170" t="b">
        <f>IF('02 - Produtos e Tributações'!B1735 &lt;&gt;"",A1719+1)</f>
        <v>0</v>
      </c>
      <c r="B1720" s="170" t="str">
        <f>IF('02 - Produtos e Tributações'!B1735&lt;&gt;"",'02 - Produtos e Tributações'!U1735,"")</f>
        <v/>
      </c>
      <c r="C1720" s="174" t="b">
        <f>IF(B1720&lt;&gt;"",IF('02 - Produtos e Tributações'!H1735&lt;&gt;"",IF('02 - Produtos e Tributações'!H1735="TERCEIRIZADA","T",IF('02 - Produtos e Tributações'!H1735="PROPRIA","P")), IF(B1720&lt;&gt;"",IF('02 - Produtos e Tributações'!H1735="","T"))))</f>
        <v>0</v>
      </c>
      <c r="D1720" s="174" t="b">
        <f>IF(B1720&lt;&gt;"",IF('02 - Produtos e Tributações'!E1735&lt;&gt;"",'02 - Produtos e Tributações'!E1735,""))</f>
        <v>0</v>
      </c>
      <c r="E1720" s="174" t="b">
        <f>IF(B1720&lt;&gt;"",IF('02 - Produtos e Tributações'!F1735&lt;&gt;"",'02 - Produtos e Tributações'!F1735,""))</f>
        <v>0</v>
      </c>
      <c r="F1720" s="174" t="b">
        <f>IF(B1720&lt;&gt;"",IF(A1720&lt;&gt;"",IF('02 - Produtos e Tributações'!G1735&lt;&gt;"",'02 - Produtos e Tributações'!G1735,"")))</f>
        <v>0</v>
      </c>
      <c r="G1720" s="174" t="b">
        <f>IF(B1720&lt;&gt;"",IF('02 - Produtos e Tributações'!I1735&lt;&gt;"",'02 - Produtos e Tributações'!I1735,IF(K1720=101,0,IF(K1720=102,41,IF(K1720=103,0,IF(K1720=201,0,IF(K1720=202,0,IF(K1720=203,0,IF(K1720=300,41,IF(K1720=400,41,IF(K1720=500,60)))))))))))</f>
        <v>0</v>
      </c>
      <c r="H1720" s="174" t="b">
        <f>IF(B1720&lt;&gt;"",IF('02 - Produtos e Tributações'!L1735&lt;&gt;"",'02 - Produtos e Tributações'!L1735,IF(L1720=101,0,IF(L1720=102,41,IF(L1720=103,0,IF(L1720=201,0,IF(L1720=202,0,IF(L1720=203,0,IF(L1720=300,41,IF(L1720=400,41,IF(L1720=500,60)))))))))))</f>
        <v>0</v>
      </c>
      <c r="I1720" s="174" t="b">
        <f>IF(B1720&lt;&gt;"",IF('02 - Produtos e Tributações'!K1735&lt;&gt;"",'02 - Produtos e Tributações'!K1735,"0,00"))</f>
        <v>0</v>
      </c>
      <c r="J1720" s="174" t="b">
        <f>IF(B1720&lt;&gt;"",IF('02 - Produtos e Tributações'!N1735&lt;&gt;"",'02 - Produtos e Tributações'!N1735,"0,00"))</f>
        <v>0</v>
      </c>
      <c r="K1720" s="174" t="b">
        <f>IF(B1720&lt;&gt;"",IF('02 - Produtos e Tributações'!J1735&lt;&gt;"",'02 - Produtos e Tributações'!J1735,"null"))</f>
        <v>0</v>
      </c>
      <c r="L1720" s="174" t="b">
        <f>IF(B1720&lt;&gt;"",IF('02 - Produtos e Tributações'!M1735&lt;&gt;"",'02 - Produtos e Tributações'!M1735,"null"))</f>
        <v>0</v>
      </c>
      <c r="M1720" s="170" t="b">
        <f>IF(B1720&lt;&gt;"",IF('02 -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720" s="170" t="str">
        <f t="shared" si="1"/>
        <v/>
      </c>
      <c r="O1720" s="170" t="str">
        <f t="shared" si="4"/>
        <v/>
      </c>
      <c r="P1720" s="170" t="str">
        <f t="shared" si="2"/>
        <v/>
      </c>
      <c r="Q1720" s="125" t="b">
        <f>IF(B1720&lt;&gt;"",IF('02 - Produtos e Tributações'!C1735&lt;&gt;"",'02 - Produtos e Tributações'!C1735,"UN"))</f>
        <v>0</v>
      </c>
      <c r="R1720" s="125"/>
      <c r="S1720" s="125"/>
      <c r="T1720" s="125"/>
      <c r="U1720" s="171" t="str">
        <f t="shared" si="21"/>
        <v/>
      </c>
    </row>
    <row r="1721" ht="15.75" customHeight="1">
      <c r="A1721" s="170" t="b">
        <f>IF('02 - Produtos e Tributações'!B1736 &lt;&gt;"",A1720+1)</f>
        <v>0</v>
      </c>
      <c r="B1721" s="170" t="str">
        <f>IF('02 - Produtos e Tributações'!B1736&lt;&gt;"",'02 - Produtos e Tributações'!U1736,"")</f>
        <v/>
      </c>
      <c r="C1721" s="174" t="b">
        <f>IF(B1721&lt;&gt;"",IF('02 - Produtos e Tributações'!H1736&lt;&gt;"",IF('02 - Produtos e Tributações'!H1736="TERCEIRIZADA","T",IF('02 - Produtos e Tributações'!H1736="PROPRIA","P")), IF(B1721&lt;&gt;"",IF('02 - Produtos e Tributações'!H1736="","T"))))</f>
        <v>0</v>
      </c>
      <c r="D1721" s="174" t="b">
        <f>IF(B1721&lt;&gt;"",IF('02 - Produtos e Tributações'!E1736&lt;&gt;"",'02 - Produtos e Tributações'!E1736,""))</f>
        <v>0</v>
      </c>
      <c r="E1721" s="174" t="b">
        <f>IF(B1721&lt;&gt;"",IF('02 - Produtos e Tributações'!F1736&lt;&gt;"",'02 - Produtos e Tributações'!F1736,""))</f>
        <v>0</v>
      </c>
      <c r="F1721" s="174" t="b">
        <f>IF(B1721&lt;&gt;"",IF(A1721&lt;&gt;"",IF('02 - Produtos e Tributações'!G1736&lt;&gt;"",'02 - Produtos e Tributações'!G1736,"")))</f>
        <v>0</v>
      </c>
      <c r="G1721" s="174" t="b">
        <f>IF(B1721&lt;&gt;"",IF('02 - Produtos e Tributações'!I1736&lt;&gt;"",'02 - Produtos e Tributações'!I1736,IF(K1721=101,0,IF(K1721=102,41,IF(K1721=103,0,IF(K1721=201,0,IF(K1721=202,0,IF(K1721=203,0,IF(K1721=300,41,IF(K1721=400,41,IF(K1721=500,60)))))))))))</f>
        <v>0</v>
      </c>
      <c r="H1721" s="174" t="b">
        <f>IF(B1721&lt;&gt;"",IF('02 - Produtos e Tributações'!L1736&lt;&gt;"",'02 - Produtos e Tributações'!L1736,IF(L1721=101,0,IF(L1721=102,41,IF(L1721=103,0,IF(L1721=201,0,IF(L1721=202,0,IF(L1721=203,0,IF(L1721=300,41,IF(L1721=400,41,IF(L1721=500,60)))))))))))</f>
        <v>0</v>
      </c>
      <c r="I1721" s="174" t="b">
        <f>IF(B1721&lt;&gt;"",IF('02 - Produtos e Tributações'!K1736&lt;&gt;"",'02 - Produtos e Tributações'!K1736,"0,00"))</f>
        <v>0</v>
      </c>
      <c r="J1721" s="174" t="b">
        <f>IF(B1721&lt;&gt;"",IF('02 - Produtos e Tributações'!N1736&lt;&gt;"",'02 - Produtos e Tributações'!N1736,"0,00"))</f>
        <v>0</v>
      </c>
      <c r="K1721" s="174" t="b">
        <f>IF(B1721&lt;&gt;"",IF('02 - Produtos e Tributações'!J1736&lt;&gt;"",'02 - Produtos e Tributações'!J1736,"null"))</f>
        <v>0</v>
      </c>
      <c r="L1721" s="174" t="b">
        <f>IF(B1721&lt;&gt;"",IF('02 - Produtos e Tributações'!M1736&lt;&gt;"",'02 - Produtos e Tributações'!M1736,"null"))</f>
        <v>0</v>
      </c>
      <c r="M1721" s="170" t="b">
        <f>IF(B1721&lt;&gt;"",IF('02 -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721" s="170" t="str">
        <f t="shared" si="1"/>
        <v/>
      </c>
      <c r="O1721" s="170" t="str">
        <f t="shared" si="4"/>
        <v/>
      </c>
      <c r="P1721" s="170" t="str">
        <f t="shared" si="2"/>
        <v/>
      </c>
      <c r="Q1721" s="125" t="b">
        <f>IF(B1721&lt;&gt;"",IF('02 - Produtos e Tributações'!C1736&lt;&gt;"",'02 - Produtos e Tributações'!C1736,"UN"))</f>
        <v>0</v>
      </c>
      <c r="R1721" s="125"/>
      <c r="S1721" s="125"/>
      <c r="T1721" s="125"/>
      <c r="U1721" s="171" t="str">
        <f t="shared" si="21"/>
        <v/>
      </c>
    </row>
    <row r="1722" ht="15.75" customHeight="1">
      <c r="A1722" s="170" t="b">
        <f>IF('02 - Produtos e Tributações'!B1737 &lt;&gt;"",A1721+1)</f>
        <v>0</v>
      </c>
      <c r="B1722" s="170" t="str">
        <f>IF('02 - Produtos e Tributações'!B1737&lt;&gt;"",'02 - Produtos e Tributações'!U1737,"")</f>
        <v/>
      </c>
      <c r="C1722" s="174" t="b">
        <f>IF(B1722&lt;&gt;"",IF('02 - Produtos e Tributações'!H1737&lt;&gt;"",IF('02 - Produtos e Tributações'!H1737="TERCEIRIZADA","T",IF('02 - Produtos e Tributações'!H1737="PROPRIA","P")), IF(B1722&lt;&gt;"",IF('02 - Produtos e Tributações'!H1737="","T"))))</f>
        <v>0</v>
      </c>
      <c r="D1722" s="174" t="b">
        <f>IF(B1722&lt;&gt;"",IF('02 - Produtos e Tributações'!E1737&lt;&gt;"",'02 - Produtos e Tributações'!E1737,""))</f>
        <v>0</v>
      </c>
      <c r="E1722" s="174" t="b">
        <f>IF(B1722&lt;&gt;"",IF('02 - Produtos e Tributações'!F1737&lt;&gt;"",'02 - Produtos e Tributações'!F1737,""))</f>
        <v>0</v>
      </c>
      <c r="F1722" s="174" t="b">
        <f>IF(B1722&lt;&gt;"",IF(A1722&lt;&gt;"",IF('02 - Produtos e Tributações'!G1737&lt;&gt;"",'02 - Produtos e Tributações'!G1737,"")))</f>
        <v>0</v>
      </c>
      <c r="G1722" s="174" t="b">
        <f>IF(B1722&lt;&gt;"",IF('02 - Produtos e Tributações'!I1737&lt;&gt;"",'02 - Produtos e Tributações'!I1737,IF(K1722=101,0,IF(K1722=102,41,IF(K1722=103,0,IF(K1722=201,0,IF(K1722=202,0,IF(K1722=203,0,IF(K1722=300,41,IF(K1722=400,41,IF(K1722=500,60)))))))))))</f>
        <v>0</v>
      </c>
      <c r="H1722" s="174" t="b">
        <f>IF(B1722&lt;&gt;"",IF('02 - Produtos e Tributações'!L1737&lt;&gt;"",'02 - Produtos e Tributações'!L1737,IF(L1722=101,0,IF(L1722=102,41,IF(L1722=103,0,IF(L1722=201,0,IF(L1722=202,0,IF(L1722=203,0,IF(L1722=300,41,IF(L1722=400,41,IF(L1722=500,60)))))))))))</f>
        <v>0</v>
      </c>
      <c r="I1722" s="174" t="b">
        <f>IF(B1722&lt;&gt;"",IF('02 - Produtos e Tributações'!K1737&lt;&gt;"",'02 - Produtos e Tributações'!K1737,"0,00"))</f>
        <v>0</v>
      </c>
      <c r="J1722" s="174" t="b">
        <f>IF(B1722&lt;&gt;"",IF('02 - Produtos e Tributações'!N1737&lt;&gt;"",'02 - Produtos e Tributações'!N1737,"0,00"))</f>
        <v>0</v>
      </c>
      <c r="K1722" s="174" t="b">
        <f>IF(B1722&lt;&gt;"",IF('02 - Produtos e Tributações'!J1737&lt;&gt;"",'02 - Produtos e Tributações'!J1737,"null"))</f>
        <v>0</v>
      </c>
      <c r="L1722" s="174" t="b">
        <f>IF(B1722&lt;&gt;"",IF('02 - Produtos e Tributações'!M1737&lt;&gt;"",'02 - Produtos e Tributações'!M1737,"null"))</f>
        <v>0</v>
      </c>
      <c r="M1722" s="170" t="b">
        <f>IF(B1722&lt;&gt;"",IF('02 -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722" s="170" t="str">
        <f t="shared" si="1"/>
        <v/>
      </c>
      <c r="O1722" s="170" t="str">
        <f t="shared" si="4"/>
        <v/>
      </c>
      <c r="P1722" s="170" t="str">
        <f t="shared" si="2"/>
        <v/>
      </c>
      <c r="Q1722" s="125" t="b">
        <f>IF(B1722&lt;&gt;"",IF('02 - Produtos e Tributações'!C1737&lt;&gt;"",'02 - Produtos e Tributações'!C1737,"UN"))</f>
        <v>0</v>
      </c>
      <c r="R1722" s="125"/>
      <c r="S1722" s="125"/>
      <c r="T1722" s="125"/>
      <c r="U1722" s="171" t="str">
        <f t="shared" si="21"/>
        <v/>
      </c>
    </row>
    <row r="1723" ht="15.75" customHeight="1">
      <c r="A1723" s="170" t="b">
        <f>IF('02 - Produtos e Tributações'!B1738 &lt;&gt;"",A1722+1)</f>
        <v>0</v>
      </c>
      <c r="B1723" s="170" t="str">
        <f>IF('02 - Produtos e Tributações'!B1738&lt;&gt;"",'02 - Produtos e Tributações'!U1738,"")</f>
        <v/>
      </c>
      <c r="C1723" s="174" t="b">
        <f>IF(B1723&lt;&gt;"",IF('02 - Produtos e Tributações'!H1738&lt;&gt;"",IF('02 - Produtos e Tributações'!H1738="TERCEIRIZADA","T",IF('02 - Produtos e Tributações'!H1738="PROPRIA","P")), IF(B1723&lt;&gt;"",IF('02 - Produtos e Tributações'!H1738="","T"))))</f>
        <v>0</v>
      </c>
      <c r="D1723" s="174" t="b">
        <f>IF(B1723&lt;&gt;"",IF('02 - Produtos e Tributações'!E1738&lt;&gt;"",'02 - Produtos e Tributações'!E1738,""))</f>
        <v>0</v>
      </c>
      <c r="E1723" s="174" t="b">
        <f>IF(B1723&lt;&gt;"",IF('02 - Produtos e Tributações'!F1738&lt;&gt;"",'02 - Produtos e Tributações'!F1738,""))</f>
        <v>0</v>
      </c>
      <c r="F1723" s="174" t="b">
        <f>IF(B1723&lt;&gt;"",IF(A1723&lt;&gt;"",IF('02 - Produtos e Tributações'!G1738&lt;&gt;"",'02 - Produtos e Tributações'!G1738,"")))</f>
        <v>0</v>
      </c>
      <c r="G1723" s="174" t="b">
        <f>IF(B1723&lt;&gt;"",IF('02 - Produtos e Tributações'!I1738&lt;&gt;"",'02 - Produtos e Tributações'!I1738,IF(K1723=101,0,IF(K1723=102,41,IF(K1723=103,0,IF(K1723=201,0,IF(K1723=202,0,IF(K1723=203,0,IF(K1723=300,41,IF(K1723=400,41,IF(K1723=500,60)))))))))))</f>
        <v>0</v>
      </c>
      <c r="H1723" s="174" t="b">
        <f>IF(B1723&lt;&gt;"",IF('02 - Produtos e Tributações'!L1738&lt;&gt;"",'02 - Produtos e Tributações'!L1738,IF(L1723=101,0,IF(L1723=102,41,IF(L1723=103,0,IF(L1723=201,0,IF(L1723=202,0,IF(L1723=203,0,IF(L1723=300,41,IF(L1723=400,41,IF(L1723=500,60)))))))))))</f>
        <v>0</v>
      </c>
      <c r="I1723" s="174" t="b">
        <f>IF(B1723&lt;&gt;"",IF('02 - Produtos e Tributações'!K1738&lt;&gt;"",'02 - Produtos e Tributações'!K1738,"0,00"))</f>
        <v>0</v>
      </c>
      <c r="J1723" s="174" t="b">
        <f>IF(B1723&lt;&gt;"",IF('02 - Produtos e Tributações'!N1738&lt;&gt;"",'02 - Produtos e Tributações'!N1738,"0,00"))</f>
        <v>0</v>
      </c>
      <c r="K1723" s="174" t="b">
        <f>IF(B1723&lt;&gt;"",IF('02 - Produtos e Tributações'!J1738&lt;&gt;"",'02 - Produtos e Tributações'!J1738,"null"))</f>
        <v>0</v>
      </c>
      <c r="L1723" s="174" t="b">
        <f>IF(B1723&lt;&gt;"",IF('02 - Produtos e Tributações'!M1738&lt;&gt;"",'02 - Produtos e Tributações'!M1738,"null"))</f>
        <v>0</v>
      </c>
      <c r="M1723" s="170" t="b">
        <f>IF(B1723&lt;&gt;"",IF('02 -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723" s="170" t="str">
        <f t="shared" si="1"/>
        <v/>
      </c>
      <c r="O1723" s="170" t="str">
        <f t="shared" si="4"/>
        <v/>
      </c>
      <c r="P1723" s="170" t="str">
        <f t="shared" si="2"/>
        <v/>
      </c>
      <c r="Q1723" s="125" t="b">
        <f>IF(B1723&lt;&gt;"",IF('02 - Produtos e Tributações'!C1738&lt;&gt;"",'02 - Produtos e Tributações'!C1738,"UN"))</f>
        <v>0</v>
      </c>
      <c r="R1723" s="125"/>
      <c r="S1723" s="125"/>
      <c r="T1723" s="125"/>
      <c r="U1723" s="171" t="str">
        <f t="shared" si="21"/>
        <v/>
      </c>
    </row>
    <row r="1724" ht="15.75" customHeight="1">
      <c r="A1724" s="170" t="b">
        <f>IF('02 - Produtos e Tributações'!B1739 &lt;&gt;"",A1723+1)</f>
        <v>0</v>
      </c>
      <c r="B1724" s="170" t="str">
        <f>IF('02 - Produtos e Tributações'!B1739&lt;&gt;"",'02 - Produtos e Tributações'!U1739,"")</f>
        <v/>
      </c>
      <c r="C1724" s="174" t="b">
        <f>IF(B1724&lt;&gt;"",IF('02 - Produtos e Tributações'!H1739&lt;&gt;"",IF('02 - Produtos e Tributações'!H1739="TERCEIRIZADA","T",IF('02 - Produtos e Tributações'!H1739="PROPRIA","P")), IF(B1724&lt;&gt;"",IF('02 - Produtos e Tributações'!H1739="","T"))))</f>
        <v>0</v>
      </c>
      <c r="D1724" s="174" t="b">
        <f>IF(B1724&lt;&gt;"",IF('02 - Produtos e Tributações'!E1739&lt;&gt;"",'02 - Produtos e Tributações'!E1739,""))</f>
        <v>0</v>
      </c>
      <c r="E1724" s="174" t="b">
        <f>IF(B1724&lt;&gt;"",IF('02 - Produtos e Tributações'!F1739&lt;&gt;"",'02 - Produtos e Tributações'!F1739,""))</f>
        <v>0</v>
      </c>
      <c r="F1724" s="174" t="b">
        <f>IF(B1724&lt;&gt;"",IF(A1724&lt;&gt;"",IF('02 - Produtos e Tributações'!G1739&lt;&gt;"",'02 - Produtos e Tributações'!G1739,"")))</f>
        <v>0</v>
      </c>
      <c r="G1724" s="174" t="b">
        <f>IF(B1724&lt;&gt;"",IF('02 - Produtos e Tributações'!I1739&lt;&gt;"",'02 - Produtos e Tributações'!I1739,IF(K1724=101,0,IF(K1724=102,41,IF(K1724=103,0,IF(K1724=201,0,IF(K1724=202,0,IF(K1724=203,0,IF(K1724=300,41,IF(K1724=400,41,IF(K1724=500,60)))))))))))</f>
        <v>0</v>
      </c>
      <c r="H1724" s="174" t="b">
        <f>IF(B1724&lt;&gt;"",IF('02 - Produtos e Tributações'!L1739&lt;&gt;"",'02 - Produtos e Tributações'!L1739,IF(L1724=101,0,IF(L1724=102,41,IF(L1724=103,0,IF(L1724=201,0,IF(L1724=202,0,IF(L1724=203,0,IF(L1724=300,41,IF(L1724=400,41,IF(L1724=500,60)))))))))))</f>
        <v>0</v>
      </c>
      <c r="I1724" s="174" t="b">
        <f>IF(B1724&lt;&gt;"",IF('02 - Produtos e Tributações'!K1739&lt;&gt;"",'02 - Produtos e Tributações'!K1739,"0,00"))</f>
        <v>0</v>
      </c>
      <c r="J1724" s="174" t="b">
        <f>IF(B1724&lt;&gt;"",IF('02 - Produtos e Tributações'!N1739&lt;&gt;"",'02 - Produtos e Tributações'!N1739,"0,00"))</f>
        <v>0</v>
      </c>
      <c r="K1724" s="174" t="b">
        <f>IF(B1724&lt;&gt;"",IF('02 - Produtos e Tributações'!J1739&lt;&gt;"",'02 - Produtos e Tributações'!J1739,"null"))</f>
        <v>0</v>
      </c>
      <c r="L1724" s="174" t="b">
        <f>IF(B1724&lt;&gt;"",IF('02 - Produtos e Tributações'!M1739&lt;&gt;"",'02 - Produtos e Tributações'!M1739,"null"))</f>
        <v>0</v>
      </c>
      <c r="M1724" s="170" t="b">
        <f>IF(B1724&lt;&gt;"",IF('02 -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724" s="170" t="str">
        <f t="shared" si="1"/>
        <v/>
      </c>
      <c r="O1724" s="170" t="str">
        <f t="shared" si="4"/>
        <v/>
      </c>
      <c r="P1724" s="170" t="str">
        <f t="shared" si="2"/>
        <v/>
      </c>
      <c r="Q1724" s="125" t="b">
        <f>IF(B1724&lt;&gt;"",IF('02 - Produtos e Tributações'!C1739&lt;&gt;"",'02 - Produtos e Tributações'!C1739,"UN"))</f>
        <v>0</v>
      </c>
      <c r="R1724" s="125"/>
      <c r="S1724" s="125"/>
      <c r="T1724" s="125"/>
      <c r="U1724" s="171" t="str">
        <f t="shared" si="21"/>
        <v/>
      </c>
    </row>
    <row r="1725" ht="15.75" customHeight="1">
      <c r="A1725" s="170" t="b">
        <f>IF('02 - Produtos e Tributações'!B1740 &lt;&gt;"",A1724+1)</f>
        <v>0</v>
      </c>
      <c r="B1725" s="170" t="str">
        <f>IF('02 - Produtos e Tributações'!B1740&lt;&gt;"",'02 - Produtos e Tributações'!U1740,"")</f>
        <v/>
      </c>
      <c r="C1725" s="174" t="b">
        <f>IF(B1725&lt;&gt;"",IF('02 - Produtos e Tributações'!H1740&lt;&gt;"",IF('02 - Produtos e Tributações'!H1740="TERCEIRIZADA","T",IF('02 - Produtos e Tributações'!H1740="PROPRIA","P")), IF(B1725&lt;&gt;"",IF('02 - Produtos e Tributações'!H1740="","T"))))</f>
        <v>0</v>
      </c>
      <c r="D1725" s="174" t="b">
        <f>IF(B1725&lt;&gt;"",IF('02 - Produtos e Tributações'!E1740&lt;&gt;"",'02 - Produtos e Tributações'!E1740,""))</f>
        <v>0</v>
      </c>
      <c r="E1725" s="174" t="b">
        <f>IF(B1725&lt;&gt;"",IF('02 - Produtos e Tributações'!F1740&lt;&gt;"",'02 - Produtos e Tributações'!F1740,""))</f>
        <v>0</v>
      </c>
      <c r="F1725" s="174" t="b">
        <f>IF(B1725&lt;&gt;"",IF(A1725&lt;&gt;"",IF('02 - Produtos e Tributações'!G1740&lt;&gt;"",'02 - Produtos e Tributações'!G1740,"")))</f>
        <v>0</v>
      </c>
      <c r="G1725" s="174" t="b">
        <f>IF(B1725&lt;&gt;"",IF('02 - Produtos e Tributações'!I1740&lt;&gt;"",'02 - Produtos e Tributações'!I1740,IF(K1725=101,0,IF(K1725=102,41,IF(K1725=103,0,IF(K1725=201,0,IF(K1725=202,0,IF(K1725=203,0,IF(K1725=300,41,IF(K1725=400,41,IF(K1725=500,60)))))))))))</f>
        <v>0</v>
      </c>
      <c r="H1725" s="174" t="b">
        <f>IF(B1725&lt;&gt;"",IF('02 - Produtos e Tributações'!L1740&lt;&gt;"",'02 - Produtos e Tributações'!L1740,IF(L1725=101,0,IF(L1725=102,41,IF(L1725=103,0,IF(L1725=201,0,IF(L1725=202,0,IF(L1725=203,0,IF(L1725=300,41,IF(L1725=400,41,IF(L1725=500,60)))))))))))</f>
        <v>0</v>
      </c>
      <c r="I1725" s="174" t="b">
        <f>IF(B1725&lt;&gt;"",IF('02 - Produtos e Tributações'!K1740&lt;&gt;"",'02 - Produtos e Tributações'!K1740,"0,00"))</f>
        <v>0</v>
      </c>
      <c r="J1725" s="174" t="b">
        <f>IF(B1725&lt;&gt;"",IF('02 - Produtos e Tributações'!N1740&lt;&gt;"",'02 - Produtos e Tributações'!N1740,"0,00"))</f>
        <v>0</v>
      </c>
      <c r="K1725" s="174" t="b">
        <f>IF(B1725&lt;&gt;"",IF('02 - Produtos e Tributações'!J1740&lt;&gt;"",'02 - Produtos e Tributações'!J1740,"null"))</f>
        <v>0</v>
      </c>
      <c r="L1725" s="174" t="b">
        <f>IF(B1725&lt;&gt;"",IF('02 - Produtos e Tributações'!M1740&lt;&gt;"",'02 - Produtos e Tributações'!M1740,"null"))</f>
        <v>0</v>
      </c>
      <c r="M1725" s="170" t="b">
        <f>IF(B1725&lt;&gt;"",IF('02 -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725" s="170" t="str">
        <f t="shared" si="1"/>
        <v/>
      </c>
      <c r="O1725" s="170" t="str">
        <f t="shared" si="4"/>
        <v/>
      </c>
      <c r="P1725" s="170" t="str">
        <f t="shared" si="2"/>
        <v/>
      </c>
      <c r="Q1725" s="125" t="b">
        <f>IF(B1725&lt;&gt;"",IF('02 - Produtos e Tributações'!C1740&lt;&gt;"",'02 - Produtos e Tributações'!C1740,"UN"))</f>
        <v>0</v>
      </c>
      <c r="R1725" s="125"/>
      <c r="S1725" s="125"/>
      <c r="T1725" s="125"/>
      <c r="U1725" s="171" t="str">
        <f t="shared" si="21"/>
        <v/>
      </c>
    </row>
    <row r="1726" ht="15.75" customHeight="1">
      <c r="A1726" s="170" t="b">
        <f>IF('02 - Produtos e Tributações'!B1741 &lt;&gt;"",A1725+1)</f>
        <v>0</v>
      </c>
      <c r="B1726" s="170" t="str">
        <f>IF('02 - Produtos e Tributações'!B1741&lt;&gt;"",'02 - Produtos e Tributações'!U1741,"")</f>
        <v/>
      </c>
      <c r="C1726" s="174" t="b">
        <f>IF(B1726&lt;&gt;"",IF('02 - Produtos e Tributações'!H1741&lt;&gt;"",IF('02 - Produtos e Tributações'!H1741="TERCEIRIZADA","T",IF('02 - Produtos e Tributações'!H1741="PROPRIA","P")), IF(B1726&lt;&gt;"",IF('02 - Produtos e Tributações'!H1741="","T"))))</f>
        <v>0</v>
      </c>
      <c r="D1726" s="174" t="b">
        <f>IF(B1726&lt;&gt;"",IF('02 - Produtos e Tributações'!E1741&lt;&gt;"",'02 - Produtos e Tributações'!E1741,""))</f>
        <v>0</v>
      </c>
      <c r="E1726" s="174" t="b">
        <f>IF(B1726&lt;&gt;"",IF('02 - Produtos e Tributações'!F1741&lt;&gt;"",'02 - Produtos e Tributações'!F1741,""))</f>
        <v>0</v>
      </c>
      <c r="F1726" s="174" t="b">
        <f>IF(B1726&lt;&gt;"",IF(A1726&lt;&gt;"",IF('02 - Produtos e Tributações'!G1741&lt;&gt;"",'02 - Produtos e Tributações'!G1741,"")))</f>
        <v>0</v>
      </c>
      <c r="G1726" s="174" t="b">
        <f>IF(B1726&lt;&gt;"",IF('02 - Produtos e Tributações'!I1741&lt;&gt;"",'02 - Produtos e Tributações'!I1741,IF(K1726=101,0,IF(K1726=102,41,IF(K1726=103,0,IF(K1726=201,0,IF(K1726=202,0,IF(K1726=203,0,IF(K1726=300,41,IF(K1726=400,41,IF(K1726=500,60)))))))))))</f>
        <v>0</v>
      </c>
      <c r="H1726" s="174" t="b">
        <f>IF(B1726&lt;&gt;"",IF('02 - Produtos e Tributações'!L1741&lt;&gt;"",'02 - Produtos e Tributações'!L1741,IF(L1726=101,0,IF(L1726=102,41,IF(L1726=103,0,IF(L1726=201,0,IF(L1726=202,0,IF(L1726=203,0,IF(L1726=300,41,IF(L1726=400,41,IF(L1726=500,60)))))))))))</f>
        <v>0</v>
      </c>
      <c r="I1726" s="174" t="b">
        <f>IF(B1726&lt;&gt;"",IF('02 - Produtos e Tributações'!K1741&lt;&gt;"",'02 - Produtos e Tributações'!K1741,"0,00"))</f>
        <v>0</v>
      </c>
      <c r="J1726" s="174" t="b">
        <f>IF(B1726&lt;&gt;"",IF('02 - Produtos e Tributações'!N1741&lt;&gt;"",'02 - Produtos e Tributações'!N1741,"0,00"))</f>
        <v>0</v>
      </c>
      <c r="K1726" s="174" t="b">
        <f>IF(B1726&lt;&gt;"",IF('02 - Produtos e Tributações'!J1741&lt;&gt;"",'02 - Produtos e Tributações'!J1741,"null"))</f>
        <v>0</v>
      </c>
      <c r="L1726" s="174" t="b">
        <f>IF(B1726&lt;&gt;"",IF('02 - Produtos e Tributações'!M1741&lt;&gt;"",'02 - Produtos e Tributações'!M1741,"null"))</f>
        <v>0</v>
      </c>
      <c r="M1726" s="170" t="b">
        <f>IF(B1726&lt;&gt;"",IF('02 -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726" s="170" t="str">
        <f t="shared" si="1"/>
        <v/>
      </c>
      <c r="O1726" s="170" t="str">
        <f t="shared" si="4"/>
        <v/>
      </c>
      <c r="P1726" s="170" t="str">
        <f t="shared" si="2"/>
        <v/>
      </c>
      <c r="Q1726" s="125" t="b">
        <f>IF(B1726&lt;&gt;"",IF('02 - Produtos e Tributações'!C1741&lt;&gt;"",'02 - Produtos e Tributações'!C1741,"UN"))</f>
        <v>0</v>
      </c>
      <c r="R1726" s="125"/>
      <c r="S1726" s="125"/>
      <c r="T1726" s="125"/>
      <c r="U1726" s="171" t="str">
        <f t="shared" si="21"/>
        <v/>
      </c>
    </row>
    <row r="1727" ht="15.75" customHeight="1">
      <c r="A1727" s="170" t="b">
        <f>IF('02 - Produtos e Tributações'!B1742 &lt;&gt;"",A1726+1)</f>
        <v>0</v>
      </c>
      <c r="B1727" s="170" t="str">
        <f>IF('02 - Produtos e Tributações'!B1742&lt;&gt;"",'02 - Produtos e Tributações'!U1742,"")</f>
        <v/>
      </c>
      <c r="C1727" s="174" t="b">
        <f>IF(B1727&lt;&gt;"",IF('02 - Produtos e Tributações'!H1742&lt;&gt;"",IF('02 - Produtos e Tributações'!H1742="TERCEIRIZADA","T",IF('02 - Produtos e Tributações'!H1742="PROPRIA","P")), IF(B1727&lt;&gt;"",IF('02 - Produtos e Tributações'!H1742="","T"))))</f>
        <v>0</v>
      </c>
      <c r="D1727" s="174" t="b">
        <f>IF(B1727&lt;&gt;"",IF('02 - Produtos e Tributações'!E1742&lt;&gt;"",'02 - Produtos e Tributações'!E1742,""))</f>
        <v>0</v>
      </c>
      <c r="E1727" s="174" t="b">
        <f>IF(B1727&lt;&gt;"",IF('02 - Produtos e Tributações'!F1742&lt;&gt;"",'02 - Produtos e Tributações'!F1742,""))</f>
        <v>0</v>
      </c>
      <c r="F1727" s="174" t="b">
        <f>IF(B1727&lt;&gt;"",IF(A1727&lt;&gt;"",IF('02 - Produtos e Tributações'!G1742&lt;&gt;"",'02 - Produtos e Tributações'!G1742,"")))</f>
        <v>0</v>
      </c>
      <c r="G1727" s="174" t="b">
        <f>IF(B1727&lt;&gt;"",IF('02 - Produtos e Tributações'!I1742&lt;&gt;"",'02 - Produtos e Tributações'!I1742,IF(K1727=101,0,IF(K1727=102,41,IF(K1727=103,0,IF(K1727=201,0,IF(K1727=202,0,IF(K1727=203,0,IF(K1727=300,41,IF(K1727=400,41,IF(K1727=500,60)))))))))))</f>
        <v>0</v>
      </c>
      <c r="H1727" s="174" t="b">
        <f>IF(B1727&lt;&gt;"",IF('02 - Produtos e Tributações'!L1742&lt;&gt;"",'02 - Produtos e Tributações'!L1742,IF(L1727=101,0,IF(L1727=102,41,IF(L1727=103,0,IF(L1727=201,0,IF(L1727=202,0,IF(L1727=203,0,IF(L1727=300,41,IF(L1727=400,41,IF(L1727=500,60)))))))))))</f>
        <v>0</v>
      </c>
      <c r="I1727" s="174" t="b">
        <f>IF(B1727&lt;&gt;"",IF('02 - Produtos e Tributações'!K1742&lt;&gt;"",'02 - Produtos e Tributações'!K1742,"0,00"))</f>
        <v>0</v>
      </c>
      <c r="J1727" s="174" t="b">
        <f>IF(B1727&lt;&gt;"",IF('02 - Produtos e Tributações'!N1742&lt;&gt;"",'02 - Produtos e Tributações'!N1742,"0,00"))</f>
        <v>0</v>
      </c>
      <c r="K1727" s="174" t="b">
        <f>IF(B1727&lt;&gt;"",IF('02 - Produtos e Tributações'!J1742&lt;&gt;"",'02 - Produtos e Tributações'!J1742,"null"))</f>
        <v>0</v>
      </c>
      <c r="L1727" s="174" t="b">
        <f>IF(B1727&lt;&gt;"",IF('02 - Produtos e Tributações'!M1742&lt;&gt;"",'02 - Produtos e Tributações'!M1742,"null"))</f>
        <v>0</v>
      </c>
      <c r="M1727" s="170" t="b">
        <f>IF(B1727&lt;&gt;"",IF('02 -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727" s="170" t="str">
        <f t="shared" si="1"/>
        <v/>
      </c>
      <c r="O1727" s="170" t="str">
        <f t="shared" si="4"/>
        <v/>
      </c>
      <c r="P1727" s="170" t="str">
        <f t="shared" si="2"/>
        <v/>
      </c>
      <c r="Q1727" s="125" t="b">
        <f>IF(B1727&lt;&gt;"",IF('02 - Produtos e Tributações'!C1742&lt;&gt;"",'02 - Produtos e Tributações'!C1742,"UN"))</f>
        <v>0</v>
      </c>
      <c r="R1727" s="125"/>
      <c r="S1727" s="125"/>
      <c r="T1727" s="125"/>
      <c r="U1727" s="171" t="str">
        <f t="shared" si="21"/>
        <v/>
      </c>
    </row>
    <row r="1728" ht="15.75" customHeight="1">
      <c r="A1728" s="170" t="b">
        <f>IF('02 - Produtos e Tributações'!B1743 &lt;&gt;"",A1727+1)</f>
        <v>0</v>
      </c>
      <c r="B1728" s="170" t="str">
        <f>IF('02 - Produtos e Tributações'!B1743&lt;&gt;"",'02 - Produtos e Tributações'!U1743,"")</f>
        <v/>
      </c>
      <c r="C1728" s="174" t="b">
        <f>IF(B1728&lt;&gt;"",IF('02 - Produtos e Tributações'!H1743&lt;&gt;"",IF('02 - Produtos e Tributações'!H1743="TERCEIRIZADA","T",IF('02 - Produtos e Tributações'!H1743="PROPRIA","P")), IF(B1728&lt;&gt;"",IF('02 - Produtos e Tributações'!H1743="","T"))))</f>
        <v>0</v>
      </c>
      <c r="D1728" s="174" t="b">
        <f>IF(B1728&lt;&gt;"",IF('02 - Produtos e Tributações'!E1743&lt;&gt;"",'02 - Produtos e Tributações'!E1743,""))</f>
        <v>0</v>
      </c>
      <c r="E1728" s="174" t="b">
        <f>IF(B1728&lt;&gt;"",IF('02 - Produtos e Tributações'!F1743&lt;&gt;"",'02 - Produtos e Tributações'!F1743,""))</f>
        <v>0</v>
      </c>
      <c r="F1728" s="174" t="b">
        <f>IF(B1728&lt;&gt;"",IF(A1728&lt;&gt;"",IF('02 - Produtos e Tributações'!G1743&lt;&gt;"",'02 - Produtos e Tributações'!G1743,"")))</f>
        <v>0</v>
      </c>
      <c r="G1728" s="174" t="b">
        <f>IF(B1728&lt;&gt;"",IF('02 - Produtos e Tributações'!I1743&lt;&gt;"",'02 - Produtos e Tributações'!I1743,IF(K1728=101,0,IF(K1728=102,41,IF(K1728=103,0,IF(K1728=201,0,IF(K1728=202,0,IF(K1728=203,0,IF(K1728=300,41,IF(K1728=400,41,IF(K1728=500,60)))))))))))</f>
        <v>0</v>
      </c>
      <c r="H1728" s="174" t="b">
        <f>IF(B1728&lt;&gt;"",IF('02 - Produtos e Tributações'!L1743&lt;&gt;"",'02 - Produtos e Tributações'!L1743,IF(L1728=101,0,IF(L1728=102,41,IF(L1728=103,0,IF(L1728=201,0,IF(L1728=202,0,IF(L1728=203,0,IF(L1728=300,41,IF(L1728=400,41,IF(L1728=500,60)))))))))))</f>
        <v>0</v>
      </c>
      <c r="I1728" s="174" t="b">
        <f>IF(B1728&lt;&gt;"",IF('02 - Produtos e Tributações'!K1743&lt;&gt;"",'02 - Produtos e Tributações'!K1743,"0,00"))</f>
        <v>0</v>
      </c>
      <c r="J1728" s="174" t="b">
        <f>IF(B1728&lt;&gt;"",IF('02 - Produtos e Tributações'!N1743&lt;&gt;"",'02 - Produtos e Tributações'!N1743,"0,00"))</f>
        <v>0</v>
      </c>
      <c r="K1728" s="174" t="b">
        <f>IF(B1728&lt;&gt;"",IF('02 - Produtos e Tributações'!J1743&lt;&gt;"",'02 - Produtos e Tributações'!J1743,"null"))</f>
        <v>0</v>
      </c>
      <c r="L1728" s="174" t="b">
        <f>IF(B1728&lt;&gt;"",IF('02 - Produtos e Tributações'!M1743&lt;&gt;"",'02 - Produtos e Tributações'!M1743,"null"))</f>
        <v>0</v>
      </c>
      <c r="M1728" s="170" t="b">
        <f>IF(B1728&lt;&gt;"",IF('02 -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728" s="170" t="str">
        <f t="shared" si="1"/>
        <v/>
      </c>
      <c r="O1728" s="170" t="str">
        <f t="shared" si="4"/>
        <v/>
      </c>
      <c r="P1728" s="170" t="str">
        <f t="shared" si="2"/>
        <v/>
      </c>
      <c r="Q1728" s="125" t="b">
        <f>IF(B1728&lt;&gt;"",IF('02 - Produtos e Tributações'!C1743&lt;&gt;"",'02 - Produtos e Tributações'!C1743,"UN"))</f>
        <v>0</v>
      </c>
      <c r="R1728" s="125"/>
      <c r="S1728" s="125"/>
      <c r="T1728" s="125"/>
      <c r="U1728" s="171" t="str">
        <f t="shared" si="21"/>
        <v/>
      </c>
    </row>
    <row r="1729" ht="15.75" customHeight="1">
      <c r="A1729" s="170" t="b">
        <f>IF('02 - Produtos e Tributações'!B1744 &lt;&gt;"",A1728+1)</f>
        <v>0</v>
      </c>
      <c r="B1729" s="170" t="str">
        <f>IF('02 - Produtos e Tributações'!B1744&lt;&gt;"",'02 - Produtos e Tributações'!U1744,"")</f>
        <v/>
      </c>
      <c r="C1729" s="174" t="b">
        <f>IF(B1729&lt;&gt;"",IF('02 - Produtos e Tributações'!H1744&lt;&gt;"",IF('02 - Produtos e Tributações'!H1744="TERCEIRIZADA","T",IF('02 - Produtos e Tributações'!H1744="PROPRIA","P")), IF(B1729&lt;&gt;"",IF('02 - Produtos e Tributações'!H1744="","T"))))</f>
        <v>0</v>
      </c>
      <c r="D1729" s="174" t="b">
        <f>IF(B1729&lt;&gt;"",IF('02 - Produtos e Tributações'!E1744&lt;&gt;"",'02 - Produtos e Tributações'!E1744,""))</f>
        <v>0</v>
      </c>
      <c r="E1729" s="174" t="b">
        <f>IF(B1729&lt;&gt;"",IF('02 - Produtos e Tributações'!F1744&lt;&gt;"",'02 - Produtos e Tributações'!F1744,""))</f>
        <v>0</v>
      </c>
      <c r="F1729" s="174" t="b">
        <f>IF(B1729&lt;&gt;"",IF(A1729&lt;&gt;"",IF('02 - Produtos e Tributações'!G1744&lt;&gt;"",'02 - Produtos e Tributações'!G1744,"")))</f>
        <v>0</v>
      </c>
      <c r="G1729" s="174" t="b">
        <f>IF(B1729&lt;&gt;"",IF('02 - Produtos e Tributações'!I1744&lt;&gt;"",'02 - Produtos e Tributações'!I1744,IF(K1729=101,0,IF(K1729=102,41,IF(K1729=103,0,IF(K1729=201,0,IF(K1729=202,0,IF(K1729=203,0,IF(K1729=300,41,IF(K1729=400,41,IF(K1729=500,60)))))))))))</f>
        <v>0</v>
      </c>
      <c r="H1729" s="174" t="b">
        <f>IF(B1729&lt;&gt;"",IF('02 - Produtos e Tributações'!L1744&lt;&gt;"",'02 - Produtos e Tributações'!L1744,IF(L1729=101,0,IF(L1729=102,41,IF(L1729=103,0,IF(L1729=201,0,IF(L1729=202,0,IF(L1729=203,0,IF(L1729=300,41,IF(L1729=400,41,IF(L1729=500,60)))))))))))</f>
        <v>0</v>
      </c>
      <c r="I1729" s="174" t="b">
        <f>IF(B1729&lt;&gt;"",IF('02 - Produtos e Tributações'!K1744&lt;&gt;"",'02 - Produtos e Tributações'!K1744,"0,00"))</f>
        <v>0</v>
      </c>
      <c r="J1729" s="174" t="b">
        <f>IF(B1729&lt;&gt;"",IF('02 - Produtos e Tributações'!N1744&lt;&gt;"",'02 - Produtos e Tributações'!N1744,"0,00"))</f>
        <v>0</v>
      </c>
      <c r="K1729" s="174" t="b">
        <f>IF(B1729&lt;&gt;"",IF('02 - Produtos e Tributações'!J1744&lt;&gt;"",'02 - Produtos e Tributações'!J1744,"null"))</f>
        <v>0</v>
      </c>
      <c r="L1729" s="174" t="b">
        <f>IF(B1729&lt;&gt;"",IF('02 - Produtos e Tributações'!M1744&lt;&gt;"",'02 - Produtos e Tributações'!M1744,"null"))</f>
        <v>0</v>
      </c>
      <c r="M1729" s="170" t="b">
        <f>IF(B1729&lt;&gt;"",IF('02 -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729" s="170" t="str">
        <f t="shared" si="1"/>
        <v/>
      </c>
      <c r="O1729" s="170" t="str">
        <f t="shared" si="4"/>
        <v/>
      </c>
      <c r="P1729" s="170" t="str">
        <f t="shared" si="2"/>
        <v/>
      </c>
      <c r="Q1729" s="125" t="b">
        <f>IF(B1729&lt;&gt;"",IF('02 - Produtos e Tributações'!C1744&lt;&gt;"",'02 - Produtos e Tributações'!C1744,"UN"))</f>
        <v>0</v>
      </c>
      <c r="R1729" s="125"/>
      <c r="S1729" s="125"/>
      <c r="T1729" s="125"/>
      <c r="U1729" s="171" t="str">
        <f t="shared" si="21"/>
        <v/>
      </c>
    </row>
    <row r="1730" ht="15.75" customHeight="1">
      <c r="A1730" s="170" t="b">
        <f>IF('02 - Produtos e Tributações'!B1745 &lt;&gt;"",A1729+1)</f>
        <v>0</v>
      </c>
      <c r="B1730" s="170" t="str">
        <f>IF('02 - Produtos e Tributações'!B1745&lt;&gt;"",'02 - Produtos e Tributações'!U1745,"")</f>
        <v/>
      </c>
      <c r="C1730" s="174" t="b">
        <f>IF(B1730&lt;&gt;"",IF('02 - Produtos e Tributações'!H1745&lt;&gt;"",IF('02 - Produtos e Tributações'!H1745="TERCEIRIZADA","T",IF('02 - Produtos e Tributações'!H1745="PROPRIA","P")), IF(B1730&lt;&gt;"",IF('02 - Produtos e Tributações'!H1745="","T"))))</f>
        <v>0</v>
      </c>
      <c r="D1730" s="174" t="b">
        <f>IF(B1730&lt;&gt;"",IF('02 - Produtos e Tributações'!E1745&lt;&gt;"",'02 - Produtos e Tributações'!E1745,""))</f>
        <v>0</v>
      </c>
      <c r="E1730" s="174" t="b">
        <f>IF(B1730&lt;&gt;"",IF('02 - Produtos e Tributações'!F1745&lt;&gt;"",'02 - Produtos e Tributações'!F1745,""))</f>
        <v>0</v>
      </c>
      <c r="F1730" s="174" t="b">
        <f>IF(B1730&lt;&gt;"",IF(A1730&lt;&gt;"",IF('02 - Produtos e Tributações'!G1745&lt;&gt;"",'02 - Produtos e Tributações'!G1745,"")))</f>
        <v>0</v>
      </c>
      <c r="G1730" s="174" t="b">
        <f>IF(B1730&lt;&gt;"",IF('02 - Produtos e Tributações'!I1745&lt;&gt;"",'02 - Produtos e Tributações'!I1745,IF(K1730=101,0,IF(K1730=102,41,IF(K1730=103,0,IF(K1730=201,0,IF(K1730=202,0,IF(K1730=203,0,IF(K1730=300,41,IF(K1730=400,41,IF(K1730=500,60)))))))))))</f>
        <v>0</v>
      </c>
      <c r="H1730" s="174" t="b">
        <f>IF(B1730&lt;&gt;"",IF('02 - Produtos e Tributações'!L1745&lt;&gt;"",'02 - Produtos e Tributações'!L1745,IF(L1730=101,0,IF(L1730=102,41,IF(L1730=103,0,IF(L1730=201,0,IF(L1730=202,0,IF(L1730=203,0,IF(L1730=300,41,IF(L1730=400,41,IF(L1730=500,60)))))))))))</f>
        <v>0</v>
      </c>
      <c r="I1730" s="174" t="b">
        <f>IF(B1730&lt;&gt;"",IF('02 - Produtos e Tributações'!K1745&lt;&gt;"",'02 - Produtos e Tributações'!K1745,"0,00"))</f>
        <v>0</v>
      </c>
      <c r="J1730" s="174" t="b">
        <f>IF(B1730&lt;&gt;"",IF('02 - Produtos e Tributações'!N1745&lt;&gt;"",'02 - Produtos e Tributações'!N1745,"0,00"))</f>
        <v>0</v>
      </c>
      <c r="K1730" s="174" t="b">
        <f>IF(B1730&lt;&gt;"",IF('02 - Produtos e Tributações'!J1745&lt;&gt;"",'02 - Produtos e Tributações'!J1745,"null"))</f>
        <v>0</v>
      </c>
      <c r="L1730" s="174" t="b">
        <f>IF(B1730&lt;&gt;"",IF('02 - Produtos e Tributações'!M1745&lt;&gt;"",'02 - Produtos e Tributações'!M1745,"null"))</f>
        <v>0</v>
      </c>
      <c r="M1730" s="170" t="b">
        <f>IF(B1730&lt;&gt;"",IF('02 -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730" s="170" t="str">
        <f t="shared" si="1"/>
        <v/>
      </c>
      <c r="O1730" s="170" t="str">
        <f t="shared" si="4"/>
        <v/>
      </c>
      <c r="P1730" s="170" t="str">
        <f t="shared" si="2"/>
        <v/>
      </c>
      <c r="Q1730" s="125" t="b">
        <f>IF(B1730&lt;&gt;"",IF('02 - Produtos e Tributações'!C1745&lt;&gt;"",'02 - Produtos e Tributações'!C1745,"UN"))</f>
        <v>0</v>
      </c>
      <c r="R1730" s="125"/>
      <c r="S1730" s="125"/>
      <c r="T1730" s="125"/>
      <c r="U1730" s="171" t="str">
        <f t="shared" si="21"/>
        <v/>
      </c>
    </row>
    <row r="1731" ht="15.75" customHeight="1">
      <c r="A1731" s="170" t="b">
        <f>IF('02 - Produtos e Tributações'!B1746 &lt;&gt;"",A1730+1)</f>
        <v>0</v>
      </c>
      <c r="B1731" s="170" t="str">
        <f>IF('02 - Produtos e Tributações'!B1746&lt;&gt;"",'02 - Produtos e Tributações'!U1746,"")</f>
        <v/>
      </c>
      <c r="C1731" s="174" t="b">
        <f>IF(B1731&lt;&gt;"",IF('02 - Produtos e Tributações'!H1746&lt;&gt;"",IF('02 - Produtos e Tributações'!H1746="TERCEIRIZADA","T",IF('02 - Produtos e Tributações'!H1746="PROPRIA","P")), IF(B1731&lt;&gt;"",IF('02 - Produtos e Tributações'!H1746="","T"))))</f>
        <v>0</v>
      </c>
      <c r="D1731" s="174" t="b">
        <f>IF(B1731&lt;&gt;"",IF('02 - Produtos e Tributações'!E1746&lt;&gt;"",'02 - Produtos e Tributações'!E1746,""))</f>
        <v>0</v>
      </c>
      <c r="E1731" s="174" t="b">
        <f>IF(B1731&lt;&gt;"",IF('02 - Produtos e Tributações'!F1746&lt;&gt;"",'02 - Produtos e Tributações'!F1746,""))</f>
        <v>0</v>
      </c>
      <c r="F1731" s="174" t="b">
        <f>IF(B1731&lt;&gt;"",IF(A1731&lt;&gt;"",IF('02 - Produtos e Tributações'!G1746&lt;&gt;"",'02 - Produtos e Tributações'!G1746,"")))</f>
        <v>0</v>
      </c>
      <c r="G1731" s="174" t="b">
        <f>IF(B1731&lt;&gt;"",IF('02 - Produtos e Tributações'!I1746&lt;&gt;"",'02 - Produtos e Tributações'!I1746,IF(K1731=101,0,IF(K1731=102,41,IF(K1731=103,0,IF(K1731=201,0,IF(K1731=202,0,IF(K1731=203,0,IF(K1731=300,41,IF(K1731=400,41,IF(K1731=500,60)))))))))))</f>
        <v>0</v>
      </c>
      <c r="H1731" s="174" t="b">
        <f>IF(B1731&lt;&gt;"",IF('02 - Produtos e Tributações'!L1746&lt;&gt;"",'02 - Produtos e Tributações'!L1746,IF(L1731=101,0,IF(L1731=102,41,IF(L1731=103,0,IF(L1731=201,0,IF(L1731=202,0,IF(L1731=203,0,IF(L1731=300,41,IF(L1731=400,41,IF(L1731=500,60)))))))))))</f>
        <v>0</v>
      </c>
      <c r="I1731" s="174" t="b">
        <f>IF(B1731&lt;&gt;"",IF('02 - Produtos e Tributações'!K1746&lt;&gt;"",'02 - Produtos e Tributações'!K1746,"0,00"))</f>
        <v>0</v>
      </c>
      <c r="J1731" s="174" t="b">
        <f>IF(B1731&lt;&gt;"",IF('02 - Produtos e Tributações'!N1746&lt;&gt;"",'02 - Produtos e Tributações'!N1746,"0,00"))</f>
        <v>0</v>
      </c>
      <c r="K1731" s="174" t="b">
        <f>IF(B1731&lt;&gt;"",IF('02 - Produtos e Tributações'!J1746&lt;&gt;"",'02 - Produtos e Tributações'!J1746,"null"))</f>
        <v>0</v>
      </c>
      <c r="L1731" s="174" t="b">
        <f>IF(B1731&lt;&gt;"",IF('02 - Produtos e Tributações'!M1746&lt;&gt;"",'02 - Produtos e Tributações'!M1746,"null"))</f>
        <v>0</v>
      </c>
      <c r="M1731" s="170" t="b">
        <f>IF(B1731&lt;&gt;"",IF('02 -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731" s="170" t="str">
        <f t="shared" si="1"/>
        <v/>
      </c>
      <c r="O1731" s="170" t="str">
        <f t="shared" si="4"/>
        <v/>
      </c>
      <c r="P1731" s="170" t="str">
        <f t="shared" si="2"/>
        <v/>
      </c>
      <c r="Q1731" s="125" t="b">
        <f>IF(B1731&lt;&gt;"",IF('02 - Produtos e Tributações'!C1746&lt;&gt;"",'02 - Produtos e Tributações'!C1746,"UN"))</f>
        <v>0</v>
      </c>
      <c r="R1731" s="125"/>
      <c r="S1731" s="125"/>
      <c r="T1731" s="125"/>
      <c r="U1731" s="171" t="str">
        <f t="shared" si="21"/>
        <v/>
      </c>
    </row>
    <row r="1732" ht="15.75" customHeight="1">
      <c r="A1732" s="170" t="b">
        <f>IF('02 - Produtos e Tributações'!B1747 &lt;&gt;"",A1731+1)</f>
        <v>0</v>
      </c>
      <c r="B1732" s="170" t="str">
        <f>IF('02 - Produtos e Tributações'!B1747&lt;&gt;"",'02 - Produtos e Tributações'!U1747,"")</f>
        <v/>
      </c>
      <c r="C1732" s="174" t="b">
        <f>IF(B1732&lt;&gt;"",IF('02 - Produtos e Tributações'!H1747&lt;&gt;"",IF('02 - Produtos e Tributações'!H1747="TERCEIRIZADA","T",IF('02 - Produtos e Tributações'!H1747="PROPRIA","P")), IF(B1732&lt;&gt;"",IF('02 - Produtos e Tributações'!H1747="","T"))))</f>
        <v>0</v>
      </c>
      <c r="D1732" s="174" t="b">
        <f>IF(B1732&lt;&gt;"",IF('02 - Produtos e Tributações'!E1747&lt;&gt;"",'02 - Produtos e Tributações'!E1747,""))</f>
        <v>0</v>
      </c>
      <c r="E1732" s="174" t="b">
        <f>IF(B1732&lt;&gt;"",IF('02 - Produtos e Tributações'!F1747&lt;&gt;"",'02 - Produtos e Tributações'!F1747,""))</f>
        <v>0</v>
      </c>
      <c r="F1732" s="174" t="b">
        <f>IF(B1732&lt;&gt;"",IF(A1732&lt;&gt;"",IF('02 - Produtos e Tributações'!G1747&lt;&gt;"",'02 - Produtos e Tributações'!G1747,"")))</f>
        <v>0</v>
      </c>
      <c r="G1732" s="174" t="b">
        <f>IF(B1732&lt;&gt;"",IF('02 - Produtos e Tributações'!I1747&lt;&gt;"",'02 - Produtos e Tributações'!I1747,IF(K1732=101,0,IF(K1732=102,41,IF(K1732=103,0,IF(K1732=201,0,IF(K1732=202,0,IF(K1732=203,0,IF(K1732=300,41,IF(K1732=400,41,IF(K1732=500,60)))))))))))</f>
        <v>0</v>
      </c>
      <c r="H1732" s="174" t="b">
        <f>IF(B1732&lt;&gt;"",IF('02 - Produtos e Tributações'!L1747&lt;&gt;"",'02 - Produtos e Tributações'!L1747,IF(L1732=101,0,IF(L1732=102,41,IF(L1732=103,0,IF(L1732=201,0,IF(L1732=202,0,IF(L1732=203,0,IF(L1732=300,41,IF(L1732=400,41,IF(L1732=500,60)))))))))))</f>
        <v>0</v>
      </c>
      <c r="I1732" s="174" t="b">
        <f>IF(B1732&lt;&gt;"",IF('02 - Produtos e Tributações'!K1747&lt;&gt;"",'02 - Produtos e Tributações'!K1747,"0,00"))</f>
        <v>0</v>
      </c>
      <c r="J1732" s="174" t="b">
        <f>IF(B1732&lt;&gt;"",IF('02 - Produtos e Tributações'!N1747&lt;&gt;"",'02 - Produtos e Tributações'!N1747,"0,00"))</f>
        <v>0</v>
      </c>
      <c r="K1732" s="174" t="b">
        <f>IF(B1732&lt;&gt;"",IF('02 - Produtos e Tributações'!J1747&lt;&gt;"",'02 - Produtos e Tributações'!J1747,"null"))</f>
        <v>0</v>
      </c>
      <c r="L1732" s="174" t="b">
        <f>IF(B1732&lt;&gt;"",IF('02 - Produtos e Tributações'!M1747&lt;&gt;"",'02 - Produtos e Tributações'!M1747,"null"))</f>
        <v>0</v>
      </c>
      <c r="M1732" s="170" t="b">
        <f>IF(B1732&lt;&gt;"",IF('02 -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732" s="170" t="str">
        <f t="shared" si="1"/>
        <v/>
      </c>
      <c r="O1732" s="170" t="str">
        <f t="shared" si="4"/>
        <v/>
      </c>
      <c r="P1732" s="170" t="str">
        <f t="shared" si="2"/>
        <v/>
      </c>
      <c r="Q1732" s="125" t="b">
        <f>IF(B1732&lt;&gt;"",IF('02 - Produtos e Tributações'!C1747&lt;&gt;"",'02 - Produtos e Tributações'!C1747,"UN"))</f>
        <v>0</v>
      </c>
      <c r="R1732" s="125"/>
      <c r="S1732" s="125"/>
      <c r="T1732" s="125"/>
      <c r="U1732" s="171" t="str">
        <f t="shared" si="21"/>
        <v/>
      </c>
    </row>
    <row r="1733" ht="15.75" customHeight="1">
      <c r="A1733" s="170" t="b">
        <f>IF('02 - Produtos e Tributações'!B1748 &lt;&gt;"",A1732+1)</f>
        <v>0</v>
      </c>
      <c r="B1733" s="170" t="str">
        <f>IF('02 - Produtos e Tributações'!B1748&lt;&gt;"",'02 - Produtos e Tributações'!U1748,"")</f>
        <v/>
      </c>
      <c r="C1733" s="174" t="b">
        <f>IF(B1733&lt;&gt;"",IF('02 - Produtos e Tributações'!H1748&lt;&gt;"",IF('02 - Produtos e Tributações'!H1748="TERCEIRIZADA","T",IF('02 - Produtos e Tributações'!H1748="PROPRIA","P")), IF(B1733&lt;&gt;"",IF('02 - Produtos e Tributações'!H1748="","T"))))</f>
        <v>0</v>
      </c>
      <c r="D1733" s="174" t="b">
        <f>IF(B1733&lt;&gt;"",IF('02 - Produtos e Tributações'!E1748&lt;&gt;"",'02 - Produtos e Tributações'!E1748,""))</f>
        <v>0</v>
      </c>
      <c r="E1733" s="174" t="b">
        <f>IF(B1733&lt;&gt;"",IF('02 - Produtos e Tributações'!F1748&lt;&gt;"",'02 - Produtos e Tributações'!F1748,""))</f>
        <v>0</v>
      </c>
      <c r="F1733" s="174" t="b">
        <f>IF(B1733&lt;&gt;"",IF(A1733&lt;&gt;"",IF('02 - Produtos e Tributações'!G1748&lt;&gt;"",'02 - Produtos e Tributações'!G1748,"")))</f>
        <v>0</v>
      </c>
      <c r="G1733" s="174" t="b">
        <f>IF(B1733&lt;&gt;"",IF('02 - Produtos e Tributações'!I1748&lt;&gt;"",'02 - Produtos e Tributações'!I1748,IF(K1733=101,0,IF(K1733=102,41,IF(K1733=103,0,IF(K1733=201,0,IF(K1733=202,0,IF(K1733=203,0,IF(K1733=300,41,IF(K1733=400,41,IF(K1733=500,60)))))))))))</f>
        <v>0</v>
      </c>
      <c r="H1733" s="174" t="b">
        <f>IF(B1733&lt;&gt;"",IF('02 - Produtos e Tributações'!L1748&lt;&gt;"",'02 - Produtos e Tributações'!L1748,IF(L1733=101,0,IF(L1733=102,41,IF(L1733=103,0,IF(L1733=201,0,IF(L1733=202,0,IF(L1733=203,0,IF(L1733=300,41,IF(L1733=400,41,IF(L1733=500,60)))))))))))</f>
        <v>0</v>
      </c>
      <c r="I1733" s="174" t="b">
        <f>IF(B1733&lt;&gt;"",IF('02 - Produtos e Tributações'!K1748&lt;&gt;"",'02 - Produtos e Tributações'!K1748,"0,00"))</f>
        <v>0</v>
      </c>
      <c r="J1733" s="174" t="b">
        <f>IF(B1733&lt;&gt;"",IF('02 - Produtos e Tributações'!N1748&lt;&gt;"",'02 - Produtos e Tributações'!N1748,"0,00"))</f>
        <v>0</v>
      </c>
      <c r="K1733" s="174" t="b">
        <f>IF(B1733&lt;&gt;"",IF('02 - Produtos e Tributações'!J1748&lt;&gt;"",'02 - Produtos e Tributações'!J1748,"null"))</f>
        <v>0</v>
      </c>
      <c r="L1733" s="174" t="b">
        <f>IF(B1733&lt;&gt;"",IF('02 - Produtos e Tributações'!M1748&lt;&gt;"",'02 - Produtos e Tributações'!M1748,"null"))</f>
        <v>0</v>
      </c>
      <c r="M1733" s="170" t="b">
        <f>IF(B1733&lt;&gt;"",IF('02 -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733" s="170" t="str">
        <f t="shared" si="1"/>
        <v/>
      </c>
      <c r="O1733" s="170" t="str">
        <f t="shared" si="4"/>
        <v/>
      </c>
      <c r="P1733" s="170" t="str">
        <f t="shared" si="2"/>
        <v/>
      </c>
      <c r="Q1733" s="125" t="b">
        <f>IF(B1733&lt;&gt;"",IF('02 - Produtos e Tributações'!C1748&lt;&gt;"",'02 - Produtos e Tributações'!C1748,"UN"))</f>
        <v>0</v>
      </c>
      <c r="R1733" s="125"/>
      <c r="S1733" s="125"/>
      <c r="T1733" s="125"/>
      <c r="U1733" s="171" t="str">
        <f t="shared" si="21"/>
        <v/>
      </c>
    </row>
    <row r="1734" ht="15.75" customHeight="1">
      <c r="A1734" s="170" t="b">
        <f>IF('02 - Produtos e Tributações'!B1749 &lt;&gt;"",A1733+1)</f>
        <v>0</v>
      </c>
      <c r="B1734" s="170" t="str">
        <f>IF('02 - Produtos e Tributações'!B1749&lt;&gt;"",'02 - Produtos e Tributações'!U1749,"")</f>
        <v/>
      </c>
      <c r="C1734" s="174" t="b">
        <f>IF(B1734&lt;&gt;"",IF('02 - Produtos e Tributações'!H1749&lt;&gt;"",IF('02 - Produtos e Tributações'!H1749="TERCEIRIZADA","T",IF('02 - Produtos e Tributações'!H1749="PROPRIA","P")), IF(B1734&lt;&gt;"",IF('02 - Produtos e Tributações'!H1749="","T"))))</f>
        <v>0</v>
      </c>
      <c r="D1734" s="174" t="b">
        <f>IF(B1734&lt;&gt;"",IF('02 - Produtos e Tributações'!E1749&lt;&gt;"",'02 - Produtos e Tributações'!E1749,""))</f>
        <v>0</v>
      </c>
      <c r="E1734" s="174" t="b">
        <f>IF(B1734&lt;&gt;"",IF('02 - Produtos e Tributações'!F1749&lt;&gt;"",'02 - Produtos e Tributações'!F1749,""))</f>
        <v>0</v>
      </c>
      <c r="F1734" s="174" t="b">
        <f>IF(B1734&lt;&gt;"",IF(A1734&lt;&gt;"",IF('02 - Produtos e Tributações'!G1749&lt;&gt;"",'02 - Produtos e Tributações'!G1749,"")))</f>
        <v>0</v>
      </c>
      <c r="G1734" s="174" t="b">
        <f>IF(B1734&lt;&gt;"",IF('02 - Produtos e Tributações'!I1749&lt;&gt;"",'02 - Produtos e Tributações'!I1749,IF(K1734=101,0,IF(K1734=102,41,IF(K1734=103,0,IF(K1734=201,0,IF(K1734=202,0,IF(K1734=203,0,IF(K1734=300,41,IF(K1734=400,41,IF(K1734=500,60)))))))))))</f>
        <v>0</v>
      </c>
      <c r="H1734" s="174" t="b">
        <f>IF(B1734&lt;&gt;"",IF('02 - Produtos e Tributações'!L1749&lt;&gt;"",'02 - Produtos e Tributações'!L1749,IF(L1734=101,0,IF(L1734=102,41,IF(L1734=103,0,IF(L1734=201,0,IF(L1734=202,0,IF(L1734=203,0,IF(L1734=300,41,IF(L1734=400,41,IF(L1734=500,60)))))))))))</f>
        <v>0</v>
      </c>
      <c r="I1734" s="174" t="b">
        <f>IF(B1734&lt;&gt;"",IF('02 - Produtos e Tributações'!K1749&lt;&gt;"",'02 - Produtos e Tributações'!K1749,"0,00"))</f>
        <v>0</v>
      </c>
      <c r="J1734" s="174" t="b">
        <f>IF(B1734&lt;&gt;"",IF('02 - Produtos e Tributações'!N1749&lt;&gt;"",'02 - Produtos e Tributações'!N1749,"0,00"))</f>
        <v>0</v>
      </c>
      <c r="K1734" s="174" t="b">
        <f>IF(B1734&lt;&gt;"",IF('02 - Produtos e Tributações'!J1749&lt;&gt;"",'02 - Produtos e Tributações'!J1749,"null"))</f>
        <v>0</v>
      </c>
      <c r="L1734" s="174" t="b">
        <f>IF(B1734&lt;&gt;"",IF('02 - Produtos e Tributações'!M1749&lt;&gt;"",'02 - Produtos e Tributações'!M1749,"null"))</f>
        <v>0</v>
      </c>
      <c r="M1734" s="170" t="b">
        <f>IF(B1734&lt;&gt;"",IF('02 -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734" s="170" t="str">
        <f t="shared" si="1"/>
        <v/>
      </c>
      <c r="O1734" s="170" t="str">
        <f t="shared" si="4"/>
        <v/>
      </c>
      <c r="P1734" s="170" t="str">
        <f t="shared" si="2"/>
        <v/>
      </c>
      <c r="Q1734" s="125" t="b">
        <f>IF(B1734&lt;&gt;"",IF('02 - Produtos e Tributações'!C1749&lt;&gt;"",'02 - Produtos e Tributações'!C1749,"UN"))</f>
        <v>0</v>
      </c>
      <c r="R1734" s="125"/>
      <c r="S1734" s="125"/>
      <c r="T1734" s="125"/>
      <c r="U1734" s="171" t="str">
        <f t="shared" si="21"/>
        <v/>
      </c>
    </row>
    <row r="1735" ht="15.75" customHeight="1">
      <c r="A1735" s="170" t="b">
        <f>IF('02 - Produtos e Tributações'!B1750 &lt;&gt;"",A1734+1)</f>
        <v>0</v>
      </c>
      <c r="B1735" s="170" t="str">
        <f>IF('02 - Produtos e Tributações'!B1750&lt;&gt;"",'02 - Produtos e Tributações'!U1750,"")</f>
        <v/>
      </c>
      <c r="C1735" s="174" t="b">
        <f>IF(B1735&lt;&gt;"",IF('02 - Produtos e Tributações'!H1750&lt;&gt;"",IF('02 - Produtos e Tributações'!H1750="TERCEIRIZADA","T",IF('02 - Produtos e Tributações'!H1750="PROPRIA","P")), IF(B1735&lt;&gt;"",IF('02 - Produtos e Tributações'!H1750="","T"))))</f>
        <v>0</v>
      </c>
      <c r="D1735" s="174" t="b">
        <f>IF(B1735&lt;&gt;"",IF('02 - Produtos e Tributações'!E1750&lt;&gt;"",'02 - Produtos e Tributações'!E1750,""))</f>
        <v>0</v>
      </c>
      <c r="E1735" s="174" t="b">
        <f>IF(B1735&lt;&gt;"",IF('02 - Produtos e Tributações'!F1750&lt;&gt;"",'02 - Produtos e Tributações'!F1750,""))</f>
        <v>0</v>
      </c>
      <c r="F1735" s="174" t="b">
        <f>IF(B1735&lt;&gt;"",IF(A1735&lt;&gt;"",IF('02 - Produtos e Tributações'!G1750&lt;&gt;"",'02 - Produtos e Tributações'!G1750,"")))</f>
        <v>0</v>
      </c>
      <c r="G1735" s="174" t="b">
        <f>IF(B1735&lt;&gt;"",IF('02 - Produtos e Tributações'!I1750&lt;&gt;"",'02 - Produtos e Tributações'!I1750,IF(K1735=101,0,IF(K1735=102,41,IF(K1735=103,0,IF(K1735=201,0,IF(K1735=202,0,IF(K1735=203,0,IF(K1735=300,41,IF(K1735=400,41,IF(K1735=500,60)))))))))))</f>
        <v>0</v>
      </c>
      <c r="H1735" s="174" t="b">
        <f>IF(B1735&lt;&gt;"",IF('02 - Produtos e Tributações'!L1750&lt;&gt;"",'02 - Produtos e Tributações'!L1750,IF(L1735=101,0,IF(L1735=102,41,IF(L1735=103,0,IF(L1735=201,0,IF(L1735=202,0,IF(L1735=203,0,IF(L1735=300,41,IF(L1735=400,41,IF(L1735=500,60)))))))))))</f>
        <v>0</v>
      </c>
      <c r="I1735" s="174" t="b">
        <f>IF(B1735&lt;&gt;"",IF('02 - Produtos e Tributações'!K1750&lt;&gt;"",'02 - Produtos e Tributações'!K1750,"0,00"))</f>
        <v>0</v>
      </c>
      <c r="J1735" s="174" t="b">
        <f>IF(B1735&lt;&gt;"",IF('02 - Produtos e Tributações'!N1750&lt;&gt;"",'02 - Produtos e Tributações'!N1750,"0,00"))</f>
        <v>0</v>
      </c>
      <c r="K1735" s="174" t="b">
        <f>IF(B1735&lt;&gt;"",IF('02 - Produtos e Tributações'!J1750&lt;&gt;"",'02 - Produtos e Tributações'!J1750,"null"))</f>
        <v>0</v>
      </c>
      <c r="L1735" s="174" t="b">
        <f>IF(B1735&lt;&gt;"",IF('02 - Produtos e Tributações'!M1750&lt;&gt;"",'02 - Produtos e Tributações'!M1750,"null"))</f>
        <v>0</v>
      </c>
      <c r="M1735" s="170" t="b">
        <f>IF(B1735&lt;&gt;"",IF('02 -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735" s="170" t="str">
        <f t="shared" si="1"/>
        <v/>
      </c>
      <c r="O1735" s="170" t="str">
        <f t="shared" si="4"/>
        <v/>
      </c>
      <c r="P1735" s="170" t="str">
        <f t="shared" si="2"/>
        <v/>
      </c>
      <c r="Q1735" s="125" t="b">
        <f>IF(B1735&lt;&gt;"",IF('02 - Produtos e Tributações'!C1750&lt;&gt;"",'02 - Produtos e Tributações'!C1750,"UN"))</f>
        <v>0</v>
      </c>
      <c r="R1735" s="125"/>
      <c r="S1735" s="125"/>
      <c r="T1735" s="125"/>
      <c r="U1735" s="171" t="str">
        <f t="shared" si="21"/>
        <v/>
      </c>
    </row>
    <row r="1736" ht="15.75" customHeight="1">
      <c r="A1736" s="170" t="b">
        <f>IF('02 - Produtos e Tributações'!B1751 &lt;&gt;"",A1735+1)</f>
        <v>0</v>
      </c>
      <c r="B1736" s="170" t="str">
        <f>IF('02 - Produtos e Tributações'!B1751&lt;&gt;"",'02 - Produtos e Tributações'!U1751,"")</f>
        <v/>
      </c>
      <c r="C1736" s="174" t="b">
        <f>IF(B1736&lt;&gt;"",IF('02 - Produtos e Tributações'!H1751&lt;&gt;"",IF('02 - Produtos e Tributações'!H1751="TERCEIRIZADA","T",IF('02 - Produtos e Tributações'!H1751="PROPRIA","P")), IF(B1736&lt;&gt;"",IF('02 - Produtos e Tributações'!H1751="","T"))))</f>
        <v>0</v>
      </c>
      <c r="D1736" s="174" t="b">
        <f>IF(B1736&lt;&gt;"",IF('02 - Produtos e Tributações'!E1751&lt;&gt;"",'02 - Produtos e Tributações'!E1751,""))</f>
        <v>0</v>
      </c>
      <c r="E1736" s="174" t="b">
        <f>IF(B1736&lt;&gt;"",IF('02 - Produtos e Tributações'!F1751&lt;&gt;"",'02 - Produtos e Tributações'!F1751,""))</f>
        <v>0</v>
      </c>
      <c r="F1736" s="174" t="b">
        <f>IF(B1736&lt;&gt;"",IF(A1736&lt;&gt;"",IF('02 - Produtos e Tributações'!G1751&lt;&gt;"",'02 - Produtos e Tributações'!G1751,"")))</f>
        <v>0</v>
      </c>
      <c r="G1736" s="174" t="b">
        <f>IF(B1736&lt;&gt;"",IF('02 - Produtos e Tributações'!I1751&lt;&gt;"",'02 - Produtos e Tributações'!I1751,IF(K1736=101,0,IF(K1736=102,41,IF(K1736=103,0,IF(K1736=201,0,IF(K1736=202,0,IF(K1736=203,0,IF(K1736=300,41,IF(K1736=400,41,IF(K1736=500,60)))))))))))</f>
        <v>0</v>
      </c>
      <c r="H1736" s="174" t="b">
        <f>IF(B1736&lt;&gt;"",IF('02 - Produtos e Tributações'!L1751&lt;&gt;"",'02 - Produtos e Tributações'!L1751,IF(L1736=101,0,IF(L1736=102,41,IF(L1736=103,0,IF(L1736=201,0,IF(L1736=202,0,IF(L1736=203,0,IF(L1736=300,41,IF(L1736=400,41,IF(L1736=500,60)))))))))))</f>
        <v>0</v>
      </c>
      <c r="I1736" s="174" t="b">
        <f>IF(B1736&lt;&gt;"",IF('02 - Produtos e Tributações'!K1751&lt;&gt;"",'02 - Produtos e Tributações'!K1751,"0,00"))</f>
        <v>0</v>
      </c>
      <c r="J1736" s="174" t="b">
        <f>IF(B1736&lt;&gt;"",IF('02 - Produtos e Tributações'!N1751&lt;&gt;"",'02 - Produtos e Tributações'!N1751,"0,00"))</f>
        <v>0</v>
      </c>
      <c r="K1736" s="174" t="b">
        <f>IF(B1736&lt;&gt;"",IF('02 - Produtos e Tributações'!J1751&lt;&gt;"",'02 - Produtos e Tributações'!J1751,"null"))</f>
        <v>0</v>
      </c>
      <c r="L1736" s="174" t="b">
        <f>IF(B1736&lt;&gt;"",IF('02 - Produtos e Tributações'!M1751&lt;&gt;"",'02 - Produtos e Tributações'!M1751,"null"))</f>
        <v>0</v>
      </c>
      <c r="M1736" s="170" t="b">
        <f>IF(B1736&lt;&gt;"",IF('02 -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736" s="170" t="str">
        <f t="shared" si="1"/>
        <v/>
      </c>
      <c r="O1736" s="170" t="str">
        <f t="shared" si="4"/>
        <v/>
      </c>
      <c r="P1736" s="170" t="str">
        <f t="shared" si="2"/>
        <v/>
      </c>
      <c r="Q1736" s="125" t="b">
        <f>IF(B1736&lt;&gt;"",IF('02 - Produtos e Tributações'!C1751&lt;&gt;"",'02 - Produtos e Tributações'!C1751,"UN"))</f>
        <v>0</v>
      </c>
      <c r="R1736" s="125"/>
      <c r="S1736" s="125"/>
      <c r="T1736" s="125"/>
      <c r="U1736" s="171" t="str">
        <f t="shared" si="21"/>
        <v/>
      </c>
    </row>
    <row r="1737" ht="15.75" customHeight="1">
      <c r="A1737" s="170" t="b">
        <f>IF('02 - Produtos e Tributações'!B1752 &lt;&gt;"",A1736+1)</f>
        <v>0</v>
      </c>
      <c r="B1737" s="170" t="str">
        <f>IF('02 - Produtos e Tributações'!B1752&lt;&gt;"",'02 - Produtos e Tributações'!U1752,"")</f>
        <v/>
      </c>
      <c r="C1737" s="174" t="b">
        <f>IF(B1737&lt;&gt;"",IF('02 - Produtos e Tributações'!H1752&lt;&gt;"",IF('02 - Produtos e Tributações'!H1752="TERCEIRIZADA","T",IF('02 - Produtos e Tributações'!H1752="PROPRIA","P")), IF(B1737&lt;&gt;"",IF('02 - Produtos e Tributações'!H1752="","T"))))</f>
        <v>0</v>
      </c>
      <c r="D1737" s="174" t="b">
        <f>IF(B1737&lt;&gt;"",IF('02 - Produtos e Tributações'!E1752&lt;&gt;"",'02 - Produtos e Tributações'!E1752,""))</f>
        <v>0</v>
      </c>
      <c r="E1737" s="174" t="b">
        <f>IF(B1737&lt;&gt;"",IF('02 - Produtos e Tributações'!F1752&lt;&gt;"",'02 - Produtos e Tributações'!F1752,""))</f>
        <v>0</v>
      </c>
      <c r="F1737" s="174" t="b">
        <f>IF(B1737&lt;&gt;"",IF(A1737&lt;&gt;"",IF('02 - Produtos e Tributações'!G1752&lt;&gt;"",'02 - Produtos e Tributações'!G1752,"")))</f>
        <v>0</v>
      </c>
      <c r="G1737" s="174" t="b">
        <f>IF(B1737&lt;&gt;"",IF('02 - Produtos e Tributações'!I1752&lt;&gt;"",'02 - Produtos e Tributações'!I1752,IF(K1737=101,0,IF(K1737=102,41,IF(K1737=103,0,IF(K1737=201,0,IF(K1737=202,0,IF(K1737=203,0,IF(K1737=300,41,IF(K1737=400,41,IF(K1737=500,60)))))))))))</f>
        <v>0</v>
      </c>
      <c r="H1737" s="174" t="b">
        <f>IF(B1737&lt;&gt;"",IF('02 - Produtos e Tributações'!L1752&lt;&gt;"",'02 - Produtos e Tributações'!L1752,IF(L1737=101,0,IF(L1737=102,41,IF(L1737=103,0,IF(L1737=201,0,IF(L1737=202,0,IF(L1737=203,0,IF(L1737=300,41,IF(L1737=400,41,IF(L1737=500,60)))))))))))</f>
        <v>0</v>
      </c>
      <c r="I1737" s="174" t="b">
        <f>IF(B1737&lt;&gt;"",IF('02 - Produtos e Tributações'!K1752&lt;&gt;"",'02 - Produtos e Tributações'!K1752,"0,00"))</f>
        <v>0</v>
      </c>
      <c r="J1737" s="174" t="b">
        <f>IF(B1737&lt;&gt;"",IF('02 - Produtos e Tributações'!N1752&lt;&gt;"",'02 - Produtos e Tributações'!N1752,"0,00"))</f>
        <v>0</v>
      </c>
      <c r="K1737" s="174" t="b">
        <f>IF(B1737&lt;&gt;"",IF('02 - Produtos e Tributações'!J1752&lt;&gt;"",'02 - Produtos e Tributações'!J1752,"null"))</f>
        <v>0</v>
      </c>
      <c r="L1737" s="174" t="b">
        <f>IF(B1737&lt;&gt;"",IF('02 - Produtos e Tributações'!M1752&lt;&gt;"",'02 - Produtos e Tributações'!M1752,"null"))</f>
        <v>0</v>
      </c>
      <c r="M1737" s="170" t="b">
        <f>IF(B1737&lt;&gt;"",IF('02 -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737" s="170" t="str">
        <f t="shared" si="1"/>
        <v/>
      </c>
      <c r="O1737" s="170" t="str">
        <f t="shared" si="4"/>
        <v/>
      </c>
      <c r="P1737" s="170" t="str">
        <f t="shared" si="2"/>
        <v/>
      </c>
      <c r="Q1737" s="125" t="b">
        <f>IF(B1737&lt;&gt;"",IF('02 - Produtos e Tributações'!C1752&lt;&gt;"",'02 - Produtos e Tributações'!C1752,"UN"))</f>
        <v>0</v>
      </c>
      <c r="R1737" s="125"/>
      <c r="S1737" s="125"/>
      <c r="T1737" s="125"/>
      <c r="U1737" s="171" t="str">
        <f t="shared" si="21"/>
        <v/>
      </c>
    </row>
    <row r="1738" ht="15.75" customHeight="1">
      <c r="A1738" s="170" t="b">
        <f>IF('02 - Produtos e Tributações'!B1753 &lt;&gt;"",A1737+1)</f>
        <v>0</v>
      </c>
      <c r="B1738" s="170" t="str">
        <f>IF('02 - Produtos e Tributações'!B1753&lt;&gt;"",'02 - Produtos e Tributações'!U1753,"")</f>
        <v/>
      </c>
      <c r="C1738" s="174" t="b">
        <f>IF(B1738&lt;&gt;"",IF('02 - Produtos e Tributações'!H1753&lt;&gt;"",IF('02 - Produtos e Tributações'!H1753="TERCEIRIZADA","T",IF('02 - Produtos e Tributações'!H1753="PROPRIA","P")), IF(B1738&lt;&gt;"",IF('02 - Produtos e Tributações'!H1753="","T"))))</f>
        <v>0</v>
      </c>
      <c r="D1738" s="174" t="b">
        <f>IF(B1738&lt;&gt;"",IF('02 - Produtos e Tributações'!E1753&lt;&gt;"",'02 - Produtos e Tributações'!E1753,""))</f>
        <v>0</v>
      </c>
      <c r="E1738" s="174" t="b">
        <f>IF(B1738&lt;&gt;"",IF('02 - Produtos e Tributações'!F1753&lt;&gt;"",'02 - Produtos e Tributações'!F1753,""))</f>
        <v>0</v>
      </c>
      <c r="F1738" s="174" t="b">
        <f>IF(B1738&lt;&gt;"",IF(A1738&lt;&gt;"",IF('02 - Produtos e Tributações'!G1753&lt;&gt;"",'02 - Produtos e Tributações'!G1753,"")))</f>
        <v>0</v>
      </c>
      <c r="G1738" s="174" t="b">
        <f>IF(B1738&lt;&gt;"",IF('02 - Produtos e Tributações'!I1753&lt;&gt;"",'02 - Produtos e Tributações'!I1753,IF(K1738=101,0,IF(K1738=102,41,IF(K1738=103,0,IF(K1738=201,0,IF(K1738=202,0,IF(K1738=203,0,IF(K1738=300,41,IF(K1738=400,41,IF(K1738=500,60)))))))))))</f>
        <v>0</v>
      </c>
      <c r="H1738" s="174" t="b">
        <f>IF(B1738&lt;&gt;"",IF('02 - Produtos e Tributações'!L1753&lt;&gt;"",'02 - Produtos e Tributações'!L1753,IF(L1738=101,0,IF(L1738=102,41,IF(L1738=103,0,IF(L1738=201,0,IF(L1738=202,0,IF(L1738=203,0,IF(L1738=300,41,IF(L1738=400,41,IF(L1738=500,60)))))))))))</f>
        <v>0</v>
      </c>
      <c r="I1738" s="174" t="b">
        <f>IF(B1738&lt;&gt;"",IF('02 - Produtos e Tributações'!K1753&lt;&gt;"",'02 - Produtos e Tributações'!K1753,"0,00"))</f>
        <v>0</v>
      </c>
      <c r="J1738" s="174" t="b">
        <f>IF(B1738&lt;&gt;"",IF('02 - Produtos e Tributações'!N1753&lt;&gt;"",'02 - Produtos e Tributações'!N1753,"0,00"))</f>
        <v>0</v>
      </c>
      <c r="K1738" s="174" t="b">
        <f>IF(B1738&lt;&gt;"",IF('02 - Produtos e Tributações'!J1753&lt;&gt;"",'02 - Produtos e Tributações'!J1753,"null"))</f>
        <v>0</v>
      </c>
      <c r="L1738" s="174" t="b">
        <f>IF(B1738&lt;&gt;"",IF('02 - Produtos e Tributações'!M1753&lt;&gt;"",'02 - Produtos e Tributações'!M1753,"null"))</f>
        <v>0</v>
      </c>
      <c r="M1738" s="170" t="b">
        <f>IF(B1738&lt;&gt;"",IF('02 -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738" s="170" t="str">
        <f t="shared" si="1"/>
        <v/>
      </c>
      <c r="O1738" s="170" t="str">
        <f t="shared" si="4"/>
        <v/>
      </c>
      <c r="P1738" s="170" t="str">
        <f t="shared" si="2"/>
        <v/>
      </c>
      <c r="Q1738" s="125" t="b">
        <f>IF(B1738&lt;&gt;"",IF('02 - Produtos e Tributações'!C1753&lt;&gt;"",'02 - Produtos e Tributações'!C1753,"UN"))</f>
        <v>0</v>
      </c>
      <c r="R1738" s="125"/>
      <c r="S1738" s="125"/>
      <c r="T1738" s="125"/>
      <c r="U1738" s="171" t="str">
        <f t="shared" si="21"/>
        <v/>
      </c>
    </row>
    <row r="1739" ht="15.75" customHeight="1">
      <c r="A1739" s="170" t="b">
        <f>IF('02 - Produtos e Tributações'!B1754 &lt;&gt;"",A1738+1)</f>
        <v>0</v>
      </c>
      <c r="B1739" s="170" t="str">
        <f>IF('02 - Produtos e Tributações'!B1754&lt;&gt;"",'02 - Produtos e Tributações'!U1754,"")</f>
        <v/>
      </c>
      <c r="C1739" s="174" t="b">
        <f>IF(B1739&lt;&gt;"",IF('02 - Produtos e Tributações'!H1754&lt;&gt;"",IF('02 - Produtos e Tributações'!H1754="TERCEIRIZADA","T",IF('02 - Produtos e Tributações'!H1754="PROPRIA","P")), IF(B1739&lt;&gt;"",IF('02 - Produtos e Tributações'!H1754="","T"))))</f>
        <v>0</v>
      </c>
      <c r="D1739" s="174" t="b">
        <f>IF(B1739&lt;&gt;"",IF('02 - Produtos e Tributações'!E1754&lt;&gt;"",'02 - Produtos e Tributações'!E1754,""))</f>
        <v>0</v>
      </c>
      <c r="E1739" s="174" t="b">
        <f>IF(B1739&lt;&gt;"",IF('02 - Produtos e Tributações'!F1754&lt;&gt;"",'02 - Produtos e Tributações'!F1754,""))</f>
        <v>0</v>
      </c>
      <c r="F1739" s="174" t="b">
        <f>IF(B1739&lt;&gt;"",IF(A1739&lt;&gt;"",IF('02 - Produtos e Tributações'!G1754&lt;&gt;"",'02 - Produtos e Tributações'!G1754,"")))</f>
        <v>0</v>
      </c>
      <c r="G1739" s="174" t="b">
        <f>IF(B1739&lt;&gt;"",IF('02 - Produtos e Tributações'!I1754&lt;&gt;"",'02 - Produtos e Tributações'!I1754,IF(K1739=101,0,IF(K1739=102,41,IF(K1739=103,0,IF(K1739=201,0,IF(K1739=202,0,IF(K1739=203,0,IF(K1739=300,41,IF(K1739=400,41,IF(K1739=500,60)))))))))))</f>
        <v>0</v>
      </c>
      <c r="H1739" s="174" t="b">
        <f>IF(B1739&lt;&gt;"",IF('02 - Produtos e Tributações'!L1754&lt;&gt;"",'02 - Produtos e Tributações'!L1754,IF(L1739=101,0,IF(L1739=102,41,IF(L1739=103,0,IF(L1739=201,0,IF(L1739=202,0,IF(L1739=203,0,IF(L1739=300,41,IF(L1739=400,41,IF(L1739=500,60)))))))))))</f>
        <v>0</v>
      </c>
      <c r="I1739" s="174" t="b">
        <f>IF(B1739&lt;&gt;"",IF('02 - Produtos e Tributações'!K1754&lt;&gt;"",'02 - Produtos e Tributações'!K1754,"0,00"))</f>
        <v>0</v>
      </c>
      <c r="J1739" s="174" t="b">
        <f>IF(B1739&lt;&gt;"",IF('02 - Produtos e Tributações'!N1754&lt;&gt;"",'02 - Produtos e Tributações'!N1754,"0,00"))</f>
        <v>0</v>
      </c>
      <c r="K1739" s="174" t="b">
        <f>IF(B1739&lt;&gt;"",IF('02 - Produtos e Tributações'!J1754&lt;&gt;"",'02 - Produtos e Tributações'!J1754,"null"))</f>
        <v>0</v>
      </c>
      <c r="L1739" s="174" t="b">
        <f>IF(B1739&lt;&gt;"",IF('02 - Produtos e Tributações'!M1754&lt;&gt;"",'02 - Produtos e Tributações'!M1754,"null"))</f>
        <v>0</v>
      </c>
      <c r="M1739" s="170" t="b">
        <f>IF(B1739&lt;&gt;"",IF('02 -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739" s="170" t="str">
        <f t="shared" si="1"/>
        <v/>
      </c>
      <c r="O1739" s="170" t="str">
        <f t="shared" si="4"/>
        <v/>
      </c>
      <c r="P1739" s="170" t="str">
        <f t="shared" si="2"/>
        <v/>
      </c>
      <c r="Q1739" s="125" t="b">
        <f>IF(B1739&lt;&gt;"",IF('02 - Produtos e Tributações'!C1754&lt;&gt;"",'02 - Produtos e Tributações'!C1754,"UN"))</f>
        <v>0</v>
      </c>
      <c r="R1739" s="125"/>
      <c r="S1739" s="125"/>
      <c r="T1739" s="125"/>
      <c r="U1739" s="171" t="str">
        <f t="shared" si="21"/>
        <v/>
      </c>
    </row>
    <row r="1740" ht="15.75" customHeight="1">
      <c r="A1740" s="170" t="b">
        <f>IF('02 - Produtos e Tributações'!B1755 &lt;&gt;"",A1739+1)</f>
        <v>0</v>
      </c>
      <c r="B1740" s="170" t="str">
        <f>IF('02 - Produtos e Tributações'!B1755&lt;&gt;"",'02 - Produtos e Tributações'!U1755,"")</f>
        <v/>
      </c>
      <c r="C1740" s="174" t="b">
        <f>IF(B1740&lt;&gt;"",IF('02 - Produtos e Tributações'!H1755&lt;&gt;"",IF('02 - Produtos e Tributações'!H1755="TERCEIRIZADA","T",IF('02 - Produtos e Tributações'!H1755="PROPRIA","P")), IF(B1740&lt;&gt;"",IF('02 - Produtos e Tributações'!H1755="","T"))))</f>
        <v>0</v>
      </c>
      <c r="D1740" s="174" t="b">
        <f>IF(B1740&lt;&gt;"",IF('02 - Produtos e Tributações'!E1755&lt;&gt;"",'02 - Produtos e Tributações'!E1755,""))</f>
        <v>0</v>
      </c>
      <c r="E1740" s="174" t="b">
        <f>IF(B1740&lt;&gt;"",IF('02 - Produtos e Tributações'!F1755&lt;&gt;"",'02 - Produtos e Tributações'!F1755,""))</f>
        <v>0</v>
      </c>
      <c r="F1740" s="174" t="b">
        <f>IF(B1740&lt;&gt;"",IF(A1740&lt;&gt;"",IF('02 - Produtos e Tributações'!G1755&lt;&gt;"",'02 - Produtos e Tributações'!G1755,"")))</f>
        <v>0</v>
      </c>
      <c r="G1740" s="174" t="b">
        <f>IF(B1740&lt;&gt;"",IF('02 - Produtos e Tributações'!I1755&lt;&gt;"",'02 - Produtos e Tributações'!I1755,IF(K1740=101,0,IF(K1740=102,41,IF(K1740=103,0,IF(K1740=201,0,IF(K1740=202,0,IF(K1740=203,0,IF(K1740=300,41,IF(K1740=400,41,IF(K1740=500,60)))))))))))</f>
        <v>0</v>
      </c>
      <c r="H1740" s="174" t="b">
        <f>IF(B1740&lt;&gt;"",IF('02 - Produtos e Tributações'!L1755&lt;&gt;"",'02 - Produtos e Tributações'!L1755,IF(L1740=101,0,IF(L1740=102,41,IF(L1740=103,0,IF(L1740=201,0,IF(L1740=202,0,IF(L1740=203,0,IF(L1740=300,41,IF(L1740=400,41,IF(L1740=500,60)))))))))))</f>
        <v>0</v>
      </c>
      <c r="I1740" s="174" t="b">
        <f>IF(B1740&lt;&gt;"",IF('02 - Produtos e Tributações'!K1755&lt;&gt;"",'02 - Produtos e Tributações'!K1755,"0,00"))</f>
        <v>0</v>
      </c>
      <c r="J1740" s="174" t="b">
        <f>IF(B1740&lt;&gt;"",IF('02 - Produtos e Tributações'!N1755&lt;&gt;"",'02 - Produtos e Tributações'!N1755,"0,00"))</f>
        <v>0</v>
      </c>
      <c r="K1740" s="174" t="b">
        <f>IF(B1740&lt;&gt;"",IF('02 - Produtos e Tributações'!J1755&lt;&gt;"",'02 - Produtos e Tributações'!J1755,"null"))</f>
        <v>0</v>
      </c>
      <c r="L1740" s="174" t="b">
        <f>IF(B1740&lt;&gt;"",IF('02 - Produtos e Tributações'!M1755&lt;&gt;"",'02 - Produtos e Tributações'!M1755,"null"))</f>
        <v>0</v>
      </c>
      <c r="M1740" s="170" t="b">
        <f>IF(B1740&lt;&gt;"",IF('02 -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740" s="170" t="str">
        <f t="shared" si="1"/>
        <v/>
      </c>
      <c r="O1740" s="170" t="str">
        <f t="shared" si="4"/>
        <v/>
      </c>
      <c r="P1740" s="170" t="str">
        <f t="shared" si="2"/>
        <v/>
      </c>
      <c r="Q1740" s="125" t="b">
        <f>IF(B1740&lt;&gt;"",IF('02 - Produtos e Tributações'!C1755&lt;&gt;"",'02 - Produtos e Tributações'!C1755,"UN"))</f>
        <v>0</v>
      </c>
      <c r="R1740" s="125"/>
      <c r="S1740" s="125"/>
      <c r="T1740" s="125"/>
      <c r="U1740" s="171" t="str">
        <f t="shared" si="21"/>
        <v/>
      </c>
    </row>
    <row r="1741" ht="15.75" customHeight="1">
      <c r="A1741" s="170" t="b">
        <f>IF('02 - Produtos e Tributações'!B1756 &lt;&gt;"",A1740+1)</f>
        <v>0</v>
      </c>
      <c r="B1741" s="170" t="str">
        <f>IF('02 - Produtos e Tributações'!B1756&lt;&gt;"",'02 - Produtos e Tributações'!U1756,"")</f>
        <v/>
      </c>
      <c r="C1741" s="174" t="b">
        <f>IF(B1741&lt;&gt;"",IF('02 - Produtos e Tributações'!H1756&lt;&gt;"",IF('02 - Produtos e Tributações'!H1756="TERCEIRIZADA","T",IF('02 - Produtos e Tributações'!H1756="PROPRIA","P")), IF(B1741&lt;&gt;"",IF('02 - Produtos e Tributações'!H1756="","T"))))</f>
        <v>0</v>
      </c>
      <c r="D1741" s="174" t="b">
        <f>IF(B1741&lt;&gt;"",IF('02 - Produtos e Tributações'!E1756&lt;&gt;"",'02 - Produtos e Tributações'!E1756,""))</f>
        <v>0</v>
      </c>
      <c r="E1741" s="174" t="b">
        <f>IF(B1741&lt;&gt;"",IF('02 - Produtos e Tributações'!F1756&lt;&gt;"",'02 - Produtos e Tributações'!F1756,""))</f>
        <v>0</v>
      </c>
      <c r="F1741" s="174" t="b">
        <f>IF(B1741&lt;&gt;"",IF(A1741&lt;&gt;"",IF('02 - Produtos e Tributações'!G1756&lt;&gt;"",'02 - Produtos e Tributações'!G1756,"")))</f>
        <v>0</v>
      </c>
      <c r="G1741" s="174" t="b">
        <f>IF(B1741&lt;&gt;"",IF('02 - Produtos e Tributações'!I1756&lt;&gt;"",'02 - Produtos e Tributações'!I1756,IF(K1741=101,0,IF(K1741=102,41,IF(K1741=103,0,IF(K1741=201,0,IF(K1741=202,0,IF(K1741=203,0,IF(K1741=300,41,IF(K1741=400,41,IF(K1741=500,60)))))))))))</f>
        <v>0</v>
      </c>
      <c r="H1741" s="174" t="b">
        <f>IF(B1741&lt;&gt;"",IF('02 - Produtos e Tributações'!L1756&lt;&gt;"",'02 - Produtos e Tributações'!L1756,IF(L1741=101,0,IF(L1741=102,41,IF(L1741=103,0,IF(L1741=201,0,IF(L1741=202,0,IF(L1741=203,0,IF(L1741=300,41,IF(L1741=400,41,IF(L1741=500,60)))))))))))</f>
        <v>0</v>
      </c>
      <c r="I1741" s="174" t="b">
        <f>IF(B1741&lt;&gt;"",IF('02 - Produtos e Tributações'!K1756&lt;&gt;"",'02 - Produtos e Tributações'!K1756,"0,00"))</f>
        <v>0</v>
      </c>
      <c r="J1741" s="174" t="b">
        <f>IF(B1741&lt;&gt;"",IF('02 - Produtos e Tributações'!N1756&lt;&gt;"",'02 - Produtos e Tributações'!N1756,"0,00"))</f>
        <v>0</v>
      </c>
      <c r="K1741" s="174" t="b">
        <f>IF(B1741&lt;&gt;"",IF('02 - Produtos e Tributações'!J1756&lt;&gt;"",'02 - Produtos e Tributações'!J1756,"null"))</f>
        <v>0</v>
      </c>
      <c r="L1741" s="174" t="b">
        <f>IF(B1741&lt;&gt;"",IF('02 - Produtos e Tributações'!M1756&lt;&gt;"",'02 - Produtos e Tributações'!M1756,"null"))</f>
        <v>0</v>
      </c>
      <c r="M1741" s="170" t="b">
        <f>IF(B1741&lt;&gt;"",IF('02 -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741" s="170" t="str">
        <f t="shared" si="1"/>
        <v/>
      </c>
      <c r="O1741" s="170" t="str">
        <f t="shared" si="4"/>
        <v/>
      </c>
      <c r="P1741" s="170" t="str">
        <f t="shared" si="2"/>
        <v/>
      </c>
      <c r="Q1741" s="125" t="b">
        <f>IF(B1741&lt;&gt;"",IF('02 - Produtos e Tributações'!C1756&lt;&gt;"",'02 - Produtos e Tributações'!C1756,"UN"))</f>
        <v>0</v>
      </c>
      <c r="R1741" s="125"/>
      <c r="S1741" s="125"/>
      <c r="T1741" s="125"/>
      <c r="U1741" s="171" t="str">
        <f t="shared" si="21"/>
        <v/>
      </c>
    </row>
    <row r="1742" ht="15.75" customHeight="1">
      <c r="A1742" s="170" t="b">
        <f>IF('02 - Produtos e Tributações'!B1757 &lt;&gt;"",A1741+1)</f>
        <v>0</v>
      </c>
      <c r="B1742" s="170" t="str">
        <f>IF('02 - Produtos e Tributações'!B1757&lt;&gt;"",'02 - Produtos e Tributações'!U1757,"")</f>
        <v/>
      </c>
      <c r="C1742" s="174" t="b">
        <f>IF(B1742&lt;&gt;"",IF('02 - Produtos e Tributações'!H1757&lt;&gt;"",IF('02 - Produtos e Tributações'!H1757="TERCEIRIZADA","T",IF('02 - Produtos e Tributações'!H1757="PROPRIA","P")), IF(B1742&lt;&gt;"",IF('02 - Produtos e Tributações'!H1757="","T"))))</f>
        <v>0</v>
      </c>
      <c r="D1742" s="174" t="b">
        <f>IF(B1742&lt;&gt;"",IF('02 - Produtos e Tributações'!E1757&lt;&gt;"",'02 - Produtos e Tributações'!E1757,""))</f>
        <v>0</v>
      </c>
      <c r="E1742" s="174" t="b">
        <f>IF(B1742&lt;&gt;"",IF('02 - Produtos e Tributações'!F1757&lt;&gt;"",'02 - Produtos e Tributações'!F1757,""))</f>
        <v>0</v>
      </c>
      <c r="F1742" s="174" t="b">
        <f>IF(B1742&lt;&gt;"",IF(A1742&lt;&gt;"",IF('02 - Produtos e Tributações'!G1757&lt;&gt;"",'02 - Produtos e Tributações'!G1757,"")))</f>
        <v>0</v>
      </c>
      <c r="G1742" s="174" t="b">
        <f>IF(B1742&lt;&gt;"",IF('02 - Produtos e Tributações'!I1757&lt;&gt;"",'02 - Produtos e Tributações'!I1757,IF(K1742=101,0,IF(K1742=102,41,IF(K1742=103,0,IF(K1742=201,0,IF(K1742=202,0,IF(K1742=203,0,IF(K1742=300,41,IF(K1742=400,41,IF(K1742=500,60)))))))))))</f>
        <v>0</v>
      </c>
      <c r="H1742" s="174" t="b">
        <f>IF(B1742&lt;&gt;"",IF('02 - Produtos e Tributações'!L1757&lt;&gt;"",'02 - Produtos e Tributações'!L1757,IF(L1742=101,0,IF(L1742=102,41,IF(L1742=103,0,IF(L1742=201,0,IF(L1742=202,0,IF(L1742=203,0,IF(L1742=300,41,IF(L1742=400,41,IF(L1742=500,60)))))))))))</f>
        <v>0</v>
      </c>
      <c r="I1742" s="174" t="b">
        <f>IF(B1742&lt;&gt;"",IF('02 - Produtos e Tributações'!K1757&lt;&gt;"",'02 - Produtos e Tributações'!K1757,"0,00"))</f>
        <v>0</v>
      </c>
      <c r="J1742" s="174" t="b">
        <f>IF(B1742&lt;&gt;"",IF('02 - Produtos e Tributações'!N1757&lt;&gt;"",'02 - Produtos e Tributações'!N1757,"0,00"))</f>
        <v>0</v>
      </c>
      <c r="K1742" s="174" t="b">
        <f>IF(B1742&lt;&gt;"",IF('02 - Produtos e Tributações'!J1757&lt;&gt;"",'02 - Produtos e Tributações'!J1757,"null"))</f>
        <v>0</v>
      </c>
      <c r="L1742" s="174" t="b">
        <f>IF(B1742&lt;&gt;"",IF('02 - Produtos e Tributações'!M1757&lt;&gt;"",'02 - Produtos e Tributações'!M1757,"null"))</f>
        <v>0</v>
      </c>
      <c r="M1742" s="170" t="b">
        <f>IF(B1742&lt;&gt;"",IF('02 -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742" s="170" t="str">
        <f t="shared" si="1"/>
        <v/>
      </c>
      <c r="O1742" s="170" t="str">
        <f t="shared" si="4"/>
        <v/>
      </c>
      <c r="P1742" s="170" t="str">
        <f t="shared" si="2"/>
        <v/>
      </c>
      <c r="Q1742" s="125" t="b">
        <f>IF(B1742&lt;&gt;"",IF('02 - Produtos e Tributações'!C1757&lt;&gt;"",'02 - Produtos e Tributações'!C1757,"UN"))</f>
        <v>0</v>
      </c>
      <c r="R1742" s="125"/>
      <c r="S1742" s="125"/>
      <c r="T1742" s="125"/>
      <c r="U1742" s="171" t="str">
        <f t="shared" si="21"/>
        <v/>
      </c>
    </row>
    <row r="1743" ht="15.75" customHeight="1">
      <c r="A1743" s="170" t="b">
        <f>IF('02 - Produtos e Tributações'!B1758 &lt;&gt;"",A1742+1)</f>
        <v>0</v>
      </c>
      <c r="B1743" s="170" t="str">
        <f>IF('02 - Produtos e Tributações'!B1758&lt;&gt;"",'02 - Produtos e Tributações'!U1758,"")</f>
        <v/>
      </c>
      <c r="C1743" s="174" t="b">
        <f>IF(B1743&lt;&gt;"",IF('02 - Produtos e Tributações'!H1758&lt;&gt;"",IF('02 - Produtos e Tributações'!H1758="TERCEIRIZADA","T",IF('02 - Produtos e Tributações'!H1758="PROPRIA","P")), IF(B1743&lt;&gt;"",IF('02 - Produtos e Tributações'!H1758="","T"))))</f>
        <v>0</v>
      </c>
      <c r="D1743" s="174" t="b">
        <f>IF(B1743&lt;&gt;"",IF('02 - Produtos e Tributações'!E1758&lt;&gt;"",'02 - Produtos e Tributações'!E1758,""))</f>
        <v>0</v>
      </c>
      <c r="E1743" s="174" t="b">
        <f>IF(B1743&lt;&gt;"",IF('02 - Produtos e Tributações'!F1758&lt;&gt;"",'02 - Produtos e Tributações'!F1758,""))</f>
        <v>0</v>
      </c>
      <c r="F1743" s="174" t="b">
        <f>IF(B1743&lt;&gt;"",IF(A1743&lt;&gt;"",IF('02 - Produtos e Tributações'!G1758&lt;&gt;"",'02 - Produtos e Tributações'!G1758,"")))</f>
        <v>0</v>
      </c>
      <c r="G1743" s="174" t="b">
        <f>IF(B1743&lt;&gt;"",IF('02 - Produtos e Tributações'!I1758&lt;&gt;"",'02 - Produtos e Tributações'!I1758,IF(K1743=101,0,IF(K1743=102,41,IF(K1743=103,0,IF(K1743=201,0,IF(K1743=202,0,IF(K1743=203,0,IF(K1743=300,41,IF(K1743=400,41,IF(K1743=500,60)))))))))))</f>
        <v>0</v>
      </c>
      <c r="H1743" s="174" t="b">
        <f>IF(B1743&lt;&gt;"",IF('02 - Produtos e Tributações'!L1758&lt;&gt;"",'02 - Produtos e Tributações'!L1758,IF(L1743=101,0,IF(L1743=102,41,IF(L1743=103,0,IF(L1743=201,0,IF(L1743=202,0,IF(L1743=203,0,IF(L1743=300,41,IF(L1743=400,41,IF(L1743=500,60)))))))))))</f>
        <v>0</v>
      </c>
      <c r="I1743" s="174" t="b">
        <f>IF(B1743&lt;&gt;"",IF('02 - Produtos e Tributações'!K1758&lt;&gt;"",'02 - Produtos e Tributações'!K1758,"0,00"))</f>
        <v>0</v>
      </c>
      <c r="J1743" s="174" t="b">
        <f>IF(B1743&lt;&gt;"",IF('02 - Produtos e Tributações'!N1758&lt;&gt;"",'02 - Produtos e Tributações'!N1758,"0,00"))</f>
        <v>0</v>
      </c>
      <c r="K1743" s="174" t="b">
        <f>IF(B1743&lt;&gt;"",IF('02 - Produtos e Tributações'!J1758&lt;&gt;"",'02 - Produtos e Tributações'!J1758,"null"))</f>
        <v>0</v>
      </c>
      <c r="L1743" s="174" t="b">
        <f>IF(B1743&lt;&gt;"",IF('02 - Produtos e Tributações'!M1758&lt;&gt;"",'02 - Produtos e Tributações'!M1758,"null"))</f>
        <v>0</v>
      </c>
      <c r="M1743" s="170" t="b">
        <f>IF(B1743&lt;&gt;"",IF('02 -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743" s="170" t="str">
        <f t="shared" si="1"/>
        <v/>
      </c>
      <c r="O1743" s="170" t="str">
        <f t="shared" si="4"/>
        <v/>
      </c>
      <c r="P1743" s="170" t="str">
        <f t="shared" si="2"/>
        <v/>
      </c>
      <c r="Q1743" s="125" t="b">
        <f>IF(B1743&lt;&gt;"",IF('02 - Produtos e Tributações'!C1758&lt;&gt;"",'02 - Produtos e Tributações'!C1758,"UN"))</f>
        <v>0</v>
      </c>
      <c r="R1743" s="125"/>
      <c r="S1743" s="125"/>
      <c r="T1743" s="125"/>
      <c r="U1743" s="171" t="str">
        <f t="shared" si="21"/>
        <v/>
      </c>
    </row>
    <row r="1744" ht="15.75" customHeight="1">
      <c r="A1744" s="170" t="b">
        <f>IF('02 - Produtos e Tributações'!B1759 &lt;&gt;"",A1743+1)</f>
        <v>0</v>
      </c>
      <c r="B1744" s="170" t="str">
        <f>IF('02 - Produtos e Tributações'!B1759&lt;&gt;"",'02 - Produtos e Tributações'!U1759,"")</f>
        <v/>
      </c>
      <c r="C1744" s="174" t="b">
        <f>IF(B1744&lt;&gt;"",IF('02 - Produtos e Tributações'!H1759&lt;&gt;"",IF('02 - Produtos e Tributações'!H1759="TERCEIRIZADA","T",IF('02 - Produtos e Tributações'!H1759="PROPRIA","P")), IF(B1744&lt;&gt;"",IF('02 - Produtos e Tributações'!H1759="","T"))))</f>
        <v>0</v>
      </c>
      <c r="D1744" s="174" t="b">
        <f>IF(B1744&lt;&gt;"",IF('02 - Produtos e Tributações'!E1759&lt;&gt;"",'02 - Produtos e Tributações'!E1759,""))</f>
        <v>0</v>
      </c>
      <c r="E1744" s="174" t="b">
        <f>IF(B1744&lt;&gt;"",IF('02 - Produtos e Tributações'!F1759&lt;&gt;"",'02 - Produtos e Tributações'!F1759,""))</f>
        <v>0</v>
      </c>
      <c r="F1744" s="174" t="b">
        <f>IF(B1744&lt;&gt;"",IF(A1744&lt;&gt;"",IF('02 - Produtos e Tributações'!G1759&lt;&gt;"",'02 - Produtos e Tributações'!G1759,"")))</f>
        <v>0</v>
      </c>
      <c r="G1744" s="174" t="b">
        <f>IF(B1744&lt;&gt;"",IF('02 - Produtos e Tributações'!I1759&lt;&gt;"",'02 - Produtos e Tributações'!I1759,IF(K1744=101,0,IF(K1744=102,41,IF(K1744=103,0,IF(K1744=201,0,IF(K1744=202,0,IF(K1744=203,0,IF(K1744=300,41,IF(K1744=400,41,IF(K1744=500,60)))))))))))</f>
        <v>0</v>
      </c>
      <c r="H1744" s="174" t="b">
        <f>IF(B1744&lt;&gt;"",IF('02 - Produtos e Tributações'!L1759&lt;&gt;"",'02 - Produtos e Tributações'!L1759,IF(L1744=101,0,IF(L1744=102,41,IF(L1744=103,0,IF(L1744=201,0,IF(L1744=202,0,IF(L1744=203,0,IF(L1744=300,41,IF(L1744=400,41,IF(L1744=500,60)))))))))))</f>
        <v>0</v>
      </c>
      <c r="I1744" s="174" t="b">
        <f>IF(B1744&lt;&gt;"",IF('02 - Produtos e Tributações'!K1759&lt;&gt;"",'02 - Produtos e Tributações'!K1759,"0,00"))</f>
        <v>0</v>
      </c>
      <c r="J1744" s="174" t="b">
        <f>IF(B1744&lt;&gt;"",IF('02 - Produtos e Tributações'!N1759&lt;&gt;"",'02 - Produtos e Tributações'!N1759,"0,00"))</f>
        <v>0</v>
      </c>
      <c r="K1744" s="174" t="b">
        <f>IF(B1744&lt;&gt;"",IF('02 - Produtos e Tributações'!J1759&lt;&gt;"",'02 - Produtos e Tributações'!J1759,"null"))</f>
        <v>0</v>
      </c>
      <c r="L1744" s="174" t="b">
        <f>IF(B1744&lt;&gt;"",IF('02 - Produtos e Tributações'!M1759&lt;&gt;"",'02 - Produtos e Tributações'!M1759,"null"))</f>
        <v>0</v>
      </c>
      <c r="M1744" s="170" t="b">
        <f>IF(B1744&lt;&gt;"",IF('02 -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744" s="170" t="str">
        <f t="shared" si="1"/>
        <v/>
      </c>
      <c r="O1744" s="170" t="str">
        <f t="shared" si="4"/>
        <v/>
      </c>
      <c r="P1744" s="170" t="str">
        <f t="shared" si="2"/>
        <v/>
      </c>
      <c r="Q1744" s="125" t="b">
        <f>IF(B1744&lt;&gt;"",IF('02 - Produtos e Tributações'!C1759&lt;&gt;"",'02 - Produtos e Tributações'!C1759,"UN"))</f>
        <v>0</v>
      </c>
      <c r="R1744" s="125"/>
      <c r="S1744" s="125"/>
      <c r="T1744" s="125"/>
      <c r="U1744" s="171" t="str">
        <f t="shared" si="21"/>
        <v/>
      </c>
    </row>
    <row r="1745" ht="15.75" customHeight="1">
      <c r="A1745" s="170" t="b">
        <f>IF('02 - Produtos e Tributações'!B1760 &lt;&gt;"",A1744+1)</f>
        <v>0</v>
      </c>
      <c r="B1745" s="170" t="str">
        <f>IF('02 - Produtos e Tributações'!B1760&lt;&gt;"",'02 - Produtos e Tributações'!U1760,"")</f>
        <v/>
      </c>
      <c r="C1745" s="174" t="b">
        <f>IF(B1745&lt;&gt;"",IF('02 - Produtos e Tributações'!H1760&lt;&gt;"",IF('02 - Produtos e Tributações'!H1760="TERCEIRIZADA","T",IF('02 - Produtos e Tributações'!H1760="PROPRIA","P")), IF(B1745&lt;&gt;"",IF('02 - Produtos e Tributações'!H1760="","T"))))</f>
        <v>0</v>
      </c>
      <c r="D1745" s="174" t="b">
        <f>IF(B1745&lt;&gt;"",IF('02 - Produtos e Tributações'!E1760&lt;&gt;"",'02 - Produtos e Tributações'!E1760,""))</f>
        <v>0</v>
      </c>
      <c r="E1745" s="174" t="b">
        <f>IF(B1745&lt;&gt;"",IF('02 - Produtos e Tributações'!F1760&lt;&gt;"",'02 - Produtos e Tributações'!F1760,""))</f>
        <v>0</v>
      </c>
      <c r="F1745" s="174" t="b">
        <f>IF(B1745&lt;&gt;"",IF(A1745&lt;&gt;"",IF('02 - Produtos e Tributações'!G1760&lt;&gt;"",'02 - Produtos e Tributações'!G1760,"")))</f>
        <v>0</v>
      </c>
      <c r="G1745" s="174" t="b">
        <f>IF(B1745&lt;&gt;"",IF('02 - Produtos e Tributações'!I1760&lt;&gt;"",'02 - Produtos e Tributações'!I1760,IF(K1745=101,0,IF(K1745=102,41,IF(K1745=103,0,IF(K1745=201,0,IF(K1745=202,0,IF(K1745=203,0,IF(K1745=300,41,IF(K1745=400,41,IF(K1745=500,60)))))))))))</f>
        <v>0</v>
      </c>
      <c r="H1745" s="174" t="b">
        <f>IF(B1745&lt;&gt;"",IF('02 - Produtos e Tributações'!L1760&lt;&gt;"",'02 - Produtos e Tributações'!L1760,IF(L1745=101,0,IF(L1745=102,41,IF(L1745=103,0,IF(L1745=201,0,IF(L1745=202,0,IF(L1745=203,0,IF(L1745=300,41,IF(L1745=400,41,IF(L1745=500,60)))))))))))</f>
        <v>0</v>
      </c>
      <c r="I1745" s="174" t="b">
        <f>IF(B1745&lt;&gt;"",IF('02 - Produtos e Tributações'!K1760&lt;&gt;"",'02 - Produtos e Tributações'!K1760,"0,00"))</f>
        <v>0</v>
      </c>
      <c r="J1745" s="174" t="b">
        <f>IF(B1745&lt;&gt;"",IF('02 - Produtos e Tributações'!N1760&lt;&gt;"",'02 - Produtos e Tributações'!N1760,"0,00"))</f>
        <v>0</v>
      </c>
      <c r="K1745" s="174" t="b">
        <f>IF(B1745&lt;&gt;"",IF('02 - Produtos e Tributações'!J1760&lt;&gt;"",'02 - Produtos e Tributações'!J1760,"null"))</f>
        <v>0</v>
      </c>
      <c r="L1745" s="174" t="b">
        <f>IF(B1745&lt;&gt;"",IF('02 - Produtos e Tributações'!M1760&lt;&gt;"",'02 - Produtos e Tributações'!M1760,"null"))</f>
        <v>0</v>
      </c>
      <c r="M1745" s="170" t="b">
        <f>IF(B1745&lt;&gt;"",IF('02 -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745" s="170" t="str">
        <f t="shared" si="1"/>
        <v/>
      </c>
      <c r="O1745" s="170" t="str">
        <f t="shared" si="4"/>
        <v/>
      </c>
      <c r="P1745" s="170" t="str">
        <f t="shared" si="2"/>
        <v/>
      </c>
      <c r="Q1745" s="125" t="b">
        <f>IF(B1745&lt;&gt;"",IF('02 - Produtos e Tributações'!C1760&lt;&gt;"",'02 - Produtos e Tributações'!C1760,"UN"))</f>
        <v>0</v>
      </c>
      <c r="R1745" s="125"/>
      <c r="S1745" s="125"/>
      <c r="T1745" s="125"/>
      <c r="U1745" s="171" t="str">
        <f t="shared" si="21"/>
        <v/>
      </c>
    </row>
    <row r="1746" ht="15.75" customHeight="1">
      <c r="A1746" s="170" t="b">
        <f>IF('02 - Produtos e Tributações'!B1761 &lt;&gt;"",A1745+1)</f>
        <v>0</v>
      </c>
      <c r="B1746" s="170" t="str">
        <f>IF('02 - Produtos e Tributações'!B1761&lt;&gt;"",'02 - Produtos e Tributações'!U1761,"")</f>
        <v/>
      </c>
      <c r="C1746" s="174" t="b">
        <f>IF(B1746&lt;&gt;"",IF('02 - Produtos e Tributações'!H1761&lt;&gt;"",IF('02 - Produtos e Tributações'!H1761="TERCEIRIZADA","T",IF('02 - Produtos e Tributações'!H1761="PROPRIA","P")), IF(B1746&lt;&gt;"",IF('02 - Produtos e Tributações'!H1761="","T"))))</f>
        <v>0</v>
      </c>
      <c r="D1746" s="174" t="b">
        <f>IF(B1746&lt;&gt;"",IF('02 - Produtos e Tributações'!E1761&lt;&gt;"",'02 - Produtos e Tributações'!E1761,""))</f>
        <v>0</v>
      </c>
      <c r="E1746" s="174" t="b">
        <f>IF(B1746&lt;&gt;"",IF('02 - Produtos e Tributações'!F1761&lt;&gt;"",'02 - Produtos e Tributações'!F1761,""))</f>
        <v>0</v>
      </c>
      <c r="F1746" s="174" t="b">
        <f>IF(B1746&lt;&gt;"",IF(A1746&lt;&gt;"",IF('02 - Produtos e Tributações'!G1761&lt;&gt;"",'02 - Produtos e Tributações'!G1761,"")))</f>
        <v>0</v>
      </c>
      <c r="G1746" s="174" t="b">
        <f>IF(B1746&lt;&gt;"",IF('02 - Produtos e Tributações'!I1761&lt;&gt;"",'02 - Produtos e Tributações'!I1761,IF(K1746=101,0,IF(K1746=102,41,IF(K1746=103,0,IF(K1746=201,0,IF(K1746=202,0,IF(K1746=203,0,IF(K1746=300,41,IF(K1746=400,41,IF(K1746=500,60)))))))))))</f>
        <v>0</v>
      </c>
      <c r="H1746" s="174" t="b">
        <f>IF(B1746&lt;&gt;"",IF('02 - Produtos e Tributações'!L1761&lt;&gt;"",'02 - Produtos e Tributações'!L1761,IF(L1746=101,0,IF(L1746=102,41,IF(L1746=103,0,IF(L1746=201,0,IF(L1746=202,0,IF(L1746=203,0,IF(L1746=300,41,IF(L1746=400,41,IF(L1746=500,60)))))))))))</f>
        <v>0</v>
      </c>
      <c r="I1746" s="174" t="b">
        <f>IF(B1746&lt;&gt;"",IF('02 - Produtos e Tributações'!K1761&lt;&gt;"",'02 - Produtos e Tributações'!K1761,"0,00"))</f>
        <v>0</v>
      </c>
      <c r="J1746" s="174" t="b">
        <f>IF(B1746&lt;&gt;"",IF('02 - Produtos e Tributações'!N1761&lt;&gt;"",'02 - Produtos e Tributações'!N1761,"0,00"))</f>
        <v>0</v>
      </c>
      <c r="K1746" s="174" t="b">
        <f>IF(B1746&lt;&gt;"",IF('02 - Produtos e Tributações'!J1761&lt;&gt;"",'02 - Produtos e Tributações'!J1761,"null"))</f>
        <v>0</v>
      </c>
      <c r="L1746" s="174" t="b">
        <f>IF(B1746&lt;&gt;"",IF('02 - Produtos e Tributações'!M1761&lt;&gt;"",'02 - Produtos e Tributações'!M1761,"null"))</f>
        <v>0</v>
      </c>
      <c r="M1746" s="170" t="b">
        <f>IF(B1746&lt;&gt;"",IF('02 -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746" s="170" t="str">
        <f t="shared" si="1"/>
        <v/>
      </c>
      <c r="O1746" s="170" t="str">
        <f t="shared" si="4"/>
        <v/>
      </c>
      <c r="P1746" s="170" t="str">
        <f t="shared" si="2"/>
        <v/>
      </c>
      <c r="Q1746" s="125" t="b">
        <f>IF(B1746&lt;&gt;"",IF('02 - Produtos e Tributações'!C1761&lt;&gt;"",'02 - Produtos e Tributações'!C1761,"UN"))</f>
        <v>0</v>
      </c>
      <c r="R1746" s="125"/>
      <c r="S1746" s="125"/>
      <c r="T1746" s="125"/>
      <c r="U1746" s="171" t="str">
        <f t="shared" si="21"/>
        <v/>
      </c>
    </row>
    <row r="1747" ht="15.75" customHeight="1">
      <c r="A1747" s="170" t="b">
        <f>IF('02 - Produtos e Tributações'!B1762 &lt;&gt;"",A1746+1)</f>
        <v>0</v>
      </c>
      <c r="B1747" s="170" t="str">
        <f>IF('02 - Produtos e Tributações'!B1762&lt;&gt;"",'02 - Produtos e Tributações'!U1762,"")</f>
        <v/>
      </c>
      <c r="C1747" s="174" t="b">
        <f>IF(B1747&lt;&gt;"",IF('02 - Produtos e Tributações'!H1762&lt;&gt;"",IF('02 - Produtos e Tributações'!H1762="TERCEIRIZADA","T",IF('02 - Produtos e Tributações'!H1762="PROPRIA","P")), IF(B1747&lt;&gt;"",IF('02 - Produtos e Tributações'!H1762="","T"))))</f>
        <v>0</v>
      </c>
      <c r="D1747" s="174" t="b">
        <f>IF(B1747&lt;&gt;"",IF('02 - Produtos e Tributações'!E1762&lt;&gt;"",'02 - Produtos e Tributações'!E1762,""))</f>
        <v>0</v>
      </c>
      <c r="E1747" s="174" t="b">
        <f>IF(B1747&lt;&gt;"",IF('02 - Produtos e Tributações'!F1762&lt;&gt;"",'02 - Produtos e Tributações'!F1762,""))</f>
        <v>0</v>
      </c>
      <c r="F1747" s="174" t="b">
        <f>IF(B1747&lt;&gt;"",IF(A1747&lt;&gt;"",IF('02 - Produtos e Tributações'!G1762&lt;&gt;"",'02 - Produtos e Tributações'!G1762,"")))</f>
        <v>0</v>
      </c>
      <c r="G1747" s="174" t="b">
        <f>IF(B1747&lt;&gt;"",IF('02 - Produtos e Tributações'!I1762&lt;&gt;"",'02 - Produtos e Tributações'!I1762,IF(K1747=101,0,IF(K1747=102,41,IF(K1747=103,0,IF(K1747=201,0,IF(K1747=202,0,IF(K1747=203,0,IF(K1747=300,41,IF(K1747=400,41,IF(K1747=500,60)))))))))))</f>
        <v>0</v>
      </c>
      <c r="H1747" s="174" t="b">
        <f>IF(B1747&lt;&gt;"",IF('02 - Produtos e Tributações'!L1762&lt;&gt;"",'02 - Produtos e Tributações'!L1762,IF(L1747=101,0,IF(L1747=102,41,IF(L1747=103,0,IF(L1747=201,0,IF(L1747=202,0,IF(L1747=203,0,IF(L1747=300,41,IF(L1747=400,41,IF(L1747=500,60)))))))))))</f>
        <v>0</v>
      </c>
      <c r="I1747" s="174" t="b">
        <f>IF(B1747&lt;&gt;"",IF('02 - Produtos e Tributações'!K1762&lt;&gt;"",'02 - Produtos e Tributações'!K1762,"0,00"))</f>
        <v>0</v>
      </c>
      <c r="J1747" s="174" t="b">
        <f>IF(B1747&lt;&gt;"",IF('02 - Produtos e Tributações'!N1762&lt;&gt;"",'02 - Produtos e Tributações'!N1762,"0,00"))</f>
        <v>0</v>
      </c>
      <c r="K1747" s="174" t="b">
        <f>IF(B1747&lt;&gt;"",IF('02 - Produtos e Tributações'!J1762&lt;&gt;"",'02 - Produtos e Tributações'!J1762,"null"))</f>
        <v>0</v>
      </c>
      <c r="L1747" s="174" t="b">
        <f>IF(B1747&lt;&gt;"",IF('02 - Produtos e Tributações'!M1762&lt;&gt;"",'02 - Produtos e Tributações'!M1762,"null"))</f>
        <v>0</v>
      </c>
      <c r="M1747" s="170" t="b">
        <f>IF(B1747&lt;&gt;"",IF('02 -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747" s="170" t="str">
        <f t="shared" si="1"/>
        <v/>
      </c>
      <c r="O1747" s="170" t="str">
        <f t="shared" si="4"/>
        <v/>
      </c>
      <c r="P1747" s="170" t="str">
        <f t="shared" si="2"/>
        <v/>
      </c>
      <c r="Q1747" s="125" t="b">
        <f>IF(B1747&lt;&gt;"",IF('02 - Produtos e Tributações'!C1762&lt;&gt;"",'02 - Produtos e Tributações'!C1762,"UN"))</f>
        <v>0</v>
      </c>
      <c r="R1747" s="125"/>
      <c r="S1747" s="125"/>
      <c r="T1747" s="125"/>
      <c r="U1747" s="171" t="str">
        <f t="shared" si="21"/>
        <v/>
      </c>
    </row>
    <row r="1748" ht="15.75" customHeight="1">
      <c r="A1748" s="170" t="b">
        <f>IF('02 - Produtos e Tributações'!B1763 &lt;&gt;"",A1747+1)</f>
        <v>0</v>
      </c>
      <c r="B1748" s="170" t="str">
        <f>IF('02 - Produtos e Tributações'!B1763&lt;&gt;"",'02 - Produtos e Tributações'!U1763,"")</f>
        <v/>
      </c>
      <c r="C1748" s="174" t="b">
        <f>IF(B1748&lt;&gt;"",IF('02 - Produtos e Tributações'!H1763&lt;&gt;"",IF('02 - Produtos e Tributações'!H1763="TERCEIRIZADA","T",IF('02 - Produtos e Tributações'!H1763="PROPRIA","P")), IF(B1748&lt;&gt;"",IF('02 - Produtos e Tributações'!H1763="","T"))))</f>
        <v>0</v>
      </c>
      <c r="D1748" s="174" t="b">
        <f>IF(B1748&lt;&gt;"",IF('02 - Produtos e Tributações'!E1763&lt;&gt;"",'02 - Produtos e Tributações'!E1763,""))</f>
        <v>0</v>
      </c>
      <c r="E1748" s="174" t="b">
        <f>IF(B1748&lt;&gt;"",IF('02 - Produtos e Tributações'!F1763&lt;&gt;"",'02 - Produtos e Tributações'!F1763,""))</f>
        <v>0</v>
      </c>
      <c r="F1748" s="174" t="b">
        <f>IF(B1748&lt;&gt;"",IF(A1748&lt;&gt;"",IF('02 - Produtos e Tributações'!G1763&lt;&gt;"",'02 - Produtos e Tributações'!G1763,"")))</f>
        <v>0</v>
      </c>
      <c r="G1748" s="174" t="b">
        <f>IF(B1748&lt;&gt;"",IF('02 - Produtos e Tributações'!I1763&lt;&gt;"",'02 - Produtos e Tributações'!I1763,IF(K1748=101,0,IF(K1748=102,41,IF(K1748=103,0,IF(K1748=201,0,IF(K1748=202,0,IF(K1748=203,0,IF(K1748=300,41,IF(K1748=400,41,IF(K1748=500,60)))))))))))</f>
        <v>0</v>
      </c>
      <c r="H1748" s="174" t="b">
        <f>IF(B1748&lt;&gt;"",IF('02 - Produtos e Tributações'!L1763&lt;&gt;"",'02 - Produtos e Tributações'!L1763,IF(L1748=101,0,IF(L1748=102,41,IF(L1748=103,0,IF(L1748=201,0,IF(L1748=202,0,IF(L1748=203,0,IF(L1748=300,41,IF(L1748=400,41,IF(L1748=500,60)))))))))))</f>
        <v>0</v>
      </c>
      <c r="I1748" s="174" t="b">
        <f>IF(B1748&lt;&gt;"",IF('02 - Produtos e Tributações'!K1763&lt;&gt;"",'02 - Produtos e Tributações'!K1763,"0,00"))</f>
        <v>0</v>
      </c>
      <c r="J1748" s="174" t="b">
        <f>IF(B1748&lt;&gt;"",IF('02 - Produtos e Tributações'!N1763&lt;&gt;"",'02 - Produtos e Tributações'!N1763,"0,00"))</f>
        <v>0</v>
      </c>
      <c r="K1748" s="174" t="b">
        <f>IF(B1748&lt;&gt;"",IF('02 - Produtos e Tributações'!J1763&lt;&gt;"",'02 - Produtos e Tributações'!J1763,"null"))</f>
        <v>0</v>
      </c>
      <c r="L1748" s="174" t="b">
        <f>IF(B1748&lt;&gt;"",IF('02 - Produtos e Tributações'!M1763&lt;&gt;"",'02 - Produtos e Tributações'!M1763,"null"))</f>
        <v>0</v>
      </c>
      <c r="M1748" s="170" t="b">
        <f>IF(B1748&lt;&gt;"",IF('02 -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748" s="170" t="str">
        <f t="shared" si="1"/>
        <v/>
      </c>
      <c r="O1748" s="170" t="str">
        <f t="shared" si="4"/>
        <v/>
      </c>
      <c r="P1748" s="170" t="str">
        <f t="shared" si="2"/>
        <v/>
      </c>
      <c r="Q1748" s="125" t="b">
        <f>IF(B1748&lt;&gt;"",IF('02 - Produtos e Tributações'!C1763&lt;&gt;"",'02 - Produtos e Tributações'!C1763,"UN"))</f>
        <v>0</v>
      </c>
      <c r="R1748" s="125"/>
      <c r="S1748" s="125"/>
      <c r="T1748" s="125"/>
      <c r="U1748" s="171" t="str">
        <f t="shared" si="21"/>
        <v/>
      </c>
    </row>
    <row r="1749" ht="15.75" customHeight="1">
      <c r="A1749" s="170" t="b">
        <f>IF('02 - Produtos e Tributações'!B1764 &lt;&gt;"",A1748+1)</f>
        <v>0</v>
      </c>
      <c r="B1749" s="170" t="str">
        <f>IF('02 - Produtos e Tributações'!B1764&lt;&gt;"",'02 - Produtos e Tributações'!U1764,"")</f>
        <v/>
      </c>
      <c r="C1749" s="174" t="b">
        <f>IF(B1749&lt;&gt;"",IF('02 - Produtos e Tributações'!H1764&lt;&gt;"",IF('02 - Produtos e Tributações'!H1764="TERCEIRIZADA","T",IF('02 - Produtos e Tributações'!H1764="PROPRIA","P")), IF(B1749&lt;&gt;"",IF('02 - Produtos e Tributações'!H1764="","T"))))</f>
        <v>0</v>
      </c>
      <c r="D1749" s="174" t="b">
        <f>IF(B1749&lt;&gt;"",IF('02 - Produtos e Tributações'!E1764&lt;&gt;"",'02 - Produtos e Tributações'!E1764,""))</f>
        <v>0</v>
      </c>
      <c r="E1749" s="174" t="b">
        <f>IF(B1749&lt;&gt;"",IF('02 - Produtos e Tributações'!F1764&lt;&gt;"",'02 - Produtos e Tributações'!F1764,""))</f>
        <v>0</v>
      </c>
      <c r="F1749" s="174" t="b">
        <f>IF(B1749&lt;&gt;"",IF(A1749&lt;&gt;"",IF('02 - Produtos e Tributações'!G1764&lt;&gt;"",'02 - Produtos e Tributações'!G1764,"")))</f>
        <v>0</v>
      </c>
      <c r="G1749" s="174" t="b">
        <f>IF(B1749&lt;&gt;"",IF('02 - Produtos e Tributações'!I1764&lt;&gt;"",'02 - Produtos e Tributações'!I1764,IF(K1749=101,0,IF(K1749=102,41,IF(K1749=103,0,IF(K1749=201,0,IF(K1749=202,0,IF(K1749=203,0,IF(K1749=300,41,IF(K1749=400,41,IF(K1749=500,60)))))))))))</f>
        <v>0</v>
      </c>
      <c r="H1749" s="174" t="b">
        <f>IF(B1749&lt;&gt;"",IF('02 - Produtos e Tributações'!L1764&lt;&gt;"",'02 - Produtos e Tributações'!L1764,IF(L1749=101,0,IF(L1749=102,41,IF(L1749=103,0,IF(L1749=201,0,IF(L1749=202,0,IF(L1749=203,0,IF(L1749=300,41,IF(L1749=400,41,IF(L1749=500,60)))))))))))</f>
        <v>0</v>
      </c>
      <c r="I1749" s="174" t="b">
        <f>IF(B1749&lt;&gt;"",IF('02 - Produtos e Tributações'!K1764&lt;&gt;"",'02 - Produtos e Tributações'!K1764,"0,00"))</f>
        <v>0</v>
      </c>
      <c r="J1749" s="174" t="b">
        <f>IF(B1749&lt;&gt;"",IF('02 - Produtos e Tributações'!N1764&lt;&gt;"",'02 - Produtos e Tributações'!N1764,"0,00"))</f>
        <v>0</v>
      </c>
      <c r="K1749" s="174" t="b">
        <f>IF(B1749&lt;&gt;"",IF('02 - Produtos e Tributações'!J1764&lt;&gt;"",'02 - Produtos e Tributações'!J1764,"null"))</f>
        <v>0</v>
      </c>
      <c r="L1749" s="174" t="b">
        <f>IF(B1749&lt;&gt;"",IF('02 - Produtos e Tributações'!M1764&lt;&gt;"",'02 - Produtos e Tributações'!M1764,"null"))</f>
        <v>0</v>
      </c>
      <c r="M1749" s="170" t="b">
        <f>IF(B1749&lt;&gt;"",IF('02 -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749" s="170" t="str">
        <f t="shared" si="1"/>
        <v/>
      </c>
      <c r="O1749" s="170" t="str">
        <f t="shared" si="4"/>
        <v/>
      </c>
      <c r="P1749" s="170" t="str">
        <f t="shared" si="2"/>
        <v/>
      </c>
      <c r="Q1749" s="125" t="b">
        <f>IF(B1749&lt;&gt;"",IF('02 - Produtos e Tributações'!C1764&lt;&gt;"",'02 - Produtos e Tributações'!C1764,"UN"))</f>
        <v>0</v>
      </c>
      <c r="R1749" s="125"/>
      <c r="S1749" s="125"/>
      <c r="T1749" s="125"/>
      <c r="U1749" s="171" t="str">
        <f t="shared" si="21"/>
        <v/>
      </c>
    </row>
    <row r="1750" ht="15.75" customHeight="1">
      <c r="A1750" s="170" t="b">
        <f>IF('02 - Produtos e Tributações'!B1765 &lt;&gt;"",A1749+1)</f>
        <v>0</v>
      </c>
      <c r="B1750" s="170" t="str">
        <f>IF('02 - Produtos e Tributações'!B1765&lt;&gt;"",'02 - Produtos e Tributações'!U1765,"")</f>
        <v/>
      </c>
      <c r="C1750" s="174" t="b">
        <f>IF(B1750&lt;&gt;"",IF('02 - Produtos e Tributações'!H1765&lt;&gt;"",IF('02 - Produtos e Tributações'!H1765="TERCEIRIZADA","T",IF('02 - Produtos e Tributações'!H1765="PROPRIA","P")), IF(B1750&lt;&gt;"",IF('02 - Produtos e Tributações'!H1765="","T"))))</f>
        <v>0</v>
      </c>
      <c r="D1750" s="174" t="b">
        <f>IF(B1750&lt;&gt;"",IF('02 - Produtos e Tributações'!E1765&lt;&gt;"",'02 - Produtos e Tributações'!E1765,""))</f>
        <v>0</v>
      </c>
      <c r="E1750" s="174" t="b">
        <f>IF(B1750&lt;&gt;"",IF('02 - Produtos e Tributações'!F1765&lt;&gt;"",'02 - Produtos e Tributações'!F1765,""))</f>
        <v>0</v>
      </c>
      <c r="F1750" s="174" t="b">
        <f>IF(B1750&lt;&gt;"",IF(A1750&lt;&gt;"",IF('02 - Produtos e Tributações'!G1765&lt;&gt;"",'02 - Produtos e Tributações'!G1765,"")))</f>
        <v>0</v>
      </c>
      <c r="G1750" s="174" t="b">
        <f>IF(B1750&lt;&gt;"",IF('02 - Produtos e Tributações'!I1765&lt;&gt;"",'02 - Produtos e Tributações'!I1765,IF(K1750=101,0,IF(K1750=102,41,IF(K1750=103,0,IF(K1750=201,0,IF(K1750=202,0,IF(K1750=203,0,IF(K1750=300,41,IF(K1750=400,41,IF(K1750=500,60)))))))))))</f>
        <v>0</v>
      </c>
      <c r="H1750" s="174" t="b">
        <f>IF(B1750&lt;&gt;"",IF('02 - Produtos e Tributações'!L1765&lt;&gt;"",'02 - Produtos e Tributações'!L1765,IF(L1750=101,0,IF(L1750=102,41,IF(L1750=103,0,IF(L1750=201,0,IF(L1750=202,0,IF(L1750=203,0,IF(L1750=300,41,IF(L1750=400,41,IF(L1750=500,60)))))))))))</f>
        <v>0</v>
      </c>
      <c r="I1750" s="174" t="b">
        <f>IF(B1750&lt;&gt;"",IF('02 - Produtos e Tributações'!K1765&lt;&gt;"",'02 - Produtos e Tributações'!K1765,"0,00"))</f>
        <v>0</v>
      </c>
      <c r="J1750" s="174" t="b">
        <f>IF(B1750&lt;&gt;"",IF('02 - Produtos e Tributações'!N1765&lt;&gt;"",'02 - Produtos e Tributações'!N1765,"0,00"))</f>
        <v>0</v>
      </c>
      <c r="K1750" s="174" t="b">
        <f>IF(B1750&lt;&gt;"",IF('02 - Produtos e Tributações'!J1765&lt;&gt;"",'02 - Produtos e Tributações'!J1765,"null"))</f>
        <v>0</v>
      </c>
      <c r="L1750" s="174" t="b">
        <f>IF(B1750&lt;&gt;"",IF('02 - Produtos e Tributações'!M1765&lt;&gt;"",'02 - Produtos e Tributações'!M1765,"null"))</f>
        <v>0</v>
      </c>
      <c r="M1750" s="170" t="b">
        <f>IF(B1750&lt;&gt;"",IF('02 -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750" s="170" t="str">
        <f t="shared" si="1"/>
        <v/>
      </c>
      <c r="O1750" s="170" t="str">
        <f t="shared" si="4"/>
        <v/>
      </c>
      <c r="P1750" s="170" t="str">
        <f t="shared" si="2"/>
        <v/>
      </c>
      <c r="Q1750" s="125" t="b">
        <f>IF(B1750&lt;&gt;"",IF('02 - Produtos e Tributações'!C1765&lt;&gt;"",'02 - Produtos e Tributações'!C1765,"UN"))</f>
        <v>0</v>
      </c>
      <c r="R1750" s="125"/>
      <c r="S1750" s="125"/>
      <c r="T1750" s="125"/>
      <c r="U1750" s="171" t="str">
        <f t="shared" si="21"/>
        <v/>
      </c>
    </row>
    <row r="1751" ht="15.75" customHeight="1">
      <c r="A1751" s="170" t="b">
        <f>IF('02 - Produtos e Tributações'!B1766 &lt;&gt;"",A1750+1)</f>
        <v>0</v>
      </c>
      <c r="B1751" s="170" t="str">
        <f>IF('02 - Produtos e Tributações'!B1766&lt;&gt;"",'02 - Produtos e Tributações'!U1766,"")</f>
        <v/>
      </c>
      <c r="C1751" s="174" t="b">
        <f>IF(B1751&lt;&gt;"",IF('02 - Produtos e Tributações'!H1766&lt;&gt;"",IF('02 - Produtos e Tributações'!H1766="TERCEIRIZADA","T",IF('02 - Produtos e Tributações'!H1766="PROPRIA","P")), IF(B1751&lt;&gt;"",IF('02 - Produtos e Tributações'!H1766="","T"))))</f>
        <v>0</v>
      </c>
      <c r="D1751" s="174" t="b">
        <f>IF(B1751&lt;&gt;"",IF('02 - Produtos e Tributações'!E1766&lt;&gt;"",'02 - Produtos e Tributações'!E1766,""))</f>
        <v>0</v>
      </c>
      <c r="E1751" s="174" t="b">
        <f>IF(B1751&lt;&gt;"",IF('02 - Produtos e Tributações'!F1766&lt;&gt;"",'02 - Produtos e Tributações'!F1766,""))</f>
        <v>0</v>
      </c>
      <c r="F1751" s="174" t="b">
        <f>IF(B1751&lt;&gt;"",IF(A1751&lt;&gt;"",IF('02 - Produtos e Tributações'!G1766&lt;&gt;"",'02 - Produtos e Tributações'!G1766,"")))</f>
        <v>0</v>
      </c>
      <c r="G1751" s="174" t="b">
        <f>IF(B1751&lt;&gt;"",IF('02 - Produtos e Tributações'!I1766&lt;&gt;"",'02 - Produtos e Tributações'!I1766,IF(K1751=101,0,IF(K1751=102,41,IF(K1751=103,0,IF(K1751=201,0,IF(K1751=202,0,IF(K1751=203,0,IF(K1751=300,41,IF(K1751=400,41,IF(K1751=500,60)))))))))))</f>
        <v>0</v>
      </c>
      <c r="H1751" s="174" t="b">
        <f>IF(B1751&lt;&gt;"",IF('02 - Produtos e Tributações'!L1766&lt;&gt;"",'02 - Produtos e Tributações'!L1766,IF(L1751=101,0,IF(L1751=102,41,IF(L1751=103,0,IF(L1751=201,0,IF(L1751=202,0,IF(L1751=203,0,IF(L1751=300,41,IF(L1751=400,41,IF(L1751=500,60)))))))))))</f>
        <v>0</v>
      </c>
      <c r="I1751" s="174" t="b">
        <f>IF(B1751&lt;&gt;"",IF('02 - Produtos e Tributações'!K1766&lt;&gt;"",'02 - Produtos e Tributações'!K1766,"0,00"))</f>
        <v>0</v>
      </c>
      <c r="J1751" s="174" t="b">
        <f>IF(B1751&lt;&gt;"",IF('02 - Produtos e Tributações'!N1766&lt;&gt;"",'02 - Produtos e Tributações'!N1766,"0,00"))</f>
        <v>0</v>
      </c>
      <c r="K1751" s="174" t="b">
        <f>IF(B1751&lt;&gt;"",IF('02 - Produtos e Tributações'!J1766&lt;&gt;"",'02 - Produtos e Tributações'!J1766,"null"))</f>
        <v>0</v>
      </c>
      <c r="L1751" s="174" t="b">
        <f>IF(B1751&lt;&gt;"",IF('02 - Produtos e Tributações'!M1766&lt;&gt;"",'02 - Produtos e Tributações'!M1766,"null"))</f>
        <v>0</v>
      </c>
      <c r="M1751" s="170" t="b">
        <f>IF(B1751&lt;&gt;"",IF('02 -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751" s="170" t="str">
        <f t="shared" si="1"/>
        <v/>
      </c>
      <c r="O1751" s="170" t="str">
        <f t="shared" si="4"/>
        <v/>
      </c>
      <c r="P1751" s="170" t="str">
        <f t="shared" si="2"/>
        <v/>
      </c>
      <c r="Q1751" s="125" t="b">
        <f>IF(B1751&lt;&gt;"",IF('02 - Produtos e Tributações'!C1766&lt;&gt;"",'02 - Produtos e Tributações'!C1766,"UN"))</f>
        <v>0</v>
      </c>
      <c r="R1751" s="125"/>
      <c r="S1751" s="125"/>
      <c r="T1751" s="125"/>
      <c r="U1751" s="171" t="str">
        <f t="shared" si="21"/>
        <v/>
      </c>
    </row>
    <row r="1752" ht="15.75" customHeight="1">
      <c r="A1752" s="170" t="b">
        <f>IF('02 - Produtos e Tributações'!B1767 &lt;&gt;"",A1751+1)</f>
        <v>0</v>
      </c>
      <c r="B1752" s="170" t="str">
        <f>IF('02 - Produtos e Tributações'!B1767&lt;&gt;"",'02 - Produtos e Tributações'!U1767,"")</f>
        <v/>
      </c>
      <c r="C1752" s="174" t="b">
        <f>IF(B1752&lt;&gt;"",IF('02 - Produtos e Tributações'!H1767&lt;&gt;"",IF('02 - Produtos e Tributações'!H1767="TERCEIRIZADA","T",IF('02 - Produtos e Tributações'!H1767="PROPRIA","P")), IF(B1752&lt;&gt;"",IF('02 - Produtos e Tributações'!H1767="","T"))))</f>
        <v>0</v>
      </c>
      <c r="D1752" s="174" t="b">
        <f>IF(B1752&lt;&gt;"",IF('02 - Produtos e Tributações'!E1767&lt;&gt;"",'02 - Produtos e Tributações'!E1767,""))</f>
        <v>0</v>
      </c>
      <c r="E1752" s="174" t="b">
        <f>IF(B1752&lt;&gt;"",IF('02 - Produtos e Tributações'!F1767&lt;&gt;"",'02 - Produtos e Tributações'!F1767,""))</f>
        <v>0</v>
      </c>
      <c r="F1752" s="174" t="b">
        <f>IF(B1752&lt;&gt;"",IF(A1752&lt;&gt;"",IF('02 - Produtos e Tributações'!G1767&lt;&gt;"",'02 - Produtos e Tributações'!G1767,"")))</f>
        <v>0</v>
      </c>
      <c r="G1752" s="174" t="b">
        <f>IF(B1752&lt;&gt;"",IF('02 - Produtos e Tributações'!I1767&lt;&gt;"",'02 - Produtos e Tributações'!I1767,IF(K1752=101,0,IF(K1752=102,41,IF(K1752=103,0,IF(K1752=201,0,IF(K1752=202,0,IF(K1752=203,0,IF(K1752=300,41,IF(K1752=400,41,IF(K1752=500,60)))))))))))</f>
        <v>0</v>
      </c>
      <c r="H1752" s="174" t="b">
        <f>IF(B1752&lt;&gt;"",IF('02 - Produtos e Tributações'!L1767&lt;&gt;"",'02 - Produtos e Tributações'!L1767,IF(L1752=101,0,IF(L1752=102,41,IF(L1752=103,0,IF(L1752=201,0,IF(L1752=202,0,IF(L1752=203,0,IF(L1752=300,41,IF(L1752=400,41,IF(L1752=500,60)))))))))))</f>
        <v>0</v>
      </c>
      <c r="I1752" s="174" t="b">
        <f>IF(B1752&lt;&gt;"",IF('02 - Produtos e Tributações'!K1767&lt;&gt;"",'02 - Produtos e Tributações'!K1767,"0,00"))</f>
        <v>0</v>
      </c>
      <c r="J1752" s="174" t="b">
        <f>IF(B1752&lt;&gt;"",IF('02 - Produtos e Tributações'!N1767&lt;&gt;"",'02 - Produtos e Tributações'!N1767,"0,00"))</f>
        <v>0</v>
      </c>
      <c r="K1752" s="174" t="b">
        <f>IF(B1752&lt;&gt;"",IF('02 - Produtos e Tributações'!J1767&lt;&gt;"",'02 - Produtos e Tributações'!J1767,"null"))</f>
        <v>0</v>
      </c>
      <c r="L1752" s="174" t="b">
        <f>IF(B1752&lt;&gt;"",IF('02 - Produtos e Tributações'!M1767&lt;&gt;"",'02 - Produtos e Tributações'!M1767,"null"))</f>
        <v>0</v>
      </c>
      <c r="M1752" s="170" t="b">
        <f>IF(B1752&lt;&gt;"",IF('02 -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752" s="170" t="str">
        <f t="shared" si="1"/>
        <v/>
      </c>
      <c r="O1752" s="170" t="str">
        <f t="shared" si="4"/>
        <v/>
      </c>
      <c r="P1752" s="170" t="str">
        <f t="shared" si="2"/>
        <v/>
      </c>
      <c r="Q1752" s="125" t="b">
        <f>IF(B1752&lt;&gt;"",IF('02 - Produtos e Tributações'!C1767&lt;&gt;"",'02 - Produtos e Tributações'!C1767,"UN"))</f>
        <v>0</v>
      </c>
      <c r="R1752" s="125"/>
      <c r="S1752" s="125"/>
      <c r="T1752" s="125"/>
      <c r="U1752" s="171" t="str">
        <f t="shared" si="21"/>
        <v/>
      </c>
    </row>
    <row r="1753" ht="15.75" customHeight="1">
      <c r="A1753" s="170" t="b">
        <f>IF('02 - Produtos e Tributações'!B1768 &lt;&gt;"",A1752+1)</f>
        <v>0</v>
      </c>
      <c r="B1753" s="170" t="str">
        <f>IF('02 - Produtos e Tributações'!B1768&lt;&gt;"",'02 - Produtos e Tributações'!U1768,"")</f>
        <v/>
      </c>
      <c r="C1753" s="174" t="b">
        <f>IF(B1753&lt;&gt;"",IF('02 - Produtos e Tributações'!H1768&lt;&gt;"",IF('02 - Produtos e Tributações'!H1768="TERCEIRIZADA","T",IF('02 - Produtos e Tributações'!H1768="PROPRIA","P")), IF(B1753&lt;&gt;"",IF('02 - Produtos e Tributações'!H1768="","T"))))</f>
        <v>0</v>
      </c>
      <c r="D1753" s="174" t="b">
        <f>IF(B1753&lt;&gt;"",IF('02 - Produtos e Tributações'!E1768&lt;&gt;"",'02 - Produtos e Tributações'!E1768,""))</f>
        <v>0</v>
      </c>
      <c r="E1753" s="174" t="b">
        <f>IF(B1753&lt;&gt;"",IF('02 - Produtos e Tributações'!F1768&lt;&gt;"",'02 - Produtos e Tributações'!F1768,""))</f>
        <v>0</v>
      </c>
      <c r="F1753" s="174" t="b">
        <f>IF(B1753&lt;&gt;"",IF(A1753&lt;&gt;"",IF('02 - Produtos e Tributações'!G1768&lt;&gt;"",'02 - Produtos e Tributações'!G1768,"")))</f>
        <v>0</v>
      </c>
      <c r="G1753" s="174" t="b">
        <f>IF(B1753&lt;&gt;"",IF('02 - Produtos e Tributações'!I1768&lt;&gt;"",'02 - Produtos e Tributações'!I1768,IF(K1753=101,0,IF(K1753=102,41,IF(K1753=103,0,IF(K1753=201,0,IF(K1753=202,0,IF(K1753=203,0,IF(K1753=300,41,IF(K1753=400,41,IF(K1753=500,60)))))))))))</f>
        <v>0</v>
      </c>
      <c r="H1753" s="174" t="b">
        <f>IF(B1753&lt;&gt;"",IF('02 - Produtos e Tributações'!L1768&lt;&gt;"",'02 - Produtos e Tributações'!L1768,IF(L1753=101,0,IF(L1753=102,41,IF(L1753=103,0,IF(L1753=201,0,IF(L1753=202,0,IF(L1753=203,0,IF(L1753=300,41,IF(L1753=400,41,IF(L1753=500,60)))))))))))</f>
        <v>0</v>
      </c>
      <c r="I1753" s="174" t="b">
        <f>IF(B1753&lt;&gt;"",IF('02 - Produtos e Tributações'!K1768&lt;&gt;"",'02 - Produtos e Tributações'!K1768,"0,00"))</f>
        <v>0</v>
      </c>
      <c r="J1753" s="174" t="b">
        <f>IF(B1753&lt;&gt;"",IF('02 - Produtos e Tributações'!N1768&lt;&gt;"",'02 - Produtos e Tributações'!N1768,"0,00"))</f>
        <v>0</v>
      </c>
      <c r="K1753" s="174" t="b">
        <f>IF(B1753&lt;&gt;"",IF('02 - Produtos e Tributações'!J1768&lt;&gt;"",'02 - Produtos e Tributações'!J1768,"null"))</f>
        <v>0</v>
      </c>
      <c r="L1753" s="174" t="b">
        <f>IF(B1753&lt;&gt;"",IF('02 - Produtos e Tributações'!M1768&lt;&gt;"",'02 - Produtos e Tributações'!M1768,"null"))</f>
        <v>0</v>
      </c>
      <c r="M1753" s="170" t="b">
        <f>IF(B1753&lt;&gt;"",IF('02 -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753" s="170" t="str">
        <f t="shared" si="1"/>
        <v/>
      </c>
      <c r="O1753" s="170" t="str">
        <f t="shared" si="4"/>
        <v/>
      </c>
      <c r="P1753" s="170" t="str">
        <f t="shared" si="2"/>
        <v/>
      </c>
      <c r="Q1753" s="125" t="b">
        <f>IF(B1753&lt;&gt;"",IF('02 - Produtos e Tributações'!C1768&lt;&gt;"",'02 - Produtos e Tributações'!C1768,"UN"))</f>
        <v>0</v>
      </c>
      <c r="R1753" s="125"/>
      <c r="S1753" s="125"/>
      <c r="T1753" s="125"/>
      <c r="U1753" s="171" t="str">
        <f t="shared" si="21"/>
        <v/>
      </c>
    </row>
    <row r="1754" ht="15.75" customHeight="1">
      <c r="A1754" s="170" t="b">
        <f>IF('02 - Produtos e Tributações'!B1769 &lt;&gt;"",A1753+1)</f>
        <v>0</v>
      </c>
      <c r="B1754" s="170" t="str">
        <f>IF('02 - Produtos e Tributações'!B1769&lt;&gt;"",'02 - Produtos e Tributações'!U1769,"")</f>
        <v/>
      </c>
      <c r="C1754" s="174" t="b">
        <f>IF(B1754&lt;&gt;"",IF('02 - Produtos e Tributações'!H1769&lt;&gt;"",IF('02 - Produtos e Tributações'!H1769="TERCEIRIZADA","T",IF('02 - Produtos e Tributações'!H1769="PROPRIA","P")), IF(B1754&lt;&gt;"",IF('02 - Produtos e Tributações'!H1769="","T"))))</f>
        <v>0</v>
      </c>
      <c r="D1754" s="174" t="b">
        <f>IF(B1754&lt;&gt;"",IF('02 - Produtos e Tributações'!E1769&lt;&gt;"",'02 - Produtos e Tributações'!E1769,""))</f>
        <v>0</v>
      </c>
      <c r="E1754" s="174" t="b">
        <f>IF(B1754&lt;&gt;"",IF('02 - Produtos e Tributações'!F1769&lt;&gt;"",'02 - Produtos e Tributações'!F1769,""))</f>
        <v>0</v>
      </c>
      <c r="F1754" s="174" t="b">
        <f>IF(B1754&lt;&gt;"",IF(A1754&lt;&gt;"",IF('02 - Produtos e Tributações'!G1769&lt;&gt;"",'02 - Produtos e Tributações'!G1769,"")))</f>
        <v>0</v>
      </c>
      <c r="G1754" s="174" t="b">
        <f>IF(B1754&lt;&gt;"",IF('02 - Produtos e Tributações'!I1769&lt;&gt;"",'02 - Produtos e Tributações'!I1769,IF(K1754=101,0,IF(K1754=102,41,IF(K1754=103,0,IF(K1754=201,0,IF(K1754=202,0,IF(K1754=203,0,IF(K1754=300,41,IF(K1754=400,41,IF(K1754=500,60)))))))))))</f>
        <v>0</v>
      </c>
      <c r="H1754" s="174" t="b">
        <f>IF(B1754&lt;&gt;"",IF('02 - Produtos e Tributações'!L1769&lt;&gt;"",'02 - Produtos e Tributações'!L1769,IF(L1754=101,0,IF(L1754=102,41,IF(L1754=103,0,IF(L1754=201,0,IF(L1754=202,0,IF(L1754=203,0,IF(L1754=300,41,IF(L1754=400,41,IF(L1754=500,60)))))))))))</f>
        <v>0</v>
      </c>
      <c r="I1754" s="174" t="b">
        <f>IF(B1754&lt;&gt;"",IF('02 - Produtos e Tributações'!K1769&lt;&gt;"",'02 - Produtos e Tributações'!K1769,"0,00"))</f>
        <v>0</v>
      </c>
      <c r="J1754" s="174" t="b">
        <f>IF(B1754&lt;&gt;"",IF('02 - Produtos e Tributações'!N1769&lt;&gt;"",'02 - Produtos e Tributações'!N1769,"0,00"))</f>
        <v>0</v>
      </c>
      <c r="K1754" s="174" t="b">
        <f>IF(B1754&lt;&gt;"",IF('02 - Produtos e Tributações'!J1769&lt;&gt;"",'02 - Produtos e Tributações'!J1769,"null"))</f>
        <v>0</v>
      </c>
      <c r="L1754" s="174" t="b">
        <f>IF(B1754&lt;&gt;"",IF('02 - Produtos e Tributações'!M1769&lt;&gt;"",'02 - Produtos e Tributações'!M1769,"null"))</f>
        <v>0</v>
      </c>
      <c r="M1754" s="170" t="b">
        <f>IF(B1754&lt;&gt;"",IF('02 -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754" s="170" t="str">
        <f t="shared" si="1"/>
        <v/>
      </c>
      <c r="O1754" s="170" t="str">
        <f t="shared" si="4"/>
        <v/>
      </c>
      <c r="P1754" s="170" t="str">
        <f t="shared" si="2"/>
        <v/>
      </c>
      <c r="Q1754" s="125" t="b">
        <f>IF(B1754&lt;&gt;"",IF('02 - Produtos e Tributações'!C1769&lt;&gt;"",'02 - Produtos e Tributações'!C1769,"UN"))</f>
        <v>0</v>
      </c>
      <c r="R1754" s="125"/>
      <c r="S1754" s="125"/>
      <c r="T1754" s="125"/>
      <c r="U1754" s="171" t="str">
        <f t="shared" si="21"/>
        <v/>
      </c>
    </row>
    <row r="1755" ht="15.75" customHeight="1">
      <c r="A1755" s="170" t="b">
        <f>IF('02 - Produtos e Tributações'!B1770 &lt;&gt;"",A1754+1)</f>
        <v>0</v>
      </c>
      <c r="B1755" s="170" t="str">
        <f>IF('02 - Produtos e Tributações'!B1770&lt;&gt;"",'02 - Produtos e Tributações'!U1770,"")</f>
        <v/>
      </c>
      <c r="C1755" s="174" t="b">
        <f>IF(B1755&lt;&gt;"",IF('02 - Produtos e Tributações'!H1770&lt;&gt;"",IF('02 - Produtos e Tributações'!H1770="TERCEIRIZADA","T",IF('02 - Produtos e Tributações'!H1770="PROPRIA","P")), IF(B1755&lt;&gt;"",IF('02 - Produtos e Tributações'!H1770="","T"))))</f>
        <v>0</v>
      </c>
      <c r="D1755" s="174" t="b">
        <f>IF(B1755&lt;&gt;"",IF('02 - Produtos e Tributações'!E1770&lt;&gt;"",'02 - Produtos e Tributações'!E1770,""))</f>
        <v>0</v>
      </c>
      <c r="E1755" s="174" t="b">
        <f>IF(B1755&lt;&gt;"",IF('02 - Produtos e Tributações'!F1770&lt;&gt;"",'02 - Produtos e Tributações'!F1770,""))</f>
        <v>0</v>
      </c>
      <c r="F1755" s="174" t="b">
        <f>IF(B1755&lt;&gt;"",IF(A1755&lt;&gt;"",IF('02 - Produtos e Tributações'!G1770&lt;&gt;"",'02 - Produtos e Tributações'!G1770,"")))</f>
        <v>0</v>
      </c>
      <c r="G1755" s="174" t="b">
        <f>IF(B1755&lt;&gt;"",IF('02 - Produtos e Tributações'!I1770&lt;&gt;"",'02 - Produtos e Tributações'!I1770,IF(K1755=101,0,IF(K1755=102,41,IF(K1755=103,0,IF(K1755=201,0,IF(K1755=202,0,IF(K1755=203,0,IF(K1755=300,41,IF(K1755=400,41,IF(K1755=500,60)))))))))))</f>
        <v>0</v>
      </c>
      <c r="H1755" s="174" t="b">
        <f>IF(B1755&lt;&gt;"",IF('02 - Produtos e Tributações'!L1770&lt;&gt;"",'02 - Produtos e Tributações'!L1770,IF(L1755=101,0,IF(L1755=102,41,IF(L1755=103,0,IF(L1755=201,0,IF(L1755=202,0,IF(L1755=203,0,IF(L1755=300,41,IF(L1755=400,41,IF(L1755=500,60)))))))))))</f>
        <v>0</v>
      </c>
      <c r="I1755" s="174" t="b">
        <f>IF(B1755&lt;&gt;"",IF('02 - Produtos e Tributações'!K1770&lt;&gt;"",'02 - Produtos e Tributações'!K1770,"0,00"))</f>
        <v>0</v>
      </c>
      <c r="J1755" s="174" t="b">
        <f>IF(B1755&lt;&gt;"",IF('02 - Produtos e Tributações'!N1770&lt;&gt;"",'02 - Produtos e Tributações'!N1770,"0,00"))</f>
        <v>0</v>
      </c>
      <c r="K1755" s="174" t="b">
        <f>IF(B1755&lt;&gt;"",IF('02 - Produtos e Tributações'!J1770&lt;&gt;"",'02 - Produtos e Tributações'!J1770,"null"))</f>
        <v>0</v>
      </c>
      <c r="L1755" s="174" t="b">
        <f>IF(B1755&lt;&gt;"",IF('02 - Produtos e Tributações'!M1770&lt;&gt;"",'02 - Produtos e Tributações'!M1770,"null"))</f>
        <v>0</v>
      </c>
      <c r="M1755" s="170" t="b">
        <f>IF(B1755&lt;&gt;"",IF('02 -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755" s="170" t="str">
        <f t="shared" si="1"/>
        <v/>
      </c>
      <c r="O1755" s="170" t="str">
        <f t="shared" si="4"/>
        <v/>
      </c>
      <c r="P1755" s="170" t="str">
        <f t="shared" si="2"/>
        <v/>
      </c>
      <c r="Q1755" s="125" t="b">
        <f>IF(B1755&lt;&gt;"",IF('02 - Produtos e Tributações'!C1770&lt;&gt;"",'02 - Produtos e Tributações'!C1770,"UN"))</f>
        <v>0</v>
      </c>
      <c r="R1755" s="125"/>
      <c r="S1755" s="125"/>
      <c r="T1755" s="125"/>
      <c r="U1755" s="171" t="str">
        <f t="shared" si="21"/>
        <v/>
      </c>
    </row>
    <row r="1756" ht="15.75" customHeight="1">
      <c r="A1756" s="170" t="b">
        <f>IF('02 - Produtos e Tributações'!B1771 &lt;&gt;"",A1755+1)</f>
        <v>0</v>
      </c>
      <c r="B1756" s="170" t="str">
        <f>IF('02 - Produtos e Tributações'!B1771&lt;&gt;"",'02 - Produtos e Tributações'!U1771,"")</f>
        <v/>
      </c>
      <c r="C1756" s="174" t="b">
        <f>IF(B1756&lt;&gt;"",IF('02 - Produtos e Tributações'!H1771&lt;&gt;"",IF('02 - Produtos e Tributações'!H1771="TERCEIRIZADA","T",IF('02 - Produtos e Tributações'!H1771="PROPRIA","P")), IF(B1756&lt;&gt;"",IF('02 - Produtos e Tributações'!H1771="","T"))))</f>
        <v>0</v>
      </c>
      <c r="D1756" s="174" t="b">
        <f>IF(B1756&lt;&gt;"",IF('02 - Produtos e Tributações'!E1771&lt;&gt;"",'02 - Produtos e Tributações'!E1771,""))</f>
        <v>0</v>
      </c>
      <c r="E1756" s="174" t="b">
        <f>IF(B1756&lt;&gt;"",IF('02 - Produtos e Tributações'!F1771&lt;&gt;"",'02 - Produtos e Tributações'!F1771,""))</f>
        <v>0</v>
      </c>
      <c r="F1756" s="174" t="b">
        <f>IF(B1756&lt;&gt;"",IF(A1756&lt;&gt;"",IF('02 - Produtos e Tributações'!G1771&lt;&gt;"",'02 - Produtos e Tributações'!G1771,"")))</f>
        <v>0</v>
      </c>
      <c r="G1756" s="174" t="b">
        <f>IF(B1756&lt;&gt;"",IF('02 - Produtos e Tributações'!I1771&lt;&gt;"",'02 - Produtos e Tributações'!I1771,IF(K1756=101,0,IF(K1756=102,41,IF(K1756=103,0,IF(K1756=201,0,IF(K1756=202,0,IF(K1756=203,0,IF(K1756=300,41,IF(K1756=400,41,IF(K1756=500,60)))))))))))</f>
        <v>0</v>
      </c>
      <c r="H1756" s="174" t="b">
        <f>IF(B1756&lt;&gt;"",IF('02 - Produtos e Tributações'!L1771&lt;&gt;"",'02 - Produtos e Tributações'!L1771,IF(L1756=101,0,IF(L1756=102,41,IF(L1756=103,0,IF(L1756=201,0,IF(L1756=202,0,IF(L1756=203,0,IF(L1756=300,41,IF(L1756=400,41,IF(L1756=500,60)))))))))))</f>
        <v>0</v>
      </c>
      <c r="I1756" s="174" t="b">
        <f>IF(B1756&lt;&gt;"",IF('02 - Produtos e Tributações'!K1771&lt;&gt;"",'02 - Produtos e Tributações'!K1771,"0,00"))</f>
        <v>0</v>
      </c>
      <c r="J1756" s="174" t="b">
        <f>IF(B1756&lt;&gt;"",IF('02 - Produtos e Tributações'!N1771&lt;&gt;"",'02 - Produtos e Tributações'!N1771,"0,00"))</f>
        <v>0</v>
      </c>
      <c r="K1756" s="174" t="b">
        <f>IF(B1756&lt;&gt;"",IF('02 - Produtos e Tributações'!J1771&lt;&gt;"",'02 - Produtos e Tributações'!J1771,"null"))</f>
        <v>0</v>
      </c>
      <c r="L1756" s="174" t="b">
        <f>IF(B1756&lt;&gt;"",IF('02 - Produtos e Tributações'!M1771&lt;&gt;"",'02 - Produtos e Tributações'!M1771,"null"))</f>
        <v>0</v>
      </c>
      <c r="M1756" s="170" t="b">
        <f>IF(B1756&lt;&gt;"",IF('02 -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756" s="170" t="str">
        <f t="shared" si="1"/>
        <v/>
      </c>
      <c r="O1756" s="170" t="str">
        <f t="shared" si="4"/>
        <v/>
      </c>
      <c r="P1756" s="170" t="str">
        <f t="shared" si="2"/>
        <v/>
      </c>
      <c r="Q1756" s="125" t="b">
        <f>IF(B1756&lt;&gt;"",IF('02 - Produtos e Tributações'!C1771&lt;&gt;"",'02 - Produtos e Tributações'!C1771,"UN"))</f>
        <v>0</v>
      </c>
      <c r="R1756" s="125"/>
      <c r="S1756" s="125"/>
      <c r="T1756" s="125"/>
      <c r="U1756" s="171" t="str">
        <f t="shared" si="21"/>
        <v/>
      </c>
    </row>
    <row r="1757" ht="15.75" customHeight="1">
      <c r="A1757" s="170" t="b">
        <f>IF('02 - Produtos e Tributações'!B1772 &lt;&gt;"",A1756+1)</f>
        <v>0</v>
      </c>
      <c r="B1757" s="170" t="str">
        <f>IF('02 - Produtos e Tributações'!B1772&lt;&gt;"",'02 - Produtos e Tributações'!U1772,"")</f>
        <v/>
      </c>
      <c r="C1757" s="174" t="b">
        <f>IF(B1757&lt;&gt;"",IF('02 - Produtos e Tributações'!H1772&lt;&gt;"",IF('02 - Produtos e Tributações'!H1772="TERCEIRIZADA","T",IF('02 - Produtos e Tributações'!H1772="PROPRIA","P")), IF(B1757&lt;&gt;"",IF('02 - Produtos e Tributações'!H1772="","T"))))</f>
        <v>0</v>
      </c>
      <c r="D1757" s="174" t="b">
        <f>IF(B1757&lt;&gt;"",IF('02 - Produtos e Tributações'!E1772&lt;&gt;"",'02 - Produtos e Tributações'!E1772,""))</f>
        <v>0</v>
      </c>
      <c r="E1757" s="174" t="b">
        <f>IF(B1757&lt;&gt;"",IF('02 - Produtos e Tributações'!F1772&lt;&gt;"",'02 - Produtos e Tributações'!F1772,""))</f>
        <v>0</v>
      </c>
      <c r="F1757" s="174" t="b">
        <f>IF(B1757&lt;&gt;"",IF(A1757&lt;&gt;"",IF('02 - Produtos e Tributações'!G1772&lt;&gt;"",'02 - Produtos e Tributações'!G1772,"")))</f>
        <v>0</v>
      </c>
      <c r="G1757" s="174" t="b">
        <f>IF(B1757&lt;&gt;"",IF('02 - Produtos e Tributações'!I1772&lt;&gt;"",'02 - Produtos e Tributações'!I1772,IF(K1757=101,0,IF(K1757=102,41,IF(K1757=103,0,IF(K1757=201,0,IF(K1757=202,0,IF(K1757=203,0,IF(K1757=300,41,IF(K1757=400,41,IF(K1757=500,60)))))))))))</f>
        <v>0</v>
      </c>
      <c r="H1757" s="174" t="b">
        <f>IF(B1757&lt;&gt;"",IF('02 - Produtos e Tributações'!L1772&lt;&gt;"",'02 - Produtos e Tributações'!L1772,IF(L1757=101,0,IF(L1757=102,41,IF(L1757=103,0,IF(L1757=201,0,IF(L1757=202,0,IF(L1757=203,0,IF(L1757=300,41,IF(L1757=400,41,IF(L1757=500,60)))))))))))</f>
        <v>0</v>
      </c>
      <c r="I1757" s="174" t="b">
        <f>IF(B1757&lt;&gt;"",IF('02 - Produtos e Tributações'!K1772&lt;&gt;"",'02 - Produtos e Tributações'!K1772,"0,00"))</f>
        <v>0</v>
      </c>
      <c r="J1757" s="174" t="b">
        <f>IF(B1757&lt;&gt;"",IF('02 - Produtos e Tributações'!N1772&lt;&gt;"",'02 - Produtos e Tributações'!N1772,"0,00"))</f>
        <v>0</v>
      </c>
      <c r="K1757" s="174" t="b">
        <f>IF(B1757&lt;&gt;"",IF('02 - Produtos e Tributações'!J1772&lt;&gt;"",'02 - Produtos e Tributações'!J1772,"null"))</f>
        <v>0</v>
      </c>
      <c r="L1757" s="174" t="b">
        <f>IF(B1757&lt;&gt;"",IF('02 - Produtos e Tributações'!M1772&lt;&gt;"",'02 - Produtos e Tributações'!M1772,"null"))</f>
        <v>0</v>
      </c>
      <c r="M1757" s="170" t="b">
        <f>IF(B1757&lt;&gt;"",IF('02 -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1757" s="170" t="str">
        <f t="shared" si="1"/>
        <v/>
      </c>
      <c r="O1757" s="170" t="str">
        <f t="shared" si="4"/>
        <v/>
      </c>
      <c r="P1757" s="170" t="str">
        <f t="shared" si="2"/>
        <v/>
      </c>
      <c r="Q1757" s="125" t="b">
        <f>IF(B1757&lt;&gt;"",IF('02 - Produtos e Tributações'!C1772&lt;&gt;"",'02 - Produtos e Tributações'!C1772,"UN"))</f>
        <v>0</v>
      </c>
      <c r="R1757" s="125"/>
      <c r="S1757" s="125"/>
      <c r="T1757" s="125"/>
      <c r="U1757" s="171" t="str">
        <f t="shared" si="21"/>
        <v/>
      </c>
    </row>
    <row r="1758" ht="15.75" customHeight="1">
      <c r="A1758" s="170" t="b">
        <f>IF('02 - Produtos e Tributações'!B1773 &lt;&gt;"",A1757+1)</f>
        <v>0</v>
      </c>
      <c r="B1758" s="170" t="str">
        <f>IF('02 - Produtos e Tributações'!B1773&lt;&gt;"",'02 - Produtos e Tributações'!U1773,"")</f>
        <v/>
      </c>
      <c r="C1758" s="174" t="b">
        <f>IF(B1758&lt;&gt;"",IF('02 - Produtos e Tributações'!H1773&lt;&gt;"",IF('02 - Produtos e Tributações'!H1773="TERCEIRIZADA","T",IF('02 - Produtos e Tributações'!H1773="PROPRIA","P")), IF(B1758&lt;&gt;"",IF('02 - Produtos e Tributações'!H1773="","T"))))</f>
        <v>0</v>
      </c>
      <c r="D1758" s="174" t="b">
        <f>IF(B1758&lt;&gt;"",IF('02 - Produtos e Tributações'!E1773&lt;&gt;"",'02 - Produtos e Tributações'!E1773,""))</f>
        <v>0</v>
      </c>
      <c r="E1758" s="174" t="b">
        <f>IF(B1758&lt;&gt;"",IF('02 - Produtos e Tributações'!F1773&lt;&gt;"",'02 - Produtos e Tributações'!F1773,""))</f>
        <v>0</v>
      </c>
      <c r="F1758" s="174" t="b">
        <f>IF(B1758&lt;&gt;"",IF(A1758&lt;&gt;"",IF('02 - Produtos e Tributações'!G1773&lt;&gt;"",'02 - Produtos e Tributações'!G1773,"")))</f>
        <v>0</v>
      </c>
      <c r="G1758" s="174" t="b">
        <f>IF(B1758&lt;&gt;"",IF('02 - Produtos e Tributações'!I1773&lt;&gt;"",'02 - Produtos e Tributações'!I1773,IF(K1758=101,0,IF(K1758=102,41,IF(K1758=103,0,IF(K1758=201,0,IF(K1758=202,0,IF(K1758=203,0,IF(K1758=300,41,IF(K1758=400,41,IF(K1758=500,60)))))))))))</f>
        <v>0</v>
      </c>
      <c r="H1758" s="174" t="b">
        <f>IF(B1758&lt;&gt;"",IF('02 - Produtos e Tributações'!L1773&lt;&gt;"",'02 - Produtos e Tributações'!L1773,IF(L1758=101,0,IF(L1758=102,41,IF(L1758=103,0,IF(L1758=201,0,IF(L1758=202,0,IF(L1758=203,0,IF(L1758=300,41,IF(L1758=400,41,IF(L1758=500,60)))))))))))</f>
        <v>0</v>
      </c>
      <c r="I1758" s="174" t="b">
        <f>IF(B1758&lt;&gt;"",IF('02 - Produtos e Tributações'!K1773&lt;&gt;"",'02 - Produtos e Tributações'!K1773,"0,00"))</f>
        <v>0</v>
      </c>
      <c r="J1758" s="174" t="b">
        <f>IF(B1758&lt;&gt;"",IF('02 - Produtos e Tributações'!N1773&lt;&gt;"",'02 - Produtos e Tributações'!N1773,"0,00"))</f>
        <v>0</v>
      </c>
      <c r="K1758" s="174" t="b">
        <f>IF(B1758&lt;&gt;"",IF('02 - Produtos e Tributações'!J1773&lt;&gt;"",'02 - Produtos e Tributações'!J1773,"null"))</f>
        <v>0</v>
      </c>
      <c r="L1758" s="174" t="b">
        <f>IF(B1758&lt;&gt;"",IF('02 - Produtos e Tributações'!M1773&lt;&gt;"",'02 - Produtos e Tributações'!M1773,"null"))</f>
        <v>0</v>
      </c>
      <c r="M1758" s="170" t="b">
        <f>IF(B1758&lt;&gt;"",IF('02 - Produtos e Tributações'!D1773="CARNES","2.01.001.001",IF('02 - Produtos e Tributações'!D1773="MASSAS","2.01.001.002",IF('02 - Produtos e Tributações'!D1773="LATICINIOS","2.01.001.003",IF('02 - Produtos e Tributações'!D1773="DOCES E GULOSEIMAS","2.01.001.004",IF('02 - Produtos e Tributações'!D1773="FARINHAS E GRAOS","2.01.001.005",IF('02 - Produtos e Tributações'!D1773="AGUAS","2.01.002.001",IF('02 - Produtos e Tributações'!D1773="SUCOS","2.01.002.002",IF('02 - Produtos e Tributações'!D1773="BEBIDAS ALCOOLICAS","2.01.002.003",IF('02 - Produtos e Tributações'!D1773="BEBIDAS LACTEAS","2.01.002.004",IF('02 - Produtos e Tributações'!D1773="MATERIAL DE LIMPEZA","2.02",IF('02 - Produtos e Tributações'!D1773="FRUTAS","2.01.001.006",IF('02 - Produtos e Tributações'!D1773="VERDURAS E LEGUMES","2.01.001.007",IF('02 - Produtos e Tributações'!D1773="SERVIÇO","1",IF('02 - Produtos e Tributações'!D1773="PRODUTOS DIVERSOS","2","2"))))))))))))))
)</f>
        <v>0</v>
      </c>
      <c r="N1758" s="170" t="str">
        <f t="shared" si="1"/>
        <v/>
      </c>
      <c r="O1758" s="170" t="str">
        <f t="shared" si="4"/>
        <v/>
      </c>
      <c r="P1758" s="170" t="str">
        <f t="shared" si="2"/>
        <v/>
      </c>
      <c r="Q1758" s="125" t="b">
        <f>IF(B1758&lt;&gt;"",IF('02 - Produtos e Tributações'!C1773&lt;&gt;"",'02 - Produtos e Tributações'!C1773,"UN"))</f>
        <v>0</v>
      </c>
      <c r="R1758" s="125"/>
      <c r="S1758" s="125"/>
      <c r="T1758" s="125"/>
      <c r="U1758" s="171" t="str">
        <f t="shared" si="21"/>
        <v/>
      </c>
    </row>
    <row r="1759" ht="15.75" customHeight="1">
      <c r="A1759" s="170" t="b">
        <f>IF('02 - Produtos e Tributações'!B1774 &lt;&gt;"",A1758+1)</f>
        <v>0</v>
      </c>
      <c r="B1759" s="170" t="str">
        <f>IF('02 - Produtos e Tributações'!B1774&lt;&gt;"",'02 - Produtos e Tributações'!U1774,"")</f>
        <v/>
      </c>
      <c r="C1759" s="174" t="b">
        <f>IF(B1759&lt;&gt;"",IF('02 - Produtos e Tributações'!H1774&lt;&gt;"",IF('02 - Produtos e Tributações'!H1774="TERCEIRIZADA","T",IF('02 - Produtos e Tributações'!H1774="PROPRIA","P")), IF(B1759&lt;&gt;"",IF('02 - Produtos e Tributações'!H1774="","T"))))</f>
        <v>0</v>
      </c>
      <c r="D1759" s="174" t="b">
        <f>IF(B1759&lt;&gt;"",IF('02 - Produtos e Tributações'!E1774&lt;&gt;"",'02 - Produtos e Tributações'!E1774,""))</f>
        <v>0</v>
      </c>
      <c r="E1759" s="174" t="b">
        <f>IF(B1759&lt;&gt;"",IF('02 - Produtos e Tributações'!F1774&lt;&gt;"",'02 - Produtos e Tributações'!F1774,""))</f>
        <v>0</v>
      </c>
      <c r="F1759" s="174" t="b">
        <f>IF(B1759&lt;&gt;"",IF(A1759&lt;&gt;"",IF('02 - Produtos e Tributações'!G1774&lt;&gt;"",'02 - Produtos e Tributações'!G1774,"")))</f>
        <v>0</v>
      </c>
      <c r="G1759" s="174" t="b">
        <f>IF(B1759&lt;&gt;"",IF('02 - Produtos e Tributações'!I1774&lt;&gt;"",'02 - Produtos e Tributações'!I1774,IF(K1759=101,0,IF(K1759=102,41,IF(K1759=103,0,IF(K1759=201,0,IF(K1759=202,0,IF(K1759=203,0,IF(K1759=300,41,IF(K1759=400,41,IF(K1759=500,60)))))))))))</f>
        <v>0</v>
      </c>
      <c r="H1759" s="174" t="b">
        <f>IF(B1759&lt;&gt;"",IF('02 - Produtos e Tributações'!L1774&lt;&gt;"",'02 - Produtos e Tributações'!L1774,IF(L1759=101,0,IF(L1759=102,41,IF(L1759=103,0,IF(L1759=201,0,IF(L1759=202,0,IF(L1759=203,0,IF(L1759=300,41,IF(L1759=400,41,IF(L1759=500,60)))))))))))</f>
        <v>0</v>
      </c>
      <c r="I1759" s="174" t="b">
        <f>IF(B1759&lt;&gt;"",IF('02 - Produtos e Tributações'!K1774&lt;&gt;"",'02 - Produtos e Tributações'!K1774,"0,00"))</f>
        <v>0</v>
      </c>
      <c r="J1759" s="174" t="b">
        <f>IF(B1759&lt;&gt;"",IF('02 - Produtos e Tributações'!N1774&lt;&gt;"",'02 - Produtos e Tributações'!N1774,"0,00"))</f>
        <v>0</v>
      </c>
      <c r="K1759" s="174" t="b">
        <f>IF(B1759&lt;&gt;"",IF('02 - Produtos e Tributações'!J1774&lt;&gt;"",'02 - Produtos e Tributações'!J1774,"null"))</f>
        <v>0</v>
      </c>
      <c r="L1759" s="174" t="b">
        <f>IF(B1759&lt;&gt;"",IF('02 - Produtos e Tributações'!M1774&lt;&gt;"",'02 - Produtos e Tributações'!M1774,"null"))</f>
        <v>0</v>
      </c>
      <c r="M1759" s="170" t="b">
        <f>IF(B1759&lt;&gt;"",IF('02 - Produtos e Tributações'!D1774="CARNES","2.01.001.001",IF('02 - Produtos e Tributações'!D1774="MASSAS","2.01.001.002",IF('02 - Produtos e Tributações'!D1774="LATICINIOS","2.01.001.003",IF('02 - Produtos e Tributações'!D1774="DOCES E GULOSEIMAS","2.01.001.004",IF('02 - Produtos e Tributações'!D1774="FARINHAS E GRAOS","2.01.001.005",IF('02 - Produtos e Tributações'!D1774="AGUAS","2.01.002.001",IF('02 - Produtos e Tributações'!D1774="SUCOS","2.01.002.002",IF('02 - Produtos e Tributações'!D1774="BEBIDAS ALCOOLICAS","2.01.002.003",IF('02 - Produtos e Tributações'!D1774="BEBIDAS LACTEAS","2.01.002.004",IF('02 - Produtos e Tributações'!D1774="MATERIAL DE LIMPEZA","2.02",IF('02 - Produtos e Tributações'!D1774="FRUTAS","2.01.001.006",IF('02 - Produtos e Tributações'!D1774="VERDURAS E LEGUMES","2.01.001.007",IF('02 - Produtos e Tributações'!D1774="SERVIÇO","1",IF('02 - Produtos e Tributações'!D1774="PRODUTOS DIVERSOS","2","2"))))))))))))))
)</f>
        <v>0</v>
      </c>
      <c r="N1759" s="170" t="str">
        <f t="shared" si="1"/>
        <v/>
      </c>
      <c r="O1759" s="170" t="str">
        <f t="shared" si="4"/>
        <v/>
      </c>
      <c r="P1759" s="170" t="str">
        <f t="shared" si="2"/>
        <v/>
      </c>
      <c r="Q1759" s="125" t="b">
        <f>IF(B1759&lt;&gt;"",IF('02 - Produtos e Tributações'!C1774&lt;&gt;"",'02 - Produtos e Tributações'!C1774,"UN"))</f>
        <v>0</v>
      </c>
      <c r="R1759" s="125"/>
      <c r="S1759" s="125"/>
      <c r="T1759" s="125"/>
      <c r="U1759" s="171" t="str">
        <f t="shared" si="21"/>
        <v/>
      </c>
    </row>
    <row r="1760" ht="15.75" customHeight="1">
      <c r="A1760" s="170" t="b">
        <f>IF('02 - Produtos e Tributações'!B1775 &lt;&gt;"",A1759+1)</f>
        <v>0</v>
      </c>
      <c r="B1760" s="170" t="str">
        <f>IF('02 - Produtos e Tributações'!B1775&lt;&gt;"",'02 - Produtos e Tributações'!U1775,"")</f>
        <v/>
      </c>
      <c r="C1760" s="174" t="b">
        <f>IF(B1760&lt;&gt;"",IF('02 - Produtos e Tributações'!H1775&lt;&gt;"",IF('02 - Produtos e Tributações'!H1775="TERCEIRIZADA","T",IF('02 - Produtos e Tributações'!H1775="PROPRIA","P")), IF(B1760&lt;&gt;"",IF('02 - Produtos e Tributações'!H1775="","T"))))</f>
        <v>0</v>
      </c>
      <c r="D1760" s="174" t="b">
        <f>IF(B1760&lt;&gt;"",IF('02 - Produtos e Tributações'!E1775&lt;&gt;"",'02 - Produtos e Tributações'!E1775,""))</f>
        <v>0</v>
      </c>
      <c r="E1760" s="174" t="b">
        <f>IF(B1760&lt;&gt;"",IF('02 - Produtos e Tributações'!F1775&lt;&gt;"",'02 - Produtos e Tributações'!F1775,""))</f>
        <v>0</v>
      </c>
      <c r="F1760" s="174" t="b">
        <f>IF(B1760&lt;&gt;"",IF(A1760&lt;&gt;"",IF('02 - Produtos e Tributações'!G1775&lt;&gt;"",'02 - Produtos e Tributações'!G1775,"")))</f>
        <v>0</v>
      </c>
      <c r="G1760" s="174" t="b">
        <f>IF(B1760&lt;&gt;"",IF('02 - Produtos e Tributações'!I1775&lt;&gt;"",'02 - Produtos e Tributações'!I1775,IF(K1760=101,0,IF(K1760=102,41,IF(K1760=103,0,IF(K1760=201,0,IF(K1760=202,0,IF(K1760=203,0,IF(K1760=300,41,IF(K1760=400,41,IF(K1760=500,60)))))))))))</f>
        <v>0</v>
      </c>
      <c r="H1760" s="174" t="b">
        <f>IF(B1760&lt;&gt;"",IF('02 - Produtos e Tributações'!L1775&lt;&gt;"",'02 - Produtos e Tributações'!L1775,IF(L1760=101,0,IF(L1760=102,41,IF(L1760=103,0,IF(L1760=201,0,IF(L1760=202,0,IF(L1760=203,0,IF(L1760=300,41,IF(L1760=400,41,IF(L1760=500,60)))))))))))</f>
        <v>0</v>
      </c>
      <c r="I1760" s="174" t="b">
        <f>IF(B1760&lt;&gt;"",IF('02 - Produtos e Tributações'!K1775&lt;&gt;"",'02 - Produtos e Tributações'!K1775,"0,00"))</f>
        <v>0</v>
      </c>
      <c r="J1760" s="174" t="b">
        <f>IF(B1760&lt;&gt;"",IF('02 - Produtos e Tributações'!N1775&lt;&gt;"",'02 - Produtos e Tributações'!N1775,"0,00"))</f>
        <v>0</v>
      </c>
      <c r="K1760" s="174" t="b">
        <f>IF(B1760&lt;&gt;"",IF('02 - Produtos e Tributações'!J1775&lt;&gt;"",'02 - Produtos e Tributações'!J1775,"null"))</f>
        <v>0</v>
      </c>
      <c r="L1760" s="174" t="b">
        <f>IF(B1760&lt;&gt;"",IF('02 - Produtos e Tributações'!M1775&lt;&gt;"",'02 - Produtos e Tributações'!M1775,"null"))</f>
        <v>0</v>
      </c>
      <c r="M1760" s="170" t="b">
        <f>IF(B1760&lt;&gt;"",IF('02 - Produtos e Tributações'!D1775="CARNES","2.01.001.001",IF('02 - Produtos e Tributações'!D1775="MASSAS","2.01.001.002",IF('02 - Produtos e Tributações'!D1775="LATICINIOS","2.01.001.003",IF('02 - Produtos e Tributações'!D1775="DOCES E GULOSEIMAS","2.01.001.004",IF('02 - Produtos e Tributações'!D1775="FARINHAS E GRAOS","2.01.001.005",IF('02 - Produtos e Tributações'!D1775="AGUAS","2.01.002.001",IF('02 - Produtos e Tributações'!D1775="SUCOS","2.01.002.002",IF('02 - Produtos e Tributações'!D1775="BEBIDAS ALCOOLICAS","2.01.002.003",IF('02 - Produtos e Tributações'!D1775="BEBIDAS LACTEAS","2.01.002.004",IF('02 - Produtos e Tributações'!D1775="MATERIAL DE LIMPEZA","2.02",IF('02 - Produtos e Tributações'!D1775="FRUTAS","2.01.001.006",IF('02 - Produtos e Tributações'!D1775="VERDURAS E LEGUMES","2.01.001.007",IF('02 - Produtos e Tributações'!D1775="SERVIÇO","1",IF('02 - Produtos e Tributações'!D1775="PRODUTOS DIVERSOS","2","2"))))))))))))))
)</f>
        <v>0</v>
      </c>
      <c r="N1760" s="170" t="str">
        <f t="shared" si="1"/>
        <v/>
      </c>
      <c r="O1760" s="170" t="str">
        <f t="shared" si="4"/>
        <v/>
      </c>
      <c r="P1760" s="170" t="str">
        <f t="shared" si="2"/>
        <v/>
      </c>
      <c r="Q1760" s="125" t="b">
        <f>IF(B1760&lt;&gt;"",IF('02 - Produtos e Tributações'!C1775&lt;&gt;"",'02 - Produtos e Tributações'!C1775,"UN"))</f>
        <v>0</v>
      </c>
      <c r="R1760" s="125"/>
      <c r="S1760" s="125"/>
      <c r="T1760" s="125"/>
      <c r="U1760" s="171" t="str">
        <f t="shared" si="21"/>
        <v/>
      </c>
    </row>
    <row r="1761" ht="15.75" customHeight="1">
      <c r="A1761" s="170" t="b">
        <f>IF('02 - Produtos e Tributações'!B1776 &lt;&gt;"",A1760+1)</f>
        <v>0</v>
      </c>
      <c r="B1761" s="170" t="str">
        <f>IF('02 - Produtos e Tributações'!B1776&lt;&gt;"",'02 - Produtos e Tributações'!U1776,"")</f>
        <v/>
      </c>
      <c r="C1761" s="174" t="b">
        <f>IF(B1761&lt;&gt;"",IF('02 - Produtos e Tributações'!H1776&lt;&gt;"",IF('02 - Produtos e Tributações'!H1776="TERCEIRIZADA","T",IF('02 - Produtos e Tributações'!H1776="PROPRIA","P")), IF(B1761&lt;&gt;"",IF('02 - Produtos e Tributações'!H1776="","T"))))</f>
        <v>0</v>
      </c>
      <c r="D1761" s="174" t="b">
        <f>IF(B1761&lt;&gt;"",IF('02 - Produtos e Tributações'!E1776&lt;&gt;"",'02 - Produtos e Tributações'!E1776,""))</f>
        <v>0</v>
      </c>
      <c r="E1761" s="174" t="b">
        <f>IF(B1761&lt;&gt;"",IF('02 - Produtos e Tributações'!F1776&lt;&gt;"",'02 - Produtos e Tributações'!F1776,""))</f>
        <v>0</v>
      </c>
      <c r="F1761" s="174" t="b">
        <f>IF(B1761&lt;&gt;"",IF(A1761&lt;&gt;"",IF('02 - Produtos e Tributações'!G1776&lt;&gt;"",'02 - Produtos e Tributações'!G1776,"")))</f>
        <v>0</v>
      </c>
      <c r="G1761" s="174" t="b">
        <f>IF(B1761&lt;&gt;"",IF('02 - Produtos e Tributações'!I1776&lt;&gt;"",'02 - Produtos e Tributações'!I1776,IF(K1761=101,0,IF(K1761=102,41,IF(K1761=103,0,IF(K1761=201,0,IF(K1761=202,0,IF(K1761=203,0,IF(K1761=300,41,IF(K1761=400,41,IF(K1761=500,60)))))))))))</f>
        <v>0</v>
      </c>
      <c r="H1761" s="174" t="b">
        <f>IF(B1761&lt;&gt;"",IF('02 - Produtos e Tributações'!L1776&lt;&gt;"",'02 - Produtos e Tributações'!L1776,IF(L1761=101,0,IF(L1761=102,41,IF(L1761=103,0,IF(L1761=201,0,IF(L1761=202,0,IF(L1761=203,0,IF(L1761=300,41,IF(L1761=400,41,IF(L1761=500,60)))))))))))</f>
        <v>0</v>
      </c>
      <c r="I1761" s="174" t="b">
        <f>IF(B1761&lt;&gt;"",IF('02 - Produtos e Tributações'!K1776&lt;&gt;"",'02 - Produtos e Tributações'!K1776,"0,00"))</f>
        <v>0</v>
      </c>
      <c r="J1761" s="174" t="b">
        <f>IF(B1761&lt;&gt;"",IF('02 - Produtos e Tributações'!N1776&lt;&gt;"",'02 - Produtos e Tributações'!N1776,"0,00"))</f>
        <v>0</v>
      </c>
      <c r="K1761" s="174" t="b">
        <f>IF(B1761&lt;&gt;"",IF('02 - Produtos e Tributações'!J1776&lt;&gt;"",'02 - Produtos e Tributações'!J1776,"null"))</f>
        <v>0</v>
      </c>
      <c r="L1761" s="174" t="b">
        <f>IF(B1761&lt;&gt;"",IF('02 - Produtos e Tributações'!M1776&lt;&gt;"",'02 - Produtos e Tributações'!M1776,"null"))</f>
        <v>0</v>
      </c>
      <c r="M1761" s="170" t="b">
        <f>IF(B1761&lt;&gt;"",IF('02 - Produtos e Tributações'!D1776="CARNES","2.01.001.001",IF('02 - Produtos e Tributações'!D1776="MASSAS","2.01.001.002",IF('02 - Produtos e Tributações'!D1776="LATICINIOS","2.01.001.003",IF('02 - Produtos e Tributações'!D1776="DOCES E GULOSEIMAS","2.01.001.004",IF('02 - Produtos e Tributações'!D1776="FARINHAS E GRAOS","2.01.001.005",IF('02 - Produtos e Tributações'!D1776="AGUAS","2.01.002.001",IF('02 - Produtos e Tributações'!D1776="SUCOS","2.01.002.002",IF('02 - Produtos e Tributações'!D1776="BEBIDAS ALCOOLICAS","2.01.002.003",IF('02 - Produtos e Tributações'!D1776="BEBIDAS LACTEAS","2.01.002.004",IF('02 - Produtos e Tributações'!D1776="MATERIAL DE LIMPEZA","2.02",IF('02 - Produtos e Tributações'!D1776="FRUTAS","2.01.001.006",IF('02 - Produtos e Tributações'!D1776="VERDURAS E LEGUMES","2.01.001.007",IF('02 - Produtos e Tributações'!D1776="SERVIÇO","1",IF('02 - Produtos e Tributações'!D1776="PRODUTOS DIVERSOS","2","2"))))))))))))))
)</f>
        <v>0</v>
      </c>
      <c r="N1761" s="170" t="str">
        <f t="shared" si="1"/>
        <v/>
      </c>
      <c r="O1761" s="170" t="str">
        <f t="shared" si="4"/>
        <v/>
      </c>
      <c r="P1761" s="170" t="str">
        <f t="shared" si="2"/>
        <v/>
      </c>
      <c r="Q1761" s="125" t="b">
        <f>IF(B1761&lt;&gt;"",IF('02 - Produtos e Tributações'!C1776&lt;&gt;"",'02 - Produtos e Tributações'!C1776,"UN"))</f>
        <v>0</v>
      </c>
      <c r="R1761" s="125"/>
      <c r="S1761" s="125"/>
      <c r="T1761" s="125"/>
      <c r="U1761" s="171" t="str">
        <f t="shared" si="21"/>
        <v/>
      </c>
    </row>
    <row r="1762" ht="15.75" customHeight="1">
      <c r="A1762" s="170" t="b">
        <f>IF('02 - Produtos e Tributações'!B1777 &lt;&gt;"",A1761+1)</f>
        <v>0</v>
      </c>
      <c r="B1762" s="170" t="str">
        <f>IF('02 - Produtos e Tributações'!B1777&lt;&gt;"",'02 - Produtos e Tributações'!U1777,"")</f>
        <v/>
      </c>
      <c r="C1762" s="174" t="b">
        <f>IF(B1762&lt;&gt;"",IF('02 - Produtos e Tributações'!H1777&lt;&gt;"",IF('02 - Produtos e Tributações'!H1777="TERCEIRIZADA","T",IF('02 - Produtos e Tributações'!H1777="PROPRIA","P")), IF(B1762&lt;&gt;"",IF('02 - Produtos e Tributações'!H1777="","T"))))</f>
        <v>0</v>
      </c>
      <c r="D1762" s="174" t="b">
        <f>IF(B1762&lt;&gt;"",IF('02 - Produtos e Tributações'!E1777&lt;&gt;"",'02 - Produtos e Tributações'!E1777,""))</f>
        <v>0</v>
      </c>
      <c r="E1762" s="174" t="b">
        <f>IF(B1762&lt;&gt;"",IF('02 - Produtos e Tributações'!F1777&lt;&gt;"",'02 - Produtos e Tributações'!F1777,""))</f>
        <v>0</v>
      </c>
      <c r="F1762" s="174" t="b">
        <f>IF(B1762&lt;&gt;"",IF(A1762&lt;&gt;"",IF('02 - Produtos e Tributações'!G1777&lt;&gt;"",'02 - Produtos e Tributações'!G1777,"")))</f>
        <v>0</v>
      </c>
      <c r="G1762" s="174" t="b">
        <f>IF(B1762&lt;&gt;"",IF('02 - Produtos e Tributações'!I1777&lt;&gt;"",'02 - Produtos e Tributações'!I1777,IF(K1762=101,0,IF(K1762=102,41,IF(K1762=103,0,IF(K1762=201,0,IF(K1762=202,0,IF(K1762=203,0,IF(K1762=300,41,IF(K1762=400,41,IF(K1762=500,60)))))))))))</f>
        <v>0</v>
      </c>
      <c r="H1762" s="174" t="b">
        <f>IF(B1762&lt;&gt;"",IF('02 - Produtos e Tributações'!L1777&lt;&gt;"",'02 - Produtos e Tributações'!L1777,IF(L1762=101,0,IF(L1762=102,41,IF(L1762=103,0,IF(L1762=201,0,IF(L1762=202,0,IF(L1762=203,0,IF(L1762=300,41,IF(L1762=400,41,IF(L1762=500,60)))))))))))</f>
        <v>0</v>
      </c>
      <c r="I1762" s="174" t="b">
        <f>IF(B1762&lt;&gt;"",IF('02 - Produtos e Tributações'!K1777&lt;&gt;"",'02 - Produtos e Tributações'!K1777,"0,00"))</f>
        <v>0</v>
      </c>
      <c r="J1762" s="174" t="b">
        <f>IF(B1762&lt;&gt;"",IF('02 - Produtos e Tributações'!N1777&lt;&gt;"",'02 - Produtos e Tributações'!N1777,"0,00"))</f>
        <v>0</v>
      </c>
      <c r="K1762" s="174" t="b">
        <f>IF(B1762&lt;&gt;"",IF('02 - Produtos e Tributações'!J1777&lt;&gt;"",'02 - Produtos e Tributações'!J1777,"null"))</f>
        <v>0</v>
      </c>
      <c r="L1762" s="174" t="b">
        <f>IF(B1762&lt;&gt;"",IF('02 - Produtos e Tributações'!M1777&lt;&gt;"",'02 - Produtos e Tributações'!M1777,"null"))</f>
        <v>0</v>
      </c>
      <c r="M1762" s="170" t="b">
        <f>IF(B1762&lt;&gt;"",IF('02 - Produtos e Tributações'!D1777="CARNES","2.01.001.001",IF('02 - Produtos e Tributações'!D1777="MASSAS","2.01.001.002",IF('02 - Produtos e Tributações'!D1777="LATICINIOS","2.01.001.003",IF('02 - Produtos e Tributações'!D1777="DOCES E GULOSEIMAS","2.01.001.004",IF('02 - Produtos e Tributações'!D1777="FARINHAS E GRAOS","2.01.001.005",IF('02 - Produtos e Tributações'!D1777="AGUAS","2.01.002.001",IF('02 - Produtos e Tributações'!D1777="SUCOS","2.01.002.002",IF('02 - Produtos e Tributações'!D1777="BEBIDAS ALCOOLICAS","2.01.002.003",IF('02 - Produtos e Tributações'!D1777="BEBIDAS LACTEAS","2.01.002.004",IF('02 - Produtos e Tributações'!D1777="MATERIAL DE LIMPEZA","2.02",IF('02 - Produtos e Tributações'!D1777="FRUTAS","2.01.001.006",IF('02 - Produtos e Tributações'!D1777="VERDURAS E LEGUMES","2.01.001.007",IF('02 - Produtos e Tributações'!D1777="SERVIÇO","1",IF('02 - Produtos e Tributações'!D1777="PRODUTOS DIVERSOS","2","2"))))))))))))))
)</f>
        <v>0</v>
      </c>
      <c r="N1762" s="170" t="str">
        <f t="shared" si="1"/>
        <v/>
      </c>
      <c r="O1762" s="170" t="str">
        <f t="shared" si="4"/>
        <v/>
      </c>
      <c r="P1762" s="170" t="str">
        <f t="shared" si="2"/>
        <v/>
      </c>
      <c r="Q1762" s="125" t="b">
        <f>IF(B1762&lt;&gt;"",IF('02 - Produtos e Tributações'!C1777&lt;&gt;"",'02 - Produtos e Tributações'!C1777,"UN"))</f>
        <v>0</v>
      </c>
      <c r="R1762" s="125"/>
      <c r="S1762" s="125"/>
      <c r="T1762" s="125"/>
      <c r="U1762" s="171" t="str">
        <f t="shared" si="21"/>
        <v/>
      </c>
    </row>
    <row r="1763" ht="15.75" customHeight="1">
      <c r="A1763" s="170" t="b">
        <f>IF('02 - Produtos e Tributações'!B1778 &lt;&gt;"",A1762+1)</f>
        <v>0</v>
      </c>
      <c r="B1763" s="170" t="str">
        <f>IF('02 - Produtos e Tributações'!B1778&lt;&gt;"",'02 - Produtos e Tributações'!U1778,"")</f>
        <v/>
      </c>
      <c r="C1763" s="174" t="b">
        <f>IF(B1763&lt;&gt;"",IF('02 - Produtos e Tributações'!H1778&lt;&gt;"",IF('02 - Produtos e Tributações'!H1778="TERCEIRIZADA","T",IF('02 - Produtos e Tributações'!H1778="PROPRIA","P")), IF(B1763&lt;&gt;"",IF('02 - Produtos e Tributações'!H1778="","T"))))</f>
        <v>0</v>
      </c>
      <c r="D1763" s="174" t="b">
        <f>IF(B1763&lt;&gt;"",IF('02 - Produtos e Tributações'!E1778&lt;&gt;"",'02 - Produtos e Tributações'!E1778,""))</f>
        <v>0</v>
      </c>
      <c r="E1763" s="174" t="b">
        <f>IF(B1763&lt;&gt;"",IF('02 - Produtos e Tributações'!F1778&lt;&gt;"",'02 - Produtos e Tributações'!F1778,""))</f>
        <v>0</v>
      </c>
      <c r="F1763" s="174" t="b">
        <f>IF(B1763&lt;&gt;"",IF(A1763&lt;&gt;"",IF('02 - Produtos e Tributações'!G1778&lt;&gt;"",'02 - Produtos e Tributações'!G1778,"")))</f>
        <v>0</v>
      </c>
      <c r="G1763" s="174" t="b">
        <f>IF(B1763&lt;&gt;"",IF('02 - Produtos e Tributações'!I1778&lt;&gt;"",'02 - Produtos e Tributações'!I1778,IF(K1763=101,0,IF(K1763=102,41,IF(K1763=103,0,IF(K1763=201,0,IF(K1763=202,0,IF(K1763=203,0,IF(K1763=300,41,IF(K1763=400,41,IF(K1763=500,60)))))))))))</f>
        <v>0</v>
      </c>
      <c r="H1763" s="174" t="b">
        <f>IF(B1763&lt;&gt;"",IF('02 - Produtos e Tributações'!L1778&lt;&gt;"",'02 - Produtos e Tributações'!L1778,IF(L1763=101,0,IF(L1763=102,41,IF(L1763=103,0,IF(L1763=201,0,IF(L1763=202,0,IF(L1763=203,0,IF(L1763=300,41,IF(L1763=400,41,IF(L1763=500,60)))))))))))</f>
        <v>0</v>
      </c>
      <c r="I1763" s="174" t="b">
        <f>IF(B1763&lt;&gt;"",IF('02 - Produtos e Tributações'!K1778&lt;&gt;"",'02 - Produtos e Tributações'!K1778,"0,00"))</f>
        <v>0</v>
      </c>
      <c r="J1763" s="174" t="b">
        <f>IF(B1763&lt;&gt;"",IF('02 - Produtos e Tributações'!N1778&lt;&gt;"",'02 - Produtos e Tributações'!N1778,"0,00"))</f>
        <v>0</v>
      </c>
      <c r="K1763" s="174" t="b">
        <f>IF(B1763&lt;&gt;"",IF('02 - Produtos e Tributações'!J1778&lt;&gt;"",'02 - Produtos e Tributações'!J1778,"null"))</f>
        <v>0</v>
      </c>
      <c r="L1763" s="174" t="b">
        <f>IF(B1763&lt;&gt;"",IF('02 - Produtos e Tributações'!M1778&lt;&gt;"",'02 - Produtos e Tributações'!M1778,"null"))</f>
        <v>0</v>
      </c>
      <c r="M1763" s="170" t="b">
        <f>IF(B1763&lt;&gt;"",IF('02 - Produtos e Tributações'!D1778="CARNES","2.01.001.001",IF('02 - Produtos e Tributações'!D1778="MASSAS","2.01.001.002",IF('02 - Produtos e Tributações'!D1778="LATICINIOS","2.01.001.003",IF('02 - Produtos e Tributações'!D1778="DOCES E GULOSEIMAS","2.01.001.004",IF('02 - Produtos e Tributações'!D1778="FARINHAS E GRAOS","2.01.001.005",IF('02 - Produtos e Tributações'!D1778="AGUAS","2.01.002.001",IF('02 - Produtos e Tributações'!D1778="SUCOS","2.01.002.002",IF('02 - Produtos e Tributações'!D1778="BEBIDAS ALCOOLICAS","2.01.002.003",IF('02 - Produtos e Tributações'!D1778="BEBIDAS LACTEAS","2.01.002.004",IF('02 - Produtos e Tributações'!D1778="MATERIAL DE LIMPEZA","2.02",IF('02 - Produtos e Tributações'!D1778="FRUTAS","2.01.001.006",IF('02 - Produtos e Tributações'!D1778="VERDURAS E LEGUMES","2.01.001.007",IF('02 - Produtos e Tributações'!D1778="SERVIÇO","1",IF('02 - Produtos e Tributações'!D1778="PRODUTOS DIVERSOS","2","2"))))))))))))))
)</f>
        <v>0</v>
      </c>
      <c r="N1763" s="170" t="str">
        <f t="shared" si="1"/>
        <v/>
      </c>
      <c r="O1763" s="170" t="str">
        <f t="shared" si="4"/>
        <v/>
      </c>
      <c r="P1763" s="170" t="str">
        <f t="shared" si="2"/>
        <v/>
      </c>
      <c r="Q1763" s="125" t="b">
        <f>IF(B1763&lt;&gt;"",IF('02 - Produtos e Tributações'!C1778&lt;&gt;"",'02 - Produtos e Tributações'!C1778,"UN"))</f>
        <v>0</v>
      </c>
      <c r="R1763" s="125"/>
      <c r="S1763" s="125"/>
      <c r="T1763" s="125"/>
      <c r="U1763" s="171" t="str">
        <f t="shared" si="21"/>
        <v/>
      </c>
    </row>
    <row r="1764" ht="15.75" customHeight="1">
      <c r="A1764" s="170" t="b">
        <f>IF('02 - Produtos e Tributações'!B1779 &lt;&gt;"",A1763+1)</f>
        <v>0</v>
      </c>
      <c r="B1764" s="170" t="str">
        <f>IF('02 - Produtos e Tributações'!B1779&lt;&gt;"",'02 - Produtos e Tributações'!U1779,"")</f>
        <v/>
      </c>
      <c r="C1764" s="174" t="b">
        <f>IF(B1764&lt;&gt;"",IF('02 - Produtos e Tributações'!H1779&lt;&gt;"",IF('02 - Produtos e Tributações'!H1779="TERCEIRIZADA","T",IF('02 - Produtos e Tributações'!H1779="PROPRIA","P")), IF(B1764&lt;&gt;"",IF('02 - Produtos e Tributações'!H1779="","T"))))</f>
        <v>0</v>
      </c>
      <c r="D1764" s="174" t="b">
        <f>IF(B1764&lt;&gt;"",IF('02 - Produtos e Tributações'!E1779&lt;&gt;"",'02 - Produtos e Tributações'!E1779,""))</f>
        <v>0</v>
      </c>
      <c r="E1764" s="174" t="b">
        <f>IF(B1764&lt;&gt;"",IF('02 - Produtos e Tributações'!F1779&lt;&gt;"",'02 - Produtos e Tributações'!F1779,""))</f>
        <v>0</v>
      </c>
      <c r="F1764" s="174" t="b">
        <f>IF(B1764&lt;&gt;"",IF(A1764&lt;&gt;"",IF('02 - Produtos e Tributações'!G1779&lt;&gt;"",'02 - Produtos e Tributações'!G1779,"")))</f>
        <v>0</v>
      </c>
      <c r="G1764" s="174" t="b">
        <f>IF(B1764&lt;&gt;"",IF('02 - Produtos e Tributações'!I1779&lt;&gt;"",'02 - Produtos e Tributações'!I1779,IF(K1764=101,0,IF(K1764=102,41,IF(K1764=103,0,IF(K1764=201,0,IF(K1764=202,0,IF(K1764=203,0,IF(K1764=300,41,IF(K1764=400,41,IF(K1764=500,60)))))))))))</f>
        <v>0</v>
      </c>
      <c r="H1764" s="174" t="b">
        <f>IF(B1764&lt;&gt;"",IF('02 - Produtos e Tributações'!L1779&lt;&gt;"",'02 - Produtos e Tributações'!L1779,IF(L1764=101,0,IF(L1764=102,41,IF(L1764=103,0,IF(L1764=201,0,IF(L1764=202,0,IF(L1764=203,0,IF(L1764=300,41,IF(L1764=400,41,IF(L1764=500,60)))))))))))</f>
        <v>0</v>
      </c>
      <c r="I1764" s="174" t="b">
        <f>IF(B1764&lt;&gt;"",IF('02 - Produtos e Tributações'!K1779&lt;&gt;"",'02 - Produtos e Tributações'!K1779,"0,00"))</f>
        <v>0</v>
      </c>
      <c r="J1764" s="174" t="b">
        <f>IF(B1764&lt;&gt;"",IF('02 - Produtos e Tributações'!N1779&lt;&gt;"",'02 - Produtos e Tributações'!N1779,"0,00"))</f>
        <v>0</v>
      </c>
      <c r="K1764" s="174" t="b">
        <f>IF(B1764&lt;&gt;"",IF('02 - Produtos e Tributações'!J1779&lt;&gt;"",'02 - Produtos e Tributações'!J1779,"null"))</f>
        <v>0</v>
      </c>
      <c r="L1764" s="174" t="b">
        <f>IF(B1764&lt;&gt;"",IF('02 - Produtos e Tributações'!M1779&lt;&gt;"",'02 - Produtos e Tributações'!M1779,"null"))</f>
        <v>0</v>
      </c>
      <c r="M1764" s="170" t="b">
        <f>IF(B1764&lt;&gt;"",IF('02 - Produtos e Tributações'!D1779="CARNES","2.01.001.001",IF('02 - Produtos e Tributações'!D1779="MASSAS","2.01.001.002",IF('02 - Produtos e Tributações'!D1779="LATICINIOS","2.01.001.003",IF('02 - Produtos e Tributações'!D1779="DOCES E GULOSEIMAS","2.01.001.004",IF('02 - Produtos e Tributações'!D1779="FARINHAS E GRAOS","2.01.001.005",IF('02 - Produtos e Tributações'!D1779="AGUAS","2.01.002.001",IF('02 - Produtos e Tributações'!D1779="SUCOS","2.01.002.002",IF('02 - Produtos e Tributações'!D1779="BEBIDAS ALCOOLICAS","2.01.002.003",IF('02 - Produtos e Tributações'!D1779="BEBIDAS LACTEAS","2.01.002.004",IF('02 - Produtos e Tributações'!D1779="MATERIAL DE LIMPEZA","2.02",IF('02 - Produtos e Tributações'!D1779="FRUTAS","2.01.001.006",IF('02 - Produtos e Tributações'!D1779="VERDURAS E LEGUMES","2.01.001.007",IF('02 - Produtos e Tributações'!D1779="SERVIÇO","1",IF('02 - Produtos e Tributações'!D1779="PRODUTOS DIVERSOS","2","2"))))))))))))))
)</f>
        <v>0</v>
      </c>
      <c r="N1764" s="170" t="str">
        <f t="shared" si="1"/>
        <v/>
      </c>
      <c r="O1764" s="170" t="str">
        <f t="shared" si="4"/>
        <v/>
      </c>
      <c r="P1764" s="170" t="str">
        <f t="shared" si="2"/>
        <v/>
      </c>
      <c r="Q1764" s="125" t="b">
        <f>IF(B1764&lt;&gt;"",IF('02 - Produtos e Tributações'!C1779&lt;&gt;"",'02 - Produtos e Tributações'!C1779,"UN"))</f>
        <v>0</v>
      </c>
      <c r="R1764" s="125"/>
      <c r="S1764" s="125"/>
      <c r="T1764" s="125"/>
      <c r="U1764" s="171" t="str">
        <f t="shared" si="21"/>
        <v/>
      </c>
    </row>
    <row r="1765" ht="15.75" customHeight="1">
      <c r="A1765" s="170" t="b">
        <f>IF('02 - Produtos e Tributações'!B1780 &lt;&gt;"",A1764+1)</f>
        <v>0</v>
      </c>
      <c r="B1765" s="170" t="str">
        <f>IF('02 - Produtos e Tributações'!B1780&lt;&gt;"",'02 - Produtos e Tributações'!U1780,"")</f>
        <v/>
      </c>
      <c r="C1765" s="174" t="b">
        <f>IF(B1765&lt;&gt;"",IF('02 - Produtos e Tributações'!H1780&lt;&gt;"",IF('02 - Produtos e Tributações'!H1780="TERCEIRIZADA","T",IF('02 - Produtos e Tributações'!H1780="PROPRIA","P")), IF(B1765&lt;&gt;"",IF('02 - Produtos e Tributações'!H1780="","T"))))</f>
        <v>0</v>
      </c>
      <c r="D1765" s="174" t="b">
        <f>IF(B1765&lt;&gt;"",IF('02 - Produtos e Tributações'!E1780&lt;&gt;"",'02 - Produtos e Tributações'!E1780,""))</f>
        <v>0</v>
      </c>
      <c r="E1765" s="174" t="b">
        <f>IF(B1765&lt;&gt;"",IF('02 - Produtos e Tributações'!F1780&lt;&gt;"",'02 - Produtos e Tributações'!F1780,""))</f>
        <v>0</v>
      </c>
      <c r="F1765" s="174" t="b">
        <f>IF(B1765&lt;&gt;"",IF(A1765&lt;&gt;"",IF('02 - Produtos e Tributações'!G1780&lt;&gt;"",'02 - Produtos e Tributações'!G1780,"")))</f>
        <v>0</v>
      </c>
      <c r="G1765" s="174" t="b">
        <f>IF(B1765&lt;&gt;"",IF('02 - Produtos e Tributações'!I1780&lt;&gt;"",'02 - Produtos e Tributações'!I1780,IF(K1765=101,0,IF(K1765=102,41,IF(K1765=103,0,IF(K1765=201,0,IF(K1765=202,0,IF(K1765=203,0,IF(K1765=300,41,IF(K1765=400,41,IF(K1765=500,60)))))))))))</f>
        <v>0</v>
      </c>
      <c r="H1765" s="174" t="b">
        <f>IF(B1765&lt;&gt;"",IF('02 - Produtos e Tributações'!L1780&lt;&gt;"",'02 - Produtos e Tributações'!L1780,IF(L1765=101,0,IF(L1765=102,41,IF(L1765=103,0,IF(L1765=201,0,IF(L1765=202,0,IF(L1765=203,0,IF(L1765=300,41,IF(L1765=400,41,IF(L1765=500,60)))))))))))</f>
        <v>0</v>
      </c>
      <c r="I1765" s="174" t="b">
        <f>IF(B1765&lt;&gt;"",IF('02 - Produtos e Tributações'!K1780&lt;&gt;"",'02 - Produtos e Tributações'!K1780,"0,00"))</f>
        <v>0</v>
      </c>
      <c r="J1765" s="174" t="b">
        <f>IF(B1765&lt;&gt;"",IF('02 - Produtos e Tributações'!N1780&lt;&gt;"",'02 - Produtos e Tributações'!N1780,"0,00"))</f>
        <v>0</v>
      </c>
      <c r="K1765" s="174" t="b">
        <f>IF(B1765&lt;&gt;"",IF('02 - Produtos e Tributações'!J1780&lt;&gt;"",'02 - Produtos e Tributações'!J1780,"null"))</f>
        <v>0</v>
      </c>
      <c r="L1765" s="174" t="b">
        <f>IF(B1765&lt;&gt;"",IF('02 - Produtos e Tributações'!M1780&lt;&gt;"",'02 - Produtos e Tributações'!M1780,"null"))</f>
        <v>0</v>
      </c>
      <c r="M1765" s="170" t="b">
        <f>IF(B1765&lt;&gt;"",IF('02 - Produtos e Tributações'!D1780="CARNES","2.01.001.001",IF('02 - Produtos e Tributações'!D1780="MASSAS","2.01.001.002",IF('02 - Produtos e Tributações'!D1780="LATICINIOS","2.01.001.003",IF('02 - Produtos e Tributações'!D1780="DOCES E GULOSEIMAS","2.01.001.004",IF('02 - Produtos e Tributações'!D1780="FARINHAS E GRAOS","2.01.001.005",IF('02 - Produtos e Tributações'!D1780="AGUAS","2.01.002.001",IF('02 - Produtos e Tributações'!D1780="SUCOS","2.01.002.002",IF('02 - Produtos e Tributações'!D1780="BEBIDAS ALCOOLICAS","2.01.002.003",IF('02 - Produtos e Tributações'!D1780="BEBIDAS LACTEAS","2.01.002.004",IF('02 - Produtos e Tributações'!D1780="MATERIAL DE LIMPEZA","2.02",IF('02 - Produtos e Tributações'!D1780="FRUTAS","2.01.001.006",IF('02 - Produtos e Tributações'!D1780="VERDURAS E LEGUMES","2.01.001.007",IF('02 - Produtos e Tributações'!D1780="SERVIÇO","1",IF('02 - Produtos e Tributações'!D1780="PRODUTOS DIVERSOS","2","2"))))))))))))))
)</f>
        <v>0</v>
      </c>
      <c r="N1765" s="170" t="str">
        <f t="shared" si="1"/>
        <v/>
      </c>
      <c r="O1765" s="170" t="str">
        <f t="shared" si="4"/>
        <v/>
      </c>
      <c r="P1765" s="170" t="str">
        <f t="shared" si="2"/>
        <v/>
      </c>
      <c r="Q1765" s="125" t="b">
        <f>IF(B1765&lt;&gt;"",IF('02 - Produtos e Tributações'!C1780&lt;&gt;"",'02 - Produtos e Tributações'!C1780,"UN"))</f>
        <v>0</v>
      </c>
      <c r="R1765" s="125"/>
      <c r="S1765" s="125"/>
      <c r="T1765" s="125"/>
      <c r="U1765" s="171" t="str">
        <f t="shared" si="21"/>
        <v/>
      </c>
    </row>
    <row r="1766" ht="15.75" customHeight="1">
      <c r="A1766" s="170" t="b">
        <f>IF('02 - Produtos e Tributações'!B1781 &lt;&gt;"",A1765+1)</f>
        <v>0</v>
      </c>
      <c r="B1766" s="170" t="str">
        <f>IF('02 - Produtos e Tributações'!B1781&lt;&gt;"",'02 - Produtos e Tributações'!U1781,"")</f>
        <v/>
      </c>
      <c r="C1766" s="174" t="b">
        <f>IF(B1766&lt;&gt;"",IF('02 - Produtos e Tributações'!H1781&lt;&gt;"",IF('02 - Produtos e Tributações'!H1781="TERCEIRIZADA","T",IF('02 - Produtos e Tributações'!H1781="PROPRIA","P")), IF(B1766&lt;&gt;"",IF('02 - Produtos e Tributações'!H1781="","T"))))</f>
        <v>0</v>
      </c>
      <c r="D1766" s="174" t="b">
        <f>IF(B1766&lt;&gt;"",IF('02 - Produtos e Tributações'!E1781&lt;&gt;"",'02 - Produtos e Tributações'!E1781,""))</f>
        <v>0</v>
      </c>
      <c r="E1766" s="174" t="b">
        <f>IF(B1766&lt;&gt;"",IF('02 - Produtos e Tributações'!F1781&lt;&gt;"",'02 - Produtos e Tributações'!F1781,""))</f>
        <v>0</v>
      </c>
      <c r="F1766" s="174" t="b">
        <f>IF(B1766&lt;&gt;"",IF(A1766&lt;&gt;"",IF('02 - Produtos e Tributações'!G1781&lt;&gt;"",'02 - Produtos e Tributações'!G1781,"")))</f>
        <v>0</v>
      </c>
      <c r="G1766" s="174" t="b">
        <f>IF(B1766&lt;&gt;"",IF('02 - Produtos e Tributações'!I1781&lt;&gt;"",'02 - Produtos e Tributações'!I1781,IF(K1766=101,0,IF(K1766=102,41,IF(K1766=103,0,IF(K1766=201,0,IF(K1766=202,0,IF(K1766=203,0,IF(K1766=300,41,IF(K1766=400,41,IF(K1766=500,60)))))))))))</f>
        <v>0</v>
      </c>
      <c r="H1766" s="174" t="b">
        <f>IF(B1766&lt;&gt;"",IF('02 - Produtos e Tributações'!L1781&lt;&gt;"",'02 - Produtos e Tributações'!L1781,IF(L1766=101,0,IF(L1766=102,41,IF(L1766=103,0,IF(L1766=201,0,IF(L1766=202,0,IF(L1766=203,0,IF(L1766=300,41,IF(L1766=400,41,IF(L1766=500,60)))))))))))</f>
        <v>0</v>
      </c>
      <c r="I1766" s="174" t="b">
        <f>IF(B1766&lt;&gt;"",IF('02 - Produtos e Tributações'!K1781&lt;&gt;"",'02 - Produtos e Tributações'!K1781,"0,00"))</f>
        <v>0</v>
      </c>
      <c r="J1766" s="174" t="b">
        <f>IF(B1766&lt;&gt;"",IF('02 - Produtos e Tributações'!N1781&lt;&gt;"",'02 - Produtos e Tributações'!N1781,"0,00"))</f>
        <v>0</v>
      </c>
      <c r="K1766" s="174" t="b">
        <f>IF(B1766&lt;&gt;"",IF('02 - Produtos e Tributações'!J1781&lt;&gt;"",'02 - Produtos e Tributações'!J1781,"null"))</f>
        <v>0</v>
      </c>
      <c r="L1766" s="174" t="b">
        <f>IF(B1766&lt;&gt;"",IF('02 - Produtos e Tributações'!M1781&lt;&gt;"",'02 - Produtos e Tributações'!M1781,"null"))</f>
        <v>0</v>
      </c>
      <c r="M1766" s="170" t="b">
        <f>IF(B1766&lt;&gt;"",IF('02 - Produtos e Tributações'!D1781="CARNES","2.01.001.001",IF('02 - Produtos e Tributações'!D1781="MASSAS","2.01.001.002",IF('02 - Produtos e Tributações'!D1781="LATICINIOS","2.01.001.003",IF('02 - Produtos e Tributações'!D1781="DOCES E GULOSEIMAS","2.01.001.004",IF('02 - Produtos e Tributações'!D1781="FARINHAS E GRAOS","2.01.001.005",IF('02 - Produtos e Tributações'!D1781="AGUAS","2.01.002.001",IF('02 - Produtos e Tributações'!D1781="SUCOS","2.01.002.002",IF('02 - Produtos e Tributações'!D1781="BEBIDAS ALCOOLICAS","2.01.002.003",IF('02 - Produtos e Tributações'!D1781="BEBIDAS LACTEAS","2.01.002.004",IF('02 - Produtos e Tributações'!D1781="MATERIAL DE LIMPEZA","2.02",IF('02 - Produtos e Tributações'!D1781="FRUTAS","2.01.001.006",IF('02 - Produtos e Tributações'!D1781="VERDURAS E LEGUMES","2.01.001.007",IF('02 - Produtos e Tributações'!D1781="SERVIÇO","1",IF('02 - Produtos e Tributações'!D1781="PRODUTOS DIVERSOS","2","2"))))))))))))))
)</f>
        <v>0</v>
      </c>
      <c r="N1766" s="170" t="str">
        <f t="shared" si="1"/>
        <v/>
      </c>
      <c r="O1766" s="170" t="str">
        <f t="shared" si="4"/>
        <v/>
      </c>
      <c r="P1766" s="170" t="str">
        <f t="shared" si="2"/>
        <v/>
      </c>
      <c r="Q1766" s="125" t="b">
        <f>IF(B1766&lt;&gt;"",IF('02 - Produtos e Tributações'!C1781&lt;&gt;"",'02 - Produtos e Tributações'!C1781,"UN"))</f>
        <v>0</v>
      </c>
      <c r="R1766" s="125"/>
      <c r="S1766" s="125"/>
      <c r="T1766" s="125"/>
      <c r="U1766" s="171" t="str">
        <f t="shared" si="21"/>
        <v/>
      </c>
    </row>
    <row r="1767" ht="15.75" customHeight="1">
      <c r="A1767" s="170" t="b">
        <f>IF('02 - Produtos e Tributações'!B1782 &lt;&gt;"",A1766+1)</f>
        <v>0</v>
      </c>
      <c r="B1767" s="170" t="str">
        <f>IF('02 - Produtos e Tributações'!B1782&lt;&gt;"",'02 - Produtos e Tributações'!U1782,"")</f>
        <v/>
      </c>
      <c r="C1767" s="174" t="b">
        <f>IF(B1767&lt;&gt;"",IF('02 - Produtos e Tributações'!H1782&lt;&gt;"",IF('02 - Produtos e Tributações'!H1782="TERCEIRIZADA","T",IF('02 - Produtos e Tributações'!H1782="PROPRIA","P")), IF(B1767&lt;&gt;"",IF('02 - Produtos e Tributações'!H1782="","T"))))</f>
        <v>0</v>
      </c>
      <c r="D1767" s="174" t="b">
        <f>IF(B1767&lt;&gt;"",IF('02 - Produtos e Tributações'!E1782&lt;&gt;"",'02 - Produtos e Tributações'!E1782,""))</f>
        <v>0</v>
      </c>
      <c r="E1767" s="174" t="b">
        <f>IF(B1767&lt;&gt;"",IF('02 - Produtos e Tributações'!F1782&lt;&gt;"",'02 - Produtos e Tributações'!F1782,""))</f>
        <v>0</v>
      </c>
      <c r="F1767" s="174" t="b">
        <f>IF(B1767&lt;&gt;"",IF(A1767&lt;&gt;"",IF('02 - Produtos e Tributações'!G1782&lt;&gt;"",'02 - Produtos e Tributações'!G1782,"")))</f>
        <v>0</v>
      </c>
      <c r="G1767" s="174" t="b">
        <f>IF(B1767&lt;&gt;"",IF('02 - Produtos e Tributações'!I1782&lt;&gt;"",'02 - Produtos e Tributações'!I1782,IF(K1767=101,0,IF(K1767=102,41,IF(K1767=103,0,IF(K1767=201,0,IF(K1767=202,0,IF(K1767=203,0,IF(K1767=300,41,IF(K1767=400,41,IF(K1767=500,60)))))))))))</f>
        <v>0</v>
      </c>
      <c r="H1767" s="174" t="b">
        <f>IF(B1767&lt;&gt;"",IF('02 - Produtos e Tributações'!L1782&lt;&gt;"",'02 - Produtos e Tributações'!L1782,IF(L1767=101,0,IF(L1767=102,41,IF(L1767=103,0,IF(L1767=201,0,IF(L1767=202,0,IF(L1767=203,0,IF(L1767=300,41,IF(L1767=400,41,IF(L1767=500,60)))))))))))</f>
        <v>0</v>
      </c>
      <c r="I1767" s="174" t="b">
        <f>IF(B1767&lt;&gt;"",IF('02 - Produtos e Tributações'!K1782&lt;&gt;"",'02 - Produtos e Tributações'!K1782,"0,00"))</f>
        <v>0</v>
      </c>
      <c r="J1767" s="174" t="b">
        <f>IF(B1767&lt;&gt;"",IF('02 - Produtos e Tributações'!N1782&lt;&gt;"",'02 - Produtos e Tributações'!N1782,"0,00"))</f>
        <v>0</v>
      </c>
      <c r="K1767" s="174" t="b">
        <f>IF(B1767&lt;&gt;"",IF('02 - Produtos e Tributações'!J1782&lt;&gt;"",'02 - Produtos e Tributações'!J1782,"null"))</f>
        <v>0</v>
      </c>
      <c r="L1767" s="174" t="b">
        <f>IF(B1767&lt;&gt;"",IF('02 - Produtos e Tributações'!M1782&lt;&gt;"",'02 - Produtos e Tributações'!M1782,"null"))</f>
        <v>0</v>
      </c>
      <c r="M1767" s="170" t="b">
        <f>IF(B1767&lt;&gt;"",IF('02 - Produtos e Tributações'!D1782="CARNES","2.01.001.001",IF('02 - Produtos e Tributações'!D1782="MASSAS","2.01.001.002",IF('02 - Produtos e Tributações'!D1782="LATICINIOS","2.01.001.003",IF('02 - Produtos e Tributações'!D1782="DOCES E GULOSEIMAS","2.01.001.004",IF('02 - Produtos e Tributações'!D1782="FARINHAS E GRAOS","2.01.001.005",IF('02 - Produtos e Tributações'!D1782="AGUAS","2.01.002.001",IF('02 - Produtos e Tributações'!D1782="SUCOS","2.01.002.002",IF('02 - Produtos e Tributações'!D1782="BEBIDAS ALCOOLICAS","2.01.002.003",IF('02 - Produtos e Tributações'!D1782="BEBIDAS LACTEAS","2.01.002.004",IF('02 - Produtos e Tributações'!D1782="MATERIAL DE LIMPEZA","2.02",IF('02 - Produtos e Tributações'!D1782="FRUTAS","2.01.001.006",IF('02 - Produtos e Tributações'!D1782="VERDURAS E LEGUMES","2.01.001.007",IF('02 - Produtos e Tributações'!D1782="SERVIÇO","1",IF('02 - Produtos e Tributações'!D1782="PRODUTOS DIVERSOS","2","2"))))))))))))))
)</f>
        <v>0</v>
      </c>
      <c r="N1767" s="170" t="str">
        <f t="shared" si="1"/>
        <v/>
      </c>
      <c r="O1767" s="170" t="str">
        <f t="shared" si="4"/>
        <v/>
      </c>
      <c r="P1767" s="170" t="str">
        <f t="shared" si="2"/>
        <v/>
      </c>
      <c r="Q1767" s="125" t="b">
        <f>IF(B1767&lt;&gt;"",IF('02 - Produtos e Tributações'!C1782&lt;&gt;"",'02 - Produtos e Tributações'!C1782,"UN"))</f>
        <v>0</v>
      </c>
      <c r="R1767" s="125"/>
      <c r="S1767" s="125"/>
      <c r="T1767" s="125"/>
      <c r="U1767" s="171" t="str">
        <f t="shared" si="21"/>
        <v/>
      </c>
    </row>
    <row r="1768" ht="15.75" customHeight="1">
      <c r="A1768" s="170" t="b">
        <f>IF('02 - Produtos e Tributações'!B1783 &lt;&gt;"",A1767+1)</f>
        <v>0</v>
      </c>
      <c r="B1768" s="170" t="str">
        <f>IF('02 - Produtos e Tributações'!B1783&lt;&gt;"",'02 - Produtos e Tributações'!U1783,"")</f>
        <v/>
      </c>
      <c r="C1768" s="174" t="b">
        <f>IF(B1768&lt;&gt;"",IF('02 - Produtos e Tributações'!H1783&lt;&gt;"",IF('02 - Produtos e Tributações'!H1783="TERCEIRIZADA","T",IF('02 - Produtos e Tributações'!H1783="PROPRIA","P")), IF(B1768&lt;&gt;"",IF('02 - Produtos e Tributações'!H1783="","T"))))</f>
        <v>0</v>
      </c>
      <c r="D1768" s="174" t="b">
        <f>IF(B1768&lt;&gt;"",IF('02 - Produtos e Tributações'!E1783&lt;&gt;"",'02 - Produtos e Tributações'!E1783,""))</f>
        <v>0</v>
      </c>
      <c r="E1768" s="174" t="b">
        <f>IF(B1768&lt;&gt;"",IF('02 - Produtos e Tributações'!F1783&lt;&gt;"",'02 - Produtos e Tributações'!F1783,""))</f>
        <v>0</v>
      </c>
      <c r="F1768" s="174" t="b">
        <f>IF(B1768&lt;&gt;"",IF(A1768&lt;&gt;"",IF('02 - Produtos e Tributações'!G1783&lt;&gt;"",'02 - Produtos e Tributações'!G1783,"")))</f>
        <v>0</v>
      </c>
      <c r="G1768" s="174" t="b">
        <f>IF(B1768&lt;&gt;"",IF('02 - Produtos e Tributações'!I1783&lt;&gt;"",'02 - Produtos e Tributações'!I1783,IF(K1768=101,0,IF(K1768=102,41,IF(K1768=103,0,IF(K1768=201,0,IF(K1768=202,0,IF(K1768=203,0,IF(K1768=300,41,IF(K1768=400,41,IF(K1768=500,60)))))))))))</f>
        <v>0</v>
      </c>
      <c r="H1768" s="174" t="b">
        <f>IF(B1768&lt;&gt;"",IF('02 - Produtos e Tributações'!L1783&lt;&gt;"",'02 - Produtos e Tributações'!L1783,IF(L1768=101,0,IF(L1768=102,41,IF(L1768=103,0,IF(L1768=201,0,IF(L1768=202,0,IF(L1768=203,0,IF(L1768=300,41,IF(L1768=400,41,IF(L1768=500,60)))))))))))</f>
        <v>0</v>
      </c>
      <c r="I1768" s="174" t="b">
        <f>IF(B1768&lt;&gt;"",IF('02 - Produtos e Tributações'!K1783&lt;&gt;"",'02 - Produtos e Tributações'!K1783,"0,00"))</f>
        <v>0</v>
      </c>
      <c r="J1768" s="174" t="b">
        <f>IF(B1768&lt;&gt;"",IF('02 - Produtos e Tributações'!N1783&lt;&gt;"",'02 - Produtos e Tributações'!N1783,"0,00"))</f>
        <v>0</v>
      </c>
      <c r="K1768" s="174" t="b">
        <f>IF(B1768&lt;&gt;"",IF('02 - Produtos e Tributações'!J1783&lt;&gt;"",'02 - Produtos e Tributações'!J1783,"null"))</f>
        <v>0</v>
      </c>
      <c r="L1768" s="174" t="b">
        <f>IF(B1768&lt;&gt;"",IF('02 - Produtos e Tributações'!M1783&lt;&gt;"",'02 - Produtos e Tributações'!M1783,"null"))</f>
        <v>0</v>
      </c>
      <c r="M1768" s="170" t="b">
        <f>IF(B1768&lt;&gt;"",IF('02 - Produtos e Tributações'!D1783="CARNES","2.01.001.001",IF('02 - Produtos e Tributações'!D1783="MASSAS","2.01.001.002",IF('02 - Produtos e Tributações'!D1783="LATICINIOS","2.01.001.003",IF('02 - Produtos e Tributações'!D1783="DOCES E GULOSEIMAS","2.01.001.004",IF('02 - Produtos e Tributações'!D1783="FARINHAS E GRAOS","2.01.001.005",IF('02 - Produtos e Tributações'!D1783="AGUAS","2.01.002.001",IF('02 - Produtos e Tributações'!D1783="SUCOS","2.01.002.002",IF('02 - Produtos e Tributações'!D1783="BEBIDAS ALCOOLICAS","2.01.002.003",IF('02 - Produtos e Tributações'!D1783="BEBIDAS LACTEAS","2.01.002.004",IF('02 - Produtos e Tributações'!D1783="MATERIAL DE LIMPEZA","2.02",IF('02 - Produtos e Tributações'!D1783="FRUTAS","2.01.001.006",IF('02 - Produtos e Tributações'!D1783="VERDURAS E LEGUMES","2.01.001.007",IF('02 - Produtos e Tributações'!D1783="SERVIÇO","1",IF('02 - Produtos e Tributações'!D1783="PRODUTOS DIVERSOS","2","2"))))))))))))))
)</f>
        <v>0</v>
      </c>
      <c r="N1768" s="170" t="str">
        <f t="shared" si="1"/>
        <v/>
      </c>
      <c r="O1768" s="170" t="str">
        <f t="shared" si="4"/>
        <v/>
      </c>
      <c r="P1768" s="170" t="str">
        <f t="shared" si="2"/>
        <v/>
      </c>
      <c r="Q1768" s="125" t="b">
        <f>IF(B1768&lt;&gt;"",IF('02 - Produtos e Tributações'!C1783&lt;&gt;"",'02 - Produtos e Tributações'!C1783,"UN"))</f>
        <v>0</v>
      </c>
      <c r="R1768" s="125"/>
      <c r="S1768" s="125"/>
      <c r="T1768" s="125"/>
      <c r="U1768" s="171" t="str">
        <f t="shared" si="21"/>
        <v/>
      </c>
    </row>
    <row r="1769" ht="15.75" customHeight="1">
      <c r="A1769" s="170" t="b">
        <f>IF('02 - Produtos e Tributações'!B1784 &lt;&gt;"",A1768+1)</f>
        <v>0</v>
      </c>
      <c r="B1769" s="170" t="str">
        <f>IF('02 - Produtos e Tributações'!B1784&lt;&gt;"",'02 - Produtos e Tributações'!U1784,"")</f>
        <v/>
      </c>
      <c r="C1769" s="174" t="b">
        <f>IF(B1769&lt;&gt;"",IF('02 - Produtos e Tributações'!H1784&lt;&gt;"",IF('02 - Produtos e Tributações'!H1784="TERCEIRIZADA","T",IF('02 - Produtos e Tributações'!H1784="PROPRIA","P")), IF(B1769&lt;&gt;"",IF('02 - Produtos e Tributações'!H1784="","T"))))</f>
        <v>0</v>
      </c>
      <c r="D1769" s="174" t="b">
        <f>IF(B1769&lt;&gt;"",IF('02 - Produtos e Tributações'!E1784&lt;&gt;"",'02 - Produtos e Tributações'!E1784,""))</f>
        <v>0</v>
      </c>
      <c r="E1769" s="174" t="b">
        <f>IF(B1769&lt;&gt;"",IF('02 - Produtos e Tributações'!F1784&lt;&gt;"",'02 - Produtos e Tributações'!F1784,""))</f>
        <v>0</v>
      </c>
      <c r="F1769" s="174" t="b">
        <f>IF(B1769&lt;&gt;"",IF(A1769&lt;&gt;"",IF('02 - Produtos e Tributações'!G1784&lt;&gt;"",'02 - Produtos e Tributações'!G1784,"")))</f>
        <v>0</v>
      </c>
      <c r="G1769" s="174" t="b">
        <f>IF(B1769&lt;&gt;"",IF('02 - Produtos e Tributações'!I1784&lt;&gt;"",'02 - Produtos e Tributações'!I1784,IF(K1769=101,0,IF(K1769=102,41,IF(K1769=103,0,IF(K1769=201,0,IF(K1769=202,0,IF(K1769=203,0,IF(K1769=300,41,IF(K1769=400,41,IF(K1769=500,60)))))))))))</f>
        <v>0</v>
      </c>
      <c r="H1769" s="174" t="b">
        <f>IF(B1769&lt;&gt;"",IF('02 - Produtos e Tributações'!L1784&lt;&gt;"",'02 - Produtos e Tributações'!L1784,IF(L1769=101,0,IF(L1769=102,41,IF(L1769=103,0,IF(L1769=201,0,IF(L1769=202,0,IF(L1769=203,0,IF(L1769=300,41,IF(L1769=400,41,IF(L1769=500,60)))))))))))</f>
        <v>0</v>
      </c>
      <c r="I1769" s="174" t="b">
        <f>IF(B1769&lt;&gt;"",IF('02 - Produtos e Tributações'!K1784&lt;&gt;"",'02 - Produtos e Tributações'!K1784,"0,00"))</f>
        <v>0</v>
      </c>
      <c r="J1769" s="174" t="b">
        <f>IF(B1769&lt;&gt;"",IF('02 - Produtos e Tributações'!N1784&lt;&gt;"",'02 - Produtos e Tributações'!N1784,"0,00"))</f>
        <v>0</v>
      </c>
      <c r="K1769" s="174" t="b">
        <f>IF(B1769&lt;&gt;"",IF('02 - Produtos e Tributações'!J1784&lt;&gt;"",'02 - Produtos e Tributações'!J1784,"null"))</f>
        <v>0</v>
      </c>
      <c r="L1769" s="174" t="b">
        <f>IF(B1769&lt;&gt;"",IF('02 - Produtos e Tributações'!M1784&lt;&gt;"",'02 - Produtos e Tributações'!M1784,"null"))</f>
        <v>0</v>
      </c>
      <c r="M1769" s="170" t="b">
        <f>IF(B1769&lt;&gt;"",IF('02 - Produtos e Tributações'!D1784="CARNES","2.01.001.001",IF('02 - Produtos e Tributações'!D1784="MASSAS","2.01.001.002",IF('02 - Produtos e Tributações'!D1784="LATICINIOS","2.01.001.003",IF('02 - Produtos e Tributações'!D1784="DOCES E GULOSEIMAS","2.01.001.004",IF('02 - Produtos e Tributações'!D1784="FARINHAS E GRAOS","2.01.001.005",IF('02 - Produtos e Tributações'!D1784="AGUAS","2.01.002.001",IF('02 - Produtos e Tributações'!D1784="SUCOS","2.01.002.002",IF('02 - Produtos e Tributações'!D1784="BEBIDAS ALCOOLICAS","2.01.002.003",IF('02 - Produtos e Tributações'!D1784="BEBIDAS LACTEAS","2.01.002.004",IF('02 - Produtos e Tributações'!D1784="MATERIAL DE LIMPEZA","2.02",IF('02 - Produtos e Tributações'!D1784="FRUTAS","2.01.001.006",IF('02 - Produtos e Tributações'!D1784="VERDURAS E LEGUMES","2.01.001.007",IF('02 - Produtos e Tributações'!D1784="SERVIÇO","1",IF('02 - Produtos e Tributações'!D1784="PRODUTOS DIVERSOS","2","2"))))))))))))))
)</f>
        <v>0</v>
      </c>
      <c r="N1769" s="170" t="str">
        <f t="shared" si="1"/>
        <v/>
      </c>
      <c r="O1769" s="170" t="str">
        <f t="shared" si="4"/>
        <v/>
      </c>
      <c r="P1769" s="170" t="str">
        <f t="shared" si="2"/>
        <v/>
      </c>
      <c r="Q1769" s="125" t="b">
        <f>IF(B1769&lt;&gt;"",IF('02 - Produtos e Tributações'!C1784&lt;&gt;"",'02 - Produtos e Tributações'!C1784,"UN"))</f>
        <v>0</v>
      </c>
      <c r="R1769" s="125"/>
      <c r="S1769" s="125"/>
      <c r="T1769" s="125"/>
      <c r="U1769" s="171" t="str">
        <f t="shared" si="21"/>
        <v/>
      </c>
    </row>
    <row r="1770" ht="15.75" customHeight="1">
      <c r="A1770" s="170" t="b">
        <f>IF('02 - Produtos e Tributações'!B1785 &lt;&gt;"",A1769+1)</f>
        <v>0</v>
      </c>
      <c r="B1770" s="170" t="str">
        <f>IF('02 - Produtos e Tributações'!B1785&lt;&gt;"",'02 - Produtos e Tributações'!U1785,"")</f>
        <v/>
      </c>
      <c r="C1770" s="174" t="b">
        <f>IF(B1770&lt;&gt;"",IF('02 - Produtos e Tributações'!H1785&lt;&gt;"",IF('02 - Produtos e Tributações'!H1785="TERCEIRIZADA","T",IF('02 - Produtos e Tributações'!H1785="PROPRIA","P")), IF(B1770&lt;&gt;"",IF('02 - Produtos e Tributações'!H1785="","T"))))</f>
        <v>0</v>
      </c>
      <c r="D1770" s="174" t="b">
        <f>IF(B1770&lt;&gt;"",IF('02 - Produtos e Tributações'!E1785&lt;&gt;"",'02 - Produtos e Tributações'!E1785,""))</f>
        <v>0</v>
      </c>
      <c r="E1770" s="174" t="b">
        <f>IF(B1770&lt;&gt;"",IF('02 - Produtos e Tributações'!F1785&lt;&gt;"",'02 - Produtos e Tributações'!F1785,""))</f>
        <v>0</v>
      </c>
      <c r="F1770" s="174" t="b">
        <f>IF(B1770&lt;&gt;"",IF(A1770&lt;&gt;"",IF('02 - Produtos e Tributações'!G1785&lt;&gt;"",'02 - Produtos e Tributações'!G1785,"")))</f>
        <v>0</v>
      </c>
      <c r="G1770" s="174" t="b">
        <f>IF(B1770&lt;&gt;"",IF('02 - Produtos e Tributações'!I1785&lt;&gt;"",'02 - Produtos e Tributações'!I1785,IF(K1770=101,0,IF(K1770=102,41,IF(K1770=103,0,IF(K1770=201,0,IF(K1770=202,0,IF(K1770=203,0,IF(K1770=300,41,IF(K1770=400,41,IF(K1770=500,60)))))))))))</f>
        <v>0</v>
      </c>
      <c r="H1770" s="174" t="b">
        <f>IF(B1770&lt;&gt;"",IF('02 - Produtos e Tributações'!L1785&lt;&gt;"",'02 - Produtos e Tributações'!L1785,IF(L1770=101,0,IF(L1770=102,41,IF(L1770=103,0,IF(L1770=201,0,IF(L1770=202,0,IF(L1770=203,0,IF(L1770=300,41,IF(L1770=400,41,IF(L1770=500,60)))))))))))</f>
        <v>0</v>
      </c>
      <c r="I1770" s="174" t="b">
        <f>IF(B1770&lt;&gt;"",IF('02 - Produtos e Tributações'!K1785&lt;&gt;"",'02 - Produtos e Tributações'!K1785,"0,00"))</f>
        <v>0</v>
      </c>
      <c r="J1770" s="174" t="b">
        <f>IF(B1770&lt;&gt;"",IF('02 - Produtos e Tributações'!N1785&lt;&gt;"",'02 - Produtos e Tributações'!N1785,"0,00"))</f>
        <v>0</v>
      </c>
      <c r="K1770" s="174" t="b">
        <f>IF(B1770&lt;&gt;"",IF('02 - Produtos e Tributações'!J1785&lt;&gt;"",'02 - Produtos e Tributações'!J1785,"null"))</f>
        <v>0</v>
      </c>
      <c r="L1770" s="174" t="b">
        <f>IF(B1770&lt;&gt;"",IF('02 - Produtos e Tributações'!M1785&lt;&gt;"",'02 - Produtos e Tributações'!M1785,"null"))</f>
        <v>0</v>
      </c>
      <c r="M1770" s="170" t="b">
        <f>IF(B1770&lt;&gt;"",IF('02 - Produtos e Tributações'!D1785="CARNES","2.01.001.001",IF('02 - Produtos e Tributações'!D1785="MASSAS","2.01.001.002",IF('02 - Produtos e Tributações'!D1785="LATICINIOS","2.01.001.003",IF('02 - Produtos e Tributações'!D1785="DOCES E GULOSEIMAS","2.01.001.004",IF('02 - Produtos e Tributações'!D1785="FARINHAS E GRAOS","2.01.001.005",IF('02 - Produtos e Tributações'!D1785="AGUAS","2.01.002.001",IF('02 - Produtos e Tributações'!D1785="SUCOS","2.01.002.002",IF('02 - Produtos e Tributações'!D1785="BEBIDAS ALCOOLICAS","2.01.002.003",IF('02 - Produtos e Tributações'!D1785="BEBIDAS LACTEAS","2.01.002.004",IF('02 - Produtos e Tributações'!D1785="MATERIAL DE LIMPEZA","2.02",IF('02 - Produtos e Tributações'!D1785="FRUTAS","2.01.001.006",IF('02 - Produtos e Tributações'!D1785="VERDURAS E LEGUMES","2.01.001.007",IF('02 - Produtos e Tributações'!D1785="SERVIÇO","1",IF('02 - Produtos e Tributações'!D1785="PRODUTOS DIVERSOS","2","2"))))))))))))))
)</f>
        <v>0</v>
      </c>
      <c r="N1770" s="170" t="str">
        <f t="shared" si="1"/>
        <v/>
      </c>
      <c r="O1770" s="170" t="str">
        <f t="shared" si="4"/>
        <v/>
      </c>
      <c r="P1770" s="170" t="str">
        <f t="shared" si="2"/>
        <v/>
      </c>
      <c r="Q1770" s="125" t="b">
        <f>IF(B1770&lt;&gt;"",IF('02 - Produtos e Tributações'!C1785&lt;&gt;"",'02 - Produtos e Tributações'!C1785,"UN"))</f>
        <v>0</v>
      </c>
      <c r="R1770" s="125"/>
      <c r="S1770" s="125"/>
      <c r="T1770" s="125"/>
      <c r="U1770" s="171" t="str">
        <f t="shared" si="21"/>
        <v/>
      </c>
    </row>
    <row r="1771" ht="15.75" customHeight="1">
      <c r="A1771" s="170" t="b">
        <f>IF('02 - Produtos e Tributações'!B1786 &lt;&gt;"",A1770+1)</f>
        <v>0</v>
      </c>
      <c r="B1771" s="170" t="str">
        <f>IF('02 - Produtos e Tributações'!B1786&lt;&gt;"",'02 - Produtos e Tributações'!U1786,"")</f>
        <v/>
      </c>
      <c r="C1771" s="174" t="b">
        <f>IF(B1771&lt;&gt;"",IF('02 - Produtos e Tributações'!H1786&lt;&gt;"",IF('02 - Produtos e Tributações'!H1786="TERCEIRIZADA","T",IF('02 - Produtos e Tributações'!H1786="PROPRIA","P")), IF(B1771&lt;&gt;"",IF('02 - Produtos e Tributações'!H1786="","T"))))</f>
        <v>0</v>
      </c>
      <c r="D1771" s="174" t="b">
        <f>IF(B1771&lt;&gt;"",IF('02 - Produtos e Tributações'!E1786&lt;&gt;"",'02 - Produtos e Tributações'!E1786,""))</f>
        <v>0</v>
      </c>
      <c r="E1771" s="174" t="b">
        <f>IF(B1771&lt;&gt;"",IF('02 - Produtos e Tributações'!F1786&lt;&gt;"",'02 - Produtos e Tributações'!F1786,""))</f>
        <v>0</v>
      </c>
      <c r="F1771" s="174" t="b">
        <f>IF(B1771&lt;&gt;"",IF(A1771&lt;&gt;"",IF('02 - Produtos e Tributações'!G1786&lt;&gt;"",'02 - Produtos e Tributações'!G1786,"")))</f>
        <v>0</v>
      </c>
      <c r="G1771" s="174" t="b">
        <f>IF(B1771&lt;&gt;"",IF('02 - Produtos e Tributações'!I1786&lt;&gt;"",'02 - Produtos e Tributações'!I1786,IF(K1771=101,0,IF(K1771=102,41,IF(K1771=103,0,IF(K1771=201,0,IF(K1771=202,0,IF(K1771=203,0,IF(K1771=300,41,IF(K1771=400,41,IF(K1771=500,60)))))))))))</f>
        <v>0</v>
      </c>
      <c r="H1771" s="174" t="b">
        <f>IF(B1771&lt;&gt;"",IF('02 - Produtos e Tributações'!L1786&lt;&gt;"",'02 - Produtos e Tributações'!L1786,IF(L1771=101,0,IF(L1771=102,41,IF(L1771=103,0,IF(L1771=201,0,IF(L1771=202,0,IF(L1771=203,0,IF(L1771=300,41,IF(L1771=400,41,IF(L1771=500,60)))))))))))</f>
        <v>0</v>
      </c>
      <c r="I1771" s="174" t="b">
        <f>IF(B1771&lt;&gt;"",IF('02 - Produtos e Tributações'!K1786&lt;&gt;"",'02 - Produtos e Tributações'!K1786,"0,00"))</f>
        <v>0</v>
      </c>
      <c r="J1771" s="174" t="b">
        <f>IF(B1771&lt;&gt;"",IF('02 - Produtos e Tributações'!N1786&lt;&gt;"",'02 - Produtos e Tributações'!N1786,"0,00"))</f>
        <v>0</v>
      </c>
      <c r="K1771" s="174" t="b">
        <f>IF(B1771&lt;&gt;"",IF('02 - Produtos e Tributações'!J1786&lt;&gt;"",'02 - Produtos e Tributações'!J1786,"null"))</f>
        <v>0</v>
      </c>
      <c r="L1771" s="174" t="b">
        <f>IF(B1771&lt;&gt;"",IF('02 - Produtos e Tributações'!M1786&lt;&gt;"",'02 - Produtos e Tributações'!M1786,"null"))</f>
        <v>0</v>
      </c>
      <c r="M1771" s="170" t="b">
        <f>IF(B1771&lt;&gt;"",IF('02 - Produtos e Tributações'!D1786="CARNES","2.01.001.001",IF('02 - Produtos e Tributações'!D1786="MASSAS","2.01.001.002",IF('02 - Produtos e Tributações'!D1786="LATICINIOS","2.01.001.003",IF('02 - Produtos e Tributações'!D1786="DOCES E GULOSEIMAS","2.01.001.004",IF('02 - Produtos e Tributações'!D1786="FARINHAS E GRAOS","2.01.001.005",IF('02 - Produtos e Tributações'!D1786="AGUAS","2.01.002.001",IF('02 - Produtos e Tributações'!D1786="SUCOS","2.01.002.002",IF('02 - Produtos e Tributações'!D1786="BEBIDAS ALCOOLICAS","2.01.002.003",IF('02 - Produtos e Tributações'!D1786="BEBIDAS LACTEAS","2.01.002.004",IF('02 - Produtos e Tributações'!D1786="MATERIAL DE LIMPEZA","2.02",IF('02 - Produtos e Tributações'!D1786="FRUTAS","2.01.001.006",IF('02 - Produtos e Tributações'!D1786="VERDURAS E LEGUMES","2.01.001.007",IF('02 - Produtos e Tributações'!D1786="SERVIÇO","1",IF('02 - Produtos e Tributações'!D1786="PRODUTOS DIVERSOS","2","2"))))))))))))))
)</f>
        <v>0</v>
      </c>
      <c r="N1771" s="170" t="str">
        <f t="shared" si="1"/>
        <v/>
      </c>
      <c r="O1771" s="170" t="str">
        <f t="shared" si="4"/>
        <v/>
      </c>
      <c r="P1771" s="170" t="str">
        <f t="shared" si="2"/>
        <v/>
      </c>
      <c r="Q1771" s="125" t="b">
        <f>IF(B1771&lt;&gt;"",IF('02 - Produtos e Tributações'!C1786&lt;&gt;"",'02 - Produtos e Tributações'!C1786,"UN"))</f>
        <v>0</v>
      </c>
      <c r="R1771" s="125"/>
      <c r="S1771" s="125"/>
      <c r="T1771" s="125"/>
      <c r="U1771" s="171" t="str">
        <f t="shared" si="21"/>
        <v/>
      </c>
    </row>
    <row r="1772" ht="15.75" customHeight="1">
      <c r="A1772" s="170" t="b">
        <f>IF('02 - Produtos e Tributações'!B1787 &lt;&gt;"",A1771+1)</f>
        <v>0</v>
      </c>
      <c r="B1772" s="170" t="str">
        <f>IF('02 - Produtos e Tributações'!B1787&lt;&gt;"",'02 - Produtos e Tributações'!U1787,"")</f>
        <v/>
      </c>
      <c r="C1772" s="174" t="b">
        <f>IF(B1772&lt;&gt;"",IF('02 - Produtos e Tributações'!H1787&lt;&gt;"",IF('02 - Produtos e Tributações'!H1787="TERCEIRIZADA","T",IF('02 - Produtos e Tributações'!H1787="PROPRIA","P")), IF(B1772&lt;&gt;"",IF('02 - Produtos e Tributações'!H1787="","T"))))</f>
        <v>0</v>
      </c>
      <c r="D1772" s="174" t="b">
        <f>IF(B1772&lt;&gt;"",IF('02 - Produtos e Tributações'!E1787&lt;&gt;"",'02 - Produtos e Tributações'!E1787,""))</f>
        <v>0</v>
      </c>
      <c r="E1772" s="174" t="b">
        <f>IF(B1772&lt;&gt;"",IF('02 - Produtos e Tributações'!F1787&lt;&gt;"",'02 - Produtos e Tributações'!F1787,""))</f>
        <v>0</v>
      </c>
      <c r="F1772" s="174" t="b">
        <f>IF(B1772&lt;&gt;"",IF(A1772&lt;&gt;"",IF('02 - Produtos e Tributações'!G1787&lt;&gt;"",'02 - Produtos e Tributações'!G1787,"")))</f>
        <v>0</v>
      </c>
      <c r="G1772" s="174" t="b">
        <f>IF(B1772&lt;&gt;"",IF('02 - Produtos e Tributações'!I1787&lt;&gt;"",'02 - Produtos e Tributações'!I1787,IF(K1772=101,0,IF(K1772=102,41,IF(K1772=103,0,IF(K1772=201,0,IF(K1772=202,0,IF(K1772=203,0,IF(K1772=300,41,IF(K1772=400,41,IF(K1772=500,60)))))))))))</f>
        <v>0</v>
      </c>
      <c r="H1772" s="174" t="b">
        <f>IF(B1772&lt;&gt;"",IF('02 - Produtos e Tributações'!L1787&lt;&gt;"",'02 - Produtos e Tributações'!L1787,IF(L1772=101,0,IF(L1772=102,41,IF(L1772=103,0,IF(L1772=201,0,IF(L1772=202,0,IF(L1772=203,0,IF(L1772=300,41,IF(L1772=400,41,IF(L1772=500,60)))))))))))</f>
        <v>0</v>
      </c>
      <c r="I1772" s="174" t="b">
        <f>IF(B1772&lt;&gt;"",IF('02 - Produtos e Tributações'!K1787&lt;&gt;"",'02 - Produtos e Tributações'!K1787,"0,00"))</f>
        <v>0</v>
      </c>
      <c r="J1772" s="174" t="b">
        <f>IF(B1772&lt;&gt;"",IF('02 - Produtos e Tributações'!N1787&lt;&gt;"",'02 - Produtos e Tributações'!N1787,"0,00"))</f>
        <v>0</v>
      </c>
      <c r="K1772" s="174" t="b">
        <f>IF(B1772&lt;&gt;"",IF('02 - Produtos e Tributações'!J1787&lt;&gt;"",'02 - Produtos e Tributações'!J1787,"null"))</f>
        <v>0</v>
      </c>
      <c r="L1772" s="174" t="b">
        <f>IF(B1772&lt;&gt;"",IF('02 - Produtos e Tributações'!M1787&lt;&gt;"",'02 - Produtos e Tributações'!M1787,"null"))</f>
        <v>0</v>
      </c>
      <c r="M1772" s="170" t="b">
        <f>IF(B1772&lt;&gt;"",IF('02 - Produtos e Tributações'!D1787="CARNES","2.01.001.001",IF('02 - Produtos e Tributações'!D1787="MASSAS","2.01.001.002",IF('02 - Produtos e Tributações'!D1787="LATICINIOS","2.01.001.003",IF('02 - Produtos e Tributações'!D1787="DOCES E GULOSEIMAS","2.01.001.004",IF('02 - Produtos e Tributações'!D1787="FARINHAS E GRAOS","2.01.001.005",IF('02 - Produtos e Tributações'!D1787="AGUAS","2.01.002.001",IF('02 - Produtos e Tributações'!D1787="SUCOS","2.01.002.002",IF('02 - Produtos e Tributações'!D1787="BEBIDAS ALCOOLICAS","2.01.002.003",IF('02 - Produtos e Tributações'!D1787="BEBIDAS LACTEAS","2.01.002.004",IF('02 - Produtos e Tributações'!D1787="MATERIAL DE LIMPEZA","2.02",IF('02 - Produtos e Tributações'!D1787="FRUTAS","2.01.001.006",IF('02 - Produtos e Tributações'!D1787="VERDURAS E LEGUMES","2.01.001.007",IF('02 - Produtos e Tributações'!D1787="SERVIÇO","1",IF('02 - Produtos e Tributações'!D1787="PRODUTOS DIVERSOS","2","2"))))))))))))))
)</f>
        <v>0</v>
      </c>
      <c r="N1772" s="170" t="str">
        <f t="shared" si="1"/>
        <v/>
      </c>
      <c r="O1772" s="170" t="str">
        <f t="shared" si="4"/>
        <v/>
      </c>
      <c r="P1772" s="170" t="str">
        <f t="shared" si="2"/>
        <v/>
      </c>
      <c r="Q1772" s="125" t="b">
        <f>IF(B1772&lt;&gt;"",IF('02 - Produtos e Tributações'!C1787&lt;&gt;"",'02 - Produtos e Tributações'!C1787,"UN"))</f>
        <v>0</v>
      </c>
      <c r="R1772" s="125"/>
      <c r="S1772" s="125"/>
      <c r="T1772" s="125"/>
      <c r="U1772" s="171" t="str">
        <f t="shared" si="21"/>
        <v/>
      </c>
    </row>
    <row r="1773" ht="15.75" customHeight="1">
      <c r="A1773" s="170" t="b">
        <f>IF('02 - Produtos e Tributações'!B1788 &lt;&gt;"",A1772+1)</f>
        <v>0</v>
      </c>
      <c r="B1773" s="170" t="str">
        <f>IF('02 - Produtos e Tributações'!B1788&lt;&gt;"",'02 - Produtos e Tributações'!U1788,"")</f>
        <v/>
      </c>
      <c r="C1773" s="174" t="b">
        <f>IF(B1773&lt;&gt;"",IF('02 - Produtos e Tributações'!H1788&lt;&gt;"",IF('02 - Produtos e Tributações'!H1788="TERCEIRIZADA","T",IF('02 - Produtos e Tributações'!H1788="PROPRIA","P")), IF(B1773&lt;&gt;"",IF('02 - Produtos e Tributações'!H1788="","T"))))</f>
        <v>0</v>
      </c>
      <c r="D1773" s="174" t="b">
        <f>IF(B1773&lt;&gt;"",IF('02 - Produtos e Tributações'!E1788&lt;&gt;"",'02 - Produtos e Tributações'!E1788,""))</f>
        <v>0</v>
      </c>
      <c r="E1773" s="174" t="b">
        <f>IF(B1773&lt;&gt;"",IF('02 - Produtos e Tributações'!F1788&lt;&gt;"",'02 - Produtos e Tributações'!F1788,""))</f>
        <v>0</v>
      </c>
      <c r="F1773" s="174" t="b">
        <f>IF(B1773&lt;&gt;"",IF(A1773&lt;&gt;"",IF('02 - Produtos e Tributações'!G1788&lt;&gt;"",'02 - Produtos e Tributações'!G1788,"")))</f>
        <v>0</v>
      </c>
      <c r="G1773" s="174" t="b">
        <f>IF(B1773&lt;&gt;"",IF('02 - Produtos e Tributações'!I1788&lt;&gt;"",'02 - Produtos e Tributações'!I1788,IF(K1773=101,0,IF(K1773=102,41,IF(K1773=103,0,IF(K1773=201,0,IF(K1773=202,0,IF(K1773=203,0,IF(K1773=300,41,IF(K1773=400,41,IF(K1773=500,60)))))))))))</f>
        <v>0</v>
      </c>
      <c r="H1773" s="174" t="b">
        <f>IF(B1773&lt;&gt;"",IF('02 - Produtos e Tributações'!L1788&lt;&gt;"",'02 - Produtos e Tributações'!L1788,IF(L1773=101,0,IF(L1773=102,41,IF(L1773=103,0,IF(L1773=201,0,IF(L1773=202,0,IF(L1773=203,0,IF(L1773=300,41,IF(L1773=400,41,IF(L1773=500,60)))))))))))</f>
        <v>0</v>
      </c>
      <c r="I1773" s="174" t="b">
        <f>IF(B1773&lt;&gt;"",IF('02 - Produtos e Tributações'!K1788&lt;&gt;"",'02 - Produtos e Tributações'!K1788,"0,00"))</f>
        <v>0</v>
      </c>
      <c r="J1773" s="174" t="b">
        <f>IF(B1773&lt;&gt;"",IF('02 - Produtos e Tributações'!N1788&lt;&gt;"",'02 - Produtos e Tributações'!N1788,"0,00"))</f>
        <v>0</v>
      </c>
      <c r="K1773" s="174" t="b">
        <f>IF(B1773&lt;&gt;"",IF('02 - Produtos e Tributações'!J1788&lt;&gt;"",'02 - Produtos e Tributações'!J1788,"null"))</f>
        <v>0</v>
      </c>
      <c r="L1773" s="174" t="b">
        <f>IF(B1773&lt;&gt;"",IF('02 - Produtos e Tributações'!M1788&lt;&gt;"",'02 - Produtos e Tributações'!M1788,"null"))</f>
        <v>0</v>
      </c>
      <c r="M1773" s="170" t="b">
        <f>IF(B1773&lt;&gt;"",IF('02 - Produtos e Tributações'!D1788="CARNES","2.01.001.001",IF('02 - Produtos e Tributações'!D1788="MASSAS","2.01.001.002",IF('02 - Produtos e Tributações'!D1788="LATICINIOS","2.01.001.003",IF('02 - Produtos e Tributações'!D1788="DOCES E GULOSEIMAS","2.01.001.004",IF('02 - Produtos e Tributações'!D1788="FARINHAS E GRAOS","2.01.001.005",IF('02 - Produtos e Tributações'!D1788="AGUAS","2.01.002.001",IF('02 - Produtos e Tributações'!D1788="SUCOS","2.01.002.002",IF('02 - Produtos e Tributações'!D1788="BEBIDAS ALCOOLICAS","2.01.002.003",IF('02 - Produtos e Tributações'!D1788="BEBIDAS LACTEAS","2.01.002.004",IF('02 - Produtos e Tributações'!D1788="MATERIAL DE LIMPEZA","2.02",IF('02 - Produtos e Tributações'!D1788="FRUTAS","2.01.001.006",IF('02 - Produtos e Tributações'!D1788="VERDURAS E LEGUMES","2.01.001.007",IF('02 - Produtos e Tributações'!D1788="SERVIÇO","1",IF('02 - Produtos e Tributações'!D1788="PRODUTOS DIVERSOS","2","2"))))))))))))))
)</f>
        <v>0</v>
      </c>
      <c r="N1773" s="170" t="str">
        <f t="shared" si="1"/>
        <v/>
      </c>
      <c r="O1773" s="170" t="str">
        <f t="shared" si="4"/>
        <v/>
      </c>
      <c r="P1773" s="170" t="str">
        <f t="shared" si="2"/>
        <v/>
      </c>
      <c r="Q1773" s="125" t="b">
        <f>IF(B1773&lt;&gt;"",IF('02 - Produtos e Tributações'!C1788&lt;&gt;"",'02 - Produtos e Tributações'!C1788,"UN"))</f>
        <v>0</v>
      </c>
      <c r="R1773" s="125"/>
      <c r="S1773" s="125"/>
      <c r="T1773" s="125"/>
      <c r="U1773" s="171" t="str">
        <f t="shared" si="21"/>
        <v/>
      </c>
    </row>
    <row r="1774" ht="15.75" customHeight="1">
      <c r="A1774" s="170" t="b">
        <f>IF('02 - Produtos e Tributações'!B1789 &lt;&gt;"",A1773+1)</f>
        <v>0</v>
      </c>
      <c r="B1774" s="170" t="str">
        <f>IF('02 - Produtos e Tributações'!B1789&lt;&gt;"",'02 - Produtos e Tributações'!U1789,"")</f>
        <v/>
      </c>
      <c r="C1774" s="174" t="b">
        <f>IF(B1774&lt;&gt;"",IF('02 - Produtos e Tributações'!H1789&lt;&gt;"",IF('02 - Produtos e Tributações'!H1789="TERCEIRIZADA","T",IF('02 - Produtos e Tributações'!H1789="PROPRIA","P")), IF(B1774&lt;&gt;"",IF('02 - Produtos e Tributações'!H1789="","T"))))</f>
        <v>0</v>
      </c>
      <c r="D1774" s="174" t="b">
        <f>IF(B1774&lt;&gt;"",IF('02 - Produtos e Tributações'!E1789&lt;&gt;"",'02 - Produtos e Tributações'!E1789,""))</f>
        <v>0</v>
      </c>
      <c r="E1774" s="174" t="b">
        <f>IF(B1774&lt;&gt;"",IF('02 - Produtos e Tributações'!F1789&lt;&gt;"",'02 - Produtos e Tributações'!F1789,""))</f>
        <v>0</v>
      </c>
      <c r="F1774" s="174" t="b">
        <f>IF(B1774&lt;&gt;"",IF(A1774&lt;&gt;"",IF('02 - Produtos e Tributações'!G1789&lt;&gt;"",'02 - Produtos e Tributações'!G1789,"")))</f>
        <v>0</v>
      </c>
      <c r="G1774" s="174" t="b">
        <f>IF(B1774&lt;&gt;"",IF('02 - Produtos e Tributações'!I1789&lt;&gt;"",'02 - Produtos e Tributações'!I1789,IF(K1774=101,0,IF(K1774=102,41,IF(K1774=103,0,IF(K1774=201,0,IF(K1774=202,0,IF(K1774=203,0,IF(K1774=300,41,IF(K1774=400,41,IF(K1774=500,60)))))))))))</f>
        <v>0</v>
      </c>
      <c r="H1774" s="174" t="b">
        <f>IF(B1774&lt;&gt;"",IF('02 - Produtos e Tributações'!L1789&lt;&gt;"",'02 - Produtos e Tributações'!L1789,IF(L1774=101,0,IF(L1774=102,41,IF(L1774=103,0,IF(L1774=201,0,IF(L1774=202,0,IF(L1774=203,0,IF(L1774=300,41,IF(L1774=400,41,IF(L1774=500,60)))))))))))</f>
        <v>0</v>
      </c>
      <c r="I1774" s="174" t="b">
        <f>IF(B1774&lt;&gt;"",IF('02 - Produtos e Tributações'!K1789&lt;&gt;"",'02 - Produtos e Tributações'!K1789,"0,00"))</f>
        <v>0</v>
      </c>
      <c r="J1774" s="174" t="b">
        <f>IF(B1774&lt;&gt;"",IF('02 - Produtos e Tributações'!N1789&lt;&gt;"",'02 - Produtos e Tributações'!N1789,"0,00"))</f>
        <v>0</v>
      </c>
      <c r="K1774" s="174" t="b">
        <f>IF(B1774&lt;&gt;"",IF('02 - Produtos e Tributações'!J1789&lt;&gt;"",'02 - Produtos e Tributações'!J1789,"null"))</f>
        <v>0</v>
      </c>
      <c r="L1774" s="174" t="b">
        <f>IF(B1774&lt;&gt;"",IF('02 - Produtos e Tributações'!M1789&lt;&gt;"",'02 - Produtos e Tributações'!M1789,"null"))</f>
        <v>0</v>
      </c>
      <c r="M1774" s="170" t="b">
        <f>IF(B1774&lt;&gt;"",IF('02 - Produtos e Tributações'!D1789="CARNES","2.01.001.001",IF('02 - Produtos e Tributações'!D1789="MASSAS","2.01.001.002",IF('02 - Produtos e Tributações'!D1789="LATICINIOS","2.01.001.003",IF('02 - Produtos e Tributações'!D1789="DOCES E GULOSEIMAS","2.01.001.004",IF('02 - Produtos e Tributações'!D1789="FARINHAS E GRAOS","2.01.001.005",IF('02 - Produtos e Tributações'!D1789="AGUAS","2.01.002.001",IF('02 - Produtos e Tributações'!D1789="SUCOS","2.01.002.002",IF('02 - Produtos e Tributações'!D1789="BEBIDAS ALCOOLICAS","2.01.002.003",IF('02 - Produtos e Tributações'!D1789="BEBIDAS LACTEAS","2.01.002.004",IF('02 - Produtos e Tributações'!D1789="MATERIAL DE LIMPEZA","2.02",IF('02 - Produtos e Tributações'!D1789="FRUTAS","2.01.001.006",IF('02 - Produtos e Tributações'!D1789="VERDURAS E LEGUMES","2.01.001.007",IF('02 - Produtos e Tributações'!D1789="SERVIÇO","1",IF('02 - Produtos e Tributações'!D1789="PRODUTOS DIVERSOS","2","2"))))))))))))))
)</f>
        <v>0</v>
      </c>
      <c r="N1774" s="170" t="str">
        <f t="shared" si="1"/>
        <v/>
      </c>
      <c r="O1774" s="170" t="str">
        <f t="shared" si="4"/>
        <v/>
      </c>
      <c r="P1774" s="170" t="str">
        <f t="shared" si="2"/>
        <v/>
      </c>
      <c r="Q1774" s="125" t="b">
        <f>IF(B1774&lt;&gt;"",IF('02 - Produtos e Tributações'!C1789&lt;&gt;"",'02 - Produtos e Tributações'!C1789,"UN"))</f>
        <v>0</v>
      </c>
      <c r="R1774" s="125"/>
      <c r="S1774" s="125"/>
      <c r="T1774" s="125"/>
      <c r="U1774" s="171" t="str">
        <f t="shared" si="21"/>
        <v/>
      </c>
    </row>
    <row r="1775" ht="15.75" customHeight="1">
      <c r="A1775" s="170" t="b">
        <f>IF('02 - Produtos e Tributações'!B1790 &lt;&gt;"",A1774+1)</f>
        <v>0</v>
      </c>
      <c r="B1775" s="170" t="str">
        <f>IF('02 - Produtos e Tributações'!B1790&lt;&gt;"",'02 - Produtos e Tributações'!U1790,"")</f>
        <v/>
      </c>
      <c r="C1775" s="174" t="b">
        <f>IF(B1775&lt;&gt;"",IF('02 - Produtos e Tributações'!H1790&lt;&gt;"",IF('02 - Produtos e Tributações'!H1790="TERCEIRIZADA","T",IF('02 - Produtos e Tributações'!H1790="PROPRIA","P")), IF(B1775&lt;&gt;"",IF('02 - Produtos e Tributações'!H1790="","T"))))</f>
        <v>0</v>
      </c>
      <c r="D1775" s="174" t="b">
        <f>IF(B1775&lt;&gt;"",IF('02 - Produtos e Tributações'!E1790&lt;&gt;"",'02 - Produtos e Tributações'!E1790,""))</f>
        <v>0</v>
      </c>
      <c r="E1775" s="174" t="b">
        <f>IF(B1775&lt;&gt;"",IF('02 - Produtos e Tributações'!F1790&lt;&gt;"",'02 - Produtos e Tributações'!F1790,""))</f>
        <v>0</v>
      </c>
      <c r="F1775" s="174" t="b">
        <f>IF(B1775&lt;&gt;"",IF(A1775&lt;&gt;"",IF('02 - Produtos e Tributações'!G1790&lt;&gt;"",'02 - Produtos e Tributações'!G1790,"")))</f>
        <v>0</v>
      </c>
      <c r="G1775" s="174" t="b">
        <f>IF(B1775&lt;&gt;"",IF('02 - Produtos e Tributações'!I1790&lt;&gt;"",'02 - Produtos e Tributações'!I1790,IF(K1775=101,0,IF(K1775=102,41,IF(K1775=103,0,IF(K1775=201,0,IF(K1775=202,0,IF(K1775=203,0,IF(K1775=300,41,IF(K1775=400,41,IF(K1775=500,60)))))))))))</f>
        <v>0</v>
      </c>
      <c r="H1775" s="174" t="b">
        <f>IF(B1775&lt;&gt;"",IF('02 - Produtos e Tributações'!L1790&lt;&gt;"",'02 - Produtos e Tributações'!L1790,IF(L1775=101,0,IF(L1775=102,41,IF(L1775=103,0,IF(L1775=201,0,IF(L1775=202,0,IF(L1775=203,0,IF(L1775=300,41,IF(L1775=400,41,IF(L1775=500,60)))))))))))</f>
        <v>0</v>
      </c>
      <c r="I1775" s="174" t="b">
        <f>IF(B1775&lt;&gt;"",IF('02 - Produtos e Tributações'!K1790&lt;&gt;"",'02 - Produtos e Tributações'!K1790,"0,00"))</f>
        <v>0</v>
      </c>
      <c r="J1775" s="174" t="b">
        <f>IF(B1775&lt;&gt;"",IF('02 - Produtos e Tributações'!N1790&lt;&gt;"",'02 - Produtos e Tributações'!N1790,"0,00"))</f>
        <v>0</v>
      </c>
      <c r="K1775" s="174" t="b">
        <f>IF(B1775&lt;&gt;"",IF('02 - Produtos e Tributações'!J1790&lt;&gt;"",'02 - Produtos e Tributações'!J1790,"null"))</f>
        <v>0</v>
      </c>
      <c r="L1775" s="174" t="b">
        <f>IF(B1775&lt;&gt;"",IF('02 - Produtos e Tributações'!M1790&lt;&gt;"",'02 - Produtos e Tributações'!M1790,"null"))</f>
        <v>0</v>
      </c>
      <c r="M1775" s="170" t="b">
        <f>IF(B1775&lt;&gt;"",IF('02 - Produtos e Tributações'!D1790="CARNES","2.01.001.001",IF('02 - Produtos e Tributações'!D1790="MASSAS","2.01.001.002",IF('02 - Produtos e Tributações'!D1790="LATICINIOS","2.01.001.003",IF('02 - Produtos e Tributações'!D1790="DOCES E GULOSEIMAS","2.01.001.004",IF('02 - Produtos e Tributações'!D1790="FARINHAS E GRAOS","2.01.001.005",IF('02 - Produtos e Tributações'!D1790="AGUAS","2.01.002.001",IF('02 - Produtos e Tributações'!D1790="SUCOS","2.01.002.002",IF('02 - Produtos e Tributações'!D1790="BEBIDAS ALCOOLICAS","2.01.002.003",IF('02 - Produtos e Tributações'!D1790="BEBIDAS LACTEAS","2.01.002.004",IF('02 - Produtos e Tributações'!D1790="MATERIAL DE LIMPEZA","2.02",IF('02 - Produtos e Tributações'!D1790="FRUTAS","2.01.001.006",IF('02 - Produtos e Tributações'!D1790="VERDURAS E LEGUMES","2.01.001.007",IF('02 - Produtos e Tributações'!D1790="SERVIÇO","1",IF('02 - Produtos e Tributações'!D1790="PRODUTOS DIVERSOS","2","2"))))))))))))))
)</f>
        <v>0</v>
      </c>
      <c r="N1775" s="170" t="str">
        <f t="shared" si="1"/>
        <v/>
      </c>
      <c r="O1775" s="170" t="str">
        <f t="shared" si="4"/>
        <v/>
      </c>
      <c r="P1775" s="170" t="str">
        <f t="shared" si="2"/>
        <v/>
      </c>
      <c r="Q1775" s="125" t="b">
        <f>IF(B1775&lt;&gt;"",IF('02 - Produtos e Tributações'!C1790&lt;&gt;"",'02 - Produtos e Tributações'!C1790,"UN"))</f>
        <v>0</v>
      </c>
      <c r="R1775" s="125"/>
      <c r="S1775" s="125"/>
      <c r="T1775" s="125"/>
      <c r="U1775" s="171" t="str">
        <f t="shared" si="21"/>
        <v/>
      </c>
    </row>
    <row r="1776" ht="15.75" customHeight="1">
      <c r="A1776" s="170" t="b">
        <f>IF('02 - Produtos e Tributações'!B1791 &lt;&gt;"",A1775+1)</f>
        <v>0</v>
      </c>
      <c r="B1776" s="170" t="str">
        <f>IF('02 - Produtos e Tributações'!B1791&lt;&gt;"",'02 - Produtos e Tributações'!U1791,"")</f>
        <v/>
      </c>
      <c r="C1776" s="174" t="b">
        <f>IF(B1776&lt;&gt;"",IF('02 - Produtos e Tributações'!H1791&lt;&gt;"",IF('02 - Produtos e Tributações'!H1791="TERCEIRIZADA","T",IF('02 - Produtos e Tributações'!H1791="PROPRIA","P")), IF(B1776&lt;&gt;"",IF('02 - Produtos e Tributações'!H1791="","T"))))</f>
        <v>0</v>
      </c>
      <c r="D1776" s="174" t="b">
        <f>IF(B1776&lt;&gt;"",IF('02 - Produtos e Tributações'!E1791&lt;&gt;"",'02 - Produtos e Tributações'!E1791,""))</f>
        <v>0</v>
      </c>
      <c r="E1776" s="174" t="b">
        <f>IF(B1776&lt;&gt;"",IF('02 - Produtos e Tributações'!F1791&lt;&gt;"",'02 - Produtos e Tributações'!F1791,""))</f>
        <v>0</v>
      </c>
      <c r="F1776" s="174" t="b">
        <f>IF(B1776&lt;&gt;"",IF(A1776&lt;&gt;"",IF('02 - Produtos e Tributações'!G1791&lt;&gt;"",'02 - Produtos e Tributações'!G1791,"")))</f>
        <v>0</v>
      </c>
      <c r="G1776" s="174" t="b">
        <f>IF(B1776&lt;&gt;"",IF('02 - Produtos e Tributações'!I1791&lt;&gt;"",'02 - Produtos e Tributações'!I1791,IF(K1776=101,0,IF(K1776=102,41,IF(K1776=103,0,IF(K1776=201,0,IF(K1776=202,0,IF(K1776=203,0,IF(K1776=300,41,IF(K1776=400,41,IF(K1776=500,60)))))))))))</f>
        <v>0</v>
      </c>
      <c r="H1776" s="174" t="b">
        <f>IF(B1776&lt;&gt;"",IF('02 - Produtos e Tributações'!L1791&lt;&gt;"",'02 - Produtos e Tributações'!L1791,IF(L1776=101,0,IF(L1776=102,41,IF(L1776=103,0,IF(L1776=201,0,IF(L1776=202,0,IF(L1776=203,0,IF(L1776=300,41,IF(L1776=400,41,IF(L1776=500,60)))))))))))</f>
        <v>0</v>
      </c>
      <c r="I1776" s="174" t="b">
        <f>IF(B1776&lt;&gt;"",IF('02 - Produtos e Tributações'!K1791&lt;&gt;"",'02 - Produtos e Tributações'!K1791,"0,00"))</f>
        <v>0</v>
      </c>
      <c r="J1776" s="174" t="b">
        <f>IF(B1776&lt;&gt;"",IF('02 - Produtos e Tributações'!N1791&lt;&gt;"",'02 - Produtos e Tributações'!N1791,"0,00"))</f>
        <v>0</v>
      </c>
      <c r="K1776" s="174" t="b">
        <f>IF(B1776&lt;&gt;"",IF('02 - Produtos e Tributações'!J1791&lt;&gt;"",'02 - Produtos e Tributações'!J1791,"null"))</f>
        <v>0</v>
      </c>
      <c r="L1776" s="174" t="b">
        <f>IF(B1776&lt;&gt;"",IF('02 - Produtos e Tributações'!M1791&lt;&gt;"",'02 - Produtos e Tributações'!M1791,"null"))</f>
        <v>0</v>
      </c>
      <c r="M1776" s="170" t="b">
        <f>IF(B1776&lt;&gt;"",IF('02 - Produtos e Tributações'!D1791="CARNES","2.01.001.001",IF('02 - Produtos e Tributações'!D1791="MASSAS","2.01.001.002",IF('02 - Produtos e Tributações'!D1791="LATICINIOS","2.01.001.003",IF('02 - Produtos e Tributações'!D1791="DOCES E GULOSEIMAS","2.01.001.004",IF('02 - Produtos e Tributações'!D1791="FARINHAS E GRAOS","2.01.001.005",IF('02 - Produtos e Tributações'!D1791="AGUAS","2.01.002.001",IF('02 - Produtos e Tributações'!D1791="SUCOS","2.01.002.002",IF('02 - Produtos e Tributações'!D1791="BEBIDAS ALCOOLICAS","2.01.002.003",IF('02 - Produtos e Tributações'!D1791="BEBIDAS LACTEAS","2.01.002.004",IF('02 - Produtos e Tributações'!D1791="MATERIAL DE LIMPEZA","2.02",IF('02 - Produtos e Tributações'!D1791="FRUTAS","2.01.001.006",IF('02 - Produtos e Tributações'!D1791="VERDURAS E LEGUMES","2.01.001.007",IF('02 - Produtos e Tributações'!D1791="SERVIÇO","1",IF('02 - Produtos e Tributações'!D1791="PRODUTOS DIVERSOS","2","2"))))))))))))))
)</f>
        <v>0</v>
      </c>
      <c r="N1776" s="170" t="str">
        <f t="shared" si="1"/>
        <v/>
      </c>
      <c r="O1776" s="170" t="str">
        <f t="shared" si="4"/>
        <v/>
      </c>
      <c r="P1776" s="170" t="str">
        <f t="shared" si="2"/>
        <v/>
      </c>
      <c r="Q1776" s="125" t="b">
        <f>IF(B1776&lt;&gt;"",IF('02 - Produtos e Tributações'!C1791&lt;&gt;"",'02 - Produtos e Tributações'!C1791,"UN"))</f>
        <v>0</v>
      </c>
      <c r="R1776" s="125"/>
      <c r="S1776" s="125"/>
      <c r="T1776" s="125"/>
      <c r="U1776" s="171" t="str">
        <f t="shared" si="21"/>
        <v/>
      </c>
    </row>
    <row r="1777" ht="15.75" customHeight="1">
      <c r="A1777" s="170" t="b">
        <f>IF('02 - Produtos e Tributações'!B1792 &lt;&gt;"",A1776+1)</f>
        <v>0</v>
      </c>
      <c r="B1777" s="170" t="str">
        <f>IF('02 - Produtos e Tributações'!B1792&lt;&gt;"",'02 - Produtos e Tributações'!U1792,"")</f>
        <v/>
      </c>
      <c r="C1777" s="174" t="b">
        <f>IF(B1777&lt;&gt;"",IF('02 - Produtos e Tributações'!H1792&lt;&gt;"",IF('02 - Produtos e Tributações'!H1792="TERCEIRIZADA","T",IF('02 - Produtos e Tributações'!H1792="PROPRIA","P")), IF(B1777&lt;&gt;"",IF('02 - Produtos e Tributações'!H1792="","T"))))</f>
        <v>0</v>
      </c>
      <c r="D1777" s="174" t="b">
        <f>IF(B1777&lt;&gt;"",IF('02 - Produtos e Tributações'!E1792&lt;&gt;"",'02 - Produtos e Tributações'!E1792,""))</f>
        <v>0</v>
      </c>
      <c r="E1777" s="174" t="b">
        <f>IF(B1777&lt;&gt;"",IF('02 - Produtos e Tributações'!F1792&lt;&gt;"",'02 - Produtos e Tributações'!F1792,""))</f>
        <v>0</v>
      </c>
      <c r="F1777" s="174" t="b">
        <f>IF(B1777&lt;&gt;"",IF(A1777&lt;&gt;"",IF('02 - Produtos e Tributações'!G1792&lt;&gt;"",'02 - Produtos e Tributações'!G1792,"")))</f>
        <v>0</v>
      </c>
      <c r="G1777" s="174" t="b">
        <f>IF(B1777&lt;&gt;"",IF('02 - Produtos e Tributações'!I1792&lt;&gt;"",'02 - Produtos e Tributações'!I1792,IF(K1777=101,0,IF(K1777=102,41,IF(K1777=103,0,IF(K1777=201,0,IF(K1777=202,0,IF(K1777=203,0,IF(K1777=300,41,IF(K1777=400,41,IF(K1777=500,60)))))))))))</f>
        <v>0</v>
      </c>
      <c r="H1777" s="174" t="b">
        <f>IF(B1777&lt;&gt;"",IF('02 - Produtos e Tributações'!L1792&lt;&gt;"",'02 - Produtos e Tributações'!L1792,IF(L1777=101,0,IF(L1777=102,41,IF(L1777=103,0,IF(L1777=201,0,IF(L1777=202,0,IF(L1777=203,0,IF(L1777=300,41,IF(L1777=400,41,IF(L1777=500,60)))))))))))</f>
        <v>0</v>
      </c>
      <c r="I1777" s="174" t="b">
        <f>IF(B1777&lt;&gt;"",IF('02 - Produtos e Tributações'!K1792&lt;&gt;"",'02 - Produtos e Tributações'!K1792,"0,00"))</f>
        <v>0</v>
      </c>
      <c r="J1777" s="174" t="b">
        <f>IF(B1777&lt;&gt;"",IF('02 - Produtos e Tributações'!N1792&lt;&gt;"",'02 - Produtos e Tributações'!N1792,"0,00"))</f>
        <v>0</v>
      </c>
      <c r="K1777" s="174" t="b">
        <f>IF(B1777&lt;&gt;"",IF('02 - Produtos e Tributações'!J1792&lt;&gt;"",'02 - Produtos e Tributações'!J1792,"null"))</f>
        <v>0</v>
      </c>
      <c r="L1777" s="174" t="b">
        <f>IF(B1777&lt;&gt;"",IF('02 - Produtos e Tributações'!M1792&lt;&gt;"",'02 - Produtos e Tributações'!M1792,"null"))</f>
        <v>0</v>
      </c>
      <c r="M1777" s="170" t="b">
        <f>IF(B1777&lt;&gt;"",IF('02 - Produtos e Tributações'!D1792="CARNES","2.01.001.001",IF('02 - Produtos e Tributações'!D1792="MASSAS","2.01.001.002",IF('02 - Produtos e Tributações'!D1792="LATICINIOS","2.01.001.003",IF('02 - Produtos e Tributações'!D1792="DOCES E GULOSEIMAS","2.01.001.004",IF('02 - Produtos e Tributações'!D1792="FARINHAS E GRAOS","2.01.001.005",IF('02 - Produtos e Tributações'!D1792="AGUAS","2.01.002.001",IF('02 - Produtos e Tributações'!D1792="SUCOS","2.01.002.002",IF('02 - Produtos e Tributações'!D1792="BEBIDAS ALCOOLICAS","2.01.002.003",IF('02 - Produtos e Tributações'!D1792="BEBIDAS LACTEAS","2.01.002.004",IF('02 - Produtos e Tributações'!D1792="MATERIAL DE LIMPEZA","2.02",IF('02 - Produtos e Tributações'!D1792="FRUTAS","2.01.001.006",IF('02 - Produtos e Tributações'!D1792="VERDURAS E LEGUMES","2.01.001.007",IF('02 - Produtos e Tributações'!D1792="SERVIÇO","1",IF('02 - Produtos e Tributações'!D1792="PRODUTOS DIVERSOS","2","2"))))))))))))))
)</f>
        <v>0</v>
      </c>
      <c r="N1777" s="170" t="str">
        <f t="shared" si="1"/>
        <v/>
      </c>
      <c r="O1777" s="170" t="str">
        <f t="shared" si="4"/>
        <v/>
      </c>
      <c r="P1777" s="170" t="str">
        <f t="shared" si="2"/>
        <v/>
      </c>
      <c r="Q1777" s="125" t="b">
        <f>IF(B1777&lt;&gt;"",IF('02 - Produtos e Tributações'!C1792&lt;&gt;"",'02 - Produtos e Tributações'!C1792,"UN"))</f>
        <v>0</v>
      </c>
      <c r="R1777" s="125"/>
      <c r="S1777" s="125"/>
      <c r="T1777" s="125"/>
      <c r="U1777" s="171" t="str">
        <f t="shared" si="21"/>
        <v/>
      </c>
    </row>
    <row r="1778" ht="15.75" customHeight="1">
      <c r="A1778" s="170" t="b">
        <f>IF('02 - Produtos e Tributações'!B1793 &lt;&gt;"",A1777+1)</f>
        <v>0</v>
      </c>
      <c r="B1778" s="170" t="str">
        <f>IF('02 - Produtos e Tributações'!B1793&lt;&gt;"",'02 - Produtos e Tributações'!U1793,"")</f>
        <v/>
      </c>
      <c r="C1778" s="174" t="b">
        <f>IF(B1778&lt;&gt;"",IF('02 - Produtos e Tributações'!H1793&lt;&gt;"",IF('02 - Produtos e Tributações'!H1793="TERCEIRIZADA","T",IF('02 - Produtos e Tributações'!H1793="PROPRIA","P")), IF(B1778&lt;&gt;"",IF('02 - Produtos e Tributações'!H1793="","T"))))</f>
        <v>0</v>
      </c>
      <c r="D1778" s="174" t="b">
        <f>IF(B1778&lt;&gt;"",IF('02 - Produtos e Tributações'!E1793&lt;&gt;"",'02 - Produtos e Tributações'!E1793,""))</f>
        <v>0</v>
      </c>
      <c r="E1778" s="174" t="b">
        <f>IF(B1778&lt;&gt;"",IF('02 - Produtos e Tributações'!F1793&lt;&gt;"",'02 - Produtos e Tributações'!F1793,""))</f>
        <v>0</v>
      </c>
      <c r="F1778" s="174" t="b">
        <f>IF(B1778&lt;&gt;"",IF(A1778&lt;&gt;"",IF('02 - Produtos e Tributações'!G1793&lt;&gt;"",'02 - Produtos e Tributações'!G1793,"")))</f>
        <v>0</v>
      </c>
      <c r="G1778" s="174" t="b">
        <f>IF(B1778&lt;&gt;"",IF('02 - Produtos e Tributações'!I1793&lt;&gt;"",'02 - Produtos e Tributações'!I1793,IF(K1778=101,0,IF(K1778=102,41,IF(K1778=103,0,IF(K1778=201,0,IF(K1778=202,0,IF(K1778=203,0,IF(K1778=300,41,IF(K1778=400,41,IF(K1778=500,60)))))))))))</f>
        <v>0</v>
      </c>
      <c r="H1778" s="174" t="b">
        <f>IF(B1778&lt;&gt;"",IF('02 - Produtos e Tributações'!L1793&lt;&gt;"",'02 - Produtos e Tributações'!L1793,IF(L1778=101,0,IF(L1778=102,41,IF(L1778=103,0,IF(L1778=201,0,IF(L1778=202,0,IF(L1778=203,0,IF(L1778=300,41,IF(L1778=400,41,IF(L1778=500,60)))))))))))</f>
        <v>0</v>
      </c>
      <c r="I1778" s="174" t="b">
        <f>IF(B1778&lt;&gt;"",IF('02 - Produtos e Tributações'!K1793&lt;&gt;"",'02 - Produtos e Tributações'!K1793,"0,00"))</f>
        <v>0</v>
      </c>
      <c r="J1778" s="174" t="b">
        <f>IF(B1778&lt;&gt;"",IF('02 - Produtos e Tributações'!N1793&lt;&gt;"",'02 - Produtos e Tributações'!N1793,"0,00"))</f>
        <v>0</v>
      </c>
      <c r="K1778" s="174" t="b">
        <f>IF(B1778&lt;&gt;"",IF('02 - Produtos e Tributações'!J1793&lt;&gt;"",'02 - Produtos e Tributações'!J1793,"null"))</f>
        <v>0</v>
      </c>
      <c r="L1778" s="174" t="b">
        <f>IF(B1778&lt;&gt;"",IF('02 - Produtos e Tributações'!M1793&lt;&gt;"",'02 - Produtos e Tributações'!M1793,"null"))</f>
        <v>0</v>
      </c>
      <c r="M1778" s="170" t="b">
        <f>IF(B1778&lt;&gt;"",IF('02 - Produtos e Tributações'!D1793="CARNES","2.01.001.001",IF('02 - Produtos e Tributações'!D1793="MASSAS","2.01.001.002",IF('02 - Produtos e Tributações'!D1793="LATICINIOS","2.01.001.003",IF('02 - Produtos e Tributações'!D1793="DOCES E GULOSEIMAS","2.01.001.004",IF('02 - Produtos e Tributações'!D1793="FARINHAS E GRAOS","2.01.001.005",IF('02 - Produtos e Tributações'!D1793="AGUAS","2.01.002.001",IF('02 - Produtos e Tributações'!D1793="SUCOS","2.01.002.002",IF('02 - Produtos e Tributações'!D1793="BEBIDAS ALCOOLICAS","2.01.002.003",IF('02 - Produtos e Tributações'!D1793="BEBIDAS LACTEAS","2.01.002.004",IF('02 - Produtos e Tributações'!D1793="MATERIAL DE LIMPEZA","2.02",IF('02 - Produtos e Tributações'!D1793="FRUTAS","2.01.001.006",IF('02 - Produtos e Tributações'!D1793="VERDURAS E LEGUMES","2.01.001.007",IF('02 - Produtos e Tributações'!D1793="SERVIÇO","1",IF('02 - Produtos e Tributações'!D1793="PRODUTOS DIVERSOS","2","2"))))))))))))))
)</f>
        <v>0</v>
      </c>
      <c r="N1778" s="170" t="str">
        <f t="shared" si="1"/>
        <v/>
      </c>
      <c r="O1778" s="170" t="str">
        <f t="shared" si="4"/>
        <v/>
      </c>
      <c r="P1778" s="170" t="str">
        <f t="shared" si="2"/>
        <v/>
      </c>
      <c r="Q1778" s="125" t="b">
        <f>IF(B1778&lt;&gt;"",IF('02 - Produtos e Tributações'!C1793&lt;&gt;"",'02 - Produtos e Tributações'!C1793,"UN"))</f>
        <v>0</v>
      </c>
      <c r="R1778" s="125"/>
      <c r="S1778" s="125"/>
      <c r="T1778" s="125"/>
      <c r="U1778" s="171" t="str">
        <f t="shared" si="21"/>
        <v/>
      </c>
    </row>
    <row r="1779" ht="15.75" customHeight="1">
      <c r="A1779" s="170" t="b">
        <f>IF('02 - Produtos e Tributações'!B1794 &lt;&gt;"",A1778+1)</f>
        <v>0</v>
      </c>
      <c r="B1779" s="170" t="str">
        <f>IF('02 - Produtos e Tributações'!B1794&lt;&gt;"",'02 - Produtos e Tributações'!U1794,"")</f>
        <v/>
      </c>
      <c r="C1779" s="174" t="b">
        <f>IF(B1779&lt;&gt;"",IF('02 - Produtos e Tributações'!H1794&lt;&gt;"",IF('02 - Produtos e Tributações'!H1794="TERCEIRIZADA","T",IF('02 - Produtos e Tributações'!H1794="PROPRIA","P")), IF(B1779&lt;&gt;"",IF('02 - Produtos e Tributações'!H1794="","T"))))</f>
        <v>0</v>
      </c>
      <c r="D1779" s="174" t="b">
        <f>IF(B1779&lt;&gt;"",IF('02 - Produtos e Tributações'!E1794&lt;&gt;"",'02 - Produtos e Tributações'!E1794,""))</f>
        <v>0</v>
      </c>
      <c r="E1779" s="174" t="b">
        <f>IF(B1779&lt;&gt;"",IF('02 - Produtos e Tributações'!F1794&lt;&gt;"",'02 - Produtos e Tributações'!F1794,""))</f>
        <v>0</v>
      </c>
      <c r="F1779" s="174" t="b">
        <f>IF(B1779&lt;&gt;"",IF(A1779&lt;&gt;"",IF('02 - Produtos e Tributações'!G1794&lt;&gt;"",'02 - Produtos e Tributações'!G1794,"")))</f>
        <v>0</v>
      </c>
      <c r="G1779" s="174" t="b">
        <f>IF(B1779&lt;&gt;"",IF('02 - Produtos e Tributações'!I1794&lt;&gt;"",'02 - Produtos e Tributações'!I1794,IF(K1779=101,0,IF(K1779=102,41,IF(K1779=103,0,IF(K1779=201,0,IF(K1779=202,0,IF(K1779=203,0,IF(K1779=300,41,IF(K1779=400,41,IF(K1779=500,60)))))))))))</f>
        <v>0</v>
      </c>
      <c r="H1779" s="174" t="b">
        <f>IF(B1779&lt;&gt;"",IF('02 - Produtos e Tributações'!L1794&lt;&gt;"",'02 - Produtos e Tributações'!L1794,IF(L1779=101,0,IF(L1779=102,41,IF(L1779=103,0,IF(L1779=201,0,IF(L1779=202,0,IF(L1779=203,0,IF(L1779=300,41,IF(L1779=400,41,IF(L1779=500,60)))))))))))</f>
        <v>0</v>
      </c>
      <c r="I1779" s="174" t="b">
        <f>IF(B1779&lt;&gt;"",IF('02 - Produtos e Tributações'!K1794&lt;&gt;"",'02 - Produtos e Tributações'!K1794,"0,00"))</f>
        <v>0</v>
      </c>
      <c r="J1779" s="174" t="b">
        <f>IF(B1779&lt;&gt;"",IF('02 - Produtos e Tributações'!N1794&lt;&gt;"",'02 - Produtos e Tributações'!N1794,"0,00"))</f>
        <v>0</v>
      </c>
      <c r="K1779" s="174" t="b">
        <f>IF(B1779&lt;&gt;"",IF('02 - Produtos e Tributações'!J1794&lt;&gt;"",'02 - Produtos e Tributações'!J1794,"null"))</f>
        <v>0</v>
      </c>
      <c r="L1779" s="174" t="b">
        <f>IF(B1779&lt;&gt;"",IF('02 - Produtos e Tributações'!M1794&lt;&gt;"",'02 - Produtos e Tributações'!M1794,"null"))</f>
        <v>0</v>
      </c>
      <c r="M1779" s="170" t="b">
        <f>IF(B1779&lt;&gt;"",IF('02 - Produtos e Tributações'!D1794="CARNES","2.01.001.001",IF('02 - Produtos e Tributações'!D1794="MASSAS","2.01.001.002",IF('02 - Produtos e Tributações'!D1794="LATICINIOS","2.01.001.003",IF('02 - Produtos e Tributações'!D1794="DOCES E GULOSEIMAS","2.01.001.004",IF('02 - Produtos e Tributações'!D1794="FARINHAS E GRAOS","2.01.001.005",IF('02 - Produtos e Tributações'!D1794="AGUAS","2.01.002.001",IF('02 - Produtos e Tributações'!D1794="SUCOS","2.01.002.002",IF('02 - Produtos e Tributações'!D1794="BEBIDAS ALCOOLICAS","2.01.002.003",IF('02 - Produtos e Tributações'!D1794="BEBIDAS LACTEAS","2.01.002.004",IF('02 - Produtos e Tributações'!D1794="MATERIAL DE LIMPEZA","2.02",IF('02 - Produtos e Tributações'!D1794="FRUTAS","2.01.001.006",IF('02 - Produtos e Tributações'!D1794="VERDURAS E LEGUMES","2.01.001.007",IF('02 - Produtos e Tributações'!D1794="SERVIÇO","1",IF('02 - Produtos e Tributações'!D1794="PRODUTOS DIVERSOS","2","2"))))))))))))))
)</f>
        <v>0</v>
      </c>
      <c r="N1779" s="170" t="str">
        <f t="shared" si="1"/>
        <v/>
      </c>
      <c r="O1779" s="170" t="str">
        <f t="shared" si="4"/>
        <v/>
      </c>
      <c r="P1779" s="170" t="str">
        <f t="shared" si="2"/>
        <v/>
      </c>
      <c r="Q1779" s="125" t="b">
        <f>IF(B1779&lt;&gt;"",IF('02 - Produtos e Tributações'!C1794&lt;&gt;"",'02 - Produtos e Tributações'!C1794,"UN"))</f>
        <v>0</v>
      </c>
      <c r="R1779" s="125"/>
      <c r="S1779" s="125"/>
      <c r="T1779" s="125"/>
      <c r="U1779" s="171" t="str">
        <f t="shared" si="21"/>
        <v/>
      </c>
    </row>
    <row r="1780" ht="15.75" customHeight="1">
      <c r="A1780" s="170" t="b">
        <f>IF('02 - Produtos e Tributações'!B1795 &lt;&gt;"",A1779+1)</f>
        <v>0</v>
      </c>
      <c r="B1780" s="170" t="str">
        <f>IF('02 - Produtos e Tributações'!B1795&lt;&gt;"",'02 - Produtos e Tributações'!U1795,"")</f>
        <v/>
      </c>
      <c r="C1780" s="174" t="b">
        <f>IF(B1780&lt;&gt;"",IF('02 - Produtos e Tributações'!H1795&lt;&gt;"",IF('02 - Produtos e Tributações'!H1795="TERCEIRIZADA","T",IF('02 - Produtos e Tributações'!H1795="PROPRIA","P")), IF(B1780&lt;&gt;"",IF('02 - Produtos e Tributações'!H1795="","T"))))</f>
        <v>0</v>
      </c>
      <c r="D1780" s="174" t="b">
        <f>IF(B1780&lt;&gt;"",IF('02 - Produtos e Tributações'!E1795&lt;&gt;"",'02 - Produtos e Tributações'!E1795,""))</f>
        <v>0</v>
      </c>
      <c r="E1780" s="174" t="b">
        <f>IF(B1780&lt;&gt;"",IF('02 - Produtos e Tributações'!F1795&lt;&gt;"",'02 - Produtos e Tributações'!F1795,""))</f>
        <v>0</v>
      </c>
      <c r="F1780" s="174" t="b">
        <f>IF(B1780&lt;&gt;"",IF(A1780&lt;&gt;"",IF('02 - Produtos e Tributações'!G1795&lt;&gt;"",'02 - Produtos e Tributações'!G1795,"")))</f>
        <v>0</v>
      </c>
      <c r="G1780" s="174" t="b">
        <f>IF(B1780&lt;&gt;"",IF('02 - Produtos e Tributações'!I1795&lt;&gt;"",'02 - Produtos e Tributações'!I1795,IF(K1780=101,0,IF(K1780=102,41,IF(K1780=103,0,IF(K1780=201,0,IF(K1780=202,0,IF(K1780=203,0,IF(K1780=300,41,IF(K1780=400,41,IF(K1780=500,60)))))))))))</f>
        <v>0</v>
      </c>
      <c r="H1780" s="174" t="b">
        <f>IF(B1780&lt;&gt;"",IF('02 - Produtos e Tributações'!L1795&lt;&gt;"",'02 - Produtos e Tributações'!L1795,IF(L1780=101,0,IF(L1780=102,41,IF(L1780=103,0,IF(L1780=201,0,IF(L1780=202,0,IF(L1780=203,0,IF(L1780=300,41,IF(L1780=400,41,IF(L1780=500,60)))))))))))</f>
        <v>0</v>
      </c>
      <c r="I1780" s="174" t="b">
        <f>IF(B1780&lt;&gt;"",IF('02 - Produtos e Tributações'!K1795&lt;&gt;"",'02 - Produtos e Tributações'!K1795,"0,00"))</f>
        <v>0</v>
      </c>
      <c r="J1780" s="174" t="b">
        <f>IF(B1780&lt;&gt;"",IF('02 - Produtos e Tributações'!N1795&lt;&gt;"",'02 - Produtos e Tributações'!N1795,"0,00"))</f>
        <v>0</v>
      </c>
      <c r="K1780" s="174" t="b">
        <f>IF(B1780&lt;&gt;"",IF('02 - Produtos e Tributações'!J1795&lt;&gt;"",'02 - Produtos e Tributações'!J1795,"null"))</f>
        <v>0</v>
      </c>
      <c r="L1780" s="174" t="b">
        <f>IF(B1780&lt;&gt;"",IF('02 - Produtos e Tributações'!M1795&lt;&gt;"",'02 - Produtos e Tributações'!M1795,"null"))</f>
        <v>0</v>
      </c>
      <c r="M1780" s="170" t="b">
        <f>IF(B1780&lt;&gt;"",IF('02 - Produtos e Tributações'!D1795="CARNES","2.01.001.001",IF('02 - Produtos e Tributações'!D1795="MASSAS","2.01.001.002",IF('02 - Produtos e Tributações'!D1795="LATICINIOS","2.01.001.003",IF('02 - Produtos e Tributações'!D1795="DOCES E GULOSEIMAS","2.01.001.004",IF('02 - Produtos e Tributações'!D1795="FARINHAS E GRAOS","2.01.001.005",IF('02 - Produtos e Tributações'!D1795="AGUAS","2.01.002.001",IF('02 - Produtos e Tributações'!D1795="SUCOS","2.01.002.002",IF('02 - Produtos e Tributações'!D1795="BEBIDAS ALCOOLICAS","2.01.002.003",IF('02 - Produtos e Tributações'!D1795="BEBIDAS LACTEAS","2.01.002.004",IF('02 - Produtos e Tributações'!D1795="MATERIAL DE LIMPEZA","2.02",IF('02 - Produtos e Tributações'!D1795="FRUTAS","2.01.001.006",IF('02 - Produtos e Tributações'!D1795="VERDURAS E LEGUMES","2.01.001.007",IF('02 - Produtos e Tributações'!D1795="SERVIÇO","1",IF('02 - Produtos e Tributações'!D1795="PRODUTOS DIVERSOS","2","2"))))))))))))))
)</f>
        <v>0</v>
      </c>
      <c r="N1780" s="170" t="str">
        <f t="shared" si="1"/>
        <v/>
      </c>
      <c r="O1780" s="170" t="str">
        <f t="shared" si="4"/>
        <v/>
      </c>
      <c r="P1780" s="170" t="str">
        <f t="shared" si="2"/>
        <v/>
      </c>
      <c r="Q1780" s="125" t="b">
        <f>IF(B1780&lt;&gt;"",IF('02 - Produtos e Tributações'!C1795&lt;&gt;"",'02 - Produtos e Tributações'!C1795,"UN"))</f>
        <v>0</v>
      </c>
      <c r="R1780" s="125"/>
      <c r="S1780" s="125"/>
      <c r="T1780" s="125"/>
      <c r="U1780" s="171" t="str">
        <f t="shared" si="21"/>
        <v/>
      </c>
    </row>
    <row r="1781" ht="15.75" customHeight="1">
      <c r="A1781" s="170" t="b">
        <f>IF('02 - Produtos e Tributações'!B1796 &lt;&gt;"",A1780+1)</f>
        <v>0</v>
      </c>
      <c r="B1781" s="170" t="str">
        <f>IF('02 - Produtos e Tributações'!B1796&lt;&gt;"",'02 - Produtos e Tributações'!U1796,"")</f>
        <v/>
      </c>
      <c r="C1781" s="174" t="b">
        <f>IF(B1781&lt;&gt;"",IF('02 - Produtos e Tributações'!H1796&lt;&gt;"",IF('02 - Produtos e Tributações'!H1796="TERCEIRIZADA","T",IF('02 - Produtos e Tributações'!H1796="PROPRIA","P")), IF(B1781&lt;&gt;"",IF('02 - Produtos e Tributações'!H1796="","T"))))</f>
        <v>0</v>
      </c>
      <c r="D1781" s="174" t="b">
        <f>IF(B1781&lt;&gt;"",IF('02 - Produtos e Tributações'!E1796&lt;&gt;"",'02 - Produtos e Tributações'!E1796,""))</f>
        <v>0</v>
      </c>
      <c r="E1781" s="174" t="b">
        <f>IF(B1781&lt;&gt;"",IF('02 - Produtos e Tributações'!F1796&lt;&gt;"",'02 - Produtos e Tributações'!F1796,""))</f>
        <v>0</v>
      </c>
      <c r="F1781" s="174" t="b">
        <f>IF(B1781&lt;&gt;"",IF(A1781&lt;&gt;"",IF('02 - Produtos e Tributações'!G1796&lt;&gt;"",'02 - Produtos e Tributações'!G1796,"")))</f>
        <v>0</v>
      </c>
      <c r="G1781" s="174" t="b">
        <f>IF(B1781&lt;&gt;"",IF('02 - Produtos e Tributações'!I1796&lt;&gt;"",'02 - Produtos e Tributações'!I1796,IF(K1781=101,0,IF(K1781=102,41,IF(K1781=103,0,IF(K1781=201,0,IF(K1781=202,0,IF(K1781=203,0,IF(K1781=300,41,IF(K1781=400,41,IF(K1781=500,60)))))))))))</f>
        <v>0</v>
      </c>
      <c r="H1781" s="174" t="b">
        <f>IF(B1781&lt;&gt;"",IF('02 - Produtos e Tributações'!L1796&lt;&gt;"",'02 - Produtos e Tributações'!L1796,IF(L1781=101,0,IF(L1781=102,41,IF(L1781=103,0,IF(L1781=201,0,IF(L1781=202,0,IF(L1781=203,0,IF(L1781=300,41,IF(L1781=400,41,IF(L1781=500,60)))))))))))</f>
        <v>0</v>
      </c>
      <c r="I1781" s="174" t="b">
        <f>IF(B1781&lt;&gt;"",IF('02 - Produtos e Tributações'!K1796&lt;&gt;"",'02 - Produtos e Tributações'!K1796,"0,00"))</f>
        <v>0</v>
      </c>
      <c r="J1781" s="174" t="b">
        <f>IF(B1781&lt;&gt;"",IF('02 - Produtos e Tributações'!N1796&lt;&gt;"",'02 - Produtos e Tributações'!N1796,"0,00"))</f>
        <v>0</v>
      </c>
      <c r="K1781" s="174" t="b">
        <f>IF(B1781&lt;&gt;"",IF('02 - Produtos e Tributações'!J1796&lt;&gt;"",'02 - Produtos e Tributações'!J1796,"null"))</f>
        <v>0</v>
      </c>
      <c r="L1781" s="174" t="b">
        <f>IF(B1781&lt;&gt;"",IF('02 - Produtos e Tributações'!M1796&lt;&gt;"",'02 - Produtos e Tributações'!M1796,"null"))</f>
        <v>0</v>
      </c>
      <c r="M1781" s="170" t="b">
        <f>IF(B1781&lt;&gt;"",IF('02 - Produtos e Tributações'!D1796="CARNES","2.01.001.001",IF('02 - Produtos e Tributações'!D1796="MASSAS","2.01.001.002",IF('02 - Produtos e Tributações'!D1796="LATICINIOS","2.01.001.003",IF('02 - Produtos e Tributações'!D1796="DOCES E GULOSEIMAS","2.01.001.004",IF('02 - Produtos e Tributações'!D1796="FARINHAS E GRAOS","2.01.001.005",IF('02 - Produtos e Tributações'!D1796="AGUAS","2.01.002.001",IF('02 - Produtos e Tributações'!D1796="SUCOS","2.01.002.002",IF('02 - Produtos e Tributações'!D1796="BEBIDAS ALCOOLICAS","2.01.002.003",IF('02 - Produtos e Tributações'!D1796="BEBIDAS LACTEAS","2.01.002.004",IF('02 - Produtos e Tributações'!D1796="MATERIAL DE LIMPEZA","2.02",IF('02 - Produtos e Tributações'!D1796="FRUTAS","2.01.001.006",IF('02 - Produtos e Tributações'!D1796="VERDURAS E LEGUMES","2.01.001.007",IF('02 - Produtos e Tributações'!D1796="SERVIÇO","1",IF('02 - Produtos e Tributações'!D1796="PRODUTOS DIVERSOS","2","2"))))))))))))))
)</f>
        <v>0</v>
      </c>
      <c r="N1781" s="170" t="str">
        <f t="shared" si="1"/>
        <v/>
      </c>
      <c r="O1781" s="170" t="str">
        <f t="shared" si="4"/>
        <v/>
      </c>
      <c r="P1781" s="170" t="str">
        <f t="shared" si="2"/>
        <v/>
      </c>
      <c r="Q1781" s="125" t="b">
        <f>IF(B1781&lt;&gt;"",IF('02 - Produtos e Tributações'!C1796&lt;&gt;"",'02 - Produtos e Tributações'!C1796,"UN"))</f>
        <v>0</v>
      </c>
      <c r="R1781" s="125"/>
      <c r="S1781" s="125"/>
      <c r="T1781" s="125"/>
      <c r="U1781" s="171" t="str">
        <f t="shared" si="21"/>
        <v/>
      </c>
    </row>
    <row r="1782" ht="15.75" customHeight="1">
      <c r="A1782" s="170" t="b">
        <f>IF('02 - Produtos e Tributações'!B1797 &lt;&gt;"",A1781+1)</f>
        <v>0</v>
      </c>
      <c r="B1782" s="170" t="str">
        <f>IF('02 - Produtos e Tributações'!B1797&lt;&gt;"",'02 - Produtos e Tributações'!U1797,"")</f>
        <v/>
      </c>
      <c r="C1782" s="174" t="b">
        <f>IF(B1782&lt;&gt;"",IF('02 - Produtos e Tributações'!H1797&lt;&gt;"",IF('02 - Produtos e Tributações'!H1797="TERCEIRIZADA","T",IF('02 - Produtos e Tributações'!H1797="PROPRIA","P")), IF(B1782&lt;&gt;"",IF('02 - Produtos e Tributações'!H1797="","T"))))</f>
        <v>0</v>
      </c>
      <c r="D1782" s="174" t="b">
        <f>IF(B1782&lt;&gt;"",IF('02 - Produtos e Tributações'!E1797&lt;&gt;"",'02 - Produtos e Tributações'!E1797,""))</f>
        <v>0</v>
      </c>
      <c r="E1782" s="174" t="b">
        <f>IF(B1782&lt;&gt;"",IF('02 - Produtos e Tributações'!F1797&lt;&gt;"",'02 - Produtos e Tributações'!F1797,""))</f>
        <v>0</v>
      </c>
      <c r="F1782" s="174" t="b">
        <f>IF(B1782&lt;&gt;"",IF(A1782&lt;&gt;"",IF('02 - Produtos e Tributações'!G1797&lt;&gt;"",'02 - Produtos e Tributações'!G1797,"")))</f>
        <v>0</v>
      </c>
      <c r="G1782" s="174" t="b">
        <f>IF(B1782&lt;&gt;"",IF('02 - Produtos e Tributações'!I1797&lt;&gt;"",'02 - Produtos e Tributações'!I1797,IF(K1782=101,0,IF(K1782=102,41,IF(K1782=103,0,IF(K1782=201,0,IF(K1782=202,0,IF(K1782=203,0,IF(K1782=300,41,IF(K1782=400,41,IF(K1782=500,60)))))))))))</f>
        <v>0</v>
      </c>
      <c r="H1782" s="174" t="b">
        <f>IF(B1782&lt;&gt;"",IF('02 - Produtos e Tributações'!L1797&lt;&gt;"",'02 - Produtos e Tributações'!L1797,IF(L1782=101,0,IF(L1782=102,41,IF(L1782=103,0,IF(L1782=201,0,IF(L1782=202,0,IF(L1782=203,0,IF(L1782=300,41,IF(L1782=400,41,IF(L1782=500,60)))))))))))</f>
        <v>0</v>
      </c>
      <c r="I1782" s="174" t="b">
        <f>IF(B1782&lt;&gt;"",IF('02 - Produtos e Tributações'!K1797&lt;&gt;"",'02 - Produtos e Tributações'!K1797,"0,00"))</f>
        <v>0</v>
      </c>
      <c r="J1782" s="174" t="b">
        <f>IF(B1782&lt;&gt;"",IF('02 - Produtos e Tributações'!N1797&lt;&gt;"",'02 - Produtos e Tributações'!N1797,"0,00"))</f>
        <v>0</v>
      </c>
      <c r="K1782" s="174" t="b">
        <f>IF(B1782&lt;&gt;"",IF('02 - Produtos e Tributações'!J1797&lt;&gt;"",'02 - Produtos e Tributações'!J1797,"null"))</f>
        <v>0</v>
      </c>
      <c r="L1782" s="174" t="b">
        <f>IF(B1782&lt;&gt;"",IF('02 - Produtos e Tributações'!M1797&lt;&gt;"",'02 - Produtos e Tributações'!M1797,"null"))</f>
        <v>0</v>
      </c>
      <c r="M1782" s="170" t="b">
        <f>IF(B1782&lt;&gt;"",IF('02 - Produtos e Tributações'!D1797="CARNES","2.01.001.001",IF('02 - Produtos e Tributações'!D1797="MASSAS","2.01.001.002",IF('02 - Produtos e Tributações'!D1797="LATICINIOS","2.01.001.003",IF('02 - Produtos e Tributações'!D1797="DOCES E GULOSEIMAS","2.01.001.004",IF('02 - Produtos e Tributações'!D1797="FARINHAS E GRAOS","2.01.001.005",IF('02 - Produtos e Tributações'!D1797="AGUAS","2.01.002.001",IF('02 - Produtos e Tributações'!D1797="SUCOS","2.01.002.002",IF('02 - Produtos e Tributações'!D1797="BEBIDAS ALCOOLICAS","2.01.002.003",IF('02 - Produtos e Tributações'!D1797="BEBIDAS LACTEAS","2.01.002.004",IF('02 - Produtos e Tributações'!D1797="MATERIAL DE LIMPEZA","2.02",IF('02 - Produtos e Tributações'!D1797="FRUTAS","2.01.001.006",IF('02 - Produtos e Tributações'!D1797="VERDURAS E LEGUMES","2.01.001.007",IF('02 - Produtos e Tributações'!D1797="SERVIÇO","1",IF('02 - Produtos e Tributações'!D1797="PRODUTOS DIVERSOS","2","2"))))))))))))))
)</f>
        <v>0</v>
      </c>
      <c r="N1782" s="170" t="str">
        <f t="shared" si="1"/>
        <v/>
      </c>
      <c r="O1782" s="170" t="str">
        <f t="shared" si="4"/>
        <v/>
      </c>
      <c r="P1782" s="170" t="str">
        <f t="shared" si="2"/>
        <v/>
      </c>
      <c r="Q1782" s="125" t="b">
        <f>IF(B1782&lt;&gt;"",IF('02 - Produtos e Tributações'!C1797&lt;&gt;"",'02 - Produtos e Tributações'!C1797,"UN"))</f>
        <v>0</v>
      </c>
      <c r="R1782" s="125"/>
      <c r="S1782" s="125"/>
      <c r="T1782" s="125"/>
      <c r="U1782" s="171" t="str">
        <f t="shared" si="21"/>
        <v/>
      </c>
    </row>
    <row r="1783" ht="15.75" customHeight="1">
      <c r="A1783" s="170" t="b">
        <f>IF('02 - Produtos e Tributações'!B1798 &lt;&gt;"",A1782+1)</f>
        <v>0</v>
      </c>
      <c r="B1783" s="170" t="str">
        <f>IF('02 - Produtos e Tributações'!B1798&lt;&gt;"",'02 - Produtos e Tributações'!U1798,"")</f>
        <v/>
      </c>
      <c r="C1783" s="174" t="b">
        <f>IF(B1783&lt;&gt;"",IF('02 - Produtos e Tributações'!H1798&lt;&gt;"",IF('02 - Produtos e Tributações'!H1798="TERCEIRIZADA","T",IF('02 - Produtos e Tributações'!H1798="PROPRIA","P")), IF(B1783&lt;&gt;"",IF('02 - Produtos e Tributações'!H1798="","T"))))</f>
        <v>0</v>
      </c>
      <c r="D1783" s="174" t="b">
        <f>IF(B1783&lt;&gt;"",IF('02 - Produtos e Tributações'!E1798&lt;&gt;"",'02 - Produtos e Tributações'!E1798,""))</f>
        <v>0</v>
      </c>
      <c r="E1783" s="174" t="b">
        <f>IF(B1783&lt;&gt;"",IF('02 - Produtos e Tributações'!F1798&lt;&gt;"",'02 - Produtos e Tributações'!F1798,""))</f>
        <v>0</v>
      </c>
      <c r="F1783" s="174" t="b">
        <f>IF(B1783&lt;&gt;"",IF(A1783&lt;&gt;"",IF('02 - Produtos e Tributações'!G1798&lt;&gt;"",'02 - Produtos e Tributações'!G1798,"")))</f>
        <v>0</v>
      </c>
      <c r="G1783" s="174" t="b">
        <f>IF(B1783&lt;&gt;"",IF('02 - Produtos e Tributações'!I1798&lt;&gt;"",'02 - Produtos e Tributações'!I1798,IF(K1783=101,0,IF(K1783=102,41,IF(K1783=103,0,IF(K1783=201,0,IF(K1783=202,0,IF(K1783=203,0,IF(K1783=300,41,IF(K1783=400,41,IF(K1783=500,60)))))))))))</f>
        <v>0</v>
      </c>
      <c r="H1783" s="174" t="b">
        <f>IF(B1783&lt;&gt;"",IF('02 - Produtos e Tributações'!L1798&lt;&gt;"",'02 - Produtos e Tributações'!L1798,IF(L1783=101,0,IF(L1783=102,41,IF(L1783=103,0,IF(L1783=201,0,IF(L1783=202,0,IF(L1783=203,0,IF(L1783=300,41,IF(L1783=400,41,IF(L1783=500,60)))))))))))</f>
        <v>0</v>
      </c>
      <c r="I1783" s="174" t="b">
        <f>IF(B1783&lt;&gt;"",IF('02 - Produtos e Tributações'!K1798&lt;&gt;"",'02 - Produtos e Tributações'!K1798,"0,00"))</f>
        <v>0</v>
      </c>
      <c r="J1783" s="174" t="b">
        <f>IF(B1783&lt;&gt;"",IF('02 - Produtos e Tributações'!N1798&lt;&gt;"",'02 - Produtos e Tributações'!N1798,"0,00"))</f>
        <v>0</v>
      </c>
      <c r="K1783" s="174" t="b">
        <f>IF(B1783&lt;&gt;"",IF('02 - Produtos e Tributações'!J1798&lt;&gt;"",'02 - Produtos e Tributações'!J1798,"null"))</f>
        <v>0</v>
      </c>
      <c r="L1783" s="174" t="b">
        <f>IF(B1783&lt;&gt;"",IF('02 - Produtos e Tributações'!M1798&lt;&gt;"",'02 - Produtos e Tributações'!M1798,"null"))</f>
        <v>0</v>
      </c>
      <c r="M1783" s="170" t="b">
        <f>IF(B1783&lt;&gt;"",IF('02 - Produtos e Tributações'!D1798="CARNES","2.01.001.001",IF('02 - Produtos e Tributações'!D1798="MASSAS","2.01.001.002",IF('02 - Produtos e Tributações'!D1798="LATICINIOS","2.01.001.003",IF('02 - Produtos e Tributações'!D1798="DOCES E GULOSEIMAS","2.01.001.004",IF('02 - Produtos e Tributações'!D1798="FARINHAS E GRAOS","2.01.001.005",IF('02 - Produtos e Tributações'!D1798="AGUAS","2.01.002.001",IF('02 - Produtos e Tributações'!D1798="SUCOS","2.01.002.002",IF('02 - Produtos e Tributações'!D1798="BEBIDAS ALCOOLICAS","2.01.002.003",IF('02 - Produtos e Tributações'!D1798="BEBIDAS LACTEAS","2.01.002.004",IF('02 - Produtos e Tributações'!D1798="MATERIAL DE LIMPEZA","2.02",IF('02 - Produtos e Tributações'!D1798="FRUTAS","2.01.001.006",IF('02 - Produtos e Tributações'!D1798="VERDURAS E LEGUMES","2.01.001.007",IF('02 - Produtos e Tributações'!D1798="SERVIÇO","1",IF('02 - Produtos e Tributações'!D1798="PRODUTOS DIVERSOS","2","2"))))))))))))))
)</f>
        <v>0</v>
      </c>
      <c r="N1783" s="170" t="str">
        <f t="shared" si="1"/>
        <v/>
      </c>
      <c r="O1783" s="170" t="str">
        <f t="shared" si="4"/>
        <v/>
      </c>
      <c r="P1783" s="170" t="str">
        <f t="shared" si="2"/>
        <v/>
      </c>
      <c r="Q1783" s="125" t="b">
        <f>IF(B1783&lt;&gt;"",IF('02 - Produtos e Tributações'!C1798&lt;&gt;"",'02 - Produtos e Tributações'!C1798,"UN"))</f>
        <v>0</v>
      </c>
      <c r="R1783" s="125"/>
      <c r="S1783" s="125"/>
      <c r="T1783" s="125"/>
      <c r="U1783" s="171" t="str">
        <f t="shared" si="21"/>
        <v/>
      </c>
    </row>
    <row r="1784" ht="15.75" customHeight="1">
      <c r="A1784" s="170" t="b">
        <f>IF('02 - Produtos e Tributações'!B1799 &lt;&gt;"",A1783+1)</f>
        <v>0</v>
      </c>
      <c r="B1784" s="170" t="str">
        <f>IF('02 - Produtos e Tributações'!B1799&lt;&gt;"",'02 - Produtos e Tributações'!U1799,"")</f>
        <v/>
      </c>
      <c r="C1784" s="174" t="b">
        <f>IF(B1784&lt;&gt;"",IF('02 - Produtos e Tributações'!H1799&lt;&gt;"",IF('02 - Produtos e Tributações'!H1799="TERCEIRIZADA","T",IF('02 - Produtos e Tributações'!H1799="PROPRIA","P")), IF(B1784&lt;&gt;"",IF('02 - Produtos e Tributações'!H1799="","T"))))</f>
        <v>0</v>
      </c>
      <c r="D1784" s="174" t="b">
        <f>IF(B1784&lt;&gt;"",IF('02 - Produtos e Tributações'!E1799&lt;&gt;"",'02 - Produtos e Tributações'!E1799,""))</f>
        <v>0</v>
      </c>
      <c r="E1784" s="174" t="b">
        <f>IF(B1784&lt;&gt;"",IF('02 - Produtos e Tributações'!F1799&lt;&gt;"",'02 - Produtos e Tributações'!F1799,""))</f>
        <v>0</v>
      </c>
      <c r="F1784" s="174" t="b">
        <f>IF(B1784&lt;&gt;"",IF(A1784&lt;&gt;"",IF('02 - Produtos e Tributações'!G1799&lt;&gt;"",'02 - Produtos e Tributações'!G1799,"")))</f>
        <v>0</v>
      </c>
      <c r="G1784" s="174" t="b">
        <f>IF(B1784&lt;&gt;"",IF('02 - Produtos e Tributações'!I1799&lt;&gt;"",'02 - Produtos e Tributações'!I1799,IF(K1784=101,0,IF(K1784=102,41,IF(K1784=103,0,IF(K1784=201,0,IF(K1784=202,0,IF(K1784=203,0,IF(K1784=300,41,IF(K1784=400,41,IF(K1784=500,60)))))))))))</f>
        <v>0</v>
      </c>
      <c r="H1784" s="174" t="b">
        <f>IF(B1784&lt;&gt;"",IF('02 - Produtos e Tributações'!L1799&lt;&gt;"",'02 - Produtos e Tributações'!L1799,IF(L1784=101,0,IF(L1784=102,41,IF(L1784=103,0,IF(L1784=201,0,IF(L1784=202,0,IF(L1784=203,0,IF(L1784=300,41,IF(L1784=400,41,IF(L1784=500,60)))))))))))</f>
        <v>0</v>
      </c>
      <c r="I1784" s="174" t="b">
        <f>IF(B1784&lt;&gt;"",IF('02 - Produtos e Tributações'!K1799&lt;&gt;"",'02 - Produtos e Tributações'!K1799,"0,00"))</f>
        <v>0</v>
      </c>
      <c r="J1784" s="174" t="b">
        <f>IF(B1784&lt;&gt;"",IF('02 - Produtos e Tributações'!N1799&lt;&gt;"",'02 - Produtos e Tributações'!N1799,"0,00"))</f>
        <v>0</v>
      </c>
      <c r="K1784" s="174" t="b">
        <f>IF(B1784&lt;&gt;"",IF('02 - Produtos e Tributações'!J1799&lt;&gt;"",'02 - Produtos e Tributações'!J1799,"null"))</f>
        <v>0</v>
      </c>
      <c r="L1784" s="174" t="b">
        <f>IF(B1784&lt;&gt;"",IF('02 - Produtos e Tributações'!M1799&lt;&gt;"",'02 - Produtos e Tributações'!M1799,"null"))</f>
        <v>0</v>
      </c>
      <c r="M1784" s="170" t="b">
        <f>IF(B1784&lt;&gt;"",IF('02 - Produtos e Tributações'!D1799="CARNES","2.01.001.001",IF('02 - Produtos e Tributações'!D1799="MASSAS","2.01.001.002",IF('02 - Produtos e Tributações'!D1799="LATICINIOS","2.01.001.003",IF('02 - Produtos e Tributações'!D1799="DOCES E GULOSEIMAS","2.01.001.004",IF('02 - Produtos e Tributações'!D1799="FARINHAS E GRAOS","2.01.001.005",IF('02 - Produtos e Tributações'!D1799="AGUAS","2.01.002.001",IF('02 - Produtos e Tributações'!D1799="SUCOS","2.01.002.002",IF('02 - Produtos e Tributações'!D1799="BEBIDAS ALCOOLICAS","2.01.002.003",IF('02 - Produtos e Tributações'!D1799="BEBIDAS LACTEAS","2.01.002.004",IF('02 - Produtos e Tributações'!D1799="MATERIAL DE LIMPEZA","2.02",IF('02 - Produtos e Tributações'!D1799="FRUTAS","2.01.001.006",IF('02 - Produtos e Tributações'!D1799="VERDURAS E LEGUMES","2.01.001.007",IF('02 - Produtos e Tributações'!D1799="SERVIÇO","1",IF('02 - Produtos e Tributações'!D1799="PRODUTOS DIVERSOS","2","2"))))))))))))))
)</f>
        <v>0</v>
      </c>
      <c r="N1784" s="170" t="str">
        <f t="shared" si="1"/>
        <v/>
      </c>
      <c r="O1784" s="170" t="str">
        <f t="shared" si="4"/>
        <v/>
      </c>
      <c r="P1784" s="170" t="str">
        <f t="shared" si="2"/>
        <v/>
      </c>
      <c r="Q1784" s="125" t="b">
        <f>IF(B1784&lt;&gt;"",IF('02 - Produtos e Tributações'!C1799&lt;&gt;"",'02 - Produtos e Tributações'!C1799,"UN"))</f>
        <v>0</v>
      </c>
      <c r="R1784" s="125"/>
      <c r="S1784" s="125"/>
      <c r="T1784" s="125"/>
      <c r="U1784" s="171" t="str">
        <f t="shared" si="21"/>
        <v/>
      </c>
    </row>
    <row r="1785" ht="15.75" customHeight="1">
      <c r="A1785" s="170" t="b">
        <f>IF('02 - Produtos e Tributações'!B1800 &lt;&gt;"",A1784+1)</f>
        <v>0</v>
      </c>
      <c r="B1785" s="170" t="str">
        <f>IF('02 - Produtos e Tributações'!B1800&lt;&gt;"",'02 - Produtos e Tributações'!U1800,"")</f>
        <v/>
      </c>
      <c r="C1785" s="174" t="b">
        <f>IF(B1785&lt;&gt;"",IF('02 - Produtos e Tributações'!H1800&lt;&gt;"",IF('02 - Produtos e Tributações'!H1800="TERCEIRIZADA","T",IF('02 - Produtos e Tributações'!H1800="PROPRIA","P")), IF(B1785&lt;&gt;"",IF('02 - Produtos e Tributações'!H1800="","T"))))</f>
        <v>0</v>
      </c>
      <c r="D1785" s="174" t="b">
        <f>IF(B1785&lt;&gt;"",IF('02 - Produtos e Tributações'!E1800&lt;&gt;"",'02 - Produtos e Tributações'!E1800,""))</f>
        <v>0</v>
      </c>
      <c r="E1785" s="174" t="b">
        <f>IF(B1785&lt;&gt;"",IF('02 - Produtos e Tributações'!F1800&lt;&gt;"",'02 - Produtos e Tributações'!F1800,""))</f>
        <v>0</v>
      </c>
      <c r="F1785" s="174" t="b">
        <f>IF(B1785&lt;&gt;"",IF(A1785&lt;&gt;"",IF('02 - Produtos e Tributações'!G1800&lt;&gt;"",'02 - Produtos e Tributações'!G1800,"")))</f>
        <v>0</v>
      </c>
      <c r="G1785" s="174" t="b">
        <f>IF(B1785&lt;&gt;"",IF('02 - Produtos e Tributações'!I1800&lt;&gt;"",'02 - Produtos e Tributações'!I1800,IF(K1785=101,0,IF(K1785=102,41,IF(K1785=103,0,IF(K1785=201,0,IF(K1785=202,0,IF(K1785=203,0,IF(K1785=300,41,IF(K1785=400,41,IF(K1785=500,60)))))))))))</f>
        <v>0</v>
      </c>
      <c r="H1785" s="174" t="b">
        <f>IF(B1785&lt;&gt;"",IF('02 - Produtos e Tributações'!L1800&lt;&gt;"",'02 - Produtos e Tributações'!L1800,IF(L1785=101,0,IF(L1785=102,41,IF(L1785=103,0,IF(L1785=201,0,IF(L1785=202,0,IF(L1785=203,0,IF(L1785=300,41,IF(L1785=400,41,IF(L1785=500,60)))))))))))</f>
        <v>0</v>
      </c>
      <c r="I1785" s="174" t="b">
        <f>IF(B1785&lt;&gt;"",IF('02 - Produtos e Tributações'!K1800&lt;&gt;"",'02 - Produtos e Tributações'!K1800,"0,00"))</f>
        <v>0</v>
      </c>
      <c r="J1785" s="174" t="b">
        <f>IF(B1785&lt;&gt;"",IF('02 - Produtos e Tributações'!N1800&lt;&gt;"",'02 - Produtos e Tributações'!N1800,"0,00"))</f>
        <v>0</v>
      </c>
      <c r="K1785" s="174" t="b">
        <f>IF(B1785&lt;&gt;"",IF('02 - Produtos e Tributações'!J1800&lt;&gt;"",'02 - Produtos e Tributações'!J1800,"null"))</f>
        <v>0</v>
      </c>
      <c r="L1785" s="174" t="b">
        <f>IF(B1785&lt;&gt;"",IF('02 - Produtos e Tributações'!M1800&lt;&gt;"",'02 - Produtos e Tributações'!M1800,"null"))</f>
        <v>0</v>
      </c>
      <c r="M1785" s="170" t="b">
        <f>IF(B1785&lt;&gt;"",IF('02 - Produtos e Tributações'!D1800="CARNES","2.01.001.001",IF('02 - Produtos e Tributações'!D1800="MASSAS","2.01.001.002",IF('02 - Produtos e Tributações'!D1800="LATICINIOS","2.01.001.003",IF('02 - Produtos e Tributações'!D1800="DOCES E GULOSEIMAS","2.01.001.004",IF('02 - Produtos e Tributações'!D1800="FARINHAS E GRAOS","2.01.001.005",IF('02 - Produtos e Tributações'!D1800="AGUAS","2.01.002.001",IF('02 - Produtos e Tributações'!D1800="SUCOS","2.01.002.002",IF('02 - Produtos e Tributações'!D1800="BEBIDAS ALCOOLICAS","2.01.002.003",IF('02 - Produtos e Tributações'!D1800="BEBIDAS LACTEAS","2.01.002.004",IF('02 - Produtos e Tributações'!D1800="MATERIAL DE LIMPEZA","2.02",IF('02 - Produtos e Tributações'!D1800="FRUTAS","2.01.001.006",IF('02 - Produtos e Tributações'!D1800="VERDURAS E LEGUMES","2.01.001.007",IF('02 - Produtos e Tributações'!D1800="SERVIÇO","1",IF('02 - Produtos e Tributações'!D1800="PRODUTOS DIVERSOS","2","2"))))))))))))))
)</f>
        <v>0</v>
      </c>
      <c r="N1785" s="170" t="str">
        <f t="shared" si="1"/>
        <v/>
      </c>
      <c r="O1785" s="170" t="str">
        <f t="shared" si="4"/>
        <v/>
      </c>
      <c r="P1785" s="170" t="str">
        <f t="shared" si="2"/>
        <v/>
      </c>
      <c r="Q1785" s="125" t="b">
        <f>IF(B1785&lt;&gt;"",IF('02 - Produtos e Tributações'!C1800&lt;&gt;"",'02 - Produtos e Tributações'!C1800,"UN"))</f>
        <v>0</v>
      </c>
      <c r="R1785" s="125"/>
      <c r="S1785" s="125"/>
      <c r="T1785" s="125"/>
      <c r="U1785" s="171" t="str">
        <f t="shared" si="21"/>
        <v/>
      </c>
    </row>
    <row r="1786" ht="15.75" customHeight="1">
      <c r="A1786" s="170" t="b">
        <f>IF('02 - Produtos e Tributações'!B1801 &lt;&gt;"",A1785+1)</f>
        <v>0</v>
      </c>
      <c r="B1786" s="170" t="str">
        <f>IF('02 - Produtos e Tributações'!B1801&lt;&gt;"",'02 - Produtos e Tributações'!U1801,"")</f>
        <v/>
      </c>
      <c r="C1786" s="174" t="b">
        <f>IF(B1786&lt;&gt;"",IF('02 - Produtos e Tributações'!H1801&lt;&gt;"",IF('02 - Produtos e Tributações'!H1801="TERCEIRIZADA","T",IF('02 - Produtos e Tributações'!H1801="PROPRIA","P")), IF(B1786&lt;&gt;"",IF('02 - Produtos e Tributações'!H1801="","T"))))</f>
        <v>0</v>
      </c>
      <c r="D1786" s="174" t="b">
        <f>IF(B1786&lt;&gt;"",IF('02 - Produtos e Tributações'!E1801&lt;&gt;"",'02 - Produtos e Tributações'!E1801,""))</f>
        <v>0</v>
      </c>
      <c r="E1786" s="174" t="b">
        <f>IF(B1786&lt;&gt;"",IF('02 - Produtos e Tributações'!F1801&lt;&gt;"",'02 - Produtos e Tributações'!F1801,""))</f>
        <v>0</v>
      </c>
      <c r="F1786" s="174" t="b">
        <f>IF(B1786&lt;&gt;"",IF(A1786&lt;&gt;"",IF('02 - Produtos e Tributações'!G1801&lt;&gt;"",'02 - Produtos e Tributações'!G1801,"")))</f>
        <v>0</v>
      </c>
      <c r="G1786" s="174" t="b">
        <f>IF(B1786&lt;&gt;"",IF('02 - Produtos e Tributações'!I1801&lt;&gt;"",'02 - Produtos e Tributações'!I1801,IF(K1786=101,0,IF(K1786=102,41,IF(K1786=103,0,IF(K1786=201,0,IF(K1786=202,0,IF(K1786=203,0,IF(K1786=300,41,IF(K1786=400,41,IF(K1786=500,60)))))))))))</f>
        <v>0</v>
      </c>
      <c r="H1786" s="174" t="b">
        <f>IF(B1786&lt;&gt;"",IF('02 - Produtos e Tributações'!L1801&lt;&gt;"",'02 - Produtos e Tributações'!L1801,IF(L1786=101,0,IF(L1786=102,41,IF(L1786=103,0,IF(L1786=201,0,IF(L1786=202,0,IF(L1786=203,0,IF(L1786=300,41,IF(L1786=400,41,IF(L1786=500,60)))))))))))</f>
        <v>0</v>
      </c>
      <c r="I1786" s="174" t="b">
        <f>IF(B1786&lt;&gt;"",IF('02 - Produtos e Tributações'!K1801&lt;&gt;"",'02 - Produtos e Tributações'!K1801,"0,00"))</f>
        <v>0</v>
      </c>
      <c r="J1786" s="174" t="b">
        <f>IF(B1786&lt;&gt;"",IF('02 - Produtos e Tributações'!N1801&lt;&gt;"",'02 - Produtos e Tributações'!N1801,"0,00"))</f>
        <v>0</v>
      </c>
      <c r="K1786" s="174" t="b">
        <f>IF(B1786&lt;&gt;"",IF('02 - Produtos e Tributações'!J1801&lt;&gt;"",'02 - Produtos e Tributações'!J1801,"null"))</f>
        <v>0</v>
      </c>
      <c r="L1786" s="174" t="b">
        <f>IF(B1786&lt;&gt;"",IF('02 - Produtos e Tributações'!M1801&lt;&gt;"",'02 - Produtos e Tributações'!M1801,"null"))</f>
        <v>0</v>
      </c>
      <c r="M1786" s="170" t="b">
        <f>IF(B1786&lt;&gt;"",IF('02 - Produtos e Tributações'!D1801="CARNES","2.01.001.001",IF('02 - Produtos e Tributações'!D1801="MASSAS","2.01.001.002",IF('02 - Produtos e Tributações'!D1801="LATICINIOS","2.01.001.003",IF('02 - Produtos e Tributações'!D1801="DOCES E GULOSEIMAS","2.01.001.004",IF('02 - Produtos e Tributações'!D1801="FARINHAS E GRAOS","2.01.001.005",IF('02 - Produtos e Tributações'!D1801="AGUAS","2.01.002.001",IF('02 - Produtos e Tributações'!D1801="SUCOS","2.01.002.002",IF('02 - Produtos e Tributações'!D1801="BEBIDAS ALCOOLICAS","2.01.002.003",IF('02 - Produtos e Tributações'!D1801="BEBIDAS LACTEAS","2.01.002.004",IF('02 - Produtos e Tributações'!D1801="MATERIAL DE LIMPEZA","2.02",IF('02 - Produtos e Tributações'!D1801="FRUTAS","2.01.001.006",IF('02 - Produtos e Tributações'!D1801="VERDURAS E LEGUMES","2.01.001.007",IF('02 - Produtos e Tributações'!D1801="SERVIÇO","1",IF('02 - Produtos e Tributações'!D1801="PRODUTOS DIVERSOS","2","2"))))))))))))))
)</f>
        <v>0</v>
      </c>
      <c r="N1786" s="170" t="str">
        <f t="shared" si="1"/>
        <v/>
      </c>
      <c r="O1786" s="170" t="str">
        <f t="shared" si="4"/>
        <v/>
      </c>
      <c r="P1786" s="170" t="str">
        <f t="shared" si="2"/>
        <v/>
      </c>
      <c r="Q1786" s="125" t="b">
        <f>IF(B1786&lt;&gt;"",IF('02 - Produtos e Tributações'!C1801&lt;&gt;"",'02 - Produtos e Tributações'!C1801,"UN"))</f>
        <v>0</v>
      </c>
      <c r="R1786" s="125"/>
      <c r="S1786" s="125"/>
      <c r="T1786" s="125"/>
      <c r="U1786" s="171" t="str">
        <f t="shared" si="21"/>
        <v/>
      </c>
    </row>
    <row r="1787" ht="15.75" customHeight="1">
      <c r="A1787" s="170" t="b">
        <f>IF('02 - Produtos e Tributações'!B1802 &lt;&gt;"",A1786+1)</f>
        <v>0</v>
      </c>
      <c r="B1787" s="170" t="str">
        <f>IF('02 - Produtos e Tributações'!B1802&lt;&gt;"",'02 - Produtos e Tributações'!U1802,"")</f>
        <v/>
      </c>
      <c r="C1787" s="174" t="b">
        <f>IF(B1787&lt;&gt;"",IF('02 - Produtos e Tributações'!H1802&lt;&gt;"",IF('02 - Produtos e Tributações'!H1802="TERCEIRIZADA","T",IF('02 - Produtos e Tributações'!H1802="PROPRIA","P")), IF(B1787&lt;&gt;"",IF('02 - Produtos e Tributações'!H1802="","T"))))</f>
        <v>0</v>
      </c>
      <c r="D1787" s="174" t="b">
        <f>IF(B1787&lt;&gt;"",IF('02 - Produtos e Tributações'!E1802&lt;&gt;"",'02 - Produtos e Tributações'!E1802,""))</f>
        <v>0</v>
      </c>
      <c r="E1787" s="174" t="b">
        <f>IF(B1787&lt;&gt;"",IF('02 - Produtos e Tributações'!F1802&lt;&gt;"",'02 - Produtos e Tributações'!F1802,""))</f>
        <v>0</v>
      </c>
      <c r="F1787" s="174" t="b">
        <f>IF(B1787&lt;&gt;"",IF(A1787&lt;&gt;"",IF('02 - Produtos e Tributações'!G1802&lt;&gt;"",'02 - Produtos e Tributações'!G1802,"")))</f>
        <v>0</v>
      </c>
      <c r="G1787" s="174" t="b">
        <f>IF(B1787&lt;&gt;"",IF('02 - Produtos e Tributações'!I1802&lt;&gt;"",'02 - Produtos e Tributações'!I1802,IF(K1787=101,0,IF(K1787=102,41,IF(K1787=103,0,IF(K1787=201,0,IF(K1787=202,0,IF(K1787=203,0,IF(K1787=300,41,IF(K1787=400,41,IF(K1787=500,60)))))))))))</f>
        <v>0</v>
      </c>
      <c r="H1787" s="174" t="b">
        <f>IF(B1787&lt;&gt;"",IF('02 - Produtos e Tributações'!L1802&lt;&gt;"",'02 - Produtos e Tributações'!L1802,IF(L1787=101,0,IF(L1787=102,41,IF(L1787=103,0,IF(L1787=201,0,IF(L1787=202,0,IF(L1787=203,0,IF(L1787=300,41,IF(L1787=400,41,IF(L1787=500,60)))))))))))</f>
        <v>0</v>
      </c>
      <c r="I1787" s="174" t="b">
        <f>IF(B1787&lt;&gt;"",IF('02 - Produtos e Tributações'!K1802&lt;&gt;"",'02 - Produtos e Tributações'!K1802,"0,00"))</f>
        <v>0</v>
      </c>
      <c r="J1787" s="174" t="b">
        <f>IF(B1787&lt;&gt;"",IF('02 - Produtos e Tributações'!N1802&lt;&gt;"",'02 - Produtos e Tributações'!N1802,"0,00"))</f>
        <v>0</v>
      </c>
      <c r="K1787" s="174" t="b">
        <f>IF(B1787&lt;&gt;"",IF('02 - Produtos e Tributações'!J1802&lt;&gt;"",'02 - Produtos e Tributações'!J1802,"null"))</f>
        <v>0</v>
      </c>
      <c r="L1787" s="174" t="b">
        <f>IF(B1787&lt;&gt;"",IF('02 - Produtos e Tributações'!M1802&lt;&gt;"",'02 - Produtos e Tributações'!M1802,"null"))</f>
        <v>0</v>
      </c>
      <c r="M1787" s="170" t="b">
        <f>IF(B1787&lt;&gt;"",IF('02 - Produtos e Tributações'!D1802="CARNES","2.01.001.001",IF('02 - Produtos e Tributações'!D1802="MASSAS","2.01.001.002",IF('02 - Produtos e Tributações'!D1802="LATICINIOS","2.01.001.003",IF('02 - Produtos e Tributações'!D1802="DOCES E GULOSEIMAS","2.01.001.004",IF('02 - Produtos e Tributações'!D1802="FARINHAS E GRAOS","2.01.001.005",IF('02 - Produtos e Tributações'!D1802="AGUAS","2.01.002.001",IF('02 - Produtos e Tributações'!D1802="SUCOS","2.01.002.002",IF('02 - Produtos e Tributações'!D1802="BEBIDAS ALCOOLICAS","2.01.002.003",IF('02 - Produtos e Tributações'!D1802="BEBIDAS LACTEAS","2.01.002.004",IF('02 - Produtos e Tributações'!D1802="MATERIAL DE LIMPEZA","2.02",IF('02 - Produtos e Tributações'!D1802="FRUTAS","2.01.001.006",IF('02 - Produtos e Tributações'!D1802="VERDURAS E LEGUMES","2.01.001.007",IF('02 - Produtos e Tributações'!D1802="SERVIÇO","1",IF('02 - Produtos e Tributações'!D1802="PRODUTOS DIVERSOS","2","2"))))))))))))))
)</f>
        <v>0</v>
      </c>
      <c r="N1787" s="170" t="str">
        <f t="shared" si="1"/>
        <v/>
      </c>
      <c r="O1787" s="170" t="str">
        <f t="shared" si="4"/>
        <v/>
      </c>
      <c r="P1787" s="170" t="str">
        <f t="shared" si="2"/>
        <v/>
      </c>
      <c r="Q1787" s="125" t="b">
        <f>IF(B1787&lt;&gt;"",IF('02 - Produtos e Tributações'!C1802&lt;&gt;"",'02 - Produtos e Tributações'!C1802,"UN"))</f>
        <v>0</v>
      </c>
      <c r="R1787" s="125"/>
      <c r="S1787" s="125"/>
      <c r="T1787" s="125"/>
      <c r="U1787" s="171" t="str">
        <f t="shared" si="21"/>
        <v/>
      </c>
    </row>
    <row r="1788" ht="15.75" customHeight="1">
      <c r="A1788" s="170" t="b">
        <f>IF('02 - Produtos e Tributações'!B1803 &lt;&gt;"",A1787+1)</f>
        <v>0</v>
      </c>
      <c r="B1788" s="170" t="str">
        <f>IF('02 - Produtos e Tributações'!B1803&lt;&gt;"",'02 - Produtos e Tributações'!U1803,"")</f>
        <v/>
      </c>
      <c r="C1788" s="174" t="b">
        <f>IF(B1788&lt;&gt;"",IF('02 - Produtos e Tributações'!H1803&lt;&gt;"",IF('02 - Produtos e Tributações'!H1803="TERCEIRIZADA","T",IF('02 - Produtos e Tributações'!H1803="PROPRIA","P")), IF(B1788&lt;&gt;"",IF('02 - Produtos e Tributações'!H1803="","T"))))</f>
        <v>0</v>
      </c>
      <c r="D1788" s="174" t="b">
        <f>IF(B1788&lt;&gt;"",IF('02 - Produtos e Tributações'!E1803&lt;&gt;"",'02 - Produtos e Tributações'!E1803,""))</f>
        <v>0</v>
      </c>
      <c r="E1788" s="174" t="b">
        <f>IF(B1788&lt;&gt;"",IF('02 - Produtos e Tributações'!F1803&lt;&gt;"",'02 - Produtos e Tributações'!F1803,""))</f>
        <v>0</v>
      </c>
      <c r="F1788" s="174" t="b">
        <f>IF(B1788&lt;&gt;"",IF(A1788&lt;&gt;"",IF('02 - Produtos e Tributações'!G1803&lt;&gt;"",'02 - Produtos e Tributações'!G1803,"")))</f>
        <v>0</v>
      </c>
      <c r="G1788" s="174" t="b">
        <f>IF(B1788&lt;&gt;"",IF('02 - Produtos e Tributações'!I1803&lt;&gt;"",'02 - Produtos e Tributações'!I1803,IF(K1788=101,0,IF(K1788=102,41,IF(K1788=103,0,IF(K1788=201,0,IF(K1788=202,0,IF(K1788=203,0,IF(K1788=300,41,IF(K1788=400,41,IF(K1788=500,60)))))))))))</f>
        <v>0</v>
      </c>
      <c r="H1788" s="174" t="b">
        <f>IF(B1788&lt;&gt;"",IF('02 - Produtos e Tributações'!L1803&lt;&gt;"",'02 - Produtos e Tributações'!L1803,IF(L1788=101,0,IF(L1788=102,41,IF(L1788=103,0,IF(L1788=201,0,IF(L1788=202,0,IF(L1788=203,0,IF(L1788=300,41,IF(L1788=400,41,IF(L1788=500,60)))))))))))</f>
        <v>0</v>
      </c>
      <c r="I1788" s="174" t="b">
        <f>IF(B1788&lt;&gt;"",IF('02 - Produtos e Tributações'!K1803&lt;&gt;"",'02 - Produtos e Tributações'!K1803,"0,00"))</f>
        <v>0</v>
      </c>
      <c r="J1788" s="174" t="b">
        <f>IF(B1788&lt;&gt;"",IF('02 - Produtos e Tributações'!N1803&lt;&gt;"",'02 - Produtos e Tributações'!N1803,"0,00"))</f>
        <v>0</v>
      </c>
      <c r="K1788" s="174" t="b">
        <f>IF(B1788&lt;&gt;"",IF('02 - Produtos e Tributações'!J1803&lt;&gt;"",'02 - Produtos e Tributações'!J1803,"null"))</f>
        <v>0</v>
      </c>
      <c r="L1788" s="174" t="b">
        <f>IF(B1788&lt;&gt;"",IF('02 - Produtos e Tributações'!M1803&lt;&gt;"",'02 - Produtos e Tributações'!M1803,"null"))</f>
        <v>0</v>
      </c>
      <c r="M1788" s="170" t="b">
        <f>IF(B1788&lt;&gt;"",IF('02 - Produtos e Tributações'!D1803="CARNES","2.01.001.001",IF('02 - Produtos e Tributações'!D1803="MASSAS","2.01.001.002",IF('02 - Produtos e Tributações'!D1803="LATICINIOS","2.01.001.003",IF('02 - Produtos e Tributações'!D1803="DOCES E GULOSEIMAS","2.01.001.004",IF('02 - Produtos e Tributações'!D1803="FARINHAS E GRAOS","2.01.001.005",IF('02 - Produtos e Tributações'!D1803="AGUAS","2.01.002.001",IF('02 - Produtos e Tributações'!D1803="SUCOS","2.01.002.002",IF('02 - Produtos e Tributações'!D1803="BEBIDAS ALCOOLICAS","2.01.002.003",IF('02 - Produtos e Tributações'!D1803="BEBIDAS LACTEAS","2.01.002.004",IF('02 - Produtos e Tributações'!D1803="MATERIAL DE LIMPEZA","2.02",IF('02 - Produtos e Tributações'!D1803="FRUTAS","2.01.001.006",IF('02 - Produtos e Tributações'!D1803="VERDURAS E LEGUMES","2.01.001.007",IF('02 - Produtos e Tributações'!D1803="SERVIÇO","1",IF('02 - Produtos e Tributações'!D1803="PRODUTOS DIVERSOS","2","2"))))))))))))))
)</f>
        <v>0</v>
      </c>
      <c r="N1788" s="170" t="str">
        <f t="shared" si="1"/>
        <v/>
      </c>
      <c r="O1788" s="170" t="str">
        <f t="shared" si="4"/>
        <v/>
      </c>
      <c r="P1788" s="170" t="str">
        <f t="shared" si="2"/>
        <v/>
      </c>
      <c r="Q1788" s="125" t="b">
        <f>IF(B1788&lt;&gt;"",IF('02 - Produtos e Tributações'!C1803&lt;&gt;"",'02 - Produtos e Tributações'!C1803,"UN"))</f>
        <v>0</v>
      </c>
      <c r="R1788" s="125"/>
      <c r="S1788" s="125"/>
      <c r="T1788" s="125"/>
      <c r="U1788" s="171" t="str">
        <f t="shared" si="21"/>
        <v/>
      </c>
    </row>
    <row r="1789" ht="15.75" customHeight="1">
      <c r="A1789" s="170" t="b">
        <f>IF('02 - Produtos e Tributações'!B1804 &lt;&gt;"",A1788+1)</f>
        <v>0</v>
      </c>
      <c r="B1789" s="170" t="str">
        <f>IF('02 - Produtos e Tributações'!B1804&lt;&gt;"",'02 - Produtos e Tributações'!U1804,"")</f>
        <v/>
      </c>
      <c r="C1789" s="174" t="b">
        <f>IF(B1789&lt;&gt;"",IF('02 - Produtos e Tributações'!H1804&lt;&gt;"",IF('02 - Produtos e Tributações'!H1804="TERCEIRIZADA","T",IF('02 - Produtos e Tributações'!H1804="PROPRIA","P")), IF(B1789&lt;&gt;"",IF('02 - Produtos e Tributações'!H1804="","T"))))</f>
        <v>0</v>
      </c>
      <c r="D1789" s="174" t="b">
        <f>IF(B1789&lt;&gt;"",IF('02 - Produtos e Tributações'!E1804&lt;&gt;"",'02 - Produtos e Tributações'!E1804,""))</f>
        <v>0</v>
      </c>
      <c r="E1789" s="174" t="b">
        <f>IF(B1789&lt;&gt;"",IF('02 - Produtos e Tributações'!F1804&lt;&gt;"",'02 - Produtos e Tributações'!F1804,""))</f>
        <v>0</v>
      </c>
      <c r="F1789" s="174" t="b">
        <f>IF(B1789&lt;&gt;"",IF(A1789&lt;&gt;"",IF('02 - Produtos e Tributações'!G1804&lt;&gt;"",'02 - Produtos e Tributações'!G1804,"")))</f>
        <v>0</v>
      </c>
      <c r="G1789" s="174" t="b">
        <f>IF(B1789&lt;&gt;"",IF('02 - Produtos e Tributações'!I1804&lt;&gt;"",'02 - Produtos e Tributações'!I1804,IF(K1789=101,0,IF(K1789=102,41,IF(K1789=103,0,IF(K1789=201,0,IF(K1789=202,0,IF(K1789=203,0,IF(K1789=300,41,IF(K1789=400,41,IF(K1789=500,60)))))))))))</f>
        <v>0</v>
      </c>
      <c r="H1789" s="174" t="b">
        <f>IF(B1789&lt;&gt;"",IF('02 - Produtos e Tributações'!L1804&lt;&gt;"",'02 - Produtos e Tributações'!L1804,IF(L1789=101,0,IF(L1789=102,41,IF(L1789=103,0,IF(L1789=201,0,IF(L1789=202,0,IF(L1789=203,0,IF(L1789=300,41,IF(L1789=400,41,IF(L1789=500,60)))))))))))</f>
        <v>0</v>
      </c>
      <c r="I1789" s="174" t="b">
        <f>IF(B1789&lt;&gt;"",IF('02 - Produtos e Tributações'!K1804&lt;&gt;"",'02 - Produtos e Tributações'!K1804,"0,00"))</f>
        <v>0</v>
      </c>
      <c r="J1789" s="174" t="b">
        <f>IF(B1789&lt;&gt;"",IF('02 - Produtos e Tributações'!N1804&lt;&gt;"",'02 - Produtos e Tributações'!N1804,"0,00"))</f>
        <v>0</v>
      </c>
      <c r="K1789" s="174" t="b">
        <f>IF(B1789&lt;&gt;"",IF('02 - Produtos e Tributações'!J1804&lt;&gt;"",'02 - Produtos e Tributações'!J1804,"null"))</f>
        <v>0</v>
      </c>
      <c r="L1789" s="174" t="b">
        <f>IF(B1789&lt;&gt;"",IF('02 - Produtos e Tributações'!M1804&lt;&gt;"",'02 - Produtos e Tributações'!M1804,"null"))</f>
        <v>0</v>
      </c>
      <c r="M1789" s="170" t="b">
        <f>IF(B1789&lt;&gt;"",IF('02 - Produtos e Tributações'!D1804="CARNES","2.01.001.001",IF('02 - Produtos e Tributações'!D1804="MASSAS","2.01.001.002",IF('02 - Produtos e Tributações'!D1804="LATICINIOS","2.01.001.003",IF('02 - Produtos e Tributações'!D1804="DOCES E GULOSEIMAS","2.01.001.004",IF('02 - Produtos e Tributações'!D1804="FARINHAS E GRAOS","2.01.001.005",IF('02 - Produtos e Tributações'!D1804="AGUAS","2.01.002.001",IF('02 - Produtos e Tributações'!D1804="SUCOS","2.01.002.002",IF('02 - Produtos e Tributações'!D1804="BEBIDAS ALCOOLICAS","2.01.002.003",IF('02 - Produtos e Tributações'!D1804="BEBIDAS LACTEAS","2.01.002.004",IF('02 - Produtos e Tributações'!D1804="MATERIAL DE LIMPEZA","2.02",IF('02 - Produtos e Tributações'!D1804="FRUTAS","2.01.001.006",IF('02 - Produtos e Tributações'!D1804="VERDURAS E LEGUMES","2.01.001.007",IF('02 - Produtos e Tributações'!D1804="SERVIÇO","1",IF('02 - Produtos e Tributações'!D1804="PRODUTOS DIVERSOS","2","2"))))))))))))))
)</f>
        <v>0</v>
      </c>
      <c r="N1789" s="170" t="str">
        <f t="shared" si="1"/>
        <v/>
      </c>
      <c r="O1789" s="170" t="str">
        <f t="shared" si="4"/>
        <v/>
      </c>
      <c r="P1789" s="170" t="str">
        <f t="shared" si="2"/>
        <v/>
      </c>
      <c r="Q1789" s="125" t="b">
        <f>IF(B1789&lt;&gt;"",IF('02 - Produtos e Tributações'!C1804&lt;&gt;"",'02 - Produtos e Tributações'!C1804,"UN"))</f>
        <v>0</v>
      </c>
      <c r="R1789" s="125"/>
      <c r="S1789" s="125"/>
      <c r="T1789" s="125"/>
      <c r="U1789" s="171" t="str">
        <f t="shared" si="21"/>
        <v/>
      </c>
    </row>
    <row r="1790" ht="15.75" customHeight="1">
      <c r="A1790" s="170" t="b">
        <f>IF('02 - Produtos e Tributações'!B1805 &lt;&gt;"",A1789+1)</f>
        <v>0</v>
      </c>
      <c r="B1790" s="170" t="str">
        <f>IF('02 - Produtos e Tributações'!B1805&lt;&gt;"",'02 - Produtos e Tributações'!U1805,"")</f>
        <v/>
      </c>
      <c r="C1790" s="174" t="b">
        <f>IF(B1790&lt;&gt;"",IF('02 - Produtos e Tributações'!H1805&lt;&gt;"",IF('02 - Produtos e Tributações'!H1805="TERCEIRIZADA","T",IF('02 - Produtos e Tributações'!H1805="PROPRIA","P")), IF(B1790&lt;&gt;"",IF('02 - Produtos e Tributações'!H1805="","T"))))</f>
        <v>0</v>
      </c>
      <c r="D1790" s="174" t="b">
        <f>IF(B1790&lt;&gt;"",IF('02 - Produtos e Tributações'!E1805&lt;&gt;"",'02 - Produtos e Tributações'!E1805,""))</f>
        <v>0</v>
      </c>
      <c r="E1790" s="174" t="b">
        <f>IF(B1790&lt;&gt;"",IF('02 - Produtos e Tributações'!F1805&lt;&gt;"",'02 - Produtos e Tributações'!F1805,""))</f>
        <v>0</v>
      </c>
      <c r="F1790" s="174" t="b">
        <f>IF(B1790&lt;&gt;"",IF(A1790&lt;&gt;"",IF('02 - Produtos e Tributações'!G1805&lt;&gt;"",'02 - Produtos e Tributações'!G1805,"")))</f>
        <v>0</v>
      </c>
      <c r="G1790" s="174" t="b">
        <f>IF(B1790&lt;&gt;"",IF('02 - Produtos e Tributações'!I1805&lt;&gt;"",'02 - Produtos e Tributações'!I1805,IF(K1790=101,0,IF(K1790=102,41,IF(K1790=103,0,IF(K1790=201,0,IF(K1790=202,0,IF(K1790=203,0,IF(K1790=300,41,IF(K1790=400,41,IF(K1790=500,60)))))))))))</f>
        <v>0</v>
      </c>
      <c r="H1790" s="174" t="b">
        <f>IF(B1790&lt;&gt;"",IF('02 - Produtos e Tributações'!L1805&lt;&gt;"",'02 - Produtos e Tributações'!L1805,IF(L1790=101,0,IF(L1790=102,41,IF(L1790=103,0,IF(L1790=201,0,IF(L1790=202,0,IF(L1790=203,0,IF(L1790=300,41,IF(L1790=400,41,IF(L1790=500,60)))))))))))</f>
        <v>0</v>
      </c>
      <c r="I1790" s="174" t="b">
        <f>IF(B1790&lt;&gt;"",IF('02 - Produtos e Tributações'!K1805&lt;&gt;"",'02 - Produtos e Tributações'!K1805,"0,00"))</f>
        <v>0</v>
      </c>
      <c r="J1790" s="174" t="b">
        <f>IF(B1790&lt;&gt;"",IF('02 - Produtos e Tributações'!N1805&lt;&gt;"",'02 - Produtos e Tributações'!N1805,"0,00"))</f>
        <v>0</v>
      </c>
      <c r="K1790" s="174" t="b">
        <f>IF(B1790&lt;&gt;"",IF('02 - Produtos e Tributações'!J1805&lt;&gt;"",'02 - Produtos e Tributações'!J1805,"null"))</f>
        <v>0</v>
      </c>
      <c r="L1790" s="174" t="b">
        <f>IF(B1790&lt;&gt;"",IF('02 - Produtos e Tributações'!M1805&lt;&gt;"",'02 - Produtos e Tributações'!M1805,"null"))</f>
        <v>0</v>
      </c>
      <c r="M1790" s="170" t="b">
        <f>IF(B1790&lt;&gt;"",IF('02 - Produtos e Tributações'!D1805="CARNES","2.01.001.001",IF('02 - Produtos e Tributações'!D1805="MASSAS","2.01.001.002",IF('02 - Produtos e Tributações'!D1805="LATICINIOS","2.01.001.003",IF('02 - Produtos e Tributações'!D1805="DOCES E GULOSEIMAS","2.01.001.004",IF('02 - Produtos e Tributações'!D1805="FARINHAS E GRAOS","2.01.001.005",IF('02 - Produtos e Tributações'!D1805="AGUAS","2.01.002.001",IF('02 - Produtos e Tributações'!D1805="SUCOS","2.01.002.002",IF('02 - Produtos e Tributações'!D1805="BEBIDAS ALCOOLICAS","2.01.002.003",IF('02 - Produtos e Tributações'!D1805="BEBIDAS LACTEAS","2.01.002.004",IF('02 - Produtos e Tributações'!D1805="MATERIAL DE LIMPEZA","2.02",IF('02 - Produtos e Tributações'!D1805="FRUTAS","2.01.001.006",IF('02 - Produtos e Tributações'!D1805="VERDURAS E LEGUMES","2.01.001.007",IF('02 - Produtos e Tributações'!D1805="SERVIÇO","1",IF('02 - Produtos e Tributações'!D1805="PRODUTOS DIVERSOS","2","2"))))))))))))))
)</f>
        <v>0</v>
      </c>
      <c r="N1790" s="170" t="str">
        <f t="shared" si="1"/>
        <v/>
      </c>
      <c r="O1790" s="170" t="str">
        <f t="shared" si="4"/>
        <v/>
      </c>
      <c r="P1790" s="170" t="str">
        <f t="shared" si="2"/>
        <v/>
      </c>
      <c r="Q1790" s="125" t="b">
        <f>IF(B1790&lt;&gt;"",IF('02 - Produtos e Tributações'!C1805&lt;&gt;"",'02 - Produtos e Tributações'!C1805,"UN"))</f>
        <v>0</v>
      </c>
      <c r="R1790" s="125"/>
      <c r="S1790" s="125"/>
      <c r="T1790" s="125"/>
      <c r="U1790" s="171" t="str">
        <f t="shared" si="21"/>
        <v/>
      </c>
    </row>
    <row r="1791" ht="15.75" customHeight="1">
      <c r="A1791" s="170" t="b">
        <f>IF('02 - Produtos e Tributações'!B1806 &lt;&gt;"",A1790+1)</f>
        <v>0</v>
      </c>
      <c r="B1791" s="170" t="str">
        <f>IF('02 - Produtos e Tributações'!B1806&lt;&gt;"",'02 - Produtos e Tributações'!U1806,"")</f>
        <v/>
      </c>
      <c r="C1791" s="174" t="b">
        <f>IF(B1791&lt;&gt;"",IF('02 - Produtos e Tributações'!H1806&lt;&gt;"",IF('02 - Produtos e Tributações'!H1806="TERCEIRIZADA","T",IF('02 - Produtos e Tributações'!H1806="PROPRIA","P")), IF(B1791&lt;&gt;"",IF('02 - Produtos e Tributações'!H1806="","T"))))</f>
        <v>0</v>
      </c>
      <c r="D1791" s="174" t="b">
        <f>IF(B1791&lt;&gt;"",IF('02 - Produtos e Tributações'!E1806&lt;&gt;"",'02 - Produtos e Tributações'!E1806,""))</f>
        <v>0</v>
      </c>
      <c r="E1791" s="174" t="b">
        <f>IF(B1791&lt;&gt;"",IF('02 - Produtos e Tributações'!F1806&lt;&gt;"",'02 - Produtos e Tributações'!F1806,""))</f>
        <v>0</v>
      </c>
      <c r="F1791" s="174" t="b">
        <f>IF(B1791&lt;&gt;"",IF(A1791&lt;&gt;"",IF('02 - Produtos e Tributações'!G1806&lt;&gt;"",'02 - Produtos e Tributações'!G1806,"")))</f>
        <v>0</v>
      </c>
      <c r="G1791" s="174" t="b">
        <f>IF(B1791&lt;&gt;"",IF('02 - Produtos e Tributações'!I1806&lt;&gt;"",'02 - Produtos e Tributações'!I1806,IF(K1791=101,0,IF(K1791=102,41,IF(K1791=103,0,IF(K1791=201,0,IF(K1791=202,0,IF(K1791=203,0,IF(K1791=300,41,IF(K1791=400,41,IF(K1791=500,60)))))))))))</f>
        <v>0</v>
      </c>
      <c r="H1791" s="174" t="b">
        <f>IF(B1791&lt;&gt;"",IF('02 - Produtos e Tributações'!L1806&lt;&gt;"",'02 - Produtos e Tributações'!L1806,IF(L1791=101,0,IF(L1791=102,41,IF(L1791=103,0,IF(L1791=201,0,IF(L1791=202,0,IF(L1791=203,0,IF(L1791=300,41,IF(L1791=400,41,IF(L1791=500,60)))))))))))</f>
        <v>0</v>
      </c>
      <c r="I1791" s="174" t="b">
        <f>IF(B1791&lt;&gt;"",IF('02 - Produtos e Tributações'!K1806&lt;&gt;"",'02 - Produtos e Tributações'!K1806,"0,00"))</f>
        <v>0</v>
      </c>
      <c r="J1791" s="174" t="b">
        <f>IF(B1791&lt;&gt;"",IF('02 - Produtos e Tributações'!N1806&lt;&gt;"",'02 - Produtos e Tributações'!N1806,"0,00"))</f>
        <v>0</v>
      </c>
      <c r="K1791" s="174" t="b">
        <f>IF(B1791&lt;&gt;"",IF('02 - Produtos e Tributações'!J1806&lt;&gt;"",'02 - Produtos e Tributações'!J1806,"null"))</f>
        <v>0</v>
      </c>
      <c r="L1791" s="174" t="b">
        <f>IF(B1791&lt;&gt;"",IF('02 - Produtos e Tributações'!M1806&lt;&gt;"",'02 - Produtos e Tributações'!M1806,"null"))</f>
        <v>0</v>
      </c>
      <c r="M1791" s="170" t="b">
        <f>IF(B1791&lt;&gt;"",IF('02 - Produtos e Tributações'!D1806="CARNES","2.01.001.001",IF('02 - Produtos e Tributações'!D1806="MASSAS","2.01.001.002",IF('02 - Produtos e Tributações'!D1806="LATICINIOS","2.01.001.003",IF('02 - Produtos e Tributações'!D1806="DOCES E GULOSEIMAS","2.01.001.004",IF('02 - Produtos e Tributações'!D1806="FARINHAS E GRAOS","2.01.001.005",IF('02 - Produtos e Tributações'!D1806="AGUAS","2.01.002.001",IF('02 - Produtos e Tributações'!D1806="SUCOS","2.01.002.002",IF('02 - Produtos e Tributações'!D1806="BEBIDAS ALCOOLICAS","2.01.002.003",IF('02 - Produtos e Tributações'!D1806="BEBIDAS LACTEAS","2.01.002.004",IF('02 - Produtos e Tributações'!D1806="MATERIAL DE LIMPEZA","2.02",IF('02 - Produtos e Tributações'!D1806="FRUTAS","2.01.001.006",IF('02 - Produtos e Tributações'!D1806="VERDURAS E LEGUMES","2.01.001.007",IF('02 - Produtos e Tributações'!D1806="SERVIÇO","1",IF('02 - Produtos e Tributações'!D1806="PRODUTOS DIVERSOS","2","2"))))))))))))))
)</f>
        <v>0</v>
      </c>
      <c r="N1791" s="170" t="str">
        <f t="shared" si="1"/>
        <v/>
      </c>
      <c r="O1791" s="170" t="str">
        <f t="shared" si="4"/>
        <v/>
      </c>
      <c r="P1791" s="170" t="str">
        <f t="shared" si="2"/>
        <v/>
      </c>
      <c r="Q1791" s="125" t="b">
        <f>IF(B1791&lt;&gt;"",IF('02 - Produtos e Tributações'!C1806&lt;&gt;"",'02 - Produtos e Tributações'!C1806,"UN"))</f>
        <v>0</v>
      </c>
      <c r="R1791" s="125"/>
      <c r="S1791" s="125"/>
      <c r="T1791" s="125"/>
      <c r="U1791" s="171" t="str">
        <f t="shared" si="21"/>
        <v/>
      </c>
    </row>
    <row r="1792" ht="15.75" customHeight="1">
      <c r="A1792" s="170" t="b">
        <f>IF('02 - Produtos e Tributações'!B1807 &lt;&gt;"",A1791+1)</f>
        <v>0</v>
      </c>
      <c r="B1792" s="170" t="str">
        <f>IF('02 - Produtos e Tributações'!B1807&lt;&gt;"",'02 - Produtos e Tributações'!U1807,"")</f>
        <v/>
      </c>
      <c r="C1792" s="174" t="b">
        <f>IF(B1792&lt;&gt;"",IF('02 - Produtos e Tributações'!H1807&lt;&gt;"",IF('02 - Produtos e Tributações'!H1807="TERCEIRIZADA","T",IF('02 - Produtos e Tributações'!H1807="PROPRIA","P")), IF(B1792&lt;&gt;"",IF('02 - Produtos e Tributações'!H1807="","T"))))</f>
        <v>0</v>
      </c>
      <c r="D1792" s="174" t="b">
        <f>IF(B1792&lt;&gt;"",IF('02 - Produtos e Tributações'!E1807&lt;&gt;"",'02 - Produtos e Tributações'!E1807,""))</f>
        <v>0</v>
      </c>
      <c r="E1792" s="174" t="b">
        <f>IF(B1792&lt;&gt;"",IF('02 - Produtos e Tributações'!F1807&lt;&gt;"",'02 - Produtos e Tributações'!F1807,""))</f>
        <v>0</v>
      </c>
      <c r="F1792" s="174" t="b">
        <f>IF(B1792&lt;&gt;"",IF(A1792&lt;&gt;"",IF('02 - Produtos e Tributações'!G1807&lt;&gt;"",'02 - Produtos e Tributações'!G1807,"")))</f>
        <v>0</v>
      </c>
      <c r="G1792" s="174" t="b">
        <f>IF(B1792&lt;&gt;"",IF('02 - Produtos e Tributações'!I1807&lt;&gt;"",'02 - Produtos e Tributações'!I1807,IF(K1792=101,0,IF(K1792=102,41,IF(K1792=103,0,IF(K1792=201,0,IF(K1792=202,0,IF(K1792=203,0,IF(K1792=300,41,IF(K1792=400,41,IF(K1792=500,60)))))))))))</f>
        <v>0</v>
      </c>
      <c r="H1792" s="174" t="b">
        <f>IF(B1792&lt;&gt;"",IF('02 - Produtos e Tributações'!L1807&lt;&gt;"",'02 - Produtos e Tributações'!L1807,IF(L1792=101,0,IF(L1792=102,41,IF(L1792=103,0,IF(L1792=201,0,IF(L1792=202,0,IF(L1792=203,0,IF(L1792=300,41,IF(L1792=400,41,IF(L1792=500,60)))))))))))</f>
        <v>0</v>
      </c>
      <c r="I1792" s="174" t="b">
        <f>IF(B1792&lt;&gt;"",IF('02 - Produtos e Tributações'!K1807&lt;&gt;"",'02 - Produtos e Tributações'!K1807,"0,00"))</f>
        <v>0</v>
      </c>
      <c r="J1792" s="174" t="b">
        <f>IF(B1792&lt;&gt;"",IF('02 - Produtos e Tributações'!N1807&lt;&gt;"",'02 - Produtos e Tributações'!N1807,"0,00"))</f>
        <v>0</v>
      </c>
      <c r="K1792" s="174" t="b">
        <f>IF(B1792&lt;&gt;"",IF('02 - Produtos e Tributações'!J1807&lt;&gt;"",'02 - Produtos e Tributações'!J1807,"null"))</f>
        <v>0</v>
      </c>
      <c r="L1792" s="174" t="b">
        <f>IF(B1792&lt;&gt;"",IF('02 - Produtos e Tributações'!M1807&lt;&gt;"",'02 - Produtos e Tributações'!M1807,"null"))</f>
        <v>0</v>
      </c>
      <c r="M1792" s="170" t="b">
        <f>IF(B1792&lt;&gt;"",IF('02 - Produtos e Tributações'!D1807="CARNES","2.01.001.001",IF('02 - Produtos e Tributações'!D1807="MASSAS","2.01.001.002",IF('02 - Produtos e Tributações'!D1807="LATICINIOS","2.01.001.003",IF('02 - Produtos e Tributações'!D1807="DOCES E GULOSEIMAS","2.01.001.004",IF('02 - Produtos e Tributações'!D1807="FARINHAS E GRAOS","2.01.001.005",IF('02 - Produtos e Tributações'!D1807="AGUAS","2.01.002.001",IF('02 - Produtos e Tributações'!D1807="SUCOS","2.01.002.002",IF('02 - Produtos e Tributações'!D1807="BEBIDAS ALCOOLICAS","2.01.002.003",IF('02 - Produtos e Tributações'!D1807="BEBIDAS LACTEAS","2.01.002.004",IF('02 - Produtos e Tributações'!D1807="MATERIAL DE LIMPEZA","2.02",IF('02 - Produtos e Tributações'!D1807="FRUTAS","2.01.001.006",IF('02 - Produtos e Tributações'!D1807="VERDURAS E LEGUMES","2.01.001.007",IF('02 - Produtos e Tributações'!D1807="SERVIÇO","1",IF('02 - Produtos e Tributações'!D1807="PRODUTOS DIVERSOS","2","2"))))))))))))))
)</f>
        <v>0</v>
      </c>
      <c r="N1792" s="170" t="str">
        <f t="shared" si="1"/>
        <v/>
      </c>
      <c r="O1792" s="170" t="str">
        <f t="shared" si="4"/>
        <v/>
      </c>
      <c r="P1792" s="170" t="str">
        <f t="shared" si="2"/>
        <v/>
      </c>
      <c r="Q1792" s="125" t="b">
        <f>IF(B1792&lt;&gt;"",IF('02 - Produtos e Tributações'!C1807&lt;&gt;"",'02 - Produtos e Tributações'!C1807,"UN"))</f>
        <v>0</v>
      </c>
      <c r="R1792" s="125"/>
      <c r="S1792" s="125"/>
      <c r="T1792" s="125"/>
      <c r="U1792" s="171" t="str">
        <f t="shared" si="21"/>
        <v/>
      </c>
    </row>
    <row r="1793" ht="15.75" customHeight="1">
      <c r="A1793" s="170" t="b">
        <f>IF('02 - Produtos e Tributações'!B1808 &lt;&gt;"",A1792+1)</f>
        <v>0</v>
      </c>
      <c r="B1793" s="170" t="str">
        <f>IF('02 - Produtos e Tributações'!B1808&lt;&gt;"",'02 - Produtos e Tributações'!U1808,"")</f>
        <v/>
      </c>
      <c r="C1793" s="174" t="b">
        <f>IF(B1793&lt;&gt;"",IF('02 - Produtos e Tributações'!H1808&lt;&gt;"",IF('02 - Produtos e Tributações'!H1808="TERCEIRIZADA","T",IF('02 - Produtos e Tributações'!H1808="PROPRIA","P")), IF(B1793&lt;&gt;"",IF('02 - Produtos e Tributações'!H1808="","T"))))</f>
        <v>0</v>
      </c>
      <c r="D1793" s="174" t="b">
        <f>IF(B1793&lt;&gt;"",IF('02 - Produtos e Tributações'!E1808&lt;&gt;"",'02 - Produtos e Tributações'!E1808,""))</f>
        <v>0</v>
      </c>
      <c r="E1793" s="174" t="b">
        <f>IF(B1793&lt;&gt;"",IF('02 - Produtos e Tributações'!F1808&lt;&gt;"",'02 - Produtos e Tributações'!F1808,""))</f>
        <v>0</v>
      </c>
      <c r="F1793" s="174" t="b">
        <f>IF(B1793&lt;&gt;"",IF(A1793&lt;&gt;"",IF('02 - Produtos e Tributações'!G1808&lt;&gt;"",'02 - Produtos e Tributações'!G1808,"")))</f>
        <v>0</v>
      </c>
      <c r="G1793" s="174" t="b">
        <f>IF(B1793&lt;&gt;"",IF('02 - Produtos e Tributações'!I1808&lt;&gt;"",'02 - Produtos e Tributações'!I1808,IF(K1793=101,0,IF(K1793=102,41,IF(K1793=103,0,IF(K1793=201,0,IF(K1793=202,0,IF(K1793=203,0,IF(K1793=300,41,IF(K1793=400,41,IF(K1793=500,60)))))))))))</f>
        <v>0</v>
      </c>
      <c r="H1793" s="174" t="b">
        <f>IF(B1793&lt;&gt;"",IF('02 - Produtos e Tributações'!L1808&lt;&gt;"",'02 - Produtos e Tributações'!L1808,IF(L1793=101,0,IF(L1793=102,41,IF(L1793=103,0,IF(L1793=201,0,IF(L1793=202,0,IF(L1793=203,0,IF(L1793=300,41,IF(L1793=400,41,IF(L1793=500,60)))))))))))</f>
        <v>0</v>
      </c>
      <c r="I1793" s="174" t="b">
        <f>IF(B1793&lt;&gt;"",IF('02 - Produtos e Tributações'!K1808&lt;&gt;"",'02 - Produtos e Tributações'!K1808,"0,00"))</f>
        <v>0</v>
      </c>
      <c r="J1793" s="174" t="b">
        <f>IF(B1793&lt;&gt;"",IF('02 - Produtos e Tributações'!N1808&lt;&gt;"",'02 - Produtos e Tributações'!N1808,"0,00"))</f>
        <v>0</v>
      </c>
      <c r="K1793" s="174" t="b">
        <f>IF(B1793&lt;&gt;"",IF('02 - Produtos e Tributações'!J1808&lt;&gt;"",'02 - Produtos e Tributações'!J1808,"null"))</f>
        <v>0</v>
      </c>
      <c r="L1793" s="174" t="b">
        <f>IF(B1793&lt;&gt;"",IF('02 - Produtos e Tributações'!M1808&lt;&gt;"",'02 - Produtos e Tributações'!M1808,"null"))</f>
        <v>0</v>
      </c>
      <c r="M1793" s="170" t="b">
        <f>IF(B1793&lt;&gt;"",IF('02 - Produtos e Tributações'!D1808="CARNES","2.01.001.001",IF('02 - Produtos e Tributações'!D1808="MASSAS","2.01.001.002",IF('02 - Produtos e Tributações'!D1808="LATICINIOS","2.01.001.003",IF('02 - Produtos e Tributações'!D1808="DOCES E GULOSEIMAS","2.01.001.004",IF('02 - Produtos e Tributações'!D1808="FARINHAS E GRAOS","2.01.001.005",IF('02 - Produtos e Tributações'!D1808="AGUAS","2.01.002.001",IF('02 - Produtos e Tributações'!D1808="SUCOS","2.01.002.002",IF('02 - Produtos e Tributações'!D1808="BEBIDAS ALCOOLICAS","2.01.002.003",IF('02 - Produtos e Tributações'!D1808="BEBIDAS LACTEAS","2.01.002.004",IF('02 - Produtos e Tributações'!D1808="MATERIAL DE LIMPEZA","2.02",IF('02 - Produtos e Tributações'!D1808="FRUTAS","2.01.001.006",IF('02 - Produtos e Tributações'!D1808="VERDURAS E LEGUMES","2.01.001.007",IF('02 - Produtos e Tributações'!D1808="SERVIÇO","1",IF('02 - Produtos e Tributações'!D1808="PRODUTOS DIVERSOS","2","2"))))))))))))))
)</f>
        <v>0</v>
      </c>
      <c r="N1793" s="170" t="str">
        <f t="shared" si="1"/>
        <v/>
      </c>
      <c r="O1793" s="170" t="str">
        <f t="shared" si="4"/>
        <v/>
      </c>
      <c r="P1793" s="170" t="str">
        <f t="shared" si="2"/>
        <v/>
      </c>
      <c r="Q1793" s="125" t="b">
        <f>IF(B1793&lt;&gt;"",IF('02 - Produtos e Tributações'!C1808&lt;&gt;"",'02 - Produtos e Tributações'!C1808,"UN"))</f>
        <v>0</v>
      </c>
      <c r="R1793" s="125"/>
      <c r="S1793" s="125"/>
      <c r="T1793" s="125"/>
      <c r="U1793" s="171" t="str">
        <f t="shared" si="21"/>
        <v/>
      </c>
    </row>
    <row r="1794" ht="15.75" customHeight="1">
      <c r="A1794" s="170" t="b">
        <f>IF('02 - Produtos e Tributações'!B1809 &lt;&gt;"",A1793+1)</f>
        <v>0</v>
      </c>
      <c r="B1794" s="170" t="str">
        <f>IF('02 - Produtos e Tributações'!B1809&lt;&gt;"",'02 - Produtos e Tributações'!U1809,"")</f>
        <v/>
      </c>
      <c r="C1794" s="174" t="b">
        <f>IF(B1794&lt;&gt;"",IF('02 - Produtos e Tributações'!H1809&lt;&gt;"",IF('02 - Produtos e Tributações'!H1809="TERCEIRIZADA","T",IF('02 - Produtos e Tributações'!H1809="PROPRIA","P")), IF(B1794&lt;&gt;"",IF('02 - Produtos e Tributações'!H1809="","T"))))</f>
        <v>0</v>
      </c>
      <c r="D1794" s="174" t="b">
        <f>IF(B1794&lt;&gt;"",IF('02 - Produtos e Tributações'!E1809&lt;&gt;"",'02 - Produtos e Tributações'!E1809,""))</f>
        <v>0</v>
      </c>
      <c r="E1794" s="174" t="b">
        <f>IF(B1794&lt;&gt;"",IF('02 - Produtos e Tributações'!F1809&lt;&gt;"",'02 - Produtos e Tributações'!F1809,""))</f>
        <v>0</v>
      </c>
      <c r="F1794" s="174" t="b">
        <f>IF(B1794&lt;&gt;"",IF(A1794&lt;&gt;"",IF('02 - Produtos e Tributações'!G1809&lt;&gt;"",'02 - Produtos e Tributações'!G1809,"")))</f>
        <v>0</v>
      </c>
      <c r="G1794" s="174" t="b">
        <f>IF(B1794&lt;&gt;"",IF('02 - Produtos e Tributações'!I1809&lt;&gt;"",'02 - Produtos e Tributações'!I1809,IF(K1794=101,0,IF(K1794=102,41,IF(K1794=103,0,IF(K1794=201,0,IF(K1794=202,0,IF(K1794=203,0,IF(K1794=300,41,IF(K1794=400,41,IF(K1794=500,60)))))))))))</f>
        <v>0</v>
      </c>
      <c r="H1794" s="174" t="b">
        <f>IF(B1794&lt;&gt;"",IF('02 - Produtos e Tributações'!L1809&lt;&gt;"",'02 - Produtos e Tributações'!L1809,IF(L1794=101,0,IF(L1794=102,41,IF(L1794=103,0,IF(L1794=201,0,IF(L1794=202,0,IF(L1794=203,0,IF(L1794=300,41,IF(L1794=400,41,IF(L1794=500,60)))))))))))</f>
        <v>0</v>
      </c>
      <c r="I1794" s="174" t="b">
        <f>IF(B1794&lt;&gt;"",IF('02 - Produtos e Tributações'!K1809&lt;&gt;"",'02 - Produtos e Tributações'!K1809,"0,00"))</f>
        <v>0</v>
      </c>
      <c r="J1794" s="174" t="b">
        <f>IF(B1794&lt;&gt;"",IF('02 - Produtos e Tributações'!N1809&lt;&gt;"",'02 - Produtos e Tributações'!N1809,"0,00"))</f>
        <v>0</v>
      </c>
      <c r="K1794" s="174" t="b">
        <f>IF(B1794&lt;&gt;"",IF('02 - Produtos e Tributações'!J1809&lt;&gt;"",'02 - Produtos e Tributações'!J1809,"null"))</f>
        <v>0</v>
      </c>
      <c r="L1794" s="174" t="b">
        <f>IF(B1794&lt;&gt;"",IF('02 - Produtos e Tributações'!M1809&lt;&gt;"",'02 - Produtos e Tributações'!M1809,"null"))</f>
        <v>0</v>
      </c>
      <c r="M1794" s="170" t="b">
        <f>IF(B1794&lt;&gt;"",IF('02 - Produtos e Tributações'!D1809="CARNES","2.01.001.001",IF('02 - Produtos e Tributações'!D1809="MASSAS","2.01.001.002",IF('02 - Produtos e Tributações'!D1809="LATICINIOS","2.01.001.003",IF('02 - Produtos e Tributações'!D1809="DOCES E GULOSEIMAS","2.01.001.004",IF('02 - Produtos e Tributações'!D1809="FARINHAS E GRAOS","2.01.001.005",IF('02 - Produtos e Tributações'!D1809="AGUAS","2.01.002.001",IF('02 - Produtos e Tributações'!D1809="SUCOS","2.01.002.002",IF('02 - Produtos e Tributações'!D1809="BEBIDAS ALCOOLICAS","2.01.002.003",IF('02 - Produtos e Tributações'!D1809="BEBIDAS LACTEAS","2.01.002.004",IF('02 - Produtos e Tributações'!D1809="MATERIAL DE LIMPEZA","2.02",IF('02 - Produtos e Tributações'!D1809="FRUTAS","2.01.001.006",IF('02 - Produtos e Tributações'!D1809="VERDURAS E LEGUMES","2.01.001.007",IF('02 - Produtos e Tributações'!D1809="SERVIÇO","1",IF('02 - Produtos e Tributações'!D1809="PRODUTOS DIVERSOS","2","2"))))))))))))))
)</f>
        <v>0</v>
      </c>
      <c r="N1794" s="170" t="str">
        <f t="shared" si="1"/>
        <v/>
      </c>
      <c r="O1794" s="170" t="str">
        <f t="shared" si="4"/>
        <v/>
      </c>
      <c r="P1794" s="170" t="str">
        <f t="shared" si="2"/>
        <v/>
      </c>
      <c r="Q1794" s="125" t="b">
        <f>IF(B1794&lt;&gt;"",IF('02 - Produtos e Tributações'!C1809&lt;&gt;"",'02 - Produtos e Tributações'!C1809,"UN"))</f>
        <v>0</v>
      </c>
      <c r="R1794" s="125"/>
      <c r="S1794" s="125"/>
      <c r="T1794" s="125"/>
      <c r="U1794" s="171" t="str">
        <f t="shared" si="21"/>
        <v/>
      </c>
    </row>
    <row r="1795" ht="15.75" customHeight="1">
      <c r="A1795" s="170" t="b">
        <f>IF('02 - Produtos e Tributações'!B1810 &lt;&gt;"",A1794+1)</f>
        <v>0</v>
      </c>
      <c r="B1795" s="170" t="str">
        <f>IF('02 - Produtos e Tributações'!B1810&lt;&gt;"",'02 - Produtos e Tributações'!U1810,"")</f>
        <v/>
      </c>
      <c r="C1795" s="174" t="b">
        <f>IF(B1795&lt;&gt;"",IF('02 - Produtos e Tributações'!H1810&lt;&gt;"",IF('02 - Produtos e Tributações'!H1810="TERCEIRIZADA","T",IF('02 - Produtos e Tributações'!H1810="PROPRIA","P")), IF(B1795&lt;&gt;"",IF('02 - Produtos e Tributações'!H1810="","T"))))</f>
        <v>0</v>
      </c>
      <c r="D1795" s="174" t="b">
        <f>IF(B1795&lt;&gt;"",IF('02 - Produtos e Tributações'!E1810&lt;&gt;"",'02 - Produtos e Tributações'!E1810,""))</f>
        <v>0</v>
      </c>
      <c r="E1795" s="174" t="b">
        <f>IF(B1795&lt;&gt;"",IF('02 - Produtos e Tributações'!F1810&lt;&gt;"",'02 - Produtos e Tributações'!F1810,""))</f>
        <v>0</v>
      </c>
      <c r="F1795" s="174" t="b">
        <f>IF(B1795&lt;&gt;"",IF(A1795&lt;&gt;"",IF('02 - Produtos e Tributações'!G1810&lt;&gt;"",'02 - Produtos e Tributações'!G1810,"")))</f>
        <v>0</v>
      </c>
      <c r="G1795" s="174" t="b">
        <f>IF(B1795&lt;&gt;"",IF('02 - Produtos e Tributações'!I1810&lt;&gt;"",'02 - Produtos e Tributações'!I1810,IF(K1795=101,0,IF(K1795=102,41,IF(K1795=103,0,IF(K1795=201,0,IF(K1795=202,0,IF(K1795=203,0,IF(K1795=300,41,IF(K1795=400,41,IF(K1795=500,60)))))))))))</f>
        <v>0</v>
      </c>
      <c r="H1795" s="174" t="b">
        <f>IF(B1795&lt;&gt;"",IF('02 - Produtos e Tributações'!L1810&lt;&gt;"",'02 - Produtos e Tributações'!L1810,IF(L1795=101,0,IF(L1795=102,41,IF(L1795=103,0,IF(L1795=201,0,IF(L1795=202,0,IF(L1795=203,0,IF(L1795=300,41,IF(L1795=400,41,IF(L1795=500,60)))))))))))</f>
        <v>0</v>
      </c>
      <c r="I1795" s="174" t="b">
        <f>IF(B1795&lt;&gt;"",IF('02 - Produtos e Tributações'!K1810&lt;&gt;"",'02 - Produtos e Tributações'!K1810,"0,00"))</f>
        <v>0</v>
      </c>
      <c r="J1795" s="174" t="b">
        <f>IF(B1795&lt;&gt;"",IF('02 - Produtos e Tributações'!N1810&lt;&gt;"",'02 - Produtos e Tributações'!N1810,"0,00"))</f>
        <v>0</v>
      </c>
      <c r="K1795" s="174" t="b">
        <f>IF(B1795&lt;&gt;"",IF('02 - Produtos e Tributações'!J1810&lt;&gt;"",'02 - Produtos e Tributações'!J1810,"null"))</f>
        <v>0</v>
      </c>
      <c r="L1795" s="174" t="b">
        <f>IF(B1795&lt;&gt;"",IF('02 - Produtos e Tributações'!M1810&lt;&gt;"",'02 - Produtos e Tributações'!M1810,"null"))</f>
        <v>0</v>
      </c>
      <c r="M1795" s="170" t="b">
        <f>IF(B1795&lt;&gt;"",IF('02 - Produtos e Tributações'!D1810="CARNES","2.01.001.001",IF('02 - Produtos e Tributações'!D1810="MASSAS","2.01.001.002",IF('02 - Produtos e Tributações'!D1810="LATICINIOS","2.01.001.003",IF('02 - Produtos e Tributações'!D1810="DOCES E GULOSEIMAS","2.01.001.004",IF('02 - Produtos e Tributações'!D1810="FARINHAS E GRAOS","2.01.001.005",IF('02 - Produtos e Tributações'!D1810="AGUAS","2.01.002.001",IF('02 - Produtos e Tributações'!D1810="SUCOS","2.01.002.002",IF('02 - Produtos e Tributações'!D1810="BEBIDAS ALCOOLICAS","2.01.002.003",IF('02 - Produtos e Tributações'!D1810="BEBIDAS LACTEAS","2.01.002.004",IF('02 - Produtos e Tributações'!D1810="MATERIAL DE LIMPEZA","2.02",IF('02 - Produtos e Tributações'!D1810="FRUTAS","2.01.001.006",IF('02 - Produtos e Tributações'!D1810="VERDURAS E LEGUMES","2.01.001.007",IF('02 - Produtos e Tributações'!D1810="SERVIÇO","1",IF('02 - Produtos e Tributações'!D1810="PRODUTOS DIVERSOS","2","2"))))))))))))))
)</f>
        <v>0</v>
      </c>
      <c r="N1795" s="170" t="str">
        <f t="shared" si="1"/>
        <v/>
      </c>
      <c r="O1795" s="170" t="str">
        <f t="shared" si="4"/>
        <v/>
      </c>
      <c r="P1795" s="170" t="str">
        <f t="shared" si="2"/>
        <v/>
      </c>
      <c r="Q1795" s="125" t="b">
        <f>IF(B1795&lt;&gt;"",IF('02 - Produtos e Tributações'!C1810&lt;&gt;"",'02 - Produtos e Tributações'!C1810,"UN"))</f>
        <v>0</v>
      </c>
      <c r="R1795" s="125"/>
      <c r="S1795" s="125"/>
      <c r="T1795" s="125"/>
      <c r="U1795" s="171" t="str">
        <f t="shared" si="21"/>
        <v/>
      </c>
    </row>
    <row r="1796" ht="15.75" customHeight="1">
      <c r="A1796" s="170" t="b">
        <f>IF('02 - Produtos e Tributações'!B1811 &lt;&gt;"",A1795+1)</f>
        <v>0</v>
      </c>
      <c r="B1796" s="170" t="str">
        <f>IF('02 - Produtos e Tributações'!B1811&lt;&gt;"",'02 - Produtos e Tributações'!U1811,"")</f>
        <v/>
      </c>
      <c r="C1796" s="174" t="b">
        <f>IF(B1796&lt;&gt;"",IF('02 - Produtos e Tributações'!H1811&lt;&gt;"",IF('02 - Produtos e Tributações'!H1811="TERCEIRIZADA","T",IF('02 - Produtos e Tributações'!H1811="PROPRIA","P")), IF(B1796&lt;&gt;"",IF('02 - Produtos e Tributações'!H1811="","T"))))</f>
        <v>0</v>
      </c>
      <c r="D1796" s="174" t="b">
        <f>IF(B1796&lt;&gt;"",IF('02 - Produtos e Tributações'!E1811&lt;&gt;"",'02 - Produtos e Tributações'!E1811,""))</f>
        <v>0</v>
      </c>
      <c r="E1796" s="174" t="b">
        <f>IF(B1796&lt;&gt;"",IF('02 - Produtos e Tributações'!F1811&lt;&gt;"",'02 - Produtos e Tributações'!F1811,""))</f>
        <v>0</v>
      </c>
      <c r="F1796" s="174" t="b">
        <f>IF(B1796&lt;&gt;"",IF(A1796&lt;&gt;"",IF('02 - Produtos e Tributações'!G1811&lt;&gt;"",'02 - Produtos e Tributações'!G1811,"")))</f>
        <v>0</v>
      </c>
      <c r="G1796" s="174" t="b">
        <f>IF(B1796&lt;&gt;"",IF('02 - Produtos e Tributações'!I1811&lt;&gt;"",'02 - Produtos e Tributações'!I1811,IF(K1796=101,0,IF(K1796=102,41,IF(K1796=103,0,IF(K1796=201,0,IF(K1796=202,0,IF(K1796=203,0,IF(K1796=300,41,IF(K1796=400,41,IF(K1796=500,60)))))))))))</f>
        <v>0</v>
      </c>
      <c r="H1796" s="174" t="b">
        <f>IF(B1796&lt;&gt;"",IF('02 - Produtos e Tributações'!L1811&lt;&gt;"",'02 - Produtos e Tributações'!L1811,IF(L1796=101,0,IF(L1796=102,41,IF(L1796=103,0,IF(L1796=201,0,IF(L1796=202,0,IF(L1796=203,0,IF(L1796=300,41,IF(L1796=400,41,IF(L1796=500,60)))))))))))</f>
        <v>0</v>
      </c>
      <c r="I1796" s="174" t="b">
        <f>IF(B1796&lt;&gt;"",IF('02 - Produtos e Tributações'!K1811&lt;&gt;"",'02 - Produtos e Tributações'!K1811,"0,00"))</f>
        <v>0</v>
      </c>
      <c r="J1796" s="174" t="b">
        <f>IF(B1796&lt;&gt;"",IF('02 - Produtos e Tributações'!N1811&lt;&gt;"",'02 - Produtos e Tributações'!N1811,"0,00"))</f>
        <v>0</v>
      </c>
      <c r="K1796" s="174" t="b">
        <f>IF(B1796&lt;&gt;"",IF('02 - Produtos e Tributações'!J1811&lt;&gt;"",'02 - Produtos e Tributações'!J1811,"null"))</f>
        <v>0</v>
      </c>
      <c r="L1796" s="174" t="b">
        <f>IF(B1796&lt;&gt;"",IF('02 - Produtos e Tributações'!M1811&lt;&gt;"",'02 - Produtos e Tributações'!M1811,"null"))</f>
        <v>0</v>
      </c>
      <c r="M1796" s="170" t="b">
        <f>IF(B1796&lt;&gt;"",IF('02 - Produtos e Tributações'!D1811="CARNES","2.01.001.001",IF('02 - Produtos e Tributações'!D1811="MASSAS","2.01.001.002",IF('02 - Produtos e Tributações'!D1811="LATICINIOS","2.01.001.003",IF('02 - Produtos e Tributações'!D1811="DOCES E GULOSEIMAS","2.01.001.004",IF('02 - Produtos e Tributações'!D1811="FARINHAS E GRAOS","2.01.001.005",IF('02 - Produtos e Tributações'!D1811="AGUAS","2.01.002.001",IF('02 - Produtos e Tributações'!D1811="SUCOS","2.01.002.002",IF('02 - Produtos e Tributações'!D1811="BEBIDAS ALCOOLICAS","2.01.002.003",IF('02 - Produtos e Tributações'!D1811="BEBIDAS LACTEAS","2.01.002.004",IF('02 - Produtos e Tributações'!D1811="MATERIAL DE LIMPEZA","2.02",IF('02 - Produtos e Tributações'!D1811="FRUTAS","2.01.001.006",IF('02 - Produtos e Tributações'!D1811="VERDURAS E LEGUMES","2.01.001.007",IF('02 - Produtos e Tributações'!D1811="SERVIÇO","1",IF('02 - Produtos e Tributações'!D1811="PRODUTOS DIVERSOS","2","2"))))))))))))))
)</f>
        <v>0</v>
      </c>
      <c r="N1796" s="170" t="str">
        <f t="shared" si="1"/>
        <v/>
      </c>
      <c r="O1796" s="170" t="str">
        <f t="shared" si="4"/>
        <v/>
      </c>
      <c r="P1796" s="170" t="str">
        <f t="shared" si="2"/>
        <v/>
      </c>
      <c r="Q1796" s="125" t="b">
        <f>IF(B1796&lt;&gt;"",IF('02 - Produtos e Tributações'!C1811&lt;&gt;"",'02 - Produtos e Tributações'!C1811,"UN"))</f>
        <v>0</v>
      </c>
      <c r="R1796" s="125"/>
      <c r="S1796" s="125"/>
      <c r="T1796" s="125"/>
      <c r="U1796" s="171" t="str">
        <f t="shared" si="21"/>
        <v/>
      </c>
    </row>
    <row r="1797" ht="15.75" customHeight="1">
      <c r="A1797" s="170" t="b">
        <f>IF('02 - Produtos e Tributações'!B1812 &lt;&gt;"",A1796+1)</f>
        <v>0</v>
      </c>
      <c r="B1797" s="170" t="str">
        <f>IF('02 - Produtos e Tributações'!B1812&lt;&gt;"",'02 - Produtos e Tributações'!U1812,"")</f>
        <v/>
      </c>
      <c r="C1797" s="174" t="b">
        <f>IF(B1797&lt;&gt;"",IF('02 - Produtos e Tributações'!H1812&lt;&gt;"",IF('02 - Produtos e Tributações'!H1812="TERCEIRIZADA","T",IF('02 - Produtos e Tributações'!H1812="PROPRIA","P")), IF(B1797&lt;&gt;"",IF('02 - Produtos e Tributações'!H1812="","T"))))</f>
        <v>0</v>
      </c>
      <c r="D1797" s="174" t="b">
        <f>IF(B1797&lt;&gt;"",IF('02 - Produtos e Tributações'!E1812&lt;&gt;"",'02 - Produtos e Tributações'!E1812,""))</f>
        <v>0</v>
      </c>
      <c r="E1797" s="174" t="b">
        <f>IF(B1797&lt;&gt;"",IF('02 - Produtos e Tributações'!F1812&lt;&gt;"",'02 - Produtos e Tributações'!F1812,""))</f>
        <v>0</v>
      </c>
      <c r="F1797" s="174" t="b">
        <f>IF(B1797&lt;&gt;"",IF(A1797&lt;&gt;"",IF('02 - Produtos e Tributações'!G1812&lt;&gt;"",'02 - Produtos e Tributações'!G1812,"")))</f>
        <v>0</v>
      </c>
      <c r="G1797" s="174" t="b">
        <f>IF(B1797&lt;&gt;"",IF('02 - Produtos e Tributações'!I1812&lt;&gt;"",'02 - Produtos e Tributações'!I1812,IF(K1797=101,0,IF(K1797=102,41,IF(K1797=103,0,IF(K1797=201,0,IF(K1797=202,0,IF(K1797=203,0,IF(K1797=300,41,IF(K1797=400,41,IF(K1797=500,60)))))))))))</f>
        <v>0</v>
      </c>
      <c r="H1797" s="174" t="b">
        <f>IF(B1797&lt;&gt;"",IF('02 - Produtos e Tributações'!L1812&lt;&gt;"",'02 - Produtos e Tributações'!L1812,IF(L1797=101,0,IF(L1797=102,41,IF(L1797=103,0,IF(L1797=201,0,IF(L1797=202,0,IF(L1797=203,0,IF(L1797=300,41,IF(L1797=400,41,IF(L1797=500,60)))))))))))</f>
        <v>0</v>
      </c>
      <c r="I1797" s="174" t="b">
        <f>IF(B1797&lt;&gt;"",IF('02 - Produtos e Tributações'!K1812&lt;&gt;"",'02 - Produtos e Tributações'!K1812,"0,00"))</f>
        <v>0</v>
      </c>
      <c r="J1797" s="174" t="b">
        <f>IF(B1797&lt;&gt;"",IF('02 - Produtos e Tributações'!N1812&lt;&gt;"",'02 - Produtos e Tributações'!N1812,"0,00"))</f>
        <v>0</v>
      </c>
      <c r="K1797" s="174" t="b">
        <f>IF(B1797&lt;&gt;"",IF('02 - Produtos e Tributações'!J1812&lt;&gt;"",'02 - Produtos e Tributações'!J1812,"null"))</f>
        <v>0</v>
      </c>
      <c r="L1797" s="174" t="b">
        <f>IF(B1797&lt;&gt;"",IF('02 - Produtos e Tributações'!M1812&lt;&gt;"",'02 - Produtos e Tributações'!M1812,"null"))</f>
        <v>0</v>
      </c>
      <c r="M1797" s="170" t="b">
        <f>IF(B1797&lt;&gt;"",IF('02 - Produtos e Tributações'!D1812="CARNES","2.01.001.001",IF('02 - Produtos e Tributações'!D1812="MASSAS","2.01.001.002",IF('02 - Produtos e Tributações'!D1812="LATICINIOS","2.01.001.003",IF('02 - Produtos e Tributações'!D1812="DOCES E GULOSEIMAS","2.01.001.004",IF('02 - Produtos e Tributações'!D1812="FARINHAS E GRAOS","2.01.001.005",IF('02 - Produtos e Tributações'!D1812="AGUAS","2.01.002.001",IF('02 - Produtos e Tributações'!D1812="SUCOS","2.01.002.002",IF('02 - Produtos e Tributações'!D1812="BEBIDAS ALCOOLICAS","2.01.002.003",IF('02 - Produtos e Tributações'!D1812="BEBIDAS LACTEAS","2.01.002.004",IF('02 - Produtos e Tributações'!D1812="MATERIAL DE LIMPEZA","2.02",IF('02 - Produtos e Tributações'!D1812="FRUTAS","2.01.001.006",IF('02 - Produtos e Tributações'!D1812="VERDURAS E LEGUMES","2.01.001.007",IF('02 - Produtos e Tributações'!D1812="SERVIÇO","1",IF('02 - Produtos e Tributações'!D1812="PRODUTOS DIVERSOS","2","2"))))))))))))))
)</f>
        <v>0</v>
      </c>
      <c r="N1797" s="170" t="str">
        <f t="shared" si="1"/>
        <v/>
      </c>
      <c r="O1797" s="170" t="str">
        <f t="shared" si="4"/>
        <v/>
      </c>
      <c r="P1797" s="170" t="str">
        <f t="shared" si="2"/>
        <v/>
      </c>
      <c r="Q1797" s="125" t="b">
        <f>IF(B1797&lt;&gt;"",IF('02 - Produtos e Tributações'!C1812&lt;&gt;"",'02 - Produtos e Tributações'!C1812,"UN"))</f>
        <v>0</v>
      </c>
      <c r="R1797" s="125"/>
      <c r="S1797" s="125"/>
      <c r="T1797" s="125"/>
      <c r="U1797" s="171" t="str">
        <f t="shared" si="21"/>
        <v/>
      </c>
    </row>
    <row r="1798" ht="15.75" customHeight="1">
      <c r="A1798" s="170" t="b">
        <f>IF('02 - Produtos e Tributações'!B1813 &lt;&gt;"",A1797+1)</f>
        <v>0</v>
      </c>
      <c r="B1798" s="170" t="str">
        <f>IF('02 - Produtos e Tributações'!B1813&lt;&gt;"",'02 - Produtos e Tributações'!U1813,"")</f>
        <v/>
      </c>
      <c r="C1798" s="174" t="b">
        <f>IF(B1798&lt;&gt;"",IF('02 - Produtos e Tributações'!H1813&lt;&gt;"",IF('02 - Produtos e Tributações'!H1813="TERCEIRIZADA","T",IF('02 - Produtos e Tributações'!H1813="PROPRIA","P")), IF(B1798&lt;&gt;"",IF('02 - Produtos e Tributações'!H1813="","T"))))</f>
        <v>0</v>
      </c>
      <c r="D1798" s="174" t="b">
        <f>IF(B1798&lt;&gt;"",IF('02 - Produtos e Tributações'!E1813&lt;&gt;"",'02 - Produtos e Tributações'!E1813,""))</f>
        <v>0</v>
      </c>
      <c r="E1798" s="174" t="b">
        <f>IF(B1798&lt;&gt;"",IF('02 - Produtos e Tributações'!F1813&lt;&gt;"",'02 - Produtos e Tributações'!F1813,""))</f>
        <v>0</v>
      </c>
      <c r="F1798" s="174" t="b">
        <f>IF(B1798&lt;&gt;"",IF(A1798&lt;&gt;"",IF('02 - Produtos e Tributações'!G1813&lt;&gt;"",'02 - Produtos e Tributações'!G1813,"")))</f>
        <v>0</v>
      </c>
      <c r="G1798" s="174" t="b">
        <f>IF(B1798&lt;&gt;"",IF('02 - Produtos e Tributações'!I1813&lt;&gt;"",'02 - Produtos e Tributações'!I1813,IF(K1798=101,0,IF(K1798=102,41,IF(K1798=103,0,IF(K1798=201,0,IF(K1798=202,0,IF(K1798=203,0,IF(K1798=300,41,IF(K1798=400,41,IF(K1798=500,60)))))))))))</f>
        <v>0</v>
      </c>
      <c r="H1798" s="174" t="b">
        <f>IF(B1798&lt;&gt;"",IF('02 - Produtos e Tributações'!L1813&lt;&gt;"",'02 - Produtos e Tributações'!L1813,IF(L1798=101,0,IF(L1798=102,41,IF(L1798=103,0,IF(L1798=201,0,IF(L1798=202,0,IF(L1798=203,0,IF(L1798=300,41,IF(L1798=400,41,IF(L1798=500,60)))))))))))</f>
        <v>0</v>
      </c>
      <c r="I1798" s="174" t="b">
        <f>IF(B1798&lt;&gt;"",IF('02 - Produtos e Tributações'!K1813&lt;&gt;"",'02 - Produtos e Tributações'!K1813,"0,00"))</f>
        <v>0</v>
      </c>
      <c r="J1798" s="174" t="b">
        <f>IF(B1798&lt;&gt;"",IF('02 - Produtos e Tributações'!N1813&lt;&gt;"",'02 - Produtos e Tributações'!N1813,"0,00"))</f>
        <v>0</v>
      </c>
      <c r="K1798" s="174" t="b">
        <f>IF(B1798&lt;&gt;"",IF('02 - Produtos e Tributações'!J1813&lt;&gt;"",'02 - Produtos e Tributações'!J1813,"null"))</f>
        <v>0</v>
      </c>
      <c r="L1798" s="174" t="b">
        <f>IF(B1798&lt;&gt;"",IF('02 - Produtos e Tributações'!M1813&lt;&gt;"",'02 - Produtos e Tributações'!M1813,"null"))</f>
        <v>0</v>
      </c>
      <c r="M1798" s="170" t="b">
        <f>IF(B1798&lt;&gt;"",IF('02 - Produtos e Tributações'!D1813="CARNES","2.01.001.001",IF('02 - Produtos e Tributações'!D1813="MASSAS","2.01.001.002",IF('02 - Produtos e Tributações'!D1813="LATICINIOS","2.01.001.003",IF('02 - Produtos e Tributações'!D1813="DOCES E GULOSEIMAS","2.01.001.004",IF('02 - Produtos e Tributações'!D1813="FARINHAS E GRAOS","2.01.001.005",IF('02 - Produtos e Tributações'!D1813="AGUAS","2.01.002.001",IF('02 - Produtos e Tributações'!D1813="SUCOS","2.01.002.002",IF('02 - Produtos e Tributações'!D1813="BEBIDAS ALCOOLICAS","2.01.002.003",IF('02 - Produtos e Tributações'!D1813="BEBIDAS LACTEAS","2.01.002.004",IF('02 - Produtos e Tributações'!D1813="MATERIAL DE LIMPEZA","2.02",IF('02 - Produtos e Tributações'!D1813="FRUTAS","2.01.001.006",IF('02 - Produtos e Tributações'!D1813="VERDURAS E LEGUMES","2.01.001.007",IF('02 - Produtos e Tributações'!D1813="SERVIÇO","1",IF('02 - Produtos e Tributações'!D1813="PRODUTOS DIVERSOS","2","2"))))))))))))))
)</f>
        <v>0</v>
      </c>
      <c r="N1798" s="170" t="str">
        <f t="shared" si="1"/>
        <v/>
      </c>
      <c r="O1798" s="170" t="str">
        <f t="shared" si="4"/>
        <v/>
      </c>
      <c r="P1798" s="170" t="str">
        <f t="shared" si="2"/>
        <v/>
      </c>
      <c r="Q1798" s="125" t="b">
        <f>IF(B1798&lt;&gt;"",IF('02 - Produtos e Tributações'!C1813&lt;&gt;"",'02 - Produtos e Tributações'!C1813,"UN"))</f>
        <v>0</v>
      </c>
      <c r="R1798" s="125"/>
      <c r="S1798" s="125"/>
      <c r="T1798" s="125"/>
      <c r="U1798" s="171" t="str">
        <f t="shared" si="21"/>
        <v/>
      </c>
    </row>
    <row r="1799" ht="15.75" customHeight="1">
      <c r="A1799" s="170" t="b">
        <f>IF('02 - Produtos e Tributações'!B1814 &lt;&gt;"",A1798+1)</f>
        <v>0</v>
      </c>
      <c r="B1799" s="170" t="str">
        <f>IF('02 - Produtos e Tributações'!B1814&lt;&gt;"",'02 - Produtos e Tributações'!U1814,"")</f>
        <v/>
      </c>
      <c r="C1799" s="174" t="b">
        <f>IF(B1799&lt;&gt;"",IF('02 - Produtos e Tributações'!H1814&lt;&gt;"",IF('02 - Produtos e Tributações'!H1814="TERCEIRIZADA","T",IF('02 - Produtos e Tributações'!H1814="PROPRIA","P")), IF(B1799&lt;&gt;"",IF('02 - Produtos e Tributações'!H1814="","T"))))</f>
        <v>0</v>
      </c>
      <c r="D1799" s="174" t="b">
        <f>IF(B1799&lt;&gt;"",IF('02 - Produtos e Tributações'!E1814&lt;&gt;"",'02 - Produtos e Tributações'!E1814,""))</f>
        <v>0</v>
      </c>
      <c r="E1799" s="174" t="b">
        <f>IF(B1799&lt;&gt;"",IF('02 - Produtos e Tributações'!F1814&lt;&gt;"",'02 - Produtos e Tributações'!F1814,""))</f>
        <v>0</v>
      </c>
      <c r="F1799" s="174" t="b">
        <f>IF(B1799&lt;&gt;"",IF(A1799&lt;&gt;"",IF('02 - Produtos e Tributações'!G1814&lt;&gt;"",'02 - Produtos e Tributações'!G1814,"")))</f>
        <v>0</v>
      </c>
      <c r="G1799" s="174" t="b">
        <f>IF(B1799&lt;&gt;"",IF('02 - Produtos e Tributações'!I1814&lt;&gt;"",'02 - Produtos e Tributações'!I1814,IF(K1799=101,0,IF(K1799=102,41,IF(K1799=103,0,IF(K1799=201,0,IF(K1799=202,0,IF(K1799=203,0,IF(K1799=300,41,IF(K1799=400,41,IF(K1799=500,60)))))))))))</f>
        <v>0</v>
      </c>
      <c r="H1799" s="174" t="b">
        <f>IF(B1799&lt;&gt;"",IF('02 - Produtos e Tributações'!L1814&lt;&gt;"",'02 - Produtos e Tributações'!L1814,IF(L1799=101,0,IF(L1799=102,41,IF(L1799=103,0,IF(L1799=201,0,IF(L1799=202,0,IF(L1799=203,0,IF(L1799=300,41,IF(L1799=400,41,IF(L1799=500,60)))))))))))</f>
        <v>0</v>
      </c>
      <c r="I1799" s="174" t="b">
        <f>IF(B1799&lt;&gt;"",IF('02 - Produtos e Tributações'!K1814&lt;&gt;"",'02 - Produtos e Tributações'!K1814,"0,00"))</f>
        <v>0</v>
      </c>
      <c r="J1799" s="174" t="b">
        <f>IF(B1799&lt;&gt;"",IF('02 - Produtos e Tributações'!N1814&lt;&gt;"",'02 - Produtos e Tributações'!N1814,"0,00"))</f>
        <v>0</v>
      </c>
      <c r="K1799" s="174" t="b">
        <f>IF(B1799&lt;&gt;"",IF('02 - Produtos e Tributações'!J1814&lt;&gt;"",'02 - Produtos e Tributações'!J1814,"null"))</f>
        <v>0</v>
      </c>
      <c r="L1799" s="174" t="b">
        <f>IF(B1799&lt;&gt;"",IF('02 - Produtos e Tributações'!M1814&lt;&gt;"",'02 - Produtos e Tributações'!M1814,"null"))</f>
        <v>0</v>
      </c>
      <c r="M1799" s="170" t="b">
        <f>IF(B1799&lt;&gt;"",IF('02 - Produtos e Tributações'!D1814="CARNES","2.01.001.001",IF('02 - Produtos e Tributações'!D1814="MASSAS","2.01.001.002",IF('02 - Produtos e Tributações'!D1814="LATICINIOS","2.01.001.003",IF('02 - Produtos e Tributações'!D1814="DOCES E GULOSEIMAS","2.01.001.004",IF('02 - Produtos e Tributações'!D1814="FARINHAS E GRAOS","2.01.001.005",IF('02 - Produtos e Tributações'!D1814="AGUAS","2.01.002.001",IF('02 - Produtos e Tributações'!D1814="SUCOS","2.01.002.002",IF('02 - Produtos e Tributações'!D1814="BEBIDAS ALCOOLICAS","2.01.002.003",IF('02 - Produtos e Tributações'!D1814="BEBIDAS LACTEAS","2.01.002.004",IF('02 - Produtos e Tributações'!D1814="MATERIAL DE LIMPEZA","2.02",IF('02 - Produtos e Tributações'!D1814="FRUTAS","2.01.001.006",IF('02 - Produtos e Tributações'!D1814="VERDURAS E LEGUMES","2.01.001.007",IF('02 - Produtos e Tributações'!D1814="SERVIÇO","1",IF('02 - Produtos e Tributações'!D1814="PRODUTOS DIVERSOS","2","2"))))))))))))))
)</f>
        <v>0</v>
      </c>
      <c r="N1799" s="170" t="str">
        <f t="shared" si="1"/>
        <v/>
      </c>
      <c r="O1799" s="170" t="str">
        <f t="shared" si="4"/>
        <v/>
      </c>
      <c r="P1799" s="170" t="str">
        <f t="shared" si="2"/>
        <v/>
      </c>
      <c r="Q1799" s="125" t="b">
        <f>IF(B1799&lt;&gt;"",IF('02 - Produtos e Tributações'!C1814&lt;&gt;"",'02 - Produtos e Tributações'!C1814,"UN"))</f>
        <v>0</v>
      </c>
      <c r="R1799" s="125"/>
      <c r="S1799" s="125"/>
      <c r="T1799" s="125"/>
      <c r="U1799" s="171" t="str">
        <f t="shared" si="21"/>
        <v/>
      </c>
    </row>
    <row r="1800" ht="15.75" customHeight="1">
      <c r="A1800" s="170" t="b">
        <f>IF('02 - Produtos e Tributações'!B1815 &lt;&gt;"",A1799+1)</f>
        <v>0</v>
      </c>
      <c r="B1800" s="170" t="str">
        <f>IF('02 - Produtos e Tributações'!B1815&lt;&gt;"",'02 - Produtos e Tributações'!U1815,"")</f>
        <v/>
      </c>
      <c r="C1800" s="174" t="b">
        <f>IF(B1800&lt;&gt;"",IF('02 - Produtos e Tributações'!H1815&lt;&gt;"",IF('02 - Produtos e Tributações'!H1815="TERCEIRIZADA","T",IF('02 - Produtos e Tributações'!H1815="PROPRIA","P")), IF(B1800&lt;&gt;"",IF('02 - Produtos e Tributações'!H1815="","T"))))</f>
        <v>0</v>
      </c>
      <c r="D1800" s="174" t="b">
        <f>IF(B1800&lt;&gt;"",IF('02 - Produtos e Tributações'!E1815&lt;&gt;"",'02 - Produtos e Tributações'!E1815,""))</f>
        <v>0</v>
      </c>
      <c r="E1800" s="174" t="b">
        <f>IF(B1800&lt;&gt;"",IF('02 - Produtos e Tributações'!F1815&lt;&gt;"",'02 - Produtos e Tributações'!F1815,""))</f>
        <v>0</v>
      </c>
      <c r="F1800" s="174" t="b">
        <f>IF(B1800&lt;&gt;"",IF(A1800&lt;&gt;"",IF('02 - Produtos e Tributações'!G1815&lt;&gt;"",'02 - Produtos e Tributações'!G1815,"")))</f>
        <v>0</v>
      </c>
      <c r="G1800" s="174" t="b">
        <f>IF(B1800&lt;&gt;"",IF('02 - Produtos e Tributações'!I1815&lt;&gt;"",'02 - Produtos e Tributações'!I1815,IF(K1800=101,0,IF(K1800=102,41,IF(K1800=103,0,IF(K1800=201,0,IF(K1800=202,0,IF(K1800=203,0,IF(K1800=300,41,IF(K1800=400,41,IF(K1800=500,60)))))))))))</f>
        <v>0</v>
      </c>
      <c r="H1800" s="174" t="b">
        <f>IF(B1800&lt;&gt;"",IF('02 - Produtos e Tributações'!L1815&lt;&gt;"",'02 - Produtos e Tributações'!L1815,IF(L1800=101,0,IF(L1800=102,41,IF(L1800=103,0,IF(L1800=201,0,IF(L1800=202,0,IF(L1800=203,0,IF(L1800=300,41,IF(L1800=400,41,IF(L1800=500,60)))))))))))</f>
        <v>0</v>
      </c>
      <c r="I1800" s="174" t="b">
        <f>IF(B1800&lt;&gt;"",IF('02 - Produtos e Tributações'!K1815&lt;&gt;"",'02 - Produtos e Tributações'!K1815,"0,00"))</f>
        <v>0</v>
      </c>
      <c r="J1800" s="174" t="b">
        <f>IF(B1800&lt;&gt;"",IF('02 - Produtos e Tributações'!N1815&lt;&gt;"",'02 - Produtos e Tributações'!N1815,"0,00"))</f>
        <v>0</v>
      </c>
      <c r="K1800" s="174" t="b">
        <f>IF(B1800&lt;&gt;"",IF('02 - Produtos e Tributações'!J1815&lt;&gt;"",'02 - Produtos e Tributações'!J1815,"null"))</f>
        <v>0</v>
      </c>
      <c r="L1800" s="174" t="b">
        <f>IF(B1800&lt;&gt;"",IF('02 - Produtos e Tributações'!M1815&lt;&gt;"",'02 - Produtos e Tributações'!M1815,"null"))</f>
        <v>0</v>
      </c>
      <c r="M1800" s="170" t="b">
        <f>IF(B1800&lt;&gt;"",IF('02 - Produtos e Tributações'!D1815="CARNES","2.01.001.001",IF('02 - Produtos e Tributações'!D1815="MASSAS","2.01.001.002",IF('02 - Produtos e Tributações'!D1815="LATICINIOS","2.01.001.003",IF('02 - Produtos e Tributações'!D1815="DOCES E GULOSEIMAS","2.01.001.004",IF('02 - Produtos e Tributações'!D1815="FARINHAS E GRAOS","2.01.001.005",IF('02 - Produtos e Tributações'!D1815="AGUAS","2.01.002.001",IF('02 - Produtos e Tributações'!D1815="SUCOS","2.01.002.002",IF('02 - Produtos e Tributações'!D1815="BEBIDAS ALCOOLICAS","2.01.002.003",IF('02 - Produtos e Tributações'!D1815="BEBIDAS LACTEAS","2.01.002.004",IF('02 - Produtos e Tributações'!D1815="MATERIAL DE LIMPEZA","2.02",IF('02 - Produtos e Tributações'!D1815="FRUTAS","2.01.001.006",IF('02 - Produtos e Tributações'!D1815="VERDURAS E LEGUMES","2.01.001.007",IF('02 - Produtos e Tributações'!D1815="SERVIÇO","1",IF('02 - Produtos e Tributações'!D1815="PRODUTOS DIVERSOS","2","2"))))))))))))))
)</f>
        <v>0</v>
      </c>
      <c r="N1800" s="170" t="str">
        <f t="shared" si="1"/>
        <v/>
      </c>
      <c r="O1800" s="170" t="str">
        <f t="shared" si="4"/>
        <v/>
      </c>
      <c r="P1800" s="170" t="str">
        <f t="shared" si="2"/>
        <v/>
      </c>
      <c r="Q1800" s="125" t="b">
        <f>IF(B1800&lt;&gt;"",IF('02 - Produtos e Tributações'!C1815&lt;&gt;"",'02 - Produtos e Tributações'!C1815,"UN"))</f>
        <v>0</v>
      </c>
      <c r="R1800" s="125"/>
      <c r="S1800" s="125"/>
      <c r="T1800" s="125"/>
      <c r="U1800" s="171" t="str">
        <f t="shared" si="21"/>
        <v/>
      </c>
    </row>
    <row r="1801" ht="15.75" customHeight="1">
      <c r="A1801" s="170" t="b">
        <f>IF('02 - Produtos e Tributações'!B1816 &lt;&gt;"",A1800+1)</f>
        <v>0</v>
      </c>
      <c r="B1801" s="170" t="str">
        <f>IF('02 - Produtos e Tributações'!B1816&lt;&gt;"",'02 - Produtos e Tributações'!U1816,"")</f>
        <v/>
      </c>
      <c r="C1801" s="174" t="b">
        <f>IF(B1801&lt;&gt;"",IF('02 - Produtos e Tributações'!H1816&lt;&gt;"",IF('02 - Produtos e Tributações'!H1816="TERCEIRIZADA","T",IF('02 - Produtos e Tributações'!H1816="PROPRIA","P")), IF(B1801&lt;&gt;"",IF('02 - Produtos e Tributações'!H1816="","T"))))</f>
        <v>0</v>
      </c>
      <c r="D1801" s="174" t="b">
        <f>IF(B1801&lt;&gt;"",IF('02 - Produtos e Tributações'!E1816&lt;&gt;"",'02 - Produtos e Tributações'!E1816,""))</f>
        <v>0</v>
      </c>
      <c r="E1801" s="174" t="b">
        <f>IF(B1801&lt;&gt;"",IF('02 - Produtos e Tributações'!F1816&lt;&gt;"",'02 - Produtos e Tributações'!F1816,""))</f>
        <v>0</v>
      </c>
      <c r="F1801" s="174" t="b">
        <f>IF(B1801&lt;&gt;"",IF(A1801&lt;&gt;"",IF('02 - Produtos e Tributações'!G1816&lt;&gt;"",'02 - Produtos e Tributações'!G1816,"")))</f>
        <v>0</v>
      </c>
      <c r="G1801" s="174" t="b">
        <f>IF(B1801&lt;&gt;"",IF('02 - Produtos e Tributações'!I1816&lt;&gt;"",'02 - Produtos e Tributações'!I1816,IF(K1801=101,0,IF(K1801=102,41,IF(K1801=103,0,IF(K1801=201,0,IF(K1801=202,0,IF(K1801=203,0,IF(K1801=300,41,IF(K1801=400,41,IF(K1801=500,60)))))))))))</f>
        <v>0</v>
      </c>
      <c r="H1801" s="174" t="b">
        <f>IF(B1801&lt;&gt;"",IF('02 - Produtos e Tributações'!L1816&lt;&gt;"",'02 - Produtos e Tributações'!L1816,IF(L1801=101,0,IF(L1801=102,41,IF(L1801=103,0,IF(L1801=201,0,IF(L1801=202,0,IF(L1801=203,0,IF(L1801=300,41,IF(L1801=400,41,IF(L1801=500,60)))))))))))</f>
        <v>0</v>
      </c>
      <c r="I1801" s="174" t="b">
        <f>IF(B1801&lt;&gt;"",IF('02 - Produtos e Tributações'!K1816&lt;&gt;"",'02 - Produtos e Tributações'!K1816,"0,00"))</f>
        <v>0</v>
      </c>
      <c r="J1801" s="174" t="b">
        <f>IF(B1801&lt;&gt;"",IF('02 - Produtos e Tributações'!N1816&lt;&gt;"",'02 - Produtos e Tributações'!N1816,"0,00"))</f>
        <v>0</v>
      </c>
      <c r="K1801" s="174" t="b">
        <f>IF(B1801&lt;&gt;"",IF('02 - Produtos e Tributações'!J1816&lt;&gt;"",'02 - Produtos e Tributações'!J1816,"null"))</f>
        <v>0</v>
      </c>
      <c r="L1801" s="174" t="b">
        <f>IF(B1801&lt;&gt;"",IF('02 - Produtos e Tributações'!M1816&lt;&gt;"",'02 - Produtos e Tributações'!M1816,"null"))</f>
        <v>0</v>
      </c>
      <c r="M1801" s="170" t="b">
        <f>IF(B1801&lt;&gt;"",IF('02 - Produtos e Tributações'!D1816="CARNES","2.01.001.001",IF('02 - Produtos e Tributações'!D1816="MASSAS","2.01.001.002",IF('02 - Produtos e Tributações'!D1816="LATICINIOS","2.01.001.003",IF('02 - Produtos e Tributações'!D1816="DOCES E GULOSEIMAS","2.01.001.004",IF('02 - Produtos e Tributações'!D1816="FARINHAS E GRAOS","2.01.001.005",IF('02 - Produtos e Tributações'!D1816="AGUAS","2.01.002.001",IF('02 - Produtos e Tributações'!D1816="SUCOS","2.01.002.002",IF('02 - Produtos e Tributações'!D1816="BEBIDAS ALCOOLICAS","2.01.002.003",IF('02 - Produtos e Tributações'!D1816="BEBIDAS LACTEAS","2.01.002.004",IF('02 - Produtos e Tributações'!D1816="MATERIAL DE LIMPEZA","2.02",IF('02 - Produtos e Tributações'!D1816="FRUTAS","2.01.001.006",IF('02 - Produtos e Tributações'!D1816="VERDURAS E LEGUMES","2.01.001.007",IF('02 - Produtos e Tributações'!D1816="SERVIÇO","1",IF('02 - Produtos e Tributações'!D1816="PRODUTOS DIVERSOS","2","2"))))))))))))))
)</f>
        <v>0</v>
      </c>
      <c r="N1801" s="170" t="str">
        <f t="shared" si="1"/>
        <v/>
      </c>
      <c r="O1801" s="170" t="str">
        <f t="shared" si="4"/>
        <v/>
      </c>
      <c r="P1801" s="170" t="str">
        <f t="shared" si="2"/>
        <v/>
      </c>
      <c r="Q1801" s="125" t="b">
        <f>IF(B1801&lt;&gt;"",IF('02 - Produtos e Tributações'!C1816&lt;&gt;"",'02 - Produtos e Tributações'!C1816,"UN"))</f>
        <v>0</v>
      </c>
      <c r="R1801" s="125"/>
      <c r="S1801" s="125"/>
      <c r="T1801" s="125"/>
      <c r="U1801" s="171" t="str">
        <f t="shared" si="21"/>
        <v/>
      </c>
    </row>
    <row r="1802" ht="15.75" customHeight="1">
      <c r="A1802" s="170" t="b">
        <f>IF('02 - Produtos e Tributações'!B1817 &lt;&gt;"",A1801+1)</f>
        <v>0</v>
      </c>
      <c r="B1802" s="170" t="str">
        <f>IF('02 - Produtos e Tributações'!B1817&lt;&gt;"",'02 - Produtos e Tributações'!U1817,"")</f>
        <v/>
      </c>
      <c r="C1802" s="174" t="b">
        <f>IF(B1802&lt;&gt;"",IF('02 - Produtos e Tributações'!H1817&lt;&gt;"",IF('02 - Produtos e Tributações'!H1817="TERCEIRIZADA","T",IF('02 - Produtos e Tributações'!H1817="PROPRIA","P")), IF(B1802&lt;&gt;"",IF('02 - Produtos e Tributações'!H1817="","T"))))</f>
        <v>0</v>
      </c>
      <c r="D1802" s="174" t="b">
        <f>IF(B1802&lt;&gt;"",IF('02 - Produtos e Tributações'!E1817&lt;&gt;"",'02 - Produtos e Tributações'!E1817,""))</f>
        <v>0</v>
      </c>
      <c r="E1802" s="174" t="b">
        <f>IF(B1802&lt;&gt;"",IF('02 - Produtos e Tributações'!F1817&lt;&gt;"",'02 - Produtos e Tributações'!F1817,""))</f>
        <v>0</v>
      </c>
      <c r="F1802" s="174" t="b">
        <f>IF(B1802&lt;&gt;"",IF(A1802&lt;&gt;"",IF('02 - Produtos e Tributações'!G1817&lt;&gt;"",'02 - Produtos e Tributações'!G1817,"")))</f>
        <v>0</v>
      </c>
      <c r="G1802" s="174" t="b">
        <f>IF(B1802&lt;&gt;"",IF('02 - Produtos e Tributações'!I1817&lt;&gt;"",'02 - Produtos e Tributações'!I1817,IF(K1802=101,0,IF(K1802=102,41,IF(K1802=103,0,IF(K1802=201,0,IF(K1802=202,0,IF(K1802=203,0,IF(K1802=300,41,IF(K1802=400,41,IF(K1802=500,60)))))))))))</f>
        <v>0</v>
      </c>
      <c r="H1802" s="174" t="b">
        <f>IF(B1802&lt;&gt;"",IF('02 - Produtos e Tributações'!L1817&lt;&gt;"",'02 - Produtos e Tributações'!L1817,IF(L1802=101,0,IF(L1802=102,41,IF(L1802=103,0,IF(L1802=201,0,IF(L1802=202,0,IF(L1802=203,0,IF(L1802=300,41,IF(L1802=400,41,IF(L1802=500,60)))))))))))</f>
        <v>0</v>
      </c>
      <c r="I1802" s="174" t="b">
        <f>IF(B1802&lt;&gt;"",IF('02 - Produtos e Tributações'!K1817&lt;&gt;"",'02 - Produtos e Tributações'!K1817,"0,00"))</f>
        <v>0</v>
      </c>
      <c r="J1802" s="174" t="b">
        <f>IF(B1802&lt;&gt;"",IF('02 - Produtos e Tributações'!N1817&lt;&gt;"",'02 - Produtos e Tributações'!N1817,"0,00"))</f>
        <v>0</v>
      </c>
      <c r="K1802" s="174" t="b">
        <f>IF(B1802&lt;&gt;"",IF('02 - Produtos e Tributações'!J1817&lt;&gt;"",'02 - Produtos e Tributações'!J1817,"null"))</f>
        <v>0</v>
      </c>
      <c r="L1802" s="174" t="b">
        <f>IF(B1802&lt;&gt;"",IF('02 - Produtos e Tributações'!M1817&lt;&gt;"",'02 - Produtos e Tributações'!M1817,"null"))</f>
        <v>0</v>
      </c>
      <c r="M1802" s="170" t="b">
        <f>IF(B1802&lt;&gt;"",IF('02 - Produtos e Tributações'!D1817="CARNES","2.01.001.001",IF('02 - Produtos e Tributações'!D1817="MASSAS","2.01.001.002",IF('02 - Produtos e Tributações'!D1817="LATICINIOS","2.01.001.003",IF('02 - Produtos e Tributações'!D1817="DOCES E GULOSEIMAS","2.01.001.004",IF('02 - Produtos e Tributações'!D1817="FARINHAS E GRAOS","2.01.001.005",IF('02 - Produtos e Tributações'!D1817="AGUAS","2.01.002.001",IF('02 - Produtos e Tributações'!D1817="SUCOS","2.01.002.002",IF('02 - Produtos e Tributações'!D1817="BEBIDAS ALCOOLICAS","2.01.002.003",IF('02 - Produtos e Tributações'!D1817="BEBIDAS LACTEAS","2.01.002.004",IF('02 - Produtos e Tributações'!D1817="MATERIAL DE LIMPEZA","2.02",IF('02 - Produtos e Tributações'!D1817="FRUTAS","2.01.001.006",IF('02 - Produtos e Tributações'!D1817="VERDURAS E LEGUMES","2.01.001.007",IF('02 - Produtos e Tributações'!D1817="SERVIÇO","1",IF('02 - Produtos e Tributações'!D1817="PRODUTOS DIVERSOS","2","2"))))))))))))))
)</f>
        <v>0</v>
      </c>
      <c r="N1802" s="170" t="str">
        <f t="shared" si="1"/>
        <v/>
      </c>
      <c r="O1802" s="170" t="str">
        <f t="shared" si="4"/>
        <v/>
      </c>
      <c r="P1802" s="170" t="str">
        <f t="shared" si="2"/>
        <v/>
      </c>
      <c r="Q1802" s="125" t="b">
        <f>IF(B1802&lt;&gt;"",IF('02 - Produtos e Tributações'!C1817&lt;&gt;"",'02 - Produtos e Tributações'!C1817,"UN"))</f>
        <v>0</v>
      </c>
      <c r="R1802" s="125"/>
      <c r="S1802" s="125"/>
      <c r="T1802" s="125"/>
      <c r="U1802" s="171" t="str">
        <f t="shared" si="21"/>
        <v/>
      </c>
    </row>
    <row r="1803" ht="15.75" customHeight="1">
      <c r="A1803" s="170" t="b">
        <f>IF('02 - Produtos e Tributações'!B1818 &lt;&gt;"",A1802+1)</f>
        <v>0</v>
      </c>
      <c r="B1803" s="170" t="str">
        <f>IF('02 - Produtos e Tributações'!B1818&lt;&gt;"",'02 - Produtos e Tributações'!U1818,"")</f>
        <v/>
      </c>
      <c r="C1803" s="174" t="b">
        <f>IF(B1803&lt;&gt;"",IF('02 - Produtos e Tributações'!H1818&lt;&gt;"",IF('02 - Produtos e Tributações'!H1818="TERCEIRIZADA","T",IF('02 - Produtos e Tributações'!H1818="PROPRIA","P")), IF(B1803&lt;&gt;"",IF('02 - Produtos e Tributações'!H1818="","T"))))</f>
        <v>0</v>
      </c>
      <c r="D1803" s="174" t="b">
        <f>IF(B1803&lt;&gt;"",IF('02 - Produtos e Tributações'!E1818&lt;&gt;"",'02 - Produtos e Tributações'!E1818,""))</f>
        <v>0</v>
      </c>
      <c r="E1803" s="174" t="b">
        <f>IF(B1803&lt;&gt;"",IF('02 - Produtos e Tributações'!F1818&lt;&gt;"",'02 - Produtos e Tributações'!F1818,""))</f>
        <v>0</v>
      </c>
      <c r="F1803" s="174" t="b">
        <f>IF(B1803&lt;&gt;"",IF(A1803&lt;&gt;"",IF('02 - Produtos e Tributações'!G1818&lt;&gt;"",'02 - Produtos e Tributações'!G1818,"")))</f>
        <v>0</v>
      </c>
      <c r="G1803" s="174" t="b">
        <f>IF(B1803&lt;&gt;"",IF('02 - Produtos e Tributações'!I1818&lt;&gt;"",'02 - Produtos e Tributações'!I1818,IF(K1803=101,0,IF(K1803=102,41,IF(K1803=103,0,IF(K1803=201,0,IF(K1803=202,0,IF(K1803=203,0,IF(K1803=300,41,IF(K1803=400,41,IF(K1803=500,60)))))))))))</f>
        <v>0</v>
      </c>
      <c r="H1803" s="174" t="b">
        <f>IF(B1803&lt;&gt;"",IF('02 - Produtos e Tributações'!L1818&lt;&gt;"",'02 - Produtos e Tributações'!L1818,IF(L1803=101,0,IF(L1803=102,41,IF(L1803=103,0,IF(L1803=201,0,IF(L1803=202,0,IF(L1803=203,0,IF(L1803=300,41,IF(L1803=400,41,IF(L1803=500,60)))))))))))</f>
        <v>0</v>
      </c>
      <c r="I1803" s="174" t="b">
        <f>IF(B1803&lt;&gt;"",IF('02 - Produtos e Tributações'!K1818&lt;&gt;"",'02 - Produtos e Tributações'!K1818,"0,00"))</f>
        <v>0</v>
      </c>
      <c r="J1803" s="174" t="b">
        <f>IF(B1803&lt;&gt;"",IF('02 - Produtos e Tributações'!N1818&lt;&gt;"",'02 - Produtos e Tributações'!N1818,"0,00"))</f>
        <v>0</v>
      </c>
      <c r="K1803" s="174" t="b">
        <f>IF(B1803&lt;&gt;"",IF('02 - Produtos e Tributações'!J1818&lt;&gt;"",'02 - Produtos e Tributações'!J1818,"null"))</f>
        <v>0</v>
      </c>
      <c r="L1803" s="174" t="b">
        <f>IF(B1803&lt;&gt;"",IF('02 - Produtos e Tributações'!M1818&lt;&gt;"",'02 - Produtos e Tributações'!M1818,"null"))</f>
        <v>0</v>
      </c>
      <c r="M1803" s="170" t="b">
        <f>IF(B1803&lt;&gt;"",IF('02 - Produtos e Tributações'!D1818="CARNES","2.01.001.001",IF('02 - Produtos e Tributações'!D1818="MASSAS","2.01.001.002",IF('02 - Produtos e Tributações'!D1818="LATICINIOS","2.01.001.003",IF('02 - Produtos e Tributações'!D1818="DOCES E GULOSEIMAS","2.01.001.004",IF('02 - Produtos e Tributações'!D1818="FARINHAS E GRAOS","2.01.001.005",IF('02 - Produtos e Tributações'!D1818="AGUAS","2.01.002.001",IF('02 - Produtos e Tributações'!D1818="SUCOS","2.01.002.002",IF('02 - Produtos e Tributações'!D1818="BEBIDAS ALCOOLICAS","2.01.002.003",IF('02 - Produtos e Tributações'!D1818="BEBIDAS LACTEAS","2.01.002.004",IF('02 - Produtos e Tributações'!D1818="MATERIAL DE LIMPEZA","2.02",IF('02 - Produtos e Tributações'!D1818="FRUTAS","2.01.001.006",IF('02 - Produtos e Tributações'!D1818="VERDURAS E LEGUMES","2.01.001.007",IF('02 - Produtos e Tributações'!D1818="SERVIÇO","1",IF('02 - Produtos e Tributações'!D1818="PRODUTOS DIVERSOS","2","2"))))))))))))))
)</f>
        <v>0</v>
      </c>
      <c r="N1803" s="170" t="str">
        <f t="shared" si="1"/>
        <v/>
      </c>
      <c r="O1803" s="170" t="str">
        <f t="shared" si="4"/>
        <v/>
      </c>
      <c r="P1803" s="170" t="str">
        <f t="shared" si="2"/>
        <v/>
      </c>
      <c r="Q1803" s="125" t="b">
        <f>IF(B1803&lt;&gt;"",IF('02 - Produtos e Tributações'!C1818&lt;&gt;"",'02 - Produtos e Tributações'!C1818,"UN"))</f>
        <v>0</v>
      </c>
      <c r="R1803" s="125"/>
      <c r="S1803" s="125"/>
      <c r="T1803" s="125"/>
      <c r="U1803" s="171" t="str">
        <f t="shared" si="21"/>
        <v/>
      </c>
    </row>
    <row r="1804" ht="15.75" customHeight="1">
      <c r="A1804" s="170" t="b">
        <f>IF('02 - Produtos e Tributações'!B1819 &lt;&gt;"",A1803+1)</f>
        <v>0</v>
      </c>
      <c r="B1804" s="170" t="str">
        <f>IF('02 - Produtos e Tributações'!B1819&lt;&gt;"",'02 - Produtos e Tributações'!U1819,"")</f>
        <v/>
      </c>
      <c r="C1804" s="174" t="b">
        <f>IF(B1804&lt;&gt;"",IF('02 - Produtos e Tributações'!H1819&lt;&gt;"",IF('02 - Produtos e Tributações'!H1819="TERCEIRIZADA","T",IF('02 - Produtos e Tributações'!H1819="PROPRIA","P")), IF(B1804&lt;&gt;"",IF('02 - Produtos e Tributações'!H1819="","T"))))</f>
        <v>0</v>
      </c>
      <c r="D1804" s="174" t="b">
        <f>IF(B1804&lt;&gt;"",IF('02 - Produtos e Tributações'!E1819&lt;&gt;"",'02 - Produtos e Tributações'!E1819,""))</f>
        <v>0</v>
      </c>
      <c r="E1804" s="174" t="b">
        <f>IF(B1804&lt;&gt;"",IF('02 - Produtos e Tributações'!F1819&lt;&gt;"",'02 - Produtos e Tributações'!F1819,""))</f>
        <v>0</v>
      </c>
      <c r="F1804" s="174" t="b">
        <f>IF(B1804&lt;&gt;"",IF(A1804&lt;&gt;"",IF('02 - Produtos e Tributações'!G1819&lt;&gt;"",'02 - Produtos e Tributações'!G1819,"")))</f>
        <v>0</v>
      </c>
      <c r="G1804" s="174" t="b">
        <f>IF(B1804&lt;&gt;"",IF('02 - Produtos e Tributações'!I1819&lt;&gt;"",'02 - Produtos e Tributações'!I1819,IF(K1804=101,0,IF(K1804=102,41,IF(K1804=103,0,IF(K1804=201,0,IF(K1804=202,0,IF(K1804=203,0,IF(K1804=300,41,IF(K1804=400,41,IF(K1804=500,60)))))))))))</f>
        <v>0</v>
      </c>
      <c r="H1804" s="174" t="b">
        <f>IF(B1804&lt;&gt;"",IF('02 - Produtos e Tributações'!L1819&lt;&gt;"",'02 - Produtos e Tributações'!L1819,IF(L1804=101,0,IF(L1804=102,41,IF(L1804=103,0,IF(L1804=201,0,IF(L1804=202,0,IF(L1804=203,0,IF(L1804=300,41,IF(L1804=400,41,IF(L1804=500,60)))))))))))</f>
        <v>0</v>
      </c>
      <c r="I1804" s="174" t="b">
        <f>IF(B1804&lt;&gt;"",IF('02 - Produtos e Tributações'!K1819&lt;&gt;"",'02 - Produtos e Tributações'!K1819,"0,00"))</f>
        <v>0</v>
      </c>
      <c r="J1804" s="174" t="b">
        <f>IF(B1804&lt;&gt;"",IF('02 - Produtos e Tributações'!N1819&lt;&gt;"",'02 - Produtos e Tributações'!N1819,"0,00"))</f>
        <v>0</v>
      </c>
      <c r="K1804" s="174" t="b">
        <f>IF(B1804&lt;&gt;"",IF('02 - Produtos e Tributações'!J1819&lt;&gt;"",'02 - Produtos e Tributações'!J1819,"null"))</f>
        <v>0</v>
      </c>
      <c r="L1804" s="174" t="b">
        <f>IF(B1804&lt;&gt;"",IF('02 - Produtos e Tributações'!M1819&lt;&gt;"",'02 - Produtos e Tributações'!M1819,"null"))</f>
        <v>0</v>
      </c>
      <c r="M1804" s="170" t="b">
        <f>IF(B1804&lt;&gt;"",IF('02 - Produtos e Tributações'!D1819="CARNES","2.01.001.001",IF('02 - Produtos e Tributações'!D1819="MASSAS","2.01.001.002",IF('02 - Produtos e Tributações'!D1819="LATICINIOS","2.01.001.003",IF('02 - Produtos e Tributações'!D1819="DOCES E GULOSEIMAS","2.01.001.004",IF('02 - Produtos e Tributações'!D1819="FARINHAS E GRAOS","2.01.001.005",IF('02 - Produtos e Tributações'!D1819="AGUAS","2.01.002.001",IF('02 - Produtos e Tributações'!D1819="SUCOS","2.01.002.002",IF('02 - Produtos e Tributações'!D1819="BEBIDAS ALCOOLICAS","2.01.002.003",IF('02 - Produtos e Tributações'!D1819="BEBIDAS LACTEAS","2.01.002.004",IF('02 - Produtos e Tributações'!D1819="MATERIAL DE LIMPEZA","2.02",IF('02 - Produtos e Tributações'!D1819="FRUTAS","2.01.001.006",IF('02 - Produtos e Tributações'!D1819="VERDURAS E LEGUMES","2.01.001.007",IF('02 - Produtos e Tributações'!D1819="SERVIÇO","1",IF('02 - Produtos e Tributações'!D1819="PRODUTOS DIVERSOS","2","2"))))))))))))))
)</f>
        <v>0</v>
      </c>
      <c r="N1804" s="170" t="str">
        <f t="shared" si="1"/>
        <v/>
      </c>
      <c r="O1804" s="170" t="str">
        <f t="shared" si="4"/>
        <v/>
      </c>
      <c r="P1804" s="170" t="str">
        <f t="shared" si="2"/>
        <v/>
      </c>
      <c r="Q1804" s="125" t="b">
        <f>IF(B1804&lt;&gt;"",IF('02 - Produtos e Tributações'!C1819&lt;&gt;"",'02 - Produtos e Tributações'!C1819,"UN"))</f>
        <v>0</v>
      </c>
      <c r="R1804" s="125"/>
      <c r="S1804" s="125"/>
      <c r="T1804" s="125"/>
      <c r="U1804" s="171" t="str">
        <f t="shared" si="21"/>
        <v/>
      </c>
    </row>
    <row r="1805" ht="15.75" customHeight="1">
      <c r="A1805" s="170" t="b">
        <f>IF('02 - Produtos e Tributações'!B1820 &lt;&gt;"",A1804+1)</f>
        <v>0</v>
      </c>
      <c r="B1805" s="170" t="str">
        <f>IF('02 - Produtos e Tributações'!B1820&lt;&gt;"",'02 - Produtos e Tributações'!U1820,"")</f>
        <v/>
      </c>
      <c r="C1805" s="174" t="b">
        <f>IF(B1805&lt;&gt;"",IF('02 - Produtos e Tributações'!H1820&lt;&gt;"",IF('02 - Produtos e Tributações'!H1820="TERCEIRIZADA","T",IF('02 - Produtos e Tributações'!H1820="PROPRIA","P")), IF(B1805&lt;&gt;"",IF('02 - Produtos e Tributações'!H1820="","T"))))</f>
        <v>0</v>
      </c>
      <c r="D1805" s="174" t="b">
        <f>IF(B1805&lt;&gt;"",IF('02 - Produtos e Tributações'!E1820&lt;&gt;"",'02 - Produtos e Tributações'!E1820,""))</f>
        <v>0</v>
      </c>
      <c r="E1805" s="174" t="b">
        <f>IF(B1805&lt;&gt;"",IF('02 - Produtos e Tributações'!F1820&lt;&gt;"",'02 - Produtos e Tributações'!F1820,""))</f>
        <v>0</v>
      </c>
      <c r="F1805" s="174" t="b">
        <f>IF(B1805&lt;&gt;"",IF(A1805&lt;&gt;"",IF('02 - Produtos e Tributações'!G1820&lt;&gt;"",'02 - Produtos e Tributações'!G1820,"")))</f>
        <v>0</v>
      </c>
      <c r="G1805" s="174" t="b">
        <f>IF(B1805&lt;&gt;"",IF('02 - Produtos e Tributações'!I1820&lt;&gt;"",'02 - Produtos e Tributações'!I1820,IF(K1805=101,0,IF(K1805=102,41,IF(K1805=103,0,IF(K1805=201,0,IF(K1805=202,0,IF(K1805=203,0,IF(K1805=300,41,IF(K1805=400,41,IF(K1805=500,60)))))))))))</f>
        <v>0</v>
      </c>
      <c r="H1805" s="174" t="b">
        <f>IF(B1805&lt;&gt;"",IF('02 - Produtos e Tributações'!L1820&lt;&gt;"",'02 - Produtos e Tributações'!L1820,IF(L1805=101,0,IF(L1805=102,41,IF(L1805=103,0,IF(L1805=201,0,IF(L1805=202,0,IF(L1805=203,0,IF(L1805=300,41,IF(L1805=400,41,IF(L1805=500,60)))))))))))</f>
        <v>0</v>
      </c>
      <c r="I1805" s="174" t="b">
        <f>IF(B1805&lt;&gt;"",IF('02 - Produtos e Tributações'!K1820&lt;&gt;"",'02 - Produtos e Tributações'!K1820,"0,00"))</f>
        <v>0</v>
      </c>
      <c r="J1805" s="174" t="b">
        <f>IF(B1805&lt;&gt;"",IF('02 - Produtos e Tributações'!N1820&lt;&gt;"",'02 - Produtos e Tributações'!N1820,"0,00"))</f>
        <v>0</v>
      </c>
      <c r="K1805" s="174" t="b">
        <f>IF(B1805&lt;&gt;"",IF('02 - Produtos e Tributações'!J1820&lt;&gt;"",'02 - Produtos e Tributações'!J1820,"null"))</f>
        <v>0</v>
      </c>
      <c r="L1805" s="174" t="b">
        <f>IF(B1805&lt;&gt;"",IF('02 - Produtos e Tributações'!M1820&lt;&gt;"",'02 - Produtos e Tributações'!M1820,"null"))</f>
        <v>0</v>
      </c>
      <c r="M1805" s="170" t="b">
        <f>IF(B1805&lt;&gt;"",IF('02 - Produtos e Tributações'!D1820="CARNES","2.01.001.001",IF('02 - Produtos e Tributações'!D1820="MASSAS","2.01.001.002",IF('02 - Produtos e Tributações'!D1820="LATICINIOS","2.01.001.003",IF('02 - Produtos e Tributações'!D1820="DOCES E GULOSEIMAS","2.01.001.004",IF('02 - Produtos e Tributações'!D1820="FARINHAS E GRAOS","2.01.001.005",IF('02 - Produtos e Tributações'!D1820="AGUAS","2.01.002.001",IF('02 - Produtos e Tributações'!D1820="SUCOS","2.01.002.002",IF('02 - Produtos e Tributações'!D1820="BEBIDAS ALCOOLICAS","2.01.002.003",IF('02 - Produtos e Tributações'!D1820="BEBIDAS LACTEAS","2.01.002.004",IF('02 - Produtos e Tributações'!D1820="MATERIAL DE LIMPEZA","2.02",IF('02 - Produtos e Tributações'!D1820="FRUTAS","2.01.001.006",IF('02 - Produtos e Tributações'!D1820="VERDURAS E LEGUMES","2.01.001.007",IF('02 - Produtos e Tributações'!D1820="SERVIÇO","1",IF('02 - Produtos e Tributações'!D1820="PRODUTOS DIVERSOS","2","2"))))))))))))))
)</f>
        <v>0</v>
      </c>
      <c r="N1805" s="170" t="str">
        <f t="shared" si="1"/>
        <v/>
      </c>
      <c r="O1805" s="170" t="str">
        <f t="shared" si="4"/>
        <v/>
      </c>
      <c r="P1805" s="170" t="str">
        <f t="shared" si="2"/>
        <v/>
      </c>
      <c r="Q1805" s="125" t="b">
        <f>IF(B1805&lt;&gt;"",IF('02 - Produtos e Tributações'!C1820&lt;&gt;"",'02 - Produtos e Tributações'!C1820,"UN"))</f>
        <v>0</v>
      </c>
      <c r="R1805" s="125"/>
      <c r="S1805" s="125"/>
      <c r="T1805" s="125"/>
      <c r="U1805" s="171" t="str">
        <f t="shared" si="21"/>
        <v/>
      </c>
    </row>
    <row r="1806" ht="15.75" customHeight="1">
      <c r="A1806" s="170" t="b">
        <f>IF('02 - Produtos e Tributações'!B1821 &lt;&gt;"",A1805+1)</f>
        <v>0</v>
      </c>
      <c r="B1806" s="170" t="str">
        <f>IF('02 - Produtos e Tributações'!B1821&lt;&gt;"",'02 - Produtos e Tributações'!U1821,"")</f>
        <v/>
      </c>
      <c r="C1806" s="174" t="b">
        <f>IF(B1806&lt;&gt;"",IF('02 - Produtos e Tributações'!H1821&lt;&gt;"",IF('02 - Produtos e Tributações'!H1821="TERCEIRIZADA","T",IF('02 - Produtos e Tributações'!H1821="PROPRIA","P")), IF(B1806&lt;&gt;"",IF('02 - Produtos e Tributações'!H1821="","T"))))</f>
        <v>0</v>
      </c>
      <c r="D1806" s="174" t="b">
        <f>IF(B1806&lt;&gt;"",IF('02 - Produtos e Tributações'!E1821&lt;&gt;"",'02 - Produtos e Tributações'!E1821,""))</f>
        <v>0</v>
      </c>
      <c r="E1806" s="174" t="b">
        <f>IF(B1806&lt;&gt;"",IF('02 - Produtos e Tributações'!F1821&lt;&gt;"",'02 - Produtos e Tributações'!F1821,""))</f>
        <v>0</v>
      </c>
      <c r="F1806" s="174" t="b">
        <f>IF(B1806&lt;&gt;"",IF(A1806&lt;&gt;"",IF('02 - Produtos e Tributações'!G1821&lt;&gt;"",'02 - Produtos e Tributações'!G1821,"")))</f>
        <v>0</v>
      </c>
      <c r="G1806" s="174" t="b">
        <f>IF(B1806&lt;&gt;"",IF('02 - Produtos e Tributações'!I1821&lt;&gt;"",'02 - Produtos e Tributações'!I1821,IF(K1806=101,0,IF(K1806=102,41,IF(K1806=103,0,IF(K1806=201,0,IF(K1806=202,0,IF(K1806=203,0,IF(K1806=300,41,IF(K1806=400,41,IF(K1806=500,60)))))))))))</f>
        <v>0</v>
      </c>
      <c r="H1806" s="174" t="b">
        <f>IF(B1806&lt;&gt;"",IF('02 - Produtos e Tributações'!L1821&lt;&gt;"",'02 - Produtos e Tributações'!L1821,IF(L1806=101,0,IF(L1806=102,41,IF(L1806=103,0,IF(L1806=201,0,IF(L1806=202,0,IF(L1806=203,0,IF(L1806=300,41,IF(L1806=400,41,IF(L1806=500,60)))))))))))</f>
        <v>0</v>
      </c>
      <c r="I1806" s="174" t="b">
        <f>IF(B1806&lt;&gt;"",IF('02 - Produtos e Tributações'!K1821&lt;&gt;"",'02 - Produtos e Tributações'!K1821,"0,00"))</f>
        <v>0</v>
      </c>
      <c r="J1806" s="174" t="b">
        <f>IF(B1806&lt;&gt;"",IF('02 - Produtos e Tributações'!N1821&lt;&gt;"",'02 - Produtos e Tributações'!N1821,"0,00"))</f>
        <v>0</v>
      </c>
      <c r="K1806" s="174" t="b">
        <f>IF(B1806&lt;&gt;"",IF('02 - Produtos e Tributações'!J1821&lt;&gt;"",'02 - Produtos e Tributações'!J1821,"null"))</f>
        <v>0</v>
      </c>
      <c r="L1806" s="174" t="b">
        <f>IF(B1806&lt;&gt;"",IF('02 - Produtos e Tributações'!M1821&lt;&gt;"",'02 - Produtos e Tributações'!M1821,"null"))</f>
        <v>0</v>
      </c>
      <c r="M1806" s="170" t="b">
        <f>IF(B1806&lt;&gt;"",IF('02 - Produtos e Tributações'!D1821="CARNES","2.01.001.001",IF('02 - Produtos e Tributações'!D1821="MASSAS","2.01.001.002",IF('02 - Produtos e Tributações'!D1821="LATICINIOS","2.01.001.003",IF('02 - Produtos e Tributações'!D1821="DOCES E GULOSEIMAS","2.01.001.004",IF('02 - Produtos e Tributações'!D1821="FARINHAS E GRAOS","2.01.001.005",IF('02 - Produtos e Tributações'!D1821="AGUAS","2.01.002.001",IF('02 - Produtos e Tributações'!D1821="SUCOS","2.01.002.002",IF('02 - Produtos e Tributações'!D1821="BEBIDAS ALCOOLICAS","2.01.002.003",IF('02 - Produtos e Tributações'!D1821="BEBIDAS LACTEAS","2.01.002.004",IF('02 - Produtos e Tributações'!D1821="MATERIAL DE LIMPEZA","2.02",IF('02 - Produtos e Tributações'!D1821="FRUTAS","2.01.001.006",IF('02 - Produtos e Tributações'!D1821="VERDURAS E LEGUMES","2.01.001.007",IF('02 - Produtos e Tributações'!D1821="SERVIÇO","1",IF('02 - Produtos e Tributações'!D1821="PRODUTOS DIVERSOS","2","2"))))))))))))))
)</f>
        <v>0</v>
      </c>
      <c r="N1806" s="170" t="str">
        <f t="shared" si="1"/>
        <v/>
      </c>
      <c r="O1806" s="170" t="str">
        <f t="shared" si="4"/>
        <v/>
      </c>
      <c r="P1806" s="170" t="str">
        <f t="shared" si="2"/>
        <v/>
      </c>
      <c r="Q1806" s="125" t="b">
        <f>IF(B1806&lt;&gt;"",IF('02 - Produtos e Tributações'!C1821&lt;&gt;"",'02 - Produtos e Tributações'!C1821,"UN"))</f>
        <v>0</v>
      </c>
      <c r="R1806" s="125"/>
      <c r="S1806" s="125"/>
      <c r="T1806" s="125"/>
      <c r="U1806" s="171" t="str">
        <f t="shared" si="21"/>
        <v/>
      </c>
    </row>
    <row r="1807" ht="15.75" customHeight="1">
      <c r="A1807" s="170" t="b">
        <f>IF('02 - Produtos e Tributações'!B1822 &lt;&gt;"",A1806+1)</f>
        <v>0</v>
      </c>
      <c r="B1807" s="170" t="str">
        <f>IF('02 - Produtos e Tributações'!B1822&lt;&gt;"",'02 - Produtos e Tributações'!U1822,"")</f>
        <v/>
      </c>
      <c r="C1807" s="174" t="b">
        <f>IF(B1807&lt;&gt;"",IF('02 - Produtos e Tributações'!H1822&lt;&gt;"",IF('02 - Produtos e Tributações'!H1822="TERCEIRIZADA","T",IF('02 - Produtos e Tributações'!H1822="PROPRIA","P")), IF(B1807&lt;&gt;"",IF('02 - Produtos e Tributações'!H1822="","T"))))</f>
        <v>0</v>
      </c>
      <c r="D1807" s="174" t="b">
        <f>IF(B1807&lt;&gt;"",IF('02 - Produtos e Tributações'!E1822&lt;&gt;"",'02 - Produtos e Tributações'!E1822,""))</f>
        <v>0</v>
      </c>
      <c r="E1807" s="174" t="b">
        <f>IF(B1807&lt;&gt;"",IF('02 - Produtos e Tributações'!F1822&lt;&gt;"",'02 - Produtos e Tributações'!F1822,""))</f>
        <v>0</v>
      </c>
      <c r="F1807" s="174" t="b">
        <f>IF(B1807&lt;&gt;"",IF(A1807&lt;&gt;"",IF('02 - Produtos e Tributações'!G1822&lt;&gt;"",'02 - Produtos e Tributações'!G1822,"")))</f>
        <v>0</v>
      </c>
      <c r="G1807" s="174" t="b">
        <f>IF(B1807&lt;&gt;"",IF('02 - Produtos e Tributações'!I1822&lt;&gt;"",'02 - Produtos e Tributações'!I1822,IF(K1807=101,0,IF(K1807=102,41,IF(K1807=103,0,IF(K1807=201,0,IF(K1807=202,0,IF(K1807=203,0,IF(K1807=300,41,IF(K1807=400,41,IF(K1807=500,60)))))))))))</f>
        <v>0</v>
      </c>
      <c r="H1807" s="174" t="b">
        <f>IF(B1807&lt;&gt;"",IF('02 - Produtos e Tributações'!L1822&lt;&gt;"",'02 - Produtos e Tributações'!L1822,IF(L1807=101,0,IF(L1807=102,41,IF(L1807=103,0,IF(L1807=201,0,IF(L1807=202,0,IF(L1807=203,0,IF(L1807=300,41,IF(L1807=400,41,IF(L1807=500,60)))))))))))</f>
        <v>0</v>
      </c>
      <c r="I1807" s="174" t="b">
        <f>IF(B1807&lt;&gt;"",IF('02 - Produtos e Tributações'!K1822&lt;&gt;"",'02 - Produtos e Tributações'!K1822,"0,00"))</f>
        <v>0</v>
      </c>
      <c r="J1807" s="174" t="b">
        <f>IF(B1807&lt;&gt;"",IF('02 - Produtos e Tributações'!N1822&lt;&gt;"",'02 - Produtos e Tributações'!N1822,"0,00"))</f>
        <v>0</v>
      </c>
      <c r="K1807" s="174" t="b">
        <f>IF(B1807&lt;&gt;"",IF('02 - Produtos e Tributações'!J1822&lt;&gt;"",'02 - Produtos e Tributações'!J1822,"null"))</f>
        <v>0</v>
      </c>
      <c r="L1807" s="174" t="b">
        <f>IF(B1807&lt;&gt;"",IF('02 - Produtos e Tributações'!M1822&lt;&gt;"",'02 - Produtos e Tributações'!M1822,"null"))</f>
        <v>0</v>
      </c>
      <c r="M1807" s="170" t="b">
        <f>IF(B1807&lt;&gt;"",IF('02 - Produtos e Tributações'!D1822="CARNES","2.01.001.001",IF('02 - Produtos e Tributações'!D1822="MASSAS","2.01.001.002",IF('02 - Produtos e Tributações'!D1822="LATICINIOS","2.01.001.003",IF('02 - Produtos e Tributações'!D1822="DOCES E GULOSEIMAS","2.01.001.004",IF('02 - Produtos e Tributações'!D1822="FARINHAS E GRAOS","2.01.001.005",IF('02 - Produtos e Tributações'!D1822="AGUAS","2.01.002.001",IF('02 - Produtos e Tributações'!D1822="SUCOS","2.01.002.002",IF('02 - Produtos e Tributações'!D1822="BEBIDAS ALCOOLICAS","2.01.002.003",IF('02 - Produtos e Tributações'!D1822="BEBIDAS LACTEAS","2.01.002.004",IF('02 - Produtos e Tributações'!D1822="MATERIAL DE LIMPEZA","2.02",IF('02 - Produtos e Tributações'!D1822="FRUTAS","2.01.001.006",IF('02 - Produtos e Tributações'!D1822="VERDURAS E LEGUMES","2.01.001.007",IF('02 - Produtos e Tributações'!D1822="SERVIÇO","1",IF('02 - Produtos e Tributações'!D1822="PRODUTOS DIVERSOS","2","2"))))))))))))))
)</f>
        <v>0</v>
      </c>
      <c r="N1807" s="170" t="str">
        <f t="shared" si="1"/>
        <v/>
      </c>
      <c r="O1807" s="170" t="str">
        <f t="shared" si="4"/>
        <v/>
      </c>
      <c r="P1807" s="170" t="str">
        <f t="shared" si="2"/>
        <v/>
      </c>
      <c r="Q1807" s="125" t="b">
        <f>IF(B1807&lt;&gt;"",IF('02 - Produtos e Tributações'!C1822&lt;&gt;"",'02 - Produtos e Tributações'!C1822,"UN"))</f>
        <v>0</v>
      </c>
      <c r="R1807" s="125"/>
      <c r="S1807" s="125"/>
      <c r="T1807" s="125"/>
      <c r="U1807" s="171" t="str">
        <f t="shared" si="21"/>
        <v/>
      </c>
    </row>
    <row r="1808" ht="15.75" customHeight="1">
      <c r="A1808" s="170" t="b">
        <f>IF('02 - Produtos e Tributações'!B1823 &lt;&gt;"",A1807+1)</f>
        <v>0</v>
      </c>
      <c r="B1808" s="170" t="str">
        <f>IF('02 - Produtos e Tributações'!B1823&lt;&gt;"",'02 - Produtos e Tributações'!U1823,"")</f>
        <v/>
      </c>
      <c r="C1808" s="174" t="b">
        <f>IF(B1808&lt;&gt;"",IF('02 - Produtos e Tributações'!H1823&lt;&gt;"",IF('02 - Produtos e Tributações'!H1823="TERCEIRIZADA","T",IF('02 - Produtos e Tributações'!H1823="PROPRIA","P")), IF(B1808&lt;&gt;"",IF('02 - Produtos e Tributações'!H1823="","T"))))</f>
        <v>0</v>
      </c>
      <c r="D1808" s="174" t="b">
        <f>IF(B1808&lt;&gt;"",IF('02 - Produtos e Tributações'!E1823&lt;&gt;"",'02 - Produtos e Tributações'!E1823,""))</f>
        <v>0</v>
      </c>
      <c r="E1808" s="174" t="b">
        <f>IF(B1808&lt;&gt;"",IF('02 - Produtos e Tributações'!F1823&lt;&gt;"",'02 - Produtos e Tributações'!F1823,""))</f>
        <v>0</v>
      </c>
      <c r="F1808" s="174" t="b">
        <f>IF(B1808&lt;&gt;"",IF(A1808&lt;&gt;"",IF('02 - Produtos e Tributações'!G1823&lt;&gt;"",'02 - Produtos e Tributações'!G1823,"")))</f>
        <v>0</v>
      </c>
      <c r="G1808" s="174" t="b">
        <f>IF(B1808&lt;&gt;"",IF('02 - Produtos e Tributações'!I1823&lt;&gt;"",'02 - Produtos e Tributações'!I1823,IF(K1808=101,0,IF(K1808=102,41,IF(K1808=103,0,IF(K1808=201,0,IF(K1808=202,0,IF(K1808=203,0,IF(K1808=300,41,IF(K1808=400,41,IF(K1808=500,60)))))))))))</f>
        <v>0</v>
      </c>
      <c r="H1808" s="174" t="b">
        <f>IF(B1808&lt;&gt;"",IF('02 - Produtos e Tributações'!L1823&lt;&gt;"",'02 - Produtos e Tributações'!L1823,IF(L1808=101,0,IF(L1808=102,41,IF(L1808=103,0,IF(L1808=201,0,IF(L1808=202,0,IF(L1808=203,0,IF(L1808=300,41,IF(L1808=400,41,IF(L1808=500,60)))))))))))</f>
        <v>0</v>
      </c>
      <c r="I1808" s="174" t="b">
        <f>IF(B1808&lt;&gt;"",IF('02 - Produtos e Tributações'!K1823&lt;&gt;"",'02 - Produtos e Tributações'!K1823,"0,00"))</f>
        <v>0</v>
      </c>
      <c r="J1808" s="174" t="b">
        <f>IF(B1808&lt;&gt;"",IF('02 - Produtos e Tributações'!N1823&lt;&gt;"",'02 - Produtos e Tributações'!N1823,"0,00"))</f>
        <v>0</v>
      </c>
      <c r="K1808" s="174" t="b">
        <f>IF(B1808&lt;&gt;"",IF('02 - Produtos e Tributações'!J1823&lt;&gt;"",'02 - Produtos e Tributações'!J1823,"null"))</f>
        <v>0</v>
      </c>
      <c r="L1808" s="174" t="b">
        <f>IF(B1808&lt;&gt;"",IF('02 - Produtos e Tributações'!M1823&lt;&gt;"",'02 - Produtos e Tributações'!M1823,"null"))</f>
        <v>0</v>
      </c>
      <c r="M1808" s="170" t="b">
        <f>IF(B1808&lt;&gt;"",IF('02 - Produtos e Tributações'!D1823="CARNES","2.01.001.001",IF('02 - Produtos e Tributações'!D1823="MASSAS","2.01.001.002",IF('02 - Produtos e Tributações'!D1823="LATICINIOS","2.01.001.003",IF('02 - Produtos e Tributações'!D1823="DOCES E GULOSEIMAS","2.01.001.004",IF('02 - Produtos e Tributações'!D1823="FARINHAS E GRAOS","2.01.001.005",IF('02 - Produtos e Tributações'!D1823="AGUAS","2.01.002.001",IF('02 - Produtos e Tributações'!D1823="SUCOS","2.01.002.002",IF('02 - Produtos e Tributações'!D1823="BEBIDAS ALCOOLICAS","2.01.002.003",IF('02 - Produtos e Tributações'!D1823="BEBIDAS LACTEAS","2.01.002.004",IF('02 - Produtos e Tributações'!D1823="MATERIAL DE LIMPEZA","2.02",IF('02 - Produtos e Tributações'!D1823="FRUTAS","2.01.001.006",IF('02 - Produtos e Tributações'!D1823="VERDURAS E LEGUMES","2.01.001.007",IF('02 - Produtos e Tributações'!D1823="SERVIÇO","1",IF('02 - Produtos e Tributações'!D1823="PRODUTOS DIVERSOS","2","2"))))))))))))))
)</f>
        <v>0</v>
      </c>
      <c r="N1808" s="170" t="str">
        <f t="shared" si="1"/>
        <v/>
      </c>
      <c r="O1808" s="170" t="str">
        <f t="shared" si="4"/>
        <v/>
      </c>
      <c r="P1808" s="170" t="str">
        <f t="shared" si="2"/>
        <v/>
      </c>
      <c r="Q1808" s="125" t="b">
        <f>IF(B1808&lt;&gt;"",IF('02 - Produtos e Tributações'!C1823&lt;&gt;"",'02 - Produtos e Tributações'!C1823,"UN"))</f>
        <v>0</v>
      </c>
      <c r="R1808" s="125"/>
      <c r="S1808" s="125"/>
      <c r="T1808" s="125"/>
      <c r="U1808" s="171" t="str">
        <f t="shared" si="21"/>
        <v/>
      </c>
    </row>
    <row r="1809" ht="15.75" customHeight="1">
      <c r="A1809" s="170" t="b">
        <f>IF('02 - Produtos e Tributações'!B1824 &lt;&gt;"",A1808+1)</f>
        <v>0</v>
      </c>
      <c r="B1809" s="170" t="str">
        <f>IF('02 - Produtos e Tributações'!B1824&lt;&gt;"",'02 - Produtos e Tributações'!U1824,"")</f>
        <v/>
      </c>
      <c r="C1809" s="174" t="b">
        <f>IF(B1809&lt;&gt;"",IF('02 - Produtos e Tributações'!H1824&lt;&gt;"",IF('02 - Produtos e Tributações'!H1824="TERCEIRIZADA","T",IF('02 - Produtos e Tributações'!H1824="PROPRIA","P")), IF(B1809&lt;&gt;"",IF('02 - Produtos e Tributações'!H1824="","T"))))</f>
        <v>0</v>
      </c>
      <c r="D1809" s="174" t="b">
        <f>IF(B1809&lt;&gt;"",IF('02 - Produtos e Tributações'!E1824&lt;&gt;"",'02 - Produtos e Tributações'!E1824,""))</f>
        <v>0</v>
      </c>
      <c r="E1809" s="174" t="b">
        <f>IF(B1809&lt;&gt;"",IF('02 - Produtos e Tributações'!F1824&lt;&gt;"",'02 - Produtos e Tributações'!F1824,""))</f>
        <v>0</v>
      </c>
      <c r="F1809" s="174" t="b">
        <f>IF(B1809&lt;&gt;"",IF(A1809&lt;&gt;"",IF('02 - Produtos e Tributações'!G1824&lt;&gt;"",'02 - Produtos e Tributações'!G1824,"")))</f>
        <v>0</v>
      </c>
      <c r="G1809" s="174" t="b">
        <f>IF(B1809&lt;&gt;"",IF('02 - Produtos e Tributações'!I1824&lt;&gt;"",'02 - Produtos e Tributações'!I1824,IF(K1809=101,0,IF(K1809=102,41,IF(K1809=103,0,IF(K1809=201,0,IF(K1809=202,0,IF(K1809=203,0,IF(K1809=300,41,IF(K1809=400,41,IF(K1809=500,60)))))))))))</f>
        <v>0</v>
      </c>
      <c r="H1809" s="174" t="b">
        <f>IF(B1809&lt;&gt;"",IF('02 - Produtos e Tributações'!L1824&lt;&gt;"",'02 - Produtos e Tributações'!L1824,IF(L1809=101,0,IF(L1809=102,41,IF(L1809=103,0,IF(L1809=201,0,IF(L1809=202,0,IF(L1809=203,0,IF(L1809=300,41,IF(L1809=400,41,IF(L1809=500,60)))))))))))</f>
        <v>0</v>
      </c>
      <c r="I1809" s="174" t="b">
        <f>IF(B1809&lt;&gt;"",IF('02 - Produtos e Tributações'!K1824&lt;&gt;"",'02 - Produtos e Tributações'!K1824,"0,00"))</f>
        <v>0</v>
      </c>
      <c r="J1809" s="174" t="b">
        <f>IF(B1809&lt;&gt;"",IF('02 - Produtos e Tributações'!N1824&lt;&gt;"",'02 - Produtos e Tributações'!N1824,"0,00"))</f>
        <v>0</v>
      </c>
      <c r="K1809" s="174" t="b">
        <f>IF(B1809&lt;&gt;"",IF('02 - Produtos e Tributações'!J1824&lt;&gt;"",'02 - Produtos e Tributações'!J1824,"null"))</f>
        <v>0</v>
      </c>
      <c r="L1809" s="174" t="b">
        <f>IF(B1809&lt;&gt;"",IF('02 - Produtos e Tributações'!M1824&lt;&gt;"",'02 - Produtos e Tributações'!M1824,"null"))</f>
        <v>0</v>
      </c>
      <c r="M1809" s="170" t="b">
        <f>IF(B1809&lt;&gt;"",IF('02 - Produtos e Tributações'!D1824="CARNES","2.01.001.001",IF('02 - Produtos e Tributações'!D1824="MASSAS","2.01.001.002",IF('02 - Produtos e Tributações'!D1824="LATICINIOS","2.01.001.003",IF('02 - Produtos e Tributações'!D1824="DOCES E GULOSEIMAS","2.01.001.004",IF('02 - Produtos e Tributações'!D1824="FARINHAS E GRAOS","2.01.001.005",IF('02 - Produtos e Tributações'!D1824="AGUAS","2.01.002.001",IF('02 - Produtos e Tributações'!D1824="SUCOS","2.01.002.002",IF('02 - Produtos e Tributações'!D1824="BEBIDAS ALCOOLICAS","2.01.002.003",IF('02 - Produtos e Tributações'!D1824="BEBIDAS LACTEAS","2.01.002.004",IF('02 - Produtos e Tributações'!D1824="MATERIAL DE LIMPEZA","2.02",IF('02 - Produtos e Tributações'!D1824="FRUTAS","2.01.001.006",IF('02 - Produtos e Tributações'!D1824="VERDURAS E LEGUMES","2.01.001.007",IF('02 - Produtos e Tributações'!D1824="SERVIÇO","1",IF('02 - Produtos e Tributações'!D1824="PRODUTOS DIVERSOS","2","2"))))))))))))))
)</f>
        <v>0</v>
      </c>
      <c r="N1809" s="170" t="str">
        <f t="shared" si="1"/>
        <v/>
      </c>
      <c r="O1809" s="170" t="str">
        <f t="shared" si="4"/>
        <v/>
      </c>
      <c r="P1809" s="170" t="str">
        <f t="shared" si="2"/>
        <v/>
      </c>
      <c r="Q1809" s="125" t="b">
        <f>IF(B1809&lt;&gt;"",IF('02 - Produtos e Tributações'!C1824&lt;&gt;"",'02 - Produtos e Tributações'!C1824,"UN"))</f>
        <v>0</v>
      </c>
      <c r="R1809" s="125"/>
      <c r="S1809" s="125"/>
      <c r="T1809" s="125"/>
      <c r="U1809" s="171" t="str">
        <f t="shared" si="21"/>
        <v/>
      </c>
    </row>
    <row r="1810" ht="15.75" customHeight="1">
      <c r="A1810" s="170" t="b">
        <f>IF('02 - Produtos e Tributações'!B1825 &lt;&gt;"",A1809+1)</f>
        <v>0</v>
      </c>
      <c r="B1810" s="170" t="str">
        <f>IF('02 - Produtos e Tributações'!B1825&lt;&gt;"",'02 - Produtos e Tributações'!U1825,"")</f>
        <v/>
      </c>
      <c r="C1810" s="174" t="b">
        <f>IF(B1810&lt;&gt;"",IF('02 - Produtos e Tributações'!H1825&lt;&gt;"",IF('02 - Produtos e Tributações'!H1825="TERCEIRIZADA","T",IF('02 - Produtos e Tributações'!H1825="PROPRIA","P")), IF(B1810&lt;&gt;"",IF('02 - Produtos e Tributações'!H1825="","T"))))</f>
        <v>0</v>
      </c>
      <c r="D1810" s="174" t="b">
        <f>IF(B1810&lt;&gt;"",IF('02 - Produtos e Tributações'!E1825&lt;&gt;"",'02 - Produtos e Tributações'!E1825,""))</f>
        <v>0</v>
      </c>
      <c r="E1810" s="174" t="b">
        <f>IF(B1810&lt;&gt;"",IF('02 - Produtos e Tributações'!F1825&lt;&gt;"",'02 - Produtos e Tributações'!F1825,""))</f>
        <v>0</v>
      </c>
      <c r="F1810" s="174" t="b">
        <f>IF(B1810&lt;&gt;"",IF(A1810&lt;&gt;"",IF('02 - Produtos e Tributações'!G1825&lt;&gt;"",'02 - Produtos e Tributações'!G1825,"")))</f>
        <v>0</v>
      </c>
      <c r="G1810" s="174" t="b">
        <f>IF(B1810&lt;&gt;"",IF('02 - Produtos e Tributações'!I1825&lt;&gt;"",'02 - Produtos e Tributações'!I1825,IF(K1810=101,0,IF(K1810=102,41,IF(K1810=103,0,IF(K1810=201,0,IF(K1810=202,0,IF(K1810=203,0,IF(K1810=300,41,IF(K1810=400,41,IF(K1810=500,60)))))))))))</f>
        <v>0</v>
      </c>
      <c r="H1810" s="174" t="b">
        <f>IF(B1810&lt;&gt;"",IF('02 - Produtos e Tributações'!L1825&lt;&gt;"",'02 - Produtos e Tributações'!L1825,IF(L1810=101,0,IF(L1810=102,41,IF(L1810=103,0,IF(L1810=201,0,IF(L1810=202,0,IF(L1810=203,0,IF(L1810=300,41,IF(L1810=400,41,IF(L1810=500,60)))))))))))</f>
        <v>0</v>
      </c>
      <c r="I1810" s="174" t="b">
        <f>IF(B1810&lt;&gt;"",IF('02 - Produtos e Tributações'!K1825&lt;&gt;"",'02 - Produtos e Tributações'!K1825,"0,00"))</f>
        <v>0</v>
      </c>
      <c r="J1810" s="174" t="b">
        <f>IF(B1810&lt;&gt;"",IF('02 - Produtos e Tributações'!N1825&lt;&gt;"",'02 - Produtos e Tributações'!N1825,"0,00"))</f>
        <v>0</v>
      </c>
      <c r="K1810" s="174" t="b">
        <f>IF(B1810&lt;&gt;"",IF('02 - Produtos e Tributações'!J1825&lt;&gt;"",'02 - Produtos e Tributações'!J1825,"null"))</f>
        <v>0</v>
      </c>
      <c r="L1810" s="174" t="b">
        <f>IF(B1810&lt;&gt;"",IF('02 - Produtos e Tributações'!M1825&lt;&gt;"",'02 - Produtos e Tributações'!M1825,"null"))</f>
        <v>0</v>
      </c>
      <c r="M1810" s="170" t="b">
        <f>IF(B1810&lt;&gt;"",IF('02 - Produtos e Tributações'!D1825="CARNES","2.01.001.001",IF('02 - Produtos e Tributações'!D1825="MASSAS","2.01.001.002",IF('02 - Produtos e Tributações'!D1825="LATICINIOS","2.01.001.003",IF('02 - Produtos e Tributações'!D1825="DOCES E GULOSEIMAS","2.01.001.004",IF('02 - Produtos e Tributações'!D1825="FARINHAS E GRAOS","2.01.001.005",IF('02 - Produtos e Tributações'!D1825="AGUAS","2.01.002.001",IF('02 - Produtos e Tributações'!D1825="SUCOS","2.01.002.002",IF('02 - Produtos e Tributações'!D1825="BEBIDAS ALCOOLICAS","2.01.002.003",IF('02 - Produtos e Tributações'!D1825="BEBIDAS LACTEAS","2.01.002.004",IF('02 - Produtos e Tributações'!D1825="MATERIAL DE LIMPEZA","2.02",IF('02 - Produtos e Tributações'!D1825="FRUTAS","2.01.001.006",IF('02 - Produtos e Tributações'!D1825="VERDURAS E LEGUMES","2.01.001.007",IF('02 - Produtos e Tributações'!D1825="SERVIÇO","1",IF('02 - Produtos e Tributações'!D1825="PRODUTOS DIVERSOS","2","2"))))))))))))))
)</f>
        <v>0</v>
      </c>
      <c r="N1810" s="170" t="str">
        <f t="shared" si="1"/>
        <v/>
      </c>
      <c r="O1810" s="170" t="str">
        <f t="shared" si="4"/>
        <v/>
      </c>
      <c r="P1810" s="170" t="str">
        <f t="shared" si="2"/>
        <v/>
      </c>
      <c r="Q1810" s="125" t="b">
        <f>IF(B1810&lt;&gt;"",IF('02 - Produtos e Tributações'!C1825&lt;&gt;"",'02 - Produtos e Tributações'!C1825,"UN"))</f>
        <v>0</v>
      </c>
      <c r="R1810" s="125"/>
      <c r="S1810" s="125"/>
      <c r="T1810" s="125"/>
      <c r="U1810" s="171" t="str">
        <f t="shared" si="21"/>
        <v/>
      </c>
    </row>
    <row r="1811" ht="15.75" customHeight="1">
      <c r="A1811" s="170" t="b">
        <f>IF('02 - Produtos e Tributações'!B1826 &lt;&gt;"",A1810+1)</f>
        <v>0</v>
      </c>
      <c r="B1811" s="170" t="str">
        <f>IF('02 - Produtos e Tributações'!B1826&lt;&gt;"",'02 - Produtos e Tributações'!U1826,"")</f>
        <v/>
      </c>
      <c r="C1811" s="174" t="b">
        <f>IF(B1811&lt;&gt;"",IF('02 - Produtos e Tributações'!H1826&lt;&gt;"",IF('02 - Produtos e Tributações'!H1826="TERCEIRIZADA","T",IF('02 - Produtos e Tributações'!H1826="PROPRIA","P")), IF(B1811&lt;&gt;"",IF('02 - Produtos e Tributações'!H1826="","T"))))</f>
        <v>0</v>
      </c>
      <c r="D1811" s="174" t="b">
        <f>IF(B1811&lt;&gt;"",IF('02 - Produtos e Tributações'!E1826&lt;&gt;"",'02 - Produtos e Tributações'!E1826,""))</f>
        <v>0</v>
      </c>
      <c r="E1811" s="174" t="b">
        <f>IF(B1811&lt;&gt;"",IF('02 - Produtos e Tributações'!F1826&lt;&gt;"",'02 - Produtos e Tributações'!F1826,""))</f>
        <v>0</v>
      </c>
      <c r="F1811" s="174" t="b">
        <f>IF(B1811&lt;&gt;"",IF(A1811&lt;&gt;"",IF('02 - Produtos e Tributações'!G1826&lt;&gt;"",'02 - Produtos e Tributações'!G1826,"")))</f>
        <v>0</v>
      </c>
      <c r="G1811" s="174" t="b">
        <f>IF(B1811&lt;&gt;"",IF('02 - Produtos e Tributações'!I1826&lt;&gt;"",'02 - Produtos e Tributações'!I1826,IF(K1811=101,0,IF(K1811=102,41,IF(K1811=103,0,IF(K1811=201,0,IF(K1811=202,0,IF(K1811=203,0,IF(K1811=300,41,IF(K1811=400,41,IF(K1811=500,60)))))))))))</f>
        <v>0</v>
      </c>
      <c r="H1811" s="174" t="b">
        <f>IF(B1811&lt;&gt;"",IF('02 - Produtos e Tributações'!L1826&lt;&gt;"",'02 - Produtos e Tributações'!L1826,IF(L1811=101,0,IF(L1811=102,41,IF(L1811=103,0,IF(L1811=201,0,IF(L1811=202,0,IF(L1811=203,0,IF(L1811=300,41,IF(L1811=400,41,IF(L1811=500,60)))))))))))</f>
        <v>0</v>
      </c>
      <c r="I1811" s="174" t="b">
        <f>IF(B1811&lt;&gt;"",IF('02 - Produtos e Tributações'!K1826&lt;&gt;"",'02 - Produtos e Tributações'!K1826,"0,00"))</f>
        <v>0</v>
      </c>
      <c r="J1811" s="174" t="b">
        <f>IF(B1811&lt;&gt;"",IF('02 - Produtos e Tributações'!N1826&lt;&gt;"",'02 - Produtos e Tributações'!N1826,"0,00"))</f>
        <v>0</v>
      </c>
      <c r="K1811" s="174" t="b">
        <f>IF(B1811&lt;&gt;"",IF('02 - Produtos e Tributações'!J1826&lt;&gt;"",'02 - Produtos e Tributações'!J1826,"null"))</f>
        <v>0</v>
      </c>
      <c r="L1811" s="174" t="b">
        <f>IF(B1811&lt;&gt;"",IF('02 - Produtos e Tributações'!M1826&lt;&gt;"",'02 - Produtos e Tributações'!M1826,"null"))</f>
        <v>0</v>
      </c>
      <c r="M1811" s="170" t="b">
        <f>IF(B1811&lt;&gt;"",IF('02 - Produtos e Tributações'!D1826="CARNES","2.01.001.001",IF('02 - Produtos e Tributações'!D1826="MASSAS","2.01.001.002",IF('02 - Produtos e Tributações'!D1826="LATICINIOS","2.01.001.003",IF('02 - Produtos e Tributações'!D1826="DOCES E GULOSEIMAS","2.01.001.004",IF('02 - Produtos e Tributações'!D1826="FARINHAS E GRAOS","2.01.001.005",IF('02 - Produtos e Tributações'!D1826="AGUAS","2.01.002.001",IF('02 - Produtos e Tributações'!D1826="SUCOS","2.01.002.002",IF('02 - Produtos e Tributações'!D1826="BEBIDAS ALCOOLICAS","2.01.002.003",IF('02 - Produtos e Tributações'!D1826="BEBIDAS LACTEAS","2.01.002.004",IF('02 - Produtos e Tributações'!D1826="MATERIAL DE LIMPEZA","2.02",IF('02 - Produtos e Tributações'!D1826="FRUTAS","2.01.001.006",IF('02 - Produtos e Tributações'!D1826="VERDURAS E LEGUMES","2.01.001.007",IF('02 - Produtos e Tributações'!D1826="SERVIÇO","1",IF('02 - Produtos e Tributações'!D1826="PRODUTOS DIVERSOS","2","2"))))))))))))))
)</f>
        <v>0</v>
      </c>
      <c r="N1811" s="170" t="str">
        <f t="shared" si="1"/>
        <v/>
      </c>
      <c r="O1811" s="170" t="str">
        <f t="shared" si="4"/>
        <v/>
      </c>
      <c r="P1811" s="170" t="str">
        <f t="shared" si="2"/>
        <v/>
      </c>
      <c r="Q1811" s="125" t="b">
        <f>IF(B1811&lt;&gt;"",IF('02 - Produtos e Tributações'!C1826&lt;&gt;"",'02 - Produtos e Tributações'!C1826,"UN"))</f>
        <v>0</v>
      </c>
      <c r="R1811" s="125"/>
      <c r="S1811" s="125"/>
      <c r="T1811" s="125"/>
      <c r="U1811" s="171" t="str">
        <f t="shared" si="21"/>
        <v/>
      </c>
    </row>
    <row r="1812" ht="15.75" customHeight="1">
      <c r="A1812" s="170" t="b">
        <f>IF('02 - Produtos e Tributações'!B1827 &lt;&gt;"",A1811+1)</f>
        <v>0</v>
      </c>
      <c r="B1812" s="170" t="str">
        <f>IF('02 - Produtos e Tributações'!B1827&lt;&gt;"",'02 - Produtos e Tributações'!U1827,"")</f>
        <v/>
      </c>
      <c r="C1812" s="174" t="b">
        <f>IF(B1812&lt;&gt;"",IF('02 - Produtos e Tributações'!H1827&lt;&gt;"",IF('02 - Produtos e Tributações'!H1827="TERCEIRIZADA","T",IF('02 - Produtos e Tributações'!H1827="PROPRIA","P")), IF(B1812&lt;&gt;"",IF('02 - Produtos e Tributações'!H1827="","T"))))</f>
        <v>0</v>
      </c>
      <c r="D1812" s="174" t="b">
        <f>IF(B1812&lt;&gt;"",IF('02 - Produtos e Tributações'!E1827&lt;&gt;"",'02 - Produtos e Tributações'!E1827,""))</f>
        <v>0</v>
      </c>
      <c r="E1812" s="174" t="b">
        <f>IF(B1812&lt;&gt;"",IF('02 - Produtos e Tributações'!F1827&lt;&gt;"",'02 - Produtos e Tributações'!F1827,""))</f>
        <v>0</v>
      </c>
      <c r="F1812" s="174" t="b">
        <f>IF(B1812&lt;&gt;"",IF(A1812&lt;&gt;"",IF('02 - Produtos e Tributações'!G1827&lt;&gt;"",'02 - Produtos e Tributações'!G1827,"")))</f>
        <v>0</v>
      </c>
      <c r="G1812" s="174" t="b">
        <f>IF(B1812&lt;&gt;"",IF('02 - Produtos e Tributações'!I1827&lt;&gt;"",'02 - Produtos e Tributações'!I1827,IF(K1812=101,0,IF(K1812=102,41,IF(K1812=103,0,IF(K1812=201,0,IF(K1812=202,0,IF(K1812=203,0,IF(K1812=300,41,IF(K1812=400,41,IF(K1812=500,60)))))))))))</f>
        <v>0</v>
      </c>
      <c r="H1812" s="174" t="b">
        <f>IF(B1812&lt;&gt;"",IF('02 - Produtos e Tributações'!L1827&lt;&gt;"",'02 - Produtos e Tributações'!L1827,IF(L1812=101,0,IF(L1812=102,41,IF(L1812=103,0,IF(L1812=201,0,IF(L1812=202,0,IF(L1812=203,0,IF(L1812=300,41,IF(L1812=400,41,IF(L1812=500,60)))))))))))</f>
        <v>0</v>
      </c>
      <c r="I1812" s="174" t="b">
        <f>IF(B1812&lt;&gt;"",IF('02 - Produtos e Tributações'!K1827&lt;&gt;"",'02 - Produtos e Tributações'!K1827,"0,00"))</f>
        <v>0</v>
      </c>
      <c r="J1812" s="174" t="b">
        <f>IF(B1812&lt;&gt;"",IF('02 - Produtos e Tributações'!N1827&lt;&gt;"",'02 - Produtos e Tributações'!N1827,"0,00"))</f>
        <v>0</v>
      </c>
      <c r="K1812" s="174" t="b">
        <f>IF(B1812&lt;&gt;"",IF('02 - Produtos e Tributações'!J1827&lt;&gt;"",'02 - Produtos e Tributações'!J1827,"null"))</f>
        <v>0</v>
      </c>
      <c r="L1812" s="174" t="b">
        <f>IF(B1812&lt;&gt;"",IF('02 - Produtos e Tributações'!M1827&lt;&gt;"",'02 - Produtos e Tributações'!M1827,"null"))</f>
        <v>0</v>
      </c>
      <c r="M1812" s="170" t="b">
        <f>IF(B1812&lt;&gt;"",IF('02 - Produtos e Tributações'!D1827="CARNES","2.01.001.001",IF('02 - Produtos e Tributações'!D1827="MASSAS","2.01.001.002",IF('02 - Produtos e Tributações'!D1827="LATICINIOS","2.01.001.003",IF('02 - Produtos e Tributações'!D1827="DOCES E GULOSEIMAS","2.01.001.004",IF('02 - Produtos e Tributações'!D1827="FARINHAS E GRAOS","2.01.001.005",IF('02 - Produtos e Tributações'!D1827="AGUAS","2.01.002.001",IF('02 - Produtos e Tributações'!D1827="SUCOS","2.01.002.002",IF('02 - Produtos e Tributações'!D1827="BEBIDAS ALCOOLICAS","2.01.002.003",IF('02 - Produtos e Tributações'!D1827="BEBIDAS LACTEAS","2.01.002.004",IF('02 - Produtos e Tributações'!D1827="MATERIAL DE LIMPEZA","2.02",IF('02 - Produtos e Tributações'!D1827="FRUTAS","2.01.001.006",IF('02 - Produtos e Tributações'!D1827="VERDURAS E LEGUMES","2.01.001.007",IF('02 - Produtos e Tributações'!D1827="SERVIÇO","1",IF('02 - Produtos e Tributações'!D1827="PRODUTOS DIVERSOS","2","2"))))))))))))))
)</f>
        <v>0</v>
      </c>
      <c r="N1812" s="170" t="str">
        <f t="shared" si="1"/>
        <v/>
      </c>
      <c r="O1812" s="170" t="str">
        <f t="shared" si="4"/>
        <v/>
      </c>
      <c r="P1812" s="170" t="str">
        <f t="shared" si="2"/>
        <v/>
      </c>
      <c r="Q1812" s="125" t="b">
        <f>IF(B1812&lt;&gt;"",IF('02 - Produtos e Tributações'!C1827&lt;&gt;"",'02 - Produtos e Tributações'!C1827,"UN"))</f>
        <v>0</v>
      </c>
      <c r="R1812" s="125"/>
      <c r="S1812" s="125"/>
      <c r="T1812" s="125"/>
      <c r="U1812" s="171" t="str">
        <f t="shared" si="21"/>
        <v/>
      </c>
    </row>
    <row r="1813" ht="15.75" customHeight="1">
      <c r="A1813" s="170" t="b">
        <f>IF('02 - Produtos e Tributações'!B1828 &lt;&gt;"",A1812+1)</f>
        <v>0</v>
      </c>
      <c r="B1813" s="170" t="str">
        <f>IF('02 - Produtos e Tributações'!B1828&lt;&gt;"",'02 - Produtos e Tributações'!U1828,"")</f>
        <v/>
      </c>
      <c r="C1813" s="174" t="b">
        <f>IF(B1813&lt;&gt;"",IF('02 - Produtos e Tributações'!H1828&lt;&gt;"",IF('02 - Produtos e Tributações'!H1828="TERCEIRIZADA","T",IF('02 - Produtos e Tributações'!H1828="PROPRIA","P")), IF(B1813&lt;&gt;"",IF('02 - Produtos e Tributações'!H1828="","T"))))</f>
        <v>0</v>
      </c>
      <c r="D1813" s="174" t="b">
        <f>IF(B1813&lt;&gt;"",IF('02 - Produtos e Tributações'!E1828&lt;&gt;"",'02 - Produtos e Tributações'!E1828,""))</f>
        <v>0</v>
      </c>
      <c r="E1813" s="174" t="b">
        <f>IF(B1813&lt;&gt;"",IF('02 - Produtos e Tributações'!F1828&lt;&gt;"",'02 - Produtos e Tributações'!F1828,""))</f>
        <v>0</v>
      </c>
      <c r="F1813" s="174" t="b">
        <f>IF(B1813&lt;&gt;"",IF(A1813&lt;&gt;"",IF('02 - Produtos e Tributações'!G1828&lt;&gt;"",'02 - Produtos e Tributações'!G1828,"")))</f>
        <v>0</v>
      </c>
      <c r="G1813" s="174" t="b">
        <f>IF(B1813&lt;&gt;"",IF('02 - Produtos e Tributações'!I1828&lt;&gt;"",'02 - Produtos e Tributações'!I1828,IF(K1813=101,0,IF(K1813=102,41,IF(K1813=103,0,IF(K1813=201,0,IF(K1813=202,0,IF(K1813=203,0,IF(K1813=300,41,IF(K1813=400,41,IF(K1813=500,60)))))))))))</f>
        <v>0</v>
      </c>
      <c r="H1813" s="174" t="b">
        <f>IF(B1813&lt;&gt;"",IF('02 - Produtos e Tributações'!L1828&lt;&gt;"",'02 - Produtos e Tributações'!L1828,IF(L1813=101,0,IF(L1813=102,41,IF(L1813=103,0,IF(L1813=201,0,IF(L1813=202,0,IF(L1813=203,0,IF(L1813=300,41,IF(L1813=400,41,IF(L1813=500,60)))))))))))</f>
        <v>0</v>
      </c>
      <c r="I1813" s="174" t="b">
        <f>IF(B1813&lt;&gt;"",IF('02 - Produtos e Tributações'!K1828&lt;&gt;"",'02 - Produtos e Tributações'!K1828,"0,00"))</f>
        <v>0</v>
      </c>
      <c r="J1813" s="174" t="b">
        <f>IF(B1813&lt;&gt;"",IF('02 - Produtos e Tributações'!N1828&lt;&gt;"",'02 - Produtos e Tributações'!N1828,"0,00"))</f>
        <v>0</v>
      </c>
      <c r="K1813" s="174" t="b">
        <f>IF(B1813&lt;&gt;"",IF('02 - Produtos e Tributações'!J1828&lt;&gt;"",'02 - Produtos e Tributações'!J1828,"null"))</f>
        <v>0</v>
      </c>
      <c r="L1813" s="174" t="b">
        <f>IF(B1813&lt;&gt;"",IF('02 - Produtos e Tributações'!M1828&lt;&gt;"",'02 - Produtos e Tributações'!M1828,"null"))</f>
        <v>0</v>
      </c>
      <c r="M1813" s="170" t="b">
        <f>IF(B1813&lt;&gt;"",IF('02 - Produtos e Tributações'!D1828="CARNES","2.01.001.001",IF('02 - Produtos e Tributações'!D1828="MASSAS","2.01.001.002",IF('02 - Produtos e Tributações'!D1828="LATICINIOS","2.01.001.003",IF('02 - Produtos e Tributações'!D1828="DOCES E GULOSEIMAS","2.01.001.004",IF('02 - Produtos e Tributações'!D1828="FARINHAS E GRAOS","2.01.001.005",IF('02 - Produtos e Tributações'!D1828="AGUAS","2.01.002.001",IF('02 - Produtos e Tributações'!D1828="SUCOS","2.01.002.002",IF('02 - Produtos e Tributações'!D1828="BEBIDAS ALCOOLICAS","2.01.002.003",IF('02 - Produtos e Tributações'!D1828="BEBIDAS LACTEAS","2.01.002.004",IF('02 - Produtos e Tributações'!D1828="MATERIAL DE LIMPEZA","2.02",IF('02 - Produtos e Tributações'!D1828="FRUTAS","2.01.001.006",IF('02 - Produtos e Tributações'!D1828="VERDURAS E LEGUMES","2.01.001.007",IF('02 - Produtos e Tributações'!D1828="SERVIÇO","1",IF('02 - Produtos e Tributações'!D1828="PRODUTOS DIVERSOS","2","2"))))))))))))))
)</f>
        <v>0</v>
      </c>
      <c r="N1813" s="170" t="str">
        <f t="shared" si="1"/>
        <v/>
      </c>
      <c r="O1813" s="170" t="str">
        <f t="shared" si="4"/>
        <v/>
      </c>
      <c r="P1813" s="170" t="str">
        <f t="shared" si="2"/>
        <v/>
      </c>
      <c r="Q1813" s="125" t="b">
        <f>IF(B1813&lt;&gt;"",IF('02 - Produtos e Tributações'!C1828&lt;&gt;"",'02 - Produtos e Tributações'!C1828,"UN"))</f>
        <v>0</v>
      </c>
      <c r="R1813" s="125"/>
      <c r="S1813" s="125"/>
      <c r="T1813" s="125"/>
      <c r="U1813" s="171" t="str">
        <f t="shared" si="21"/>
        <v/>
      </c>
    </row>
    <row r="1814" ht="15.75" customHeight="1">
      <c r="A1814" s="170" t="b">
        <f>IF('02 - Produtos e Tributações'!B1829 &lt;&gt;"",A1813+1)</f>
        <v>0</v>
      </c>
      <c r="B1814" s="170" t="str">
        <f>IF('02 - Produtos e Tributações'!B1829&lt;&gt;"",'02 - Produtos e Tributações'!U1829,"")</f>
        <v/>
      </c>
      <c r="C1814" s="174" t="b">
        <f>IF(B1814&lt;&gt;"",IF('02 - Produtos e Tributações'!H1829&lt;&gt;"",IF('02 - Produtos e Tributações'!H1829="TERCEIRIZADA","T",IF('02 - Produtos e Tributações'!H1829="PROPRIA","P")), IF(B1814&lt;&gt;"",IF('02 - Produtos e Tributações'!H1829="","T"))))</f>
        <v>0</v>
      </c>
      <c r="D1814" s="174" t="b">
        <f>IF(B1814&lt;&gt;"",IF('02 - Produtos e Tributações'!E1829&lt;&gt;"",'02 - Produtos e Tributações'!E1829,""))</f>
        <v>0</v>
      </c>
      <c r="E1814" s="174" t="b">
        <f>IF(B1814&lt;&gt;"",IF('02 - Produtos e Tributações'!F1829&lt;&gt;"",'02 - Produtos e Tributações'!F1829,""))</f>
        <v>0</v>
      </c>
      <c r="F1814" s="174" t="b">
        <f>IF(B1814&lt;&gt;"",IF(A1814&lt;&gt;"",IF('02 - Produtos e Tributações'!G1829&lt;&gt;"",'02 - Produtos e Tributações'!G1829,"")))</f>
        <v>0</v>
      </c>
      <c r="G1814" s="174" t="b">
        <f>IF(B1814&lt;&gt;"",IF('02 - Produtos e Tributações'!I1829&lt;&gt;"",'02 - Produtos e Tributações'!I1829,IF(K1814=101,0,IF(K1814=102,41,IF(K1814=103,0,IF(K1814=201,0,IF(K1814=202,0,IF(K1814=203,0,IF(K1814=300,41,IF(K1814=400,41,IF(K1814=500,60)))))))))))</f>
        <v>0</v>
      </c>
      <c r="H1814" s="174" t="b">
        <f>IF(B1814&lt;&gt;"",IF('02 - Produtos e Tributações'!L1829&lt;&gt;"",'02 - Produtos e Tributações'!L1829,IF(L1814=101,0,IF(L1814=102,41,IF(L1814=103,0,IF(L1814=201,0,IF(L1814=202,0,IF(L1814=203,0,IF(L1814=300,41,IF(L1814=400,41,IF(L1814=500,60)))))))))))</f>
        <v>0</v>
      </c>
      <c r="I1814" s="174" t="b">
        <f>IF(B1814&lt;&gt;"",IF('02 - Produtos e Tributações'!K1829&lt;&gt;"",'02 - Produtos e Tributações'!K1829,"0,00"))</f>
        <v>0</v>
      </c>
      <c r="J1814" s="174" t="b">
        <f>IF(B1814&lt;&gt;"",IF('02 - Produtos e Tributações'!N1829&lt;&gt;"",'02 - Produtos e Tributações'!N1829,"0,00"))</f>
        <v>0</v>
      </c>
      <c r="K1814" s="174" t="b">
        <f>IF(B1814&lt;&gt;"",IF('02 - Produtos e Tributações'!J1829&lt;&gt;"",'02 - Produtos e Tributações'!J1829,"null"))</f>
        <v>0</v>
      </c>
      <c r="L1814" s="174" t="b">
        <f>IF(B1814&lt;&gt;"",IF('02 - Produtos e Tributações'!M1829&lt;&gt;"",'02 - Produtos e Tributações'!M1829,"null"))</f>
        <v>0</v>
      </c>
      <c r="M1814" s="170" t="b">
        <f>IF(B1814&lt;&gt;"",IF('02 - Produtos e Tributações'!D1829="CARNES","2.01.001.001",IF('02 - Produtos e Tributações'!D1829="MASSAS","2.01.001.002",IF('02 - Produtos e Tributações'!D1829="LATICINIOS","2.01.001.003",IF('02 - Produtos e Tributações'!D1829="DOCES E GULOSEIMAS","2.01.001.004",IF('02 - Produtos e Tributações'!D1829="FARINHAS E GRAOS","2.01.001.005",IF('02 - Produtos e Tributações'!D1829="AGUAS","2.01.002.001",IF('02 - Produtos e Tributações'!D1829="SUCOS","2.01.002.002",IF('02 - Produtos e Tributações'!D1829="BEBIDAS ALCOOLICAS","2.01.002.003",IF('02 - Produtos e Tributações'!D1829="BEBIDAS LACTEAS","2.01.002.004",IF('02 - Produtos e Tributações'!D1829="MATERIAL DE LIMPEZA","2.02",IF('02 - Produtos e Tributações'!D1829="FRUTAS","2.01.001.006",IF('02 - Produtos e Tributações'!D1829="VERDURAS E LEGUMES","2.01.001.007",IF('02 - Produtos e Tributações'!D1829="SERVIÇO","1",IF('02 - Produtos e Tributações'!D1829="PRODUTOS DIVERSOS","2","2"))))))))))))))
)</f>
        <v>0</v>
      </c>
      <c r="N1814" s="170" t="str">
        <f t="shared" si="1"/>
        <v/>
      </c>
      <c r="O1814" s="170" t="str">
        <f t="shared" si="4"/>
        <v/>
      </c>
      <c r="P1814" s="170" t="str">
        <f t="shared" si="2"/>
        <v/>
      </c>
      <c r="Q1814" s="125" t="b">
        <f>IF(B1814&lt;&gt;"",IF('02 - Produtos e Tributações'!C1829&lt;&gt;"",'02 - Produtos e Tributações'!C1829,"UN"))</f>
        <v>0</v>
      </c>
      <c r="R1814" s="125"/>
      <c r="S1814" s="125"/>
      <c r="T1814" s="125"/>
      <c r="U1814" s="171" t="str">
        <f t="shared" si="21"/>
        <v/>
      </c>
    </row>
    <row r="1815" ht="15.75" customHeight="1">
      <c r="A1815" s="170" t="b">
        <f>IF('02 - Produtos e Tributações'!B1830 &lt;&gt;"",A1814+1)</f>
        <v>0</v>
      </c>
      <c r="B1815" s="170" t="str">
        <f>IF('02 - Produtos e Tributações'!B1830&lt;&gt;"",'02 - Produtos e Tributações'!U1830,"")</f>
        <v/>
      </c>
      <c r="C1815" s="174" t="b">
        <f>IF(B1815&lt;&gt;"",IF('02 - Produtos e Tributações'!H1830&lt;&gt;"",IF('02 - Produtos e Tributações'!H1830="TERCEIRIZADA","T",IF('02 - Produtos e Tributações'!H1830="PROPRIA","P")), IF(B1815&lt;&gt;"",IF('02 - Produtos e Tributações'!H1830="","T"))))</f>
        <v>0</v>
      </c>
      <c r="D1815" s="174" t="b">
        <f>IF(B1815&lt;&gt;"",IF('02 - Produtos e Tributações'!E1830&lt;&gt;"",'02 - Produtos e Tributações'!E1830,""))</f>
        <v>0</v>
      </c>
      <c r="E1815" s="174" t="b">
        <f>IF(B1815&lt;&gt;"",IF('02 - Produtos e Tributações'!F1830&lt;&gt;"",'02 - Produtos e Tributações'!F1830,""))</f>
        <v>0</v>
      </c>
      <c r="F1815" s="174" t="b">
        <f>IF(B1815&lt;&gt;"",IF(A1815&lt;&gt;"",IF('02 - Produtos e Tributações'!G1830&lt;&gt;"",'02 - Produtos e Tributações'!G1830,"")))</f>
        <v>0</v>
      </c>
      <c r="G1815" s="174" t="b">
        <f>IF(B1815&lt;&gt;"",IF('02 - Produtos e Tributações'!I1830&lt;&gt;"",'02 - Produtos e Tributações'!I1830,IF(K1815=101,0,IF(K1815=102,41,IF(K1815=103,0,IF(K1815=201,0,IF(K1815=202,0,IF(K1815=203,0,IF(K1815=300,41,IF(K1815=400,41,IF(K1815=500,60)))))))))))</f>
        <v>0</v>
      </c>
      <c r="H1815" s="174" t="b">
        <f>IF(B1815&lt;&gt;"",IF('02 - Produtos e Tributações'!L1830&lt;&gt;"",'02 - Produtos e Tributações'!L1830,IF(L1815=101,0,IF(L1815=102,41,IF(L1815=103,0,IF(L1815=201,0,IF(L1815=202,0,IF(L1815=203,0,IF(L1815=300,41,IF(L1815=400,41,IF(L1815=500,60)))))))))))</f>
        <v>0</v>
      </c>
      <c r="I1815" s="174" t="b">
        <f>IF(B1815&lt;&gt;"",IF('02 - Produtos e Tributações'!K1830&lt;&gt;"",'02 - Produtos e Tributações'!K1830,"0,00"))</f>
        <v>0</v>
      </c>
      <c r="J1815" s="174" t="b">
        <f>IF(B1815&lt;&gt;"",IF('02 - Produtos e Tributações'!N1830&lt;&gt;"",'02 - Produtos e Tributações'!N1830,"0,00"))</f>
        <v>0</v>
      </c>
      <c r="K1815" s="174" t="b">
        <f>IF(B1815&lt;&gt;"",IF('02 - Produtos e Tributações'!J1830&lt;&gt;"",'02 - Produtos e Tributações'!J1830,"null"))</f>
        <v>0</v>
      </c>
      <c r="L1815" s="174" t="b">
        <f>IF(B1815&lt;&gt;"",IF('02 - Produtos e Tributações'!M1830&lt;&gt;"",'02 - Produtos e Tributações'!M1830,"null"))</f>
        <v>0</v>
      </c>
      <c r="M1815" s="170" t="b">
        <f>IF(B1815&lt;&gt;"",IF('02 - Produtos e Tributações'!D1830="CARNES","2.01.001.001",IF('02 - Produtos e Tributações'!D1830="MASSAS","2.01.001.002",IF('02 - Produtos e Tributações'!D1830="LATICINIOS","2.01.001.003",IF('02 - Produtos e Tributações'!D1830="DOCES E GULOSEIMAS","2.01.001.004",IF('02 - Produtos e Tributações'!D1830="FARINHAS E GRAOS","2.01.001.005",IF('02 - Produtos e Tributações'!D1830="AGUAS","2.01.002.001",IF('02 - Produtos e Tributações'!D1830="SUCOS","2.01.002.002",IF('02 - Produtos e Tributações'!D1830="BEBIDAS ALCOOLICAS","2.01.002.003",IF('02 - Produtos e Tributações'!D1830="BEBIDAS LACTEAS","2.01.002.004",IF('02 - Produtos e Tributações'!D1830="MATERIAL DE LIMPEZA","2.02",IF('02 - Produtos e Tributações'!D1830="FRUTAS","2.01.001.006",IF('02 - Produtos e Tributações'!D1830="VERDURAS E LEGUMES","2.01.001.007",IF('02 - Produtos e Tributações'!D1830="SERVIÇO","1",IF('02 - Produtos e Tributações'!D1830="PRODUTOS DIVERSOS","2","2"))))))))))))))
)</f>
        <v>0</v>
      </c>
      <c r="N1815" s="170" t="str">
        <f t="shared" si="1"/>
        <v/>
      </c>
      <c r="O1815" s="170" t="str">
        <f t="shared" si="4"/>
        <v/>
      </c>
      <c r="P1815" s="170" t="str">
        <f t="shared" si="2"/>
        <v/>
      </c>
      <c r="Q1815" s="125" t="b">
        <f>IF(B1815&lt;&gt;"",IF('02 - Produtos e Tributações'!C1830&lt;&gt;"",'02 - Produtos e Tributações'!C1830,"UN"))</f>
        <v>0</v>
      </c>
      <c r="R1815" s="125"/>
      <c r="S1815" s="125"/>
      <c r="T1815" s="125"/>
      <c r="U1815" s="171" t="str">
        <f t="shared" si="21"/>
        <v/>
      </c>
    </row>
    <row r="1816" ht="15.75" customHeight="1">
      <c r="A1816" s="170" t="b">
        <f>IF('02 - Produtos e Tributações'!B1831 &lt;&gt;"",A1815+1)</f>
        <v>0</v>
      </c>
      <c r="B1816" s="170" t="str">
        <f>IF('02 - Produtos e Tributações'!B1831&lt;&gt;"",'02 - Produtos e Tributações'!U1831,"")</f>
        <v/>
      </c>
      <c r="C1816" s="174" t="b">
        <f>IF(B1816&lt;&gt;"",IF('02 - Produtos e Tributações'!H1831&lt;&gt;"",IF('02 - Produtos e Tributações'!H1831="TERCEIRIZADA","T",IF('02 - Produtos e Tributações'!H1831="PROPRIA","P")), IF(B1816&lt;&gt;"",IF('02 - Produtos e Tributações'!H1831="","T"))))</f>
        <v>0</v>
      </c>
      <c r="D1816" s="174" t="b">
        <f>IF(B1816&lt;&gt;"",IF('02 - Produtos e Tributações'!E1831&lt;&gt;"",'02 - Produtos e Tributações'!E1831,""))</f>
        <v>0</v>
      </c>
      <c r="E1816" s="174" t="b">
        <f>IF(B1816&lt;&gt;"",IF('02 - Produtos e Tributações'!F1831&lt;&gt;"",'02 - Produtos e Tributações'!F1831,""))</f>
        <v>0</v>
      </c>
      <c r="F1816" s="174" t="b">
        <f>IF(B1816&lt;&gt;"",IF(A1816&lt;&gt;"",IF('02 - Produtos e Tributações'!G1831&lt;&gt;"",'02 - Produtos e Tributações'!G1831,"")))</f>
        <v>0</v>
      </c>
      <c r="G1816" s="174" t="b">
        <f>IF(B1816&lt;&gt;"",IF('02 - Produtos e Tributações'!I1831&lt;&gt;"",'02 - Produtos e Tributações'!I1831,IF(K1816=101,0,IF(K1816=102,41,IF(K1816=103,0,IF(K1816=201,0,IF(K1816=202,0,IF(K1816=203,0,IF(K1816=300,41,IF(K1816=400,41,IF(K1816=500,60)))))))))))</f>
        <v>0</v>
      </c>
      <c r="H1816" s="174" t="b">
        <f>IF(B1816&lt;&gt;"",IF('02 - Produtos e Tributações'!L1831&lt;&gt;"",'02 - Produtos e Tributações'!L1831,IF(L1816=101,0,IF(L1816=102,41,IF(L1816=103,0,IF(L1816=201,0,IF(L1816=202,0,IF(L1816=203,0,IF(L1816=300,41,IF(L1816=400,41,IF(L1816=500,60)))))))))))</f>
        <v>0</v>
      </c>
      <c r="I1816" s="174" t="b">
        <f>IF(B1816&lt;&gt;"",IF('02 - Produtos e Tributações'!K1831&lt;&gt;"",'02 - Produtos e Tributações'!K1831,"0,00"))</f>
        <v>0</v>
      </c>
      <c r="J1816" s="174" t="b">
        <f>IF(B1816&lt;&gt;"",IF('02 - Produtos e Tributações'!N1831&lt;&gt;"",'02 - Produtos e Tributações'!N1831,"0,00"))</f>
        <v>0</v>
      </c>
      <c r="K1816" s="174" t="b">
        <f>IF(B1816&lt;&gt;"",IF('02 - Produtos e Tributações'!J1831&lt;&gt;"",'02 - Produtos e Tributações'!J1831,"null"))</f>
        <v>0</v>
      </c>
      <c r="L1816" s="174" t="b">
        <f>IF(B1816&lt;&gt;"",IF('02 - Produtos e Tributações'!M1831&lt;&gt;"",'02 - Produtos e Tributações'!M1831,"null"))</f>
        <v>0</v>
      </c>
      <c r="M1816" s="170" t="b">
        <f>IF(B1816&lt;&gt;"",IF('02 - Produtos e Tributações'!D1831="CARNES","2.01.001.001",IF('02 - Produtos e Tributações'!D1831="MASSAS","2.01.001.002",IF('02 - Produtos e Tributações'!D1831="LATICINIOS","2.01.001.003",IF('02 - Produtos e Tributações'!D1831="DOCES E GULOSEIMAS","2.01.001.004",IF('02 - Produtos e Tributações'!D1831="FARINHAS E GRAOS","2.01.001.005",IF('02 - Produtos e Tributações'!D1831="AGUAS","2.01.002.001",IF('02 - Produtos e Tributações'!D1831="SUCOS","2.01.002.002",IF('02 - Produtos e Tributações'!D1831="BEBIDAS ALCOOLICAS","2.01.002.003",IF('02 - Produtos e Tributações'!D1831="BEBIDAS LACTEAS","2.01.002.004",IF('02 - Produtos e Tributações'!D1831="MATERIAL DE LIMPEZA","2.02",IF('02 - Produtos e Tributações'!D1831="FRUTAS","2.01.001.006",IF('02 - Produtos e Tributações'!D1831="VERDURAS E LEGUMES","2.01.001.007",IF('02 - Produtos e Tributações'!D1831="SERVIÇO","1",IF('02 - Produtos e Tributações'!D1831="PRODUTOS DIVERSOS","2","2"))))))))))))))
)</f>
        <v>0</v>
      </c>
      <c r="N1816" s="170" t="str">
        <f t="shared" si="1"/>
        <v/>
      </c>
      <c r="O1816" s="170" t="str">
        <f t="shared" si="4"/>
        <v/>
      </c>
      <c r="P1816" s="170" t="str">
        <f t="shared" si="2"/>
        <v/>
      </c>
      <c r="Q1816" s="125" t="b">
        <f>IF(B1816&lt;&gt;"",IF('02 - Produtos e Tributações'!C1831&lt;&gt;"",'02 - Produtos e Tributações'!C1831,"UN"))</f>
        <v>0</v>
      </c>
      <c r="R1816" s="125"/>
      <c r="S1816" s="125"/>
      <c r="T1816" s="125"/>
      <c r="U1816" s="171" t="str">
        <f t="shared" si="21"/>
        <v/>
      </c>
    </row>
    <row r="1817" ht="15.75" customHeight="1">
      <c r="A1817" s="170" t="b">
        <f>IF('02 - Produtos e Tributações'!B1832 &lt;&gt;"",A1816+1)</f>
        <v>0</v>
      </c>
      <c r="B1817" s="170" t="str">
        <f>IF('02 - Produtos e Tributações'!B1832&lt;&gt;"",'02 - Produtos e Tributações'!U1832,"")</f>
        <v/>
      </c>
      <c r="C1817" s="174" t="b">
        <f>IF(B1817&lt;&gt;"",IF('02 - Produtos e Tributações'!H1832&lt;&gt;"",IF('02 - Produtos e Tributações'!H1832="TERCEIRIZADA","T",IF('02 - Produtos e Tributações'!H1832="PROPRIA","P")), IF(B1817&lt;&gt;"",IF('02 - Produtos e Tributações'!H1832="","T"))))</f>
        <v>0</v>
      </c>
      <c r="D1817" s="174" t="b">
        <f>IF(B1817&lt;&gt;"",IF('02 - Produtos e Tributações'!E1832&lt;&gt;"",'02 - Produtos e Tributações'!E1832,""))</f>
        <v>0</v>
      </c>
      <c r="E1817" s="174" t="b">
        <f>IF(B1817&lt;&gt;"",IF('02 - Produtos e Tributações'!F1832&lt;&gt;"",'02 - Produtos e Tributações'!F1832,""))</f>
        <v>0</v>
      </c>
      <c r="F1817" s="174" t="b">
        <f>IF(B1817&lt;&gt;"",IF(A1817&lt;&gt;"",IF('02 - Produtos e Tributações'!G1832&lt;&gt;"",'02 - Produtos e Tributações'!G1832,"")))</f>
        <v>0</v>
      </c>
      <c r="G1817" s="174" t="b">
        <f>IF(B1817&lt;&gt;"",IF('02 - Produtos e Tributações'!I1832&lt;&gt;"",'02 - Produtos e Tributações'!I1832,IF(K1817=101,0,IF(K1817=102,41,IF(K1817=103,0,IF(K1817=201,0,IF(K1817=202,0,IF(K1817=203,0,IF(K1817=300,41,IF(K1817=400,41,IF(K1817=500,60)))))))))))</f>
        <v>0</v>
      </c>
      <c r="H1817" s="174" t="b">
        <f>IF(B1817&lt;&gt;"",IF('02 - Produtos e Tributações'!L1832&lt;&gt;"",'02 - Produtos e Tributações'!L1832,IF(L1817=101,0,IF(L1817=102,41,IF(L1817=103,0,IF(L1817=201,0,IF(L1817=202,0,IF(L1817=203,0,IF(L1817=300,41,IF(L1817=400,41,IF(L1817=500,60)))))))))))</f>
        <v>0</v>
      </c>
      <c r="I1817" s="174" t="b">
        <f>IF(B1817&lt;&gt;"",IF('02 - Produtos e Tributações'!K1832&lt;&gt;"",'02 - Produtos e Tributações'!K1832,"0,00"))</f>
        <v>0</v>
      </c>
      <c r="J1817" s="174" t="b">
        <f>IF(B1817&lt;&gt;"",IF('02 - Produtos e Tributações'!N1832&lt;&gt;"",'02 - Produtos e Tributações'!N1832,"0,00"))</f>
        <v>0</v>
      </c>
      <c r="K1817" s="174" t="b">
        <f>IF(B1817&lt;&gt;"",IF('02 - Produtos e Tributações'!J1832&lt;&gt;"",'02 - Produtos e Tributações'!J1832,"null"))</f>
        <v>0</v>
      </c>
      <c r="L1817" s="174" t="b">
        <f>IF(B1817&lt;&gt;"",IF('02 - Produtos e Tributações'!M1832&lt;&gt;"",'02 - Produtos e Tributações'!M1832,"null"))</f>
        <v>0</v>
      </c>
      <c r="M1817" s="170" t="b">
        <f>IF(B1817&lt;&gt;"",IF('02 - Produtos e Tributações'!D1832="CARNES","2.01.001.001",IF('02 - Produtos e Tributações'!D1832="MASSAS","2.01.001.002",IF('02 - Produtos e Tributações'!D1832="LATICINIOS","2.01.001.003",IF('02 - Produtos e Tributações'!D1832="DOCES E GULOSEIMAS","2.01.001.004",IF('02 - Produtos e Tributações'!D1832="FARINHAS E GRAOS","2.01.001.005",IF('02 - Produtos e Tributações'!D1832="AGUAS","2.01.002.001",IF('02 - Produtos e Tributações'!D1832="SUCOS","2.01.002.002",IF('02 - Produtos e Tributações'!D1832="BEBIDAS ALCOOLICAS","2.01.002.003",IF('02 - Produtos e Tributações'!D1832="BEBIDAS LACTEAS","2.01.002.004",IF('02 - Produtos e Tributações'!D1832="MATERIAL DE LIMPEZA","2.02",IF('02 - Produtos e Tributações'!D1832="FRUTAS","2.01.001.006",IF('02 - Produtos e Tributações'!D1832="VERDURAS E LEGUMES","2.01.001.007",IF('02 - Produtos e Tributações'!D1832="SERVIÇO","1",IF('02 - Produtos e Tributações'!D1832="PRODUTOS DIVERSOS","2","2"))))))))))))))
)</f>
        <v>0</v>
      </c>
      <c r="N1817" s="170" t="str">
        <f t="shared" si="1"/>
        <v/>
      </c>
      <c r="O1817" s="170" t="str">
        <f t="shared" si="4"/>
        <v/>
      </c>
      <c r="P1817" s="170" t="str">
        <f t="shared" si="2"/>
        <v/>
      </c>
      <c r="Q1817" s="125" t="b">
        <f>IF(B1817&lt;&gt;"",IF('02 - Produtos e Tributações'!C1832&lt;&gt;"",'02 - Produtos e Tributações'!C1832,"UN"))</f>
        <v>0</v>
      </c>
      <c r="R1817" s="125"/>
      <c r="S1817" s="125"/>
      <c r="T1817" s="125"/>
      <c r="U1817" s="171" t="str">
        <f t="shared" si="21"/>
        <v/>
      </c>
    </row>
    <row r="1818" ht="15.75" customHeight="1">
      <c r="A1818" s="170" t="b">
        <f>IF('02 - Produtos e Tributações'!B1833 &lt;&gt;"",A1817+1)</f>
        <v>0</v>
      </c>
      <c r="B1818" s="170" t="str">
        <f>IF('02 - Produtos e Tributações'!B1833&lt;&gt;"",'02 - Produtos e Tributações'!U1833,"")</f>
        <v/>
      </c>
      <c r="C1818" s="174" t="b">
        <f>IF(B1818&lt;&gt;"",IF('02 - Produtos e Tributações'!H1833&lt;&gt;"",IF('02 - Produtos e Tributações'!H1833="TERCEIRIZADA","T",IF('02 - Produtos e Tributações'!H1833="PROPRIA","P")), IF(B1818&lt;&gt;"",IF('02 - Produtos e Tributações'!H1833="","T"))))</f>
        <v>0</v>
      </c>
      <c r="D1818" s="174" t="b">
        <f>IF(B1818&lt;&gt;"",IF('02 - Produtos e Tributações'!E1833&lt;&gt;"",'02 - Produtos e Tributações'!E1833,""))</f>
        <v>0</v>
      </c>
      <c r="E1818" s="174" t="b">
        <f>IF(B1818&lt;&gt;"",IF('02 - Produtos e Tributações'!F1833&lt;&gt;"",'02 - Produtos e Tributações'!F1833,""))</f>
        <v>0</v>
      </c>
      <c r="F1818" s="174" t="b">
        <f>IF(B1818&lt;&gt;"",IF(A1818&lt;&gt;"",IF('02 - Produtos e Tributações'!G1833&lt;&gt;"",'02 - Produtos e Tributações'!G1833,"")))</f>
        <v>0</v>
      </c>
      <c r="G1818" s="174" t="b">
        <f>IF(B1818&lt;&gt;"",IF('02 - Produtos e Tributações'!I1833&lt;&gt;"",'02 - Produtos e Tributações'!I1833,IF(K1818=101,0,IF(K1818=102,41,IF(K1818=103,0,IF(K1818=201,0,IF(K1818=202,0,IF(K1818=203,0,IF(K1818=300,41,IF(K1818=400,41,IF(K1818=500,60)))))))))))</f>
        <v>0</v>
      </c>
      <c r="H1818" s="174" t="b">
        <f>IF(B1818&lt;&gt;"",IF('02 - Produtos e Tributações'!L1833&lt;&gt;"",'02 - Produtos e Tributações'!L1833,IF(L1818=101,0,IF(L1818=102,41,IF(L1818=103,0,IF(L1818=201,0,IF(L1818=202,0,IF(L1818=203,0,IF(L1818=300,41,IF(L1818=400,41,IF(L1818=500,60)))))))))))</f>
        <v>0</v>
      </c>
      <c r="I1818" s="174" t="b">
        <f>IF(B1818&lt;&gt;"",IF('02 - Produtos e Tributações'!K1833&lt;&gt;"",'02 - Produtos e Tributações'!K1833,"0,00"))</f>
        <v>0</v>
      </c>
      <c r="J1818" s="174" t="b">
        <f>IF(B1818&lt;&gt;"",IF('02 - Produtos e Tributações'!N1833&lt;&gt;"",'02 - Produtos e Tributações'!N1833,"0,00"))</f>
        <v>0</v>
      </c>
      <c r="K1818" s="174" t="b">
        <f>IF(B1818&lt;&gt;"",IF('02 - Produtos e Tributações'!J1833&lt;&gt;"",'02 - Produtos e Tributações'!J1833,"null"))</f>
        <v>0</v>
      </c>
      <c r="L1818" s="174" t="b">
        <f>IF(B1818&lt;&gt;"",IF('02 - Produtos e Tributações'!M1833&lt;&gt;"",'02 - Produtos e Tributações'!M1833,"null"))</f>
        <v>0</v>
      </c>
      <c r="M1818" s="170" t="b">
        <f>IF(B1818&lt;&gt;"",IF('02 - Produtos e Tributações'!D1833="CARNES","2.01.001.001",IF('02 - Produtos e Tributações'!D1833="MASSAS","2.01.001.002",IF('02 - Produtos e Tributações'!D1833="LATICINIOS","2.01.001.003",IF('02 - Produtos e Tributações'!D1833="DOCES E GULOSEIMAS","2.01.001.004",IF('02 - Produtos e Tributações'!D1833="FARINHAS E GRAOS","2.01.001.005",IF('02 - Produtos e Tributações'!D1833="AGUAS","2.01.002.001",IF('02 - Produtos e Tributações'!D1833="SUCOS","2.01.002.002",IF('02 - Produtos e Tributações'!D1833="BEBIDAS ALCOOLICAS","2.01.002.003",IF('02 - Produtos e Tributações'!D1833="BEBIDAS LACTEAS","2.01.002.004",IF('02 - Produtos e Tributações'!D1833="MATERIAL DE LIMPEZA","2.02",IF('02 - Produtos e Tributações'!D1833="FRUTAS","2.01.001.006",IF('02 - Produtos e Tributações'!D1833="VERDURAS E LEGUMES","2.01.001.007",IF('02 - Produtos e Tributações'!D1833="SERVIÇO","1",IF('02 - Produtos e Tributações'!D1833="PRODUTOS DIVERSOS","2","2"))))))))))))))
)</f>
        <v>0</v>
      </c>
      <c r="N1818" s="170" t="str">
        <f t="shared" si="1"/>
        <v/>
      </c>
      <c r="O1818" s="170" t="str">
        <f t="shared" si="4"/>
        <v/>
      </c>
      <c r="P1818" s="170" t="str">
        <f t="shared" si="2"/>
        <v/>
      </c>
      <c r="Q1818" s="125" t="b">
        <f>IF(B1818&lt;&gt;"",IF('02 - Produtos e Tributações'!C1833&lt;&gt;"",'02 - Produtos e Tributações'!C1833,"UN"))</f>
        <v>0</v>
      </c>
      <c r="R1818" s="125"/>
      <c r="S1818" s="125"/>
      <c r="T1818" s="125"/>
      <c r="U1818" s="171" t="str">
        <f t="shared" si="21"/>
        <v/>
      </c>
    </row>
    <row r="1819" ht="15.75" customHeight="1">
      <c r="A1819" s="170" t="b">
        <f>IF('02 - Produtos e Tributações'!B1834 &lt;&gt;"",A1818+1)</f>
        <v>0</v>
      </c>
      <c r="B1819" s="170" t="str">
        <f>IF('02 - Produtos e Tributações'!B1834&lt;&gt;"",'02 - Produtos e Tributações'!U1834,"")</f>
        <v/>
      </c>
      <c r="C1819" s="174" t="b">
        <f>IF(B1819&lt;&gt;"",IF('02 - Produtos e Tributações'!H1834&lt;&gt;"",IF('02 - Produtos e Tributações'!H1834="TERCEIRIZADA","T",IF('02 - Produtos e Tributações'!H1834="PROPRIA","P")), IF(B1819&lt;&gt;"",IF('02 - Produtos e Tributações'!H1834="","T"))))</f>
        <v>0</v>
      </c>
      <c r="D1819" s="174" t="b">
        <f>IF(B1819&lt;&gt;"",IF('02 - Produtos e Tributações'!E1834&lt;&gt;"",'02 - Produtos e Tributações'!E1834,""))</f>
        <v>0</v>
      </c>
      <c r="E1819" s="174" t="b">
        <f>IF(B1819&lt;&gt;"",IF('02 - Produtos e Tributações'!F1834&lt;&gt;"",'02 - Produtos e Tributações'!F1834,""))</f>
        <v>0</v>
      </c>
      <c r="F1819" s="174" t="b">
        <f>IF(B1819&lt;&gt;"",IF(A1819&lt;&gt;"",IF('02 - Produtos e Tributações'!G1834&lt;&gt;"",'02 - Produtos e Tributações'!G1834,"")))</f>
        <v>0</v>
      </c>
      <c r="G1819" s="174" t="b">
        <f>IF(B1819&lt;&gt;"",IF('02 - Produtos e Tributações'!I1834&lt;&gt;"",'02 - Produtos e Tributações'!I1834,IF(K1819=101,0,IF(K1819=102,41,IF(K1819=103,0,IF(K1819=201,0,IF(K1819=202,0,IF(K1819=203,0,IF(K1819=300,41,IF(K1819=400,41,IF(K1819=500,60)))))))))))</f>
        <v>0</v>
      </c>
      <c r="H1819" s="174" t="b">
        <f>IF(B1819&lt;&gt;"",IF('02 - Produtos e Tributações'!L1834&lt;&gt;"",'02 - Produtos e Tributações'!L1834,IF(L1819=101,0,IF(L1819=102,41,IF(L1819=103,0,IF(L1819=201,0,IF(L1819=202,0,IF(L1819=203,0,IF(L1819=300,41,IF(L1819=400,41,IF(L1819=500,60)))))))))))</f>
        <v>0</v>
      </c>
      <c r="I1819" s="174" t="b">
        <f>IF(B1819&lt;&gt;"",IF('02 - Produtos e Tributações'!K1834&lt;&gt;"",'02 - Produtos e Tributações'!K1834,"0,00"))</f>
        <v>0</v>
      </c>
      <c r="J1819" s="174" t="b">
        <f>IF(B1819&lt;&gt;"",IF('02 - Produtos e Tributações'!N1834&lt;&gt;"",'02 - Produtos e Tributações'!N1834,"0,00"))</f>
        <v>0</v>
      </c>
      <c r="K1819" s="174" t="b">
        <f>IF(B1819&lt;&gt;"",IF('02 - Produtos e Tributações'!J1834&lt;&gt;"",'02 - Produtos e Tributações'!J1834,"null"))</f>
        <v>0</v>
      </c>
      <c r="L1819" s="174" t="b">
        <f>IF(B1819&lt;&gt;"",IF('02 - Produtos e Tributações'!M1834&lt;&gt;"",'02 - Produtos e Tributações'!M1834,"null"))</f>
        <v>0</v>
      </c>
      <c r="M1819" s="170" t="b">
        <f>IF(B1819&lt;&gt;"",IF('02 - Produtos e Tributações'!D1834="CARNES","2.01.001.001",IF('02 - Produtos e Tributações'!D1834="MASSAS","2.01.001.002",IF('02 - Produtos e Tributações'!D1834="LATICINIOS","2.01.001.003",IF('02 - Produtos e Tributações'!D1834="DOCES E GULOSEIMAS","2.01.001.004",IF('02 - Produtos e Tributações'!D1834="FARINHAS E GRAOS","2.01.001.005",IF('02 - Produtos e Tributações'!D1834="AGUAS","2.01.002.001",IF('02 - Produtos e Tributações'!D1834="SUCOS","2.01.002.002",IF('02 - Produtos e Tributações'!D1834="BEBIDAS ALCOOLICAS","2.01.002.003",IF('02 - Produtos e Tributações'!D1834="BEBIDAS LACTEAS","2.01.002.004",IF('02 - Produtos e Tributações'!D1834="MATERIAL DE LIMPEZA","2.02",IF('02 - Produtos e Tributações'!D1834="FRUTAS","2.01.001.006",IF('02 - Produtos e Tributações'!D1834="VERDURAS E LEGUMES","2.01.001.007",IF('02 - Produtos e Tributações'!D1834="SERVIÇO","1",IF('02 - Produtos e Tributações'!D1834="PRODUTOS DIVERSOS","2","2"))))))))))))))
)</f>
        <v>0</v>
      </c>
      <c r="N1819" s="170" t="str">
        <f t="shared" si="1"/>
        <v/>
      </c>
      <c r="O1819" s="170" t="str">
        <f t="shared" si="4"/>
        <v/>
      </c>
      <c r="P1819" s="170" t="str">
        <f t="shared" si="2"/>
        <v/>
      </c>
      <c r="Q1819" s="125" t="b">
        <f>IF(B1819&lt;&gt;"",IF('02 - Produtos e Tributações'!C1834&lt;&gt;"",'02 - Produtos e Tributações'!C1834,"UN"))</f>
        <v>0</v>
      </c>
      <c r="R1819" s="125"/>
      <c r="S1819" s="125"/>
      <c r="T1819" s="125"/>
      <c r="U1819" s="171" t="str">
        <f t="shared" si="21"/>
        <v/>
      </c>
    </row>
    <row r="1820" ht="15.75" customHeight="1">
      <c r="A1820" s="170" t="b">
        <f>IF('02 - Produtos e Tributações'!B1835 &lt;&gt;"",A1819+1)</f>
        <v>0</v>
      </c>
      <c r="B1820" s="170" t="str">
        <f>IF('02 - Produtos e Tributações'!B1835&lt;&gt;"",'02 - Produtos e Tributações'!U1835,"")</f>
        <v/>
      </c>
      <c r="C1820" s="174" t="b">
        <f>IF(B1820&lt;&gt;"",IF('02 - Produtos e Tributações'!H1835&lt;&gt;"",IF('02 - Produtos e Tributações'!H1835="TERCEIRIZADA","T",IF('02 - Produtos e Tributações'!H1835="PROPRIA","P")), IF(B1820&lt;&gt;"",IF('02 - Produtos e Tributações'!H1835="","T"))))</f>
        <v>0</v>
      </c>
      <c r="D1820" s="174" t="b">
        <f>IF(B1820&lt;&gt;"",IF('02 - Produtos e Tributações'!E1835&lt;&gt;"",'02 - Produtos e Tributações'!E1835,""))</f>
        <v>0</v>
      </c>
      <c r="E1820" s="174" t="b">
        <f>IF(B1820&lt;&gt;"",IF('02 - Produtos e Tributações'!F1835&lt;&gt;"",'02 - Produtos e Tributações'!F1835,""))</f>
        <v>0</v>
      </c>
      <c r="F1820" s="174" t="b">
        <f>IF(B1820&lt;&gt;"",IF(A1820&lt;&gt;"",IF('02 - Produtos e Tributações'!G1835&lt;&gt;"",'02 - Produtos e Tributações'!G1835,"")))</f>
        <v>0</v>
      </c>
      <c r="G1820" s="174" t="b">
        <f>IF(B1820&lt;&gt;"",IF('02 - Produtos e Tributações'!I1835&lt;&gt;"",'02 - Produtos e Tributações'!I1835,IF(K1820=101,0,IF(K1820=102,41,IF(K1820=103,0,IF(K1820=201,0,IF(K1820=202,0,IF(K1820=203,0,IF(K1820=300,41,IF(K1820=400,41,IF(K1820=500,60)))))))))))</f>
        <v>0</v>
      </c>
      <c r="H1820" s="174" t="b">
        <f>IF(B1820&lt;&gt;"",IF('02 - Produtos e Tributações'!L1835&lt;&gt;"",'02 - Produtos e Tributações'!L1835,IF(L1820=101,0,IF(L1820=102,41,IF(L1820=103,0,IF(L1820=201,0,IF(L1820=202,0,IF(L1820=203,0,IF(L1820=300,41,IF(L1820=400,41,IF(L1820=500,60)))))))))))</f>
        <v>0</v>
      </c>
      <c r="I1820" s="174" t="b">
        <f>IF(B1820&lt;&gt;"",IF('02 - Produtos e Tributações'!K1835&lt;&gt;"",'02 - Produtos e Tributações'!K1835,"0,00"))</f>
        <v>0</v>
      </c>
      <c r="J1820" s="174" t="b">
        <f>IF(B1820&lt;&gt;"",IF('02 - Produtos e Tributações'!N1835&lt;&gt;"",'02 - Produtos e Tributações'!N1835,"0,00"))</f>
        <v>0</v>
      </c>
      <c r="K1820" s="174" t="b">
        <f>IF(B1820&lt;&gt;"",IF('02 - Produtos e Tributações'!J1835&lt;&gt;"",'02 - Produtos e Tributações'!J1835,"null"))</f>
        <v>0</v>
      </c>
      <c r="L1820" s="174" t="b">
        <f>IF(B1820&lt;&gt;"",IF('02 - Produtos e Tributações'!M1835&lt;&gt;"",'02 - Produtos e Tributações'!M1835,"null"))</f>
        <v>0</v>
      </c>
      <c r="M1820" s="170" t="b">
        <f>IF(B1820&lt;&gt;"",IF('02 - Produtos e Tributações'!D1835="CARNES","2.01.001.001",IF('02 - Produtos e Tributações'!D1835="MASSAS","2.01.001.002",IF('02 - Produtos e Tributações'!D1835="LATICINIOS","2.01.001.003",IF('02 - Produtos e Tributações'!D1835="DOCES E GULOSEIMAS","2.01.001.004",IF('02 - Produtos e Tributações'!D1835="FARINHAS E GRAOS","2.01.001.005",IF('02 - Produtos e Tributações'!D1835="AGUAS","2.01.002.001",IF('02 - Produtos e Tributações'!D1835="SUCOS","2.01.002.002",IF('02 - Produtos e Tributações'!D1835="BEBIDAS ALCOOLICAS","2.01.002.003",IF('02 - Produtos e Tributações'!D1835="BEBIDAS LACTEAS","2.01.002.004",IF('02 - Produtos e Tributações'!D1835="MATERIAL DE LIMPEZA","2.02",IF('02 - Produtos e Tributações'!D1835="FRUTAS","2.01.001.006",IF('02 - Produtos e Tributações'!D1835="VERDURAS E LEGUMES","2.01.001.007",IF('02 - Produtos e Tributações'!D1835="SERVIÇO","1",IF('02 - Produtos e Tributações'!D1835="PRODUTOS DIVERSOS","2","2"))))))))))))))
)</f>
        <v>0</v>
      </c>
      <c r="N1820" s="170" t="str">
        <f t="shared" si="1"/>
        <v/>
      </c>
      <c r="O1820" s="170" t="str">
        <f t="shared" si="4"/>
        <v/>
      </c>
      <c r="P1820" s="170" t="str">
        <f t="shared" si="2"/>
        <v/>
      </c>
      <c r="Q1820" s="125" t="b">
        <f>IF(B1820&lt;&gt;"",IF('02 - Produtos e Tributações'!C1835&lt;&gt;"",'02 - Produtos e Tributações'!C1835,"UN"))</f>
        <v>0</v>
      </c>
      <c r="R1820" s="125"/>
      <c r="S1820" s="125"/>
      <c r="T1820" s="125"/>
      <c r="U1820" s="171" t="str">
        <f t="shared" si="21"/>
        <v/>
      </c>
    </row>
    <row r="1821" ht="15.75" customHeight="1">
      <c r="A1821" s="170" t="b">
        <f>IF('02 - Produtos e Tributações'!B1836 &lt;&gt;"",A1820+1)</f>
        <v>0</v>
      </c>
      <c r="B1821" s="170" t="str">
        <f>IF('02 - Produtos e Tributações'!B1836&lt;&gt;"",'02 - Produtos e Tributações'!U1836,"")</f>
        <v/>
      </c>
      <c r="C1821" s="174" t="b">
        <f>IF(B1821&lt;&gt;"",IF('02 - Produtos e Tributações'!H1836&lt;&gt;"",IF('02 - Produtos e Tributações'!H1836="TERCEIRIZADA","T",IF('02 - Produtos e Tributações'!H1836="PROPRIA","P")), IF(B1821&lt;&gt;"",IF('02 - Produtos e Tributações'!H1836="","T"))))</f>
        <v>0</v>
      </c>
      <c r="D1821" s="174" t="b">
        <f>IF(B1821&lt;&gt;"",IF('02 - Produtos e Tributações'!E1836&lt;&gt;"",'02 - Produtos e Tributações'!E1836,""))</f>
        <v>0</v>
      </c>
      <c r="E1821" s="174" t="b">
        <f>IF(B1821&lt;&gt;"",IF('02 - Produtos e Tributações'!F1836&lt;&gt;"",'02 - Produtos e Tributações'!F1836,""))</f>
        <v>0</v>
      </c>
      <c r="F1821" s="174" t="b">
        <f>IF(B1821&lt;&gt;"",IF(A1821&lt;&gt;"",IF('02 - Produtos e Tributações'!G1836&lt;&gt;"",'02 - Produtos e Tributações'!G1836,"")))</f>
        <v>0</v>
      </c>
      <c r="G1821" s="174" t="b">
        <f>IF(B1821&lt;&gt;"",IF('02 - Produtos e Tributações'!I1836&lt;&gt;"",'02 - Produtos e Tributações'!I1836,IF(K1821=101,0,IF(K1821=102,41,IF(K1821=103,0,IF(K1821=201,0,IF(K1821=202,0,IF(K1821=203,0,IF(K1821=300,41,IF(K1821=400,41,IF(K1821=500,60)))))))))))</f>
        <v>0</v>
      </c>
      <c r="H1821" s="174" t="b">
        <f>IF(B1821&lt;&gt;"",IF('02 - Produtos e Tributações'!L1836&lt;&gt;"",'02 - Produtos e Tributações'!L1836,IF(L1821=101,0,IF(L1821=102,41,IF(L1821=103,0,IF(L1821=201,0,IF(L1821=202,0,IF(L1821=203,0,IF(L1821=300,41,IF(L1821=400,41,IF(L1821=500,60)))))))))))</f>
        <v>0</v>
      </c>
      <c r="I1821" s="174" t="b">
        <f>IF(B1821&lt;&gt;"",IF('02 - Produtos e Tributações'!K1836&lt;&gt;"",'02 - Produtos e Tributações'!K1836,"0,00"))</f>
        <v>0</v>
      </c>
      <c r="J1821" s="174" t="b">
        <f>IF(B1821&lt;&gt;"",IF('02 - Produtos e Tributações'!N1836&lt;&gt;"",'02 - Produtos e Tributações'!N1836,"0,00"))</f>
        <v>0</v>
      </c>
      <c r="K1821" s="174" t="b">
        <f>IF(B1821&lt;&gt;"",IF('02 - Produtos e Tributações'!J1836&lt;&gt;"",'02 - Produtos e Tributações'!J1836,"null"))</f>
        <v>0</v>
      </c>
      <c r="L1821" s="174" t="b">
        <f>IF(B1821&lt;&gt;"",IF('02 - Produtos e Tributações'!M1836&lt;&gt;"",'02 - Produtos e Tributações'!M1836,"null"))</f>
        <v>0</v>
      </c>
      <c r="M1821" s="170" t="b">
        <f>IF(B1821&lt;&gt;"",IF('02 - Produtos e Tributações'!D1836="CARNES","2.01.001.001",IF('02 - Produtos e Tributações'!D1836="MASSAS","2.01.001.002",IF('02 - Produtos e Tributações'!D1836="LATICINIOS","2.01.001.003",IF('02 - Produtos e Tributações'!D1836="DOCES E GULOSEIMAS","2.01.001.004",IF('02 - Produtos e Tributações'!D1836="FARINHAS E GRAOS","2.01.001.005",IF('02 - Produtos e Tributações'!D1836="AGUAS","2.01.002.001",IF('02 - Produtos e Tributações'!D1836="SUCOS","2.01.002.002",IF('02 - Produtos e Tributações'!D1836="BEBIDAS ALCOOLICAS","2.01.002.003",IF('02 - Produtos e Tributações'!D1836="BEBIDAS LACTEAS","2.01.002.004",IF('02 - Produtos e Tributações'!D1836="MATERIAL DE LIMPEZA","2.02",IF('02 - Produtos e Tributações'!D1836="FRUTAS","2.01.001.006",IF('02 - Produtos e Tributações'!D1836="VERDURAS E LEGUMES","2.01.001.007",IF('02 - Produtos e Tributações'!D1836="SERVIÇO","1",IF('02 - Produtos e Tributações'!D1836="PRODUTOS DIVERSOS","2","2"))))))))))))))
)</f>
        <v>0</v>
      </c>
      <c r="N1821" s="170" t="str">
        <f t="shared" si="1"/>
        <v/>
      </c>
      <c r="O1821" s="170" t="str">
        <f t="shared" si="4"/>
        <v/>
      </c>
      <c r="P1821" s="170" t="str">
        <f t="shared" si="2"/>
        <v/>
      </c>
      <c r="Q1821" s="125" t="b">
        <f>IF(B1821&lt;&gt;"",IF('02 - Produtos e Tributações'!C1836&lt;&gt;"",'02 - Produtos e Tributações'!C1836,"UN"))</f>
        <v>0</v>
      </c>
      <c r="R1821" s="125"/>
      <c r="S1821" s="125"/>
      <c r="T1821" s="125"/>
      <c r="U1821" s="171" t="str">
        <f t="shared" si="21"/>
        <v/>
      </c>
    </row>
    <row r="1822" ht="15.75" customHeight="1">
      <c r="A1822" s="170" t="b">
        <f>IF('02 - Produtos e Tributações'!B1837 &lt;&gt;"",A1821+1)</f>
        <v>0</v>
      </c>
      <c r="B1822" s="170" t="str">
        <f>IF('02 - Produtos e Tributações'!B1837&lt;&gt;"",'02 - Produtos e Tributações'!U1837,"")</f>
        <v/>
      </c>
      <c r="C1822" s="174" t="b">
        <f>IF(B1822&lt;&gt;"",IF('02 - Produtos e Tributações'!H1837&lt;&gt;"",IF('02 - Produtos e Tributações'!H1837="TERCEIRIZADA","T",IF('02 - Produtos e Tributações'!H1837="PROPRIA","P")), IF(B1822&lt;&gt;"",IF('02 - Produtos e Tributações'!H1837="","T"))))</f>
        <v>0</v>
      </c>
      <c r="D1822" s="174" t="b">
        <f>IF(B1822&lt;&gt;"",IF('02 - Produtos e Tributações'!E1837&lt;&gt;"",'02 - Produtos e Tributações'!E1837,""))</f>
        <v>0</v>
      </c>
      <c r="E1822" s="174" t="b">
        <f>IF(B1822&lt;&gt;"",IF('02 - Produtos e Tributações'!F1837&lt;&gt;"",'02 - Produtos e Tributações'!F1837,""))</f>
        <v>0</v>
      </c>
      <c r="F1822" s="174" t="b">
        <f>IF(B1822&lt;&gt;"",IF(A1822&lt;&gt;"",IF('02 - Produtos e Tributações'!G1837&lt;&gt;"",'02 - Produtos e Tributações'!G1837,"")))</f>
        <v>0</v>
      </c>
      <c r="G1822" s="174" t="b">
        <f>IF(B1822&lt;&gt;"",IF('02 - Produtos e Tributações'!I1837&lt;&gt;"",'02 - Produtos e Tributações'!I1837,IF(K1822=101,0,IF(K1822=102,41,IF(K1822=103,0,IF(K1822=201,0,IF(K1822=202,0,IF(K1822=203,0,IF(K1822=300,41,IF(K1822=400,41,IF(K1822=500,60)))))))))))</f>
        <v>0</v>
      </c>
      <c r="H1822" s="174" t="b">
        <f>IF(B1822&lt;&gt;"",IF('02 - Produtos e Tributações'!L1837&lt;&gt;"",'02 - Produtos e Tributações'!L1837,IF(L1822=101,0,IF(L1822=102,41,IF(L1822=103,0,IF(L1822=201,0,IF(L1822=202,0,IF(L1822=203,0,IF(L1822=300,41,IF(L1822=400,41,IF(L1822=500,60)))))))))))</f>
        <v>0</v>
      </c>
      <c r="I1822" s="174" t="b">
        <f>IF(B1822&lt;&gt;"",IF('02 - Produtos e Tributações'!K1837&lt;&gt;"",'02 - Produtos e Tributações'!K1837,"0,00"))</f>
        <v>0</v>
      </c>
      <c r="J1822" s="174" t="b">
        <f>IF(B1822&lt;&gt;"",IF('02 - Produtos e Tributações'!N1837&lt;&gt;"",'02 - Produtos e Tributações'!N1837,"0,00"))</f>
        <v>0</v>
      </c>
      <c r="K1822" s="174" t="b">
        <f>IF(B1822&lt;&gt;"",IF('02 - Produtos e Tributações'!J1837&lt;&gt;"",'02 - Produtos e Tributações'!J1837,"null"))</f>
        <v>0</v>
      </c>
      <c r="L1822" s="174" t="b">
        <f>IF(B1822&lt;&gt;"",IF('02 - Produtos e Tributações'!M1837&lt;&gt;"",'02 - Produtos e Tributações'!M1837,"null"))</f>
        <v>0</v>
      </c>
      <c r="M1822" s="170" t="b">
        <f>IF(B1822&lt;&gt;"",IF('02 - Produtos e Tributações'!D1837="CARNES","2.01.001.001",IF('02 - Produtos e Tributações'!D1837="MASSAS","2.01.001.002",IF('02 - Produtos e Tributações'!D1837="LATICINIOS","2.01.001.003",IF('02 - Produtos e Tributações'!D1837="DOCES E GULOSEIMAS","2.01.001.004",IF('02 - Produtos e Tributações'!D1837="FARINHAS E GRAOS","2.01.001.005",IF('02 - Produtos e Tributações'!D1837="AGUAS","2.01.002.001",IF('02 - Produtos e Tributações'!D1837="SUCOS","2.01.002.002",IF('02 - Produtos e Tributações'!D1837="BEBIDAS ALCOOLICAS","2.01.002.003",IF('02 - Produtos e Tributações'!D1837="BEBIDAS LACTEAS","2.01.002.004",IF('02 - Produtos e Tributações'!D1837="MATERIAL DE LIMPEZA","2.02",IF('02 - Produtos e Tributações'!D1837="FRUTAS","2.01.001.006",IF('02 - Produtos e Tributações'!D1837="VERDURAS E LEGUMES","2.01.001.007",IF('02 - Produtos e Tributações'!D1837="SERVIÇO","1",IF('02 - Produtos e Tributações'!D1837="PRODUTOS DIVERSOS","2","2"))))))))))))))
)</f>
        <v>0</v>
      </c>
      <c r="N1822" s="170" t="str">
        <f t="shared" si="1"/>
        <v/>
      </c>
      <c r="O1822" s="170" t="str">
        <f t="shared" si="4"/>
        <v/>
      </c>
      <c r="P1822" s="170" t="str">
        <f t="shared" si="2"/>
        <v/>
      </c>
      <c r="Q1822" s="125" t="b">
        <f>IF(B1822&lt;&gt;"",IF('02 - Produtos e Tributações'!C1837&lt;&gt;"",'02 - Produtos e Tributações'!C1837,"UN"))</f>
        <v>0</v>
      </c>
      <c r="R1822" s="125"/>
      <c r="S1822" s="125"/>
      <c r="T1822" s="125"/>
      <c r="U1822" s="171" t="str">
        <f t="shared" si="21"/>
        <v/>
      </c>
    </row>
    <row r="1823" ht="15.75" customHeight="1">
      <c r="A1823" s="170" t="b">
        <f>IF('02 - Produtos e Tributações'!B1838 &lt;&gt;"",A1822+1)</f>
        <v>0</v>
      </c>
      <c r="B1823" s="170" t="str">
        <f>IF('02 - Produtos e Tributações'!B1838&lt;&gt;"",'02 - Produtos e Tributações'!U1838,"")</f>
        <v/>
      </c>
      <c r="C1823" s="174" t="b">
        <f>IF(B1823&lt;&gt;"",IF('02 - Produtos e Tributações'!H1838&lt;&gt;"",IF('02 - Produtos e Tributações'!H1838="TERCEIRIZADA","T",IF('02 - Produtos e Tributações'!H1838="PROPRIA","P")), IF(B1823&lt;&gt;"",IF('02 - Produtos e Tributações'!H1838="","T"))))</f>
        <v>0</v>
      </c>
      <c r="D1823" s="174" t="b">
        <f>IF(B1823&lt;&gt;"",IF('02 - Produtos e Tributações'!E1838&lt;&gt;"",'02 - Produtos e Tributações'!E1838,""))</f>
        <v>0</v>
      </c>
      <c r="E1823" s="174" t="b">
        <f>IF(B1823&lt;&gt;"",IF('02 - Produtos e Tributações'!F1838&lt;&gt;"",'02 - Produtos e Tributações'!F1838,""))</f>
        <v>0</v>
      </c>
      <c r="F1823" s="174" t="b">
        <f>IF(B1823&lt;&gt;"",IF(A1823&lt;&gt;"",IF('02 - Produtos e Tributações'!G1838&lt;&gt;"",'02 - Produtos e Tributações'!G1838,"")))</f>
        <v>0</v>
      </c>
      <c r="G1823" s="174" t="b">
        <f>IF(B1823&lt;&gt;"",IF('02 - Produtos e Tributações'!I1838&lt;&gt;"",'02 - Produtos e Tributações'!I1838,IF(K1823=101,0,IF(K1823=102,41,IF(K1823=103,0,IF(K1823=201,0,IF(K1823=202,0,IF(K1823=203,0,IF(K1823=300,41,IF(K1823=400,41,IF(K1823=500,60)))))))))))</f>
        <v>0</v>
      </c>
      <c r="H1823" s="174" t="b">
        <f>IF(B1823&lt;&gt;"",IF('02 - Produtos e Tributações'!L1838&lt;&gt;"",'02 - Produtos e Tributações'!L1838,IF(L1823=101,0,IF(L1823=102,41,IF(L1823=103,0,IF(L1823=201,0,IF(L1823=202,0,IF(L1823=203,0,IF(L1823=300,41,IF(L1823=400,41,IF(L1823=500,60)))))))))))</f>
        <v>0</v>
      </c>
      <c r="I1823" s="174" t="b">
        <f>IF(B1823&lt;&gt;"",IF('02 - Produtos e Tributações'!K1838&lt;&gt;"",'02 - Produtos e Tributações'!K1838,"0,00"))</f>
        <v>0</v>
      </c>
      <c r="J1823" s="174" t="b">
        <f>IF(B1823&lt;&gt;"",IF('02 - Produtos e Tributações'!N1838&lt;&gt;"",'02 - Produtos e Tributações'!N1838,"0,00"))</f>
        <v>0</v>
      </c>
      <c r="K1823" s="174" t="b">
        <f>IF(B1823&lt;&gt;"",IF('02 - Produtos e Tributações'!J1838&lt;&gt;"",'02 - Produtos e Tributações'!J1838,"null"))</f>
        <v>0</v>
      </c>
      <c r="L1823" s="174" t="b">
        <f>IF(B1823&lt;&gt;"",IF('02 - Produtos e Tributações'!M1838&lt;&gt;"",'02 - Produtos e Tributações'!M1838,"null"))</f>
        <v>0</v>
      </c>
      <c r="M1823" s="170" t="b">
        <f>IF(B1823&lt;&gt;"",IF('02 - Produtos e Tributações'!D1838="CARNES","2.01.001.001",IF('02 - Produtos e Tributações'!D1838="MASSAS","2.01.001.002",IF('02 - Produtos e Tributações'!D1838="LATICINIOS","2.01.001.003",IF('02 - Produtos e Tributações'!D1838="DOCES E GULOSEIMAS","2.01.001.004",IF('02 - Produtos e Tributações'!D1838="FARINHAS E GRAOS","2.01.001.005",IF('02 - Produtos e Tributações'!D1838="AGUAS","2.01.002.001",IF('02 - Produtos e Tributações'!D1838="SUCOS","2.01.002.002",IF('02 - Produtos e Tributações'!D1838="BEBIDAS ALCOOLICAS","2.01.002.003",IF('02 - Produtos e Tributações'!D1838="BEBIDAS LACTEAS","2.01.002.004",IF('02 - Produtos e Tributações'!D1838="MATERIAL DE LIMPEZA","2.02",IF('02 - Produtos e Tributações'!D1838="FRUTAS","2.01.001.006",IF('02 - Produtos e Tributações'!D1838="VERDURAS E LEGUMES","2.01.001.007",IF('02 - Produtos e Tributações'!D1838="SERVIÇO","1",IF('02 - Produtos e Tributações'!D1838="PRODUTOS DIVERSOS","2","2"))))))))))))))
)</f>
        <v>0</v>
      </c>
      <c r="N1823" s="170" t="str">
        <f t="shared" si="1"/>
        <v/>
      </c>
      <c r="O1823" s="170" t="str">
        <f t="shared" si="4"/>
        <v/>
      </c>
      <c r="P1823" s="170" t="str">
        <f t="shared" si="2"/>
        <v/>
      </c>
      <c r="Q1823" s="125" t="b">
        <f>IF(B1823&lt;&gt;"",IF('02 - Produtos e Tributações'!C1838&lt;&gt;"",'02 - Produtos e Tributações'!C1838,"UN"))</f>
        <v>0</v>
      </c>
      <c r="R1823" s="125"/>
      <c r="S1823" s="125"/>
      <c r="T1823" s="125"/>
      <c r="U1823" s="171" t="str">
        <f t="shared" si="21"/>
        <v/>
      </c>
    </row>
    <row r="1824" ht="15.75" customHeight="1">
      <c r="A1824" s="170" t="b">
        <f>IF('02 - Produtos e Tributações'!B1839 &lt;&gt;"",A1823+1)</f>
        <v>0</v>
      </c>
      <c r="B1824" s="170" t="str">
        <f>IF('02 - Produtos e Tributações'!B1839&lt;&gt;"",'02 - Produtos e Tributações'!U1839,"")</f>
        <v/>
      </c>
      <c r="C1824" s="174" t="b">
        <f>IF(B1824&lt;&gt;"",IF('02 - Produtos e Tributações'!H1839&lt;&gt;"",IF('02 - Produtos e Tributações'!H1839="TERCEIRIZADA","T",IF('02 - Produtos e Tributações'!H1839="PROPRIA","P")), IF(B1824&lt;&gt;"",IF('02 - Produtos e Tributações'!H1839="","T"))))</f>
        <v>0</v>
      </c>
      <c r="D1824" s="174" t="b">
        <f>IF(B1824&lt;&gt;"",IF('02 - Produtos e Tributações'!E1839&lt;&gt;"",'02 - Produtos e Tributações'!E1839,""))</f>
        <v>0</v>
      </c>
      <c r="E1824" s="174" t="b">
        <f>IF(B1824&lt;&gt;"",IF('02 - Produtos e Tributações'!F1839&lt;&gt;"",'02 - Produtos e Tributações'!F1839,""))</f>
        <v>0</v>
      </c>
      <c r="F1824" s="174" t="b">
        <f>IF(B1824&lt;&gt;"",IF(A1824&lt;&gt;"",IF('02 - Produtos e Tributações'!G1839&lt;&gt;"",'02 - Produtos e Tributações'!G1839,"")))</f>
        <v>0</v>
      </c>
      <c r="G1824" s="174" t="b">
        <f>IF(B1824&lt;&gt;"",IF('02 - Produtos e Tributações'!I1839&lt;&gt;"",'02 - Produtos e Tributações'!I1839,IF(K1824=101,0,IF(K1824=102,41,IF(K1824=103,0,IF(K1824=201,0,IF(K1824=202,0,IF(K1824=203,0,IF(K1824=300,41,IF(K1824=400,41,IF(K1824=500,60)))))))))))</f>
        <v>0</v>
      </c>
      <c r="H1824" s="174" t="b">
        <f>IF(B1824&lt;&gt;"",IF('02 - Produtos e Tributações'!L1839&lt;&gt;"",'02 - Produtos e Tributações'!L1839,IF(L1824=101,0,IF(L1824=102,41,IF(L1824=103,0,IF(L1824=201,0,IF(L1824=202,0,IF(L1824=203,0,IF(L1824=300,41,IF(L1824=400,41,IF(L1824=500,60)))))))))))</f>
        <v>0</v>
      </c>
      <c r="I1824" s="174" t="b">
        <f>IF(B1824&lt;&gt;"",IF('02 - Produtos e Tributações'!K1839&lt;&gt;"",'02 - Produtos e Tributações'!K1839,"0,00"))</f>
        <v>0</v>
      </c>
      <c r="J1824" s="174" t="b">
        <f>IF(B1824&lt;&gt;"",IF('02 - Produtos e Tributações'!N1839&lt;&gt;"",'02 - Produtos e Tributações'!N1839,"0,00"))</f>
        <v>0</v>
      </c>
      <c r="K1824" s="174" t="b">
        <f>IF(B1824&lt;&gt;"",IF('02 - Produtos e Tributações'!J1839&lt;&gt;"",'02 - Produtos e Tributações'!J1839,"null"))</f>
        <v>0</v>
      </c>
      <c r="L1824" s="174" t="b">
        <f>IF(B1824&lt;&gt;"",IF('02 - Produtos e Tributações'!M1839&lt;&gt;"",'02 - Produtos e Tributações'!M1839,"null"))</f>
        <v>0</v>
      </c>
      <c r="M1824" s="170" t="b">
        <f>IF(B1824&lt;&gt;"",IF('02 - Produtos e Tributações'!D1839="CARNES","2.01.001.001",IF('02 - Produtos e Tributações'!D1839="MASSAS","2.01.001.002",IF('02 - Produtos e Tributações'!D1839="LATICINIOS","2.01.001.003",IF('02 - Produtos e Tributações'!D1839="DOCES E GULOSEIMAS","2.01.001.004",IF('02 - Produtos e Tributações'!D1839="FARINHAS E GRAOS","2.01.001.005",IF('02 - Produtos e Tributações'!D1839="AGUAS","2.01.002.001",IF('02 - Produtos e Tributações'!D1839="SUCOS","2.01.002.002",IF('02 - Produtos e Tributações'!D1839="BEBIDAS ALCOOLICAS","2.01.002.003",IF('02 - Produtos e Tributações'!D1839="BEBIDAS LACTEAS","2.01.002.004",IF('02 - Produtos e Tributações'!D1839="MATERIAL DE LIMPEZA","2.02",IF('02 - Produtos e Tributações'!D1839="FRUTAS","2.01.001.006",IF('02 - Produtos e Tributações'!D1839="VERDURAS E LEGUMES","2.01.001.007",IF('02 - Produtos e Tributações'!D1839="SERVIÇO","1",IF('02 - Produtos e Tributações'!D1839="PRODUTOS DIVERSOS","2","2"))))))))))))))
)</f>
        <v>0</v>
      </c>
      <c r="N1824" s="170" t="str">
        <f t="shared" si="1"/>
        <v/>
      </c>
      <c r="O1824" s="170" t="str">
        <f t="shared" si="4"/>
        <v/>
      </c>
      <c r="P1824" s="170" t="str">
        <f t="shared" si="2"/>
        <v/>
      </c>
      <c r="Q1824" s="125" t="b">
        <f>IF(B1824&lt;&gt;"",IF('02 - Produtos e Tributações'!C1839&lt;&gt;"",'02 - Produtos e Tributações'!C1839,"UN"))</f>
        <v>0</v>
      </c>
      <c r="R1824" s="125"/>
      <c r="S1824" s="125"/>
      <c r="T1824" s="125"/>
      <c r="U1824" s="171" t="str">
        <f t="shared" si="21"/>
        <v/>
      </c>
    </row>
    <row r="1825" ht="15.75" customHeight="1">
      <c r="A1825" s="170" t="b">
        <f>IF('02 - Produtos e Tributações'!B1840 &lt;&gt;"",A1824+1)</f>
        <v>0</v>
      </c>
      <c r="B1825" s="170" t="str">
        <f>IF('02 - Produtos e Tributações'!B1840&lt;&gt;"",'02 - Produtos e Tributações'!U1840,"")</f>
        <v/>
      </c>
      <c r="C1825" s="174" t="b">
        <f>IF(B1825&lt;&gt;"",IF('02 - Produtos e Tributações'!H1840&lt;&gt;"",IF('02 - Produtos e Tributações'!H1840="TERCEIRIZADA","T",IF('02 - Produtos e Tributações'!H1840="PROPRIA","P")), IF(B1825&lt;&gt;"",IF('02 - Produtos e Tributações'!H1840="","T"))))</f>
        <v>0</v>
      </c>
      <c r="D1825" s="174" t="b">
        <f>IF(B1825&lt;&gt;"",IF('02 - Produtos e Tributações'!E1840&lt;&gt;"",'02 - Produtos e Tributações'!E1840,""))</f>
        <v>0</v>
      </c>
      <c r="E1825" s="174" t="b">
        <f>IF(B1825&lt;&gt;"",IF('02 - Produtos e Tributações'!F1840&lt;&gt;"",'02 - Produtos e Tributações'!F1840,""))</f>
        <v>0</v>
      </c>
      <c r="F1825" s="174" t="b">
        <f>IF(B1825&lt;&gt;"",IF(A1825&lt;&gt;"",IF('02 - Produtos e Tributações'!G1840&lt;&gt;"",'02 - Produtos e Tributações'!G1840,"")))</f>
        <v>0</v>
      </c>
      <c r="G1825" s="174" t="b">
        <f>IF(B1825&lt;&gt;"",IF('02 - Produtos e Tributações'!I1840&lt;&gt;"",'02 - Produtos e Tributações'!I1840,IF(K1825=101,0,IF(K1825=102,41,IF(K1825=103,0,IF(K1825=201,0,IF(K1825=202,0,IF(K1825=203,0,IF(K1825=300,41,IF(K1825=400,41,IF(K1825=500,60)))))))))))</f>
        <v>0</v>
      </c>
      <c r="H1825" s="174" t="b">
        <f>IF(B1825&lt;&gt;"",IF('02 - Produtos e Tributações'!L1840&lt;&gt;"",'02 - Produtos e Tributações'!L1840,IF(L1825=101,0,IF(L1825=102,41,IF(L1825=103,0,IF(L1825=201,0,IF(L1825=202,0,IF(L1825=203,0,IF(L1825=300,41,IF(L1825=400,41,IF(L1825=500,60)))))))))))</f>
        <v>0</v>
      </c>
      <c r="I1825" s="174" t="b">
        <f>IF(B1825&lt;&gt;"",IF('02 - Produtos e Tributações'!K1840&lt;&gt;"",'02 - Produtos e Tributações'!K1840,"0,00"))</f>
        <v>0</v>
      </c>
      <c r="J1825" s="174" t="b">
        <f>IF(B1825&lt;&gt;"",IF('02 - Produtos e Tributações'!N1840&lt;&gt;"",'02 - Produtos e Tributações'!N1840,"0,00"))</f>
        <v>0</v>
      </c>
      <c r="K1825" s="174" t="b">
        <f>IF(B1825&lt;&gt;"",IF('02 - Produtos e Tributações'!J1840&lt;&gt;"",'02 - Produtos e Tributações'!J1840,"null"))</f>
        <v>0</v>
      </c>
      <c r="L1825" s="174" t="b">
        <f>IF(B1825&lt;&gt;"",IF('02 - Produtos e Tributações'!M1840&lt;&gt;"",'02 - Produtos e Tributações'!M1840,"null"))</f>
        <v>0</v>
      </c>
      <c r="M1825" s="170" t="b">
        <f>IF(B1825&lt;&gt;"",IF('02 - Produtos e Tributações'!D1840="CARNES","2.01.001.001",IF('02 - Produtos e Tributações'!D1840="MASSAS","2.01.001.002",IF('02 - Produtos e Tributações'!D1840="LATICINIOS","2.01.001.003",IF('02 - Produtos e Tributações'!D1840="DOCES E GULOSEIMAS","2.01.001.004",IF('02 - Produtos e Tributações'!D1840="FARINHAS E GRAOS","2.01.001.005",IF('02 - Produtos e Tributações'!D1840="AGUAS","2.01.002.001",IF('02 - Produtos e Tributações'!D1840="SUCOS","2.01.002.002",IF('02 - Produtos e Tributações'!D1840="BEBIDAS ALCOOLICAS","2.01.002.003",IF('02 - Produtos e Tributações'!D1840="BEBIDAS LACTEAS","2.01.002.004",IF('02 - Produtos e Tributações'!D1840="MATERIAL DE LIMPEZA","2.02",IF('02 - Produtos e Tributações'!D1840="FRUTAS","2.01.001.006",IF('02 - Produtos e Tributações'!D1840="VERDURAS E LEGUMES","2.01.001.007",IF('02 - Produtos e Tributações'!D1840="SERVIÇO","1",IF('02 - Produtos e Tributações'!D1840="PRODUTOS DIVERSOS","2","2"))))))))))))))
)</f>
        <v>0</v>
      </c>
      <c r="N1825" s="170" t="str">
        <f t="shared" si="1"/>
        <v/>
      </c>
      <c r="O1825" s="170" t="str">
        <f t="shared" si="4"/>
        <v/>
      </c>
      <c r="P1825" s="170" t="str">
        <f t="shared" si="2"/>
        <v/>
      </c>
      <c r="Q1825" s="125" t="b">
        <f>IF(B1825&lt;&gt;"",IF('02 - Produtos e Tributações'!C1840&lt;&gt;"",'02 - Produtos e Tributações'!C1840,"UN"))</f>
        <v>0</v>
      </c>
      <c r="R1825" s="125"/>
      <c r="S1825" s="125"/>
      <c r="T1825" s="125"/>
      <c r="U1825" s="171" t="str">
        <f t="shared" si="21"/>
        <v/>
      </c>
    </row>
    <row r="1826" ht="15.75" customHeight="1">
      <c r="A1826" s="170" t="b">
        <f>IF('02 - Produtos e Tributações'!B1841 &lt;&gt;"",A1825+1)</f>
        <v>0</v>
      </c>
      <c r="B1826" s="170" t="str">
        <f>IF('02 - Produtos e Tributações'!B1841&lt;&gt;"",'02 - Produtos e Tributações'!U1841,"")</f>
        <v/>
      </c>
      <c r="C1826" s="174" t="b">
        <f>IF(B1826&lt;&gt;"",IF('02 - Produtos e Tributações'!H1841&lt;&gt;"",IF('02 - Produtos e Tributações'!H1841="TERCEIRIZADA","T",IF('02 - Produtos e Tributações'!H1841="PROPRIA","P")), IF(B1826&lt;&gt;"",IF('02 - Produtos e Tributações'!H1841="","T"))))</f>
        <v>0</v>
      </c>
      <c r="D1826" s="174" t="b">
        <f>IF(B1826&lt;&gt;"",IF('02 - Produtos e Tributações'!E1841&lt;&gt;"",'02 - Produtos e Tributações'!E1841,""))</f>
        <v>0</v>
      </c>
      <c r="E1826" s="174" t="b">
        <f>IF(B1826&lt;&gt;"",IF('02 - Produtos e Tributações'!F1841&lt;&gt;"",'02 - Produtos e Tributações'!F1841,""))</f>
        <v>0</v>
      </c>
      <c r="F1826" s="174" t="b">
        <f>IF(B1826&lt;&gt;"",IF(A1826&lt;&gt;"",IF('02 - Produtos e Tributações'!G1841&lt;&gt;"",'02 - Produtos e Tributações'!G1841,"")))</f>
        <v>0</v>
      </c>
      <c r="G1826" s="174" t="b">
        <f>IF(B1826&lt;&gt;"",IF('02 - Produtos e Tributações'!I1841&lt;&gt;"",'02 - Produtos e Tributações'!I1841,IF(K1826=101,0,IF(K1826=102,41,IF(K1826=103,0,IF(K1826=201,0,IF(K1826=202,0,IF(K1826=203,0,IF(K1826=300,41,IF(K1826=400,41,IF(K1826=500,60)))))))))))</f>
        <v>0</v>
      </c>
      <c r="H1826" s="174" t="b">
        <f>IF(B1826&lt;&gt;"",IF('02 - Produtos e Tributações'!L1841&lt;&gt;"",'02 - Produtos e Tributações'!L1841,IF(L1826=101,0,IF(L1826=102,41,IF(L1826=103,0,IF(L1826=201,0,IF(L1826=202,0,IF(L1826=203,0,IF(L1826=300,41,IF(L1826=400,41,IF(L1826=500,60)))))))))))</f>
        <v>0</v>
      </c>
      <c r="I1826" s="174" t="b">
        <f>IF(B1826&lt;&gt;"",IF('02 - Produtos e Tributações'!K1841&lt;&gt;"",'02 - Produtos e Tributações'!K1841,"0,00"))</f>
        <v>0</v>
      </c>
      <c r="J1826" s="174" t="b">
        <f>IF(B1826&lt;&gt;"",IF('02 - Produtos e Tributações'!N1841&lt;&gt;"",'02 - Produtos e Tributações'!N1841,"0,00"))</f>
        <v>0</v>
      </c>
      <c r="K1826" s="174" t="b">
        <f>IF(B1826&lt;&gt;"",IF('02 - Produtos e Tributações'!J1841&lt;&gt;"",'02 - Produtos e Tributações'!J1841,"null"))</f>
        <v>0</v>
      </c>
      <c r="L1826" s="174" t="b">
        <f>IF(B1826&lt;&gt;"",IF('02 - Produtos e Tributações'!M1841&lt;&gt;"",'02 - Produtos e Tributações'!M1841,"null"))</f>
        <v>0</v>
      </c>
      <c r="M1826" s="170" t="b">
        <f>IF(B1826&lt;&gt;"",IF('02 - Produtos e Tributações'!D1841="CARNES","2.01.001.001",IF('02 - Produtos e Tributações'!D1841="MASSAS","2.01.001.002",IF('02 - Produtos e Tributações'!D1841="LATICINIOS","2.01.001.003",IF('02 - Produtos e Tributações'!D1841="DOCES E GULOSEIMAS","2.01.001.004",IF('02 - Produtos e Tributações'!D1841="FARINHAS E GRAOS","2.01.001.005",IF('02 - Produtos e Tributações'!D1841="AGUAS","2.01.002.001",IF('02 - Produtos e Tributações'!D1841="SUCOS","2.01.002.002",IF('02 - Produtos e Tributações'!D1841="BEBIDAS ALCOOLICAS","2.01.002.003",IF('02 - Produtos e Tributações'!D1841="BEBIDAS LACTEAS","2.01.002.004",IF('02 - Produtos e Tributações'!D1841="MATERIAL DE LIMPEZA","2.02",IF('02 - Produtos e Tributações'!D1841="FRUTAS","2.01.001.006",IF('02 - Produtos e Tributações'!D1841="VERDURAS E LEGUMES","2.01.001.007",IF('02 - Produtos e Tributações'!D1841="SERVIÇO","1",IF('02 - Produtos e Tributações'!D1841="PRODUTOS DIVERSOS","2","2"))))))))))))))
)</f>
        <v>0</v>
      </c>
      <c r="N1826" s="170" t="str">
        <f t="shared" si="1"/>
        <v/>
      </c>
      <c r="O1826" s="170" t="str">
        <f t="shared" si="4"/>
        <v/>
      </c>
      <c r="P1826" s="170" t="str">
        <f t="shared" si="2"/>
        <v/>
      </c>
      <c r="Q1826" s="125" t="b">
        <f>IF(B1826&lt;&gt;"",IF('02 - Produtos e Tributações'!C1841&lt;&gt;"",'02 - Produtos e Tributações'!C1841,"UN"))</f>
        <v>0</v>
      </c>
      <c r="R1826" s="125"/>
      <c r="S1826" s="125"/>
      <c r="T1826" s="125"/>
      <c r="U1826" s="171" t="str">
        <f t="shared" si="21"/>
        <v/>
      </c>
    </row>
    <row r="1827" ht="15.75" customHeight="1">
      <c r="A1827" s="170" t="b">
        <f>IF('02 - Produtos e Tributações'!B1842 &lt;&gt;"",A1826+1)</f>
        <v>0</v>
      </c>
      <c r="B1827" s="170" t="str">
        <f>IF('02 - Produtos e Tributações'!B1842&lt;&gt;"",'02 - Produtos e Tributações'!U1842,"")</f>
        <v/>
      </c>
      <c r="C1827" s="174" t="b">
        <f>IF(B1827&lt;&gt;"",IF('02 - Produtos e Tributações'!H1842&lt;&gt;"",IF('02 - Produtos e Tributações'!H1842="TERCEIRIZADA","T",IF('02 - Produtos e Tributações'!H1842="PROPRIA","P")), IF(B1827&lt;&gt;"",IF('02 - Produtos e Tributações'!H1842="","T"))))</f>
        <v>0</v>
      </c>
      <c r="D1827" s="174" t="b">
        <f>IF(B1827&lt;&gt;"",IF('02 - Produtos e Tributações'!E1842&lt;&gt;"",'02 - Produtos e Tributações'!E1842,""))</f>
        <v>0</v>
      </c>
      <c r="E1827" s="174" t="b">
        <f>IF(B1827&lt;&gt;"",IF('02 - Produtos e Tributações'!F1842&lt;&gt;"",'02 - Produtos e Tributações'!F1842,""))</f>
        <v>0</v>
      </c>
      <c r="F1827" s="174" t="b">
        <f>IF(B1827&lt;&gt;"",IF(A1827&lt;&gt;"",IF('02 - Produtos e Tributações'!G1842&lt;&gt;"",'02 - Produtos e Tributações'!G1842,"")))</f>
        <v>0</v>
      </c>
      <c r="G1827" s="174" t="b">
        <f>IF(B1827&lt;&gt;"",IF('02 - Produtos e Tributações'!I1842&lt;&gt;"",'02 - Produtos e Tributações'!I1842,IF(K1827=101,0,IF(K1827=102,41,IF(K1827=103,0,IF(K1827=201,0,IF(K1827=202,0,IF(K1827=203,0,IF(K1827=300,41,IF(K1827=400,41,IF(K1827=500,60)))))))))))</f>
        <v>0</v>
      </c>
      <c r="H1827" s="174" t="b">
        <f>IF(B1827&lt;&gt;"",IF('02 - Produtos e Tributações'!L1842&lt;&gt;"",'02 - Produtos e Tributações'!L1842,IF(L1827=101,0,IF(L1827=102,41,IF(L1827=103,0,IF(L1827=201,0,IF(L1827=202,0,IF(L1827=203,0,IF(L1827=300,41,IF(L1827=400,41,IF(L1827=500,60)))))))))))</f>
        <v>0</v>
      </c>
      <c r="I1827" s="174" t="b">
        <f>IF(B1827&lt;&gt;"",IF('02 - Produtos e Tributações'!K1842&lt;&gt;"",'02 - Produtos e Tributações'!K1842,"0,00"))</f>
        <v>0</v>
      </c>
      <c r="J1827" s="174" t="b">
        <f>IF(B1827&lt;&gt;"",IF('02 - Produtos e Tributações'!N1842&lt;&gt;"",'02 - Produtos e Tributações'!N1842,"0,00"))</f>
        <v>0</v>
      </c>
      <c r="K1827" s="174" t="b">
        <f>IF(B1827&lt;&gt;"",IF('02 - Produtos e Tributações'!J1842&lt;&gt;"",'02 - Produtos e Tributações'!J1842,"null"))</f>
        <v>0</v>
      </c>
      <c r="L1827" s="174" t="b">
        <f>IF(B1827&lt;&gt;"",IF('02 - Produtos e Tributações'!M1842&lt;&gt;"",'02 - Produtos e Tributações'!M1842,"null"))</f>
        <v>0</v>
      </c>
      <c r="M1827" s="170" t="b">
        <f>IF(B1827&lt;&gt;"",IF('02 - Produtos e Tributações'!D1842="CARNES","2.01.001.001",IF('02 - Produtos e Tributações'!D1842="MASSAS","2.01.001.002",IF('02 - Produtos e Tributações'!D1842="LATICINIOS","2.01.001.003",IF('02 - Produtos e Tributações'!D1842="DOCES E GULOSEIMAS","2.01.001.004",IF('02 - Produtos e Tributações'!D1842="FARINHAS E GRAOS","2.01.001.005",IF('02 - Produtos e Tributações'!D1842="AGUAS","2.01.002.001",IF('02 - Produtos e Tributações'!D1842="SUCOS","2.01.002.002",IF('02 - Produtos e Tributações'!D1842="BEBIDAS ALCOOLICAS","2.01.002.003",IF('02 - Produtos e Tributações'!D1842="BEBIDAS LACTEAS","2.01.002.004",IF('02 - Produtos e Tributações'!D1842="MATERIAL DE LIMPEZA","2.02",IF('02 - Produtos e Tributações'!D1842="FRUTAS","2.01.001.006",IF('02 - Produtos e Tributações'!D1842="VERDURAS E LEGUMES","2.01.001.007",IF('02 - Produtos e Tributações'!D1842="SERVIÇO","1",IF('02 - Produtos e Tributações'!D1842="PRODUTOS DIVERSOS","2","2"))))))))))))))
)</f>
        <v>0</v>
      </c>
      <c r="N1827" s="170" t="str">
        <f t="shared" si="1"/>
        <v/>
      </c>
      <c r="O1827" s="170" t="str">
        <f t="shared" si="4"/>
        <v/>
      </c>
      <c r="P1827" s="170" t="str">
        <f t="shared" si="2"/>
        <v/>
      </c>
      <c r="Q1827" s="125" t="b">
        <f>IF(B1827&lt;&gt;"",IF('02 - Produtos e Tributações'!C1842&lt;&gt;"",'02 - Produtos e Tributações'!C1842,"UN"))</f>
        <v>0</v>
      </c>
      <c r="R1827" s="125"/>
      <c r="S1827" s="125"/>
      <c r="T1827" s="125"/>
      <c r="U1827" s="171" t="str">
        <f t="shared" si="21"/>
        <v/>
      </c>
    </row>
    <row r="1828" ht="15.75" customHeight="1">
      <c r="A1828" s="170" t="b">
        <f>IF('02 - Produtos e Tributações'!B1843 &lt;&gt;"",A1827+1)</f>
        <v>0</v>
      </c>
      <c r="B1828" s="170" t="str">
        <f>IF('02 - Produtos e Tributações'!B1843&lt;&gt;"",'02 - Produtos e Tributações'!U1843,"")</f>
        <v/>
      </c>
      <c r="C1828" s="174" t="b">
        <f>IF(B1828&lt;&gt;"",IF('02 - Produtos e Tributações'!H1843&lt;&gt;"",IF('02 - Produtos e Tributações'!H1843="TERCEIRIZADA","T",IF('02 - Produtos e Tributações'!H1843="PROPRIA","P")), IF(B1828&lt;&gt;"",IF('02 - Produtos e Tributações'!H1843="","T"))))</f>
        <v>0</v>
      </c>
      <c r="D1828" s="174" t="b">
        <f>IF(B1828&lt;&gt;"",IF('02 - Produtos e Tributações'!E1843&lt;&gt;"",'02 - Produtos e Tributações'!E1843,""))</f>
        <v>0</v>
      </c>
      <c r="E1828" s="174" t="b">
        <f>IF(B1828&lt;&gt;"",IF('02 - Produtos e Tributações'!F1843&lt;&gt;"",'02 - Produtos e Tributações'!F1843,""))</f>
        <v>0</v>
      </c>
      <c r="F1828" s="174" t="b">
        <f>IF(B1828&lt;&gt;"",IF(A1828&lt;&gt;"",IF('02 - Produtos e Tributações'!G1843&lt;&gt;"",'02 - Produtos e Tributações'!G1843,"")))</f>
        <v>0</v>
      </c>
      <c r="G1828" s="174" t="b">
        <f>IF(B1828&lt;&gt;"",IF('02 - Produtos e Tributações'!I1843&lt;&gt;"",'02 - Produtos e Tributações'!I1843,IF(K1828=101,0,IF(K1828=102,41,IF(K1828=103,0,IF(K1828=201,0,IF(K1828=202,0,IF(K1828=203,0,IF(K1828=300,41,IF(K1828=400,41,IF(K1828=500,60)))))))))))</f>
        <v>0</v>
      </c>
      <c r="H1828" s="174" t="b">
        <f>IF(B1828&lt;&gt;"",IF('02 - Produtos e Tributações'!L1843&lt;&gt;"",'02 - Produtos e Tributações'!L1843,IF(L1828=101,0,IF(L1828=102,41,IF(L1828=103,0,IF(L1828=201,0,IF(L1828=202,0,IF(L1828=203,0,IF(L1828=300,41,IF(L1828=400,41,IF(L1828=500,60)))))))))))</f>
        <v>0</v>
      </c>
      <c r="I1828" s="174" t="b">
        <f>IF(B1828&lt;&gt;"",IF('02 - Produtos e Tributações'!K1843&lt;&gt;"",'02 - Produtos e Tributações'!K1843,"0,00"))</f>
        <v>0</v>
      </c>
      <c r="J1828" s="174" t="b">
        <f>IF(B1828&lt;&gt;"",IF('02 - Produtos e Tributações'!N1843&lt;&gt;"",'02 - Produtos e Tributações'!N1843,"0,00"))</f>
        <v>0</v>
      </c>
      <c r="K1828" s="174" t="b">
        <f>IF(B1828&lt;&gt;"",IF('02 - Produtos e Tributações'!J1843&lt;&gt;"",'02 - Produtos e Tributações'!J1843,"null"))</f>
        <v>0</v>
      </c>
      <c r="L1828" s="174" t="b">
        <f>IF(B1828&lt;&gt;"",IF('02 - Produtos e Tributações'!M1843&lt;&gt;"",'02 - Produtos e Tributações'!M1843,"null"))</f>
        <v>0</v>
      </c>
      <c r="M1828" s="170" t="b">
        <f>IF(B1828&lt;&gt;"",IF('02 - Produtos e Tributações'!D1843="CARNES","2.01.001.001",IF('02 - Produtos e Tributações'!D1843="MASSAS","2.01.001.002",IF('02 - Produtos e Tributações'!D1843="LATICINIOS","2.01.001.003",IF('02 - Produtos e Tributações'!D1843="DOCES E GULOSEIMAS","2.01.001.004",IF('02 - Produtos e Tributações'!D1843="FARINHAS E GRAOS","2.01.001.005",IF('02 - Produtos e Tributações'!D1843="AGUAS","2.01.002.001",IF('02 - Produtos e Tributações'!D1843="SUCOS","2.01.002.002",IF('02 - Produtos e Tributações'!D1843="BEBIDAS ALCOOLICAS","2.01.002.003",IF('02 - Produtos e Tributações'!D1843="BEBIDAS LACTEAS","2.01.002.004",IF('02 - Produtos e Tributações'!D1843="MATERIAL DE LIMPEZA","2.02",IF('02 - Produtos e Tributações'!D1843="FRUTAS","2.01.001.006",IF('02 - Produtos e Tributações'!D1843="VERDURAS E LEGUMES","2.01.001.007",IF('02 - Produtos e Tributações'!D1843="SERVIÇO","1",IF('02 - Produtos e Tributações'!D1843="PRODUTOS DIVERSOS","2","2"))))))))))))))
)</f>
        <v>0</v>
      </c>
      <c r="N1828" s="170" t="str">
        <f t="shared" si="1"/>
        <v/>
      </c>
      <c r="O1828" s="170" t="str">
        <f t="shared" si="4"/>
        <v/>
      </c>
      <c r="P1828" s="170" t="str">
        <f t="shared" si="2"/>
        <v/>
      </c>
      <c r="Q1828" s="125" t="b">
        <f>IF(B1828&lt;&gt;"",IF('02 - Produtos e Tributações'!C1843&lt;&gt;"",'02 - Produtos e Tributações'!C1843,"UN"))</f>
        <v>0</v>
      </c>
      <c r="R1828" s="125"/>
      <c r="S1828" s="125"/>
      <c r="T1828" s="125"/>
      <c r="U1828" s="171" t="str">
        <f t="shared" si="21"/>
        <v/>
      </c>
    </row>
    <row r="1829" ht="15.75" customHeight="1">
      <c r="A1829" s="170" t="b">
        <f>IF('02 - Produtos e Tributações'!B1844 &lt;&gt;"",A1828+1)</f>
        <v>0</v>
      </c>
      <c r="B1829" s="170" t="str">
        <f>IF('02 - Produtos e Tributações'!B1844&lt;&gt;"",'02 - Produtos e Tributações'!U1844,"")</f>
        <v/>
      </c>
      <c r="C1829" s="174" t="b">
        <f>IF(B1829&lt;&gt;"",IF('02 - Produtos e Tributações'!H1844&lt;&gt;"",IF('02 - Produtos e Tributações'!H1844="TERCEIRIZADA","T",IF('02 - Produtos e Tributações'!H1844="PROPRIA","P")), IF(B1829&lt;&gt;"",IF('02 - Produtos e Tributações'!H1844="","T"))))</f>
        <v>0</v>
      </c>
      <c r="D1829" s="174" t="b">
        <f>IF(B1829&lt;&gt;"",IF('02 - Produtos e Tributações'!E1844&lt;&gt;"",'02 - Produtos e Tributações'!E1844,""))</f>
        <v>0</v>
      </c>
      <c r="E1829" s="174" t="b">
        <f>IF(B1829&lt;&gt;"",IF('02 - Produtos e Tributações'!F1844&lt;&gt;"",'02 - Produtos e Tributações'!F1844,""))</f>
        <v>0</v>
      </c>
      <c r="F1829" s="174" t="b">
        <f>IF(B1829&lt;&gt;"",IF(A1829&lt;&gt;"",IF('02 - Produtos e Tributações'!G1844&lt;&gt;"",'02 - Produtos e Tributações'!G1844,"")))</f>
        <v>0</v>
      </c>
      <c r="G1829" s="174" t="b">
        <f>IF(B1829&lt;&gt;"",IF('02 - Produtos e Tributações'!I1844&lt;&gt;"",'02 - Produtos e Tributações'!I1844,IF(K1829=101,0,IF(K1829=102,41,IF(K1829=103,0,IF(K1829=201,0,IF(K1829=202,0,IF(K1829=203,0,IF(K1829=300,41,IF(K1829=400,41,IF(K1829=500,60)))))))))))</f>
        <v>0</v>
      </c>
      <c r="H1829" s="174" t="b">
        <f>IF(B1829&lt;&gt;"",IF('02 - Produtos e Tributações'!L1844&lt;&gt;"",'02 - Produtos e Tributações'!L1844,IF(L1829=101,0,IF(L1829=102,41,IF(L1829=103,0,IF(L1829=201,0,IF(L1829=202,0,IF(L1829=203,0,IF(L1829=300,41,IF(L1829=400,41,IF(L1829=500,60)))))))))))</f>
        <v>0</v>
      </c>
      <c r="I1829" s="174" t="b">
        <f>IF(B1829&lt;&gt;"",IF('02 - Produtos e Tributações'!K1844&lt;&gt;"",'02 - Produtos e Tributações'!K1844,"0,00"))</f>
        <v>0</v>
      </c>
      <c r="J1829" s="174" t="b">
        <f>IF(B1829&lt;&gt;"",IF('02 - Produtos e Tributações'!N1844&lt;&gt;"",'02 - Produtos e Tributações'!N1844,"0,00"))</f>
        <v>0</v>
      </c>
      <c r="K1829" s="174" t="b">
        <f>IF(B1829&lt;&gt;"",IF('02 - Produtos e Tributações'!J1844&lt;&gt;"",'02 - Produtos e Tributações'!J1844,"null"))</f>
        <v>0</v>
      </c>
      <c r="L1829" s="174" t="b">
        <f>IF(B1829&lt;&gt;"",IF('02 - Produtos e Tributações'!M1844&lt;&gt;"",'02 - Produtos e Tributações'!M1844,"null"))</f>
        <v>0</v>
      </c>
      <c r="M1829" s="170" t="b">
        <f>IF(B1829&lt;&gt;"",IF('02 - Produtos e Tributações'!D1844="CARNES","2.01.001.001",IF('02 - Produtos e Tributações'!D1844="MASSAS","2.01.001.002",IF('02 - Produtos e Tributações'!D1844="LATICINIOS","2.01.001.003",IF('02 - Produtos e Tributações'!D1844="DOCES E GULOSEIMAS","2.01.001.004",IF('02 - Produtos e Tributações'!D1844="FARINHAS E GRAOS","2.01.001.005",IF('02 - Produtos e Tributações'!D1844="AGUAS","2.01.002.001",IF('02 - Produtos e Tributações'!D1844="SUCOS","2.01.002.002",IF('02 - Produtos e Tributações'!D1844="BEBIDAS ALCOOLICAS","2.01.002.003",IF('02 - Produtos e Tributações'!D1844="BEBIDAS LACTEAS","2.01.002.004",IF('02 - Produtos e Tributações'!D1844="MATERIAL DE LIMPEZA","2.02",IF('02 - Produtos e Tributações'!D1844="FRUTAS","2.01.001.006",IF('02 - Produtos e Tributações'!D1844="VERDURAS E LEGUMES","2.01.001.007",IF('02 - Produtos e Tributações'!D1844="SERVIÇO","1",IF('02 - Produtos e Tributações'!D1844="PRODUTOS DIVERSOS","2","2"))))))))))))))
)</f>
        <v>0</v>
      </c>
      <c r="N1829" s="170" t="str">
        <f t="shared" si="1"/>
        <v/>
      </c>
      <c r="O1829" s="170" t="str">
        <f t="shared" si="4"/>
        <v/>
      </c>
      <c r="P1829" s="170" t="str">
        <f t="shared" si="2"/>
        <v/>
      </c>
      <c r="Q1829" s="125" t="b">
        <f>IF(B1829&lt;&gt;"",IF('02 - Produtos e Tributações'!C1844&lt;&gt;"",'02 - Produtos e Tributações'!C1844,"UN"))</f>
        <v>0</v>
      </c>
      <c r="R1829" s="125"/>
      <c r="S1829" s="125"/>
      <c r="T1829" s="125"/>
      <c r="U1829" s="171" t="str">
        <f t="shared" si="21"/>
        <v/>
      </c>
    </row>
    <row r="1830" ht="15.75" customHeight="1">
      <c r="A1830" s="170" t="b">
        <f>IF('02 - Produtos e Tributações'!B1845 &lt;&gt;"",A1829+1)</f>
        <v>0</v>
      </c>
      <c r="B1830" s="170" t="str">
        <f>IF('02 - Produtos e Tributações'!B1845&lt;&gt;"",'02 - Produtos e Tributações'!U1845,"")</f>
        <v/>
      </c>
      <c r="C1830" s="174" t="b">
        <f>IF(B1830&lt;&gt;"",IF('02 - Produtos e Tributações'!H1845&lt;&gt;"",IF('02 - Produtos e Tributações'!H1845="TERCEIRIZADA","T",IF('02 - Produtos e Tributações'!H1845="PROPRIA","P")), IF(B1830&lt;&gt;"",IF('02 - Produtos e Tributações'!H1845="","T"))))</f>
        <v>0</v>
      </c>
      <c r="D1830" s="174" t="b">
        <f>IF(B1830&lt;&gt;"",IF('02 - Produtos e Tributações'!E1845&lt;&gt;"",'02 - Produtos e Tributações'!E1845,""))</f>
        <v>0</v>
      </c>
      <c r="E1830" s="174" t="b">
        <f>IF(B1830&lt;&gt;"",IF('02 - Produtos e Tributações'!F1845&lt;&gt;"",'02 - Produtos e Tributações'!F1845,""))</f>
        <v>0</v>
      </c>
      <c r="F1830" s="174" t="b">
        <f>IF(B1830&lt;&gt;"",IF(A1830&lt;&gt;"",IF('02 - Produtos e Tributações'!G1845&lt;&gt;"",'02 - Produtos e Tributações'!G1845,"")))</f>
        <v>0</v>
      </c>
      <c r="G1830" s="174" t="b">
        <f>IF(B1830&lt;&gt;"",IF('02 - Produtos e Tributações'!I1845&lt;&gt;"",'02 - Produtos e Tributações'!I1845,IF(K1830=101,0,IF(K1830=102,41,IF(K1830=103,0,IF(K1830=201,0,IF(K1830=202,0,IF(K1830=203,0,IF(K1830=300,41,IF(K1830=400,41,IF(K1830=500,60)))))))))))</f>
        <v>0</v>
      </c>
      <c r="H1830" s="174" t="b">
        <f>IF(B1830&lt;&gt;"",IF('02 - Produtos e Tributações'!L1845&lt;&gt;"",'02 - Produtos e Tributações'!L1845,IF(L1830=101,0,IF(L1830=102,41,IF(L1830=103,0,IF(L1830=201,0,IF(L1830=202,0,IF(L1830=203,0,IF(L1830=300,41,IF(L1830=400,41,IF(L1830=500,60)))))))))))</f>
        <v>0</v>
      </c>
      <c r="I1830" s="174" t="b">
        <f>IF(B1830&lt;&gt;"",IF('02 - Produtos e Tributações'!K1845&lt;&gt;"",'02 - Produtos e Tributações'!K1845,"0,00"))</f>
        <v>0</v>
      </c>
      <c r="J1830" s="174" t="b">
        <f>IF(B1830&lt;&gt;"",IF('02 - Produtos e Tributações'!N1845&lt;&gt;"",'02 - Produtos e Tributações'!N1845,"0,00"))</f>
        <v>0</v>
      </c>
      <c r="K1830" s="174" t="b">
        <f>IF(B1830&lt;&gt;"",IF('02 - Produtos e Tributações'!J1845&lt;&gt;"",'02 - Produtos e Tributações'!J1845,"null"))</f>
        <v>0</v>
      </c>
      <c r="L1830" s="174" t="b">
        <f>IF(B1830&lt;&gt;"",IF('02 - Produtos e Tributações'!M1845&lt;&gt;"",'02 - Produtos e Tributações'!M1845,"null"))</f>
        <v>0</v>
      </c>
      <c r="M1830" s="170" t="b">
        <f>IF(B1830&lt;&gt;"",IF('02 - Produtos e Tributações'!D1845="CARNES","2.01.001.001",IF('02 - Produtos e Tributações'!D1845="MASSAS","2.01.001.002",IF('02 - Produtos e Tributações'!D1845="LATICINIOS","2.01.001.003",IF('02 - Produtos e Tributações'!D1845="DOCES E GULOSEIMAS","2.01.001.004",IF('02 - Produtos e Tributações'!D1845="FARINHAS E GRAOS","2.01.001.005",IF('02 - Produtos e Tributações'!D1845="AGUAS","2.01.002.001",IF('02 - Produtos e Tributações'!D1845="SUCOS","2.01.002.002",IF('02 - Produtos e Tributações'!D1845="BEBIDAS ALCOOLICAS","2.01.002.003",IF('02 - Produtos e Tributações'!D1845="BEBIDAS LACTEAS","2.01.002.004",IF('02 - Produtos e Tributações'!D1845="MATERIAL DE LIMPEZA","2.02",IF('02 - Produtos e Tributações'!D1845="FRUTAS","2.01.001.006",IF('02 - Produtos e Tributações'!D1845="VERDURAS E LEGUMES","2.01.001.007",IF('02 - Produtos e Tributações'!D1845="SERVIÇO","1",IF('02 - Produtos e Tributações'!D1845="PRODUTOS DIVERSOS","2","2"))))))))))))))
)</f>
        <v>0</v>
      </c>
      <c r="N1830" s="170" t="str">
        <f t="shared" si="1"/>
        <v/>
      </c>
      <c r="O1830" s="170" t="str">
        <f t="shared" si="4"/>
        <v/>
      </c>
      <c r="P1830" s="170" t="str">
        <f t="shared" si="2"/>
        <v/>
      </c>
      <c r="Q1830" s="125" t="b">
        <f>IF(B1830&lt;&gt;"",IF('02 - Produtos e Tributações'!C1845&lt;&gt;"",'02 - Produtos e Tributações'!C1845,"UN"))</f>
        <v>0</v>
      </c>
      <c r="R1830" s="125"/>
      <c r="S1830" s="125"/>
      <c r="T1830" s="125"/>
      <c r="U1830" s="171" t="str">
        <f t="shared" si="21"/>
        <v/>
      </c>
    </row>
    <row r="1831" ht="15.75" customHeight="1">
      <c r="A1831" s="170" t="b">
        <f>IF('02 - Produtos e Tributações'!B1846 &lt;&gt;"",A1830+1)</f>
        <v>0</v>
      </c>
      <c r="B1831" s="170" t="str">
        <f>IF('02 - Produtos e Tributações'!B1846&lt;&gt;"",'02 - Produtos e Tributações'!U1846,"")</f>
        <v/>
      </c>
      <c r="C1831" s="174" t="b">
        <f>IF(B1831&lt;&gt;"",IF('02 - Produtos e Tributações'!H1846&lt;&gt;"",IF('02 - Produtos e Tributações'!H1846="TERCEIRIZADA","T",IF('02 - Produtos e Tributações'!H1846="PROPRIA","P")), IF(B1831&lt;&gt;"",IF('02 - Produtos e Tributações'!H1846="","T"))))</f>
        <v>0</v>
      </c>
      <c r="D1831" s="174" t="b">
        <f>IF(B1831&lt;&gt;"",IF('02 - Produtos e Tributações'!E1846&lt;&gt;"",'02 - Produtos e Tributações'!E1846,""))</f>
        <v>0</v>
      </c>
      <c r="E1831" s="174" t="b">
        <f>IF(B1831&lt;&gt;"",IF('02 - Produtos e Tributações'!F1846&lt;&gt;"",'02 - Produtos e Tributações'!F1846,""))</f>
        <v>0</v>
      </c>
      <c r="F1831" s="174" t="b">
        <f>IF(B1831&lt;&gt;"",IF(A1831&lt;&gt;"",IF('02 - Produtos e Tributações'!G1846&lt;&gt;"",'02 - Produtos e Tributações'!G1846,"")))</f>
        <v>0</v>
      </c>
      <c r="G1831" s="174" t="b">
        <f>IF(B1831&lt;&gt;"",IF('02 - Produtos e Tributações'!I1846&lt;&gt;"",'02 - Produtos e Tributações'!I1846,IF(K1831=101,0,IF(K1831=102,41,IF(K1831=103,0,IF(K1831=201,0,IF(K1831=202,0,IF(K1831=203,0,IF(K1831=300,41,IF(K1831=400,41,IF(K1831=500,60)))))))))))</f>
        <v>0</v>
      </c>
      <c r="H1831" s="174" t="b">
        <f>IF(B1831&lt;&gt;"",IF('02 - Produtos e Tributações'!L1846&lt;&gt;"",'02 - Produtos e Tributações'!L1846,IF(L1831=101,0,IF(L1831=102,41,IF(L1831=103,0,IF(L1831=201,0,IF(L1831=202,0,IF(L1831=203,0,IF(L1831=300,41,IF(L1831=400,41,IF(L1831=500,60)))))))))))</f>
        <v>0</v>
      </c>
      <c r="I1831" s="174" t="b">
        <f>IF(B1831&lt;&gt;"",IF('02 - Produtos e Tributações'!K1846&lt;&gt;"",'02 - Produtos e Tributações'!K1846,"0,00"))</f>
        <v>0</v>
      </c>
      <c r="J1831" s="174" t="b">
        <f>IF(B1831&lt;&gt;"",IF('02 - Produtos e Tributações'!N1846&lt;&gt;"",'02 - Produtos e Tributações'!N1846,"0,00"))</f>
        <v>0</v>
      </c>
      <c r="K1831" s="174" t="b">
        <f>IF(B1831&lt;&gt;"",IF('02 - Produtos e Tributações'!J1846&lt;&gt;"",'02 - Produtos e Tributações'!J1846,"null"))</f>
        <v>0</v>
      </c>
      <c r="L1831" s="174" t="b">
        <f>IF(B1831&lt;&gt;"",IF('02 - Produtos e Tributações'!M1846&lt;&gt;"",'02 - Produtos e Tributações'!M1846,"null"))</f>
        <v>0</v>
      </c>
      <c r="M1831" s="170" t="b">
        <f>IF(B1831&lt;&gt;"",IF('02 - Produtos e Tributações'!D1846="CARNES","2.01.001.001",IF('02 - Produtos e Tributações'!D1846="MASSAS","2.01.001.002",IF('02 - Produtos e Tributações'!D1846="LATICINIOS","2.01.001.003",IF('02 - Produtos e Tributações'!D1846="DOCES E GULOSEIMAS","2.01.001.004",IF('02 - Produtos e Tributações'!D1846="FARINHAS E GRAOS","2.01.001.005",IF('02 - Produtos e Tributações'!D1846="AGUAS","2.01.002.001",IF('02 - Produtos e Tributações'!D1846="SUCOS","2.01.002.002",IF('02 - Produtos e Tributações'!D1846="BEBIDAS ALCOOLICAS","2.01.002.003",IF('02 - Produtos e Tributações'!D1846="BEBIDAS LACTEAS","2.01.002.004",IF('02 - Produtos e Tributações'!D1846="MATERIAL DE LIMPEZA","2.02",IF('02 - Produtos e Tributações'!D1846="FRUTAS","2.01.001.006",IF('02 - Produtos e Tributações'!D1846="VERDURAS E LEGUMES","2.01.001.007",IF('02 - Produtos e Tributações'!D1846="SERVIÇO","1",IF('02 - Produtos e Tributações'!D1846="PRODUTOS DIVERSOS","2","2"))))))))))))))
)</f>
        <v>0</v>
      </c>
      <c r="N1831" s="170" t="str">
        <f t="shared" si="1"/>
        <v/>
      </c>
      <c r="O1831" s="170" t="str">
        <f t="shared" si="4"/>
        <v/>
      </c>
      <c r="P1831" s="170" t="str">
        <f t="shared" si="2"/>
        <v/>
      </c>
      <c r="Q1831" s="125" t="b">
        <f>IF(B1831&lt;&gt;"",IF('02 - Produtos e Tributações'!C1846&lt;&gt;"",'02 - Produtos e Tributações'!C1846,"UN"))</f>
        <v>0</v>
      </c>
      <c r="R1831" s="125"/>
      <c r="S1831" s="125"/>
      <c r="T1831" s="125"/>
      <c r="U1831" s="171" t="str">
        <f t="shared" si="21"/>
        <v/>
      </c>
    </row>
    <row r="1832" ht="15.75" customHeight="1">
      <c r="A1832" s="170" t="b">
        <f>IF('02 - Produtos e Tributações'!B1847 &lt;&gt;"",A1831+1)</f>
        <v>0</v>
      </c>
      <c r="B1832" s="170" t="str">
        <f>IF('02 - Produtos e Tributações'!B1847&lt;&gt;"",'02 - Produtos e Tributações'!U1847,"")</f>
        <v/>
      </c>
      <c r="C1832" s="174" t="b">
        <f>IF(B1832&lt;&gt;"",IF('02 - Produtos e Tributações'!H1847&lt;&gt;"",IF('02 - Produtos e Tributações'!H1847="TERCEIRIZADA","T",IF('02 - Produtos e Tributações'!H1847="PROPRIA","P")), IF(B1832&lt;&gt;"",IF('02 - Produtos e Tributações'!H1847="","T"))))</f>
        <v>0</v>
      </c>
      <c r="D1832" s="174" t="b">
        <f>IF(B1832&lt;&gt;"",IF('02 - Produtos e Tributações'!E1847&lt;&gt;"",'02 - Produtos e Tributações'!E1847,""))</f>
        <v>0</v>
      </c>
      <c r="E1832" s="174" t="b">
        <f>IF(B1832&lt;&gt;"",IF('02 - Produtos e Tributações'!F1847&lt;&gt;"",'02 - Produtos e Tributações'!F1847,""))</f>
        <v>0</v>
      </c>
      <c r="F1832" s="174" t="b">
        <f>IF(B1832&lt;&gt;"",IF(A1832&lt;&gt;"",IF('02 - Produtos e Tributações'!G1847&lt;&gt;"",'02 - Produtos e Tributações'!G1847,"")))</f>
        <v>0</v>
      </c>
      <c r="G1832" s="174" t="b">
        <f>IF(B1832&lt;&gt;"",IF('02 - Produtos e Tributações'!I1847&lt;&gt;"",'02 - Produtos e Tributações'!I1847,IF(K1832=101,0,IF(K1832=102,41,IF(K1832=103,0,IF(K1832=201,0,IF(K1832=202,0,IF(K1832=203,0,IF(K1832=300,41,IF(K1832=400,41,IF(K1832=500,60)))))))))))</f>
        <v>0</v>
      </c>
      <c r="H1832" s="174" t="b">
        <f>IF(B1832&lt;&gt;"",IF('02 - Produtos e Tributações'!L1847&lt;&gt;"",'02 - Produtos e Tributações'!L1847,IF(L1832=101,0,IF(L1832=102,41,IF(L1832=103,0,IF(L1832=201,0,IF(L1832=202,0,IF(L1832=203,0,IF(L1832=300,41,IF(L1832=400,41,IF(L1832=500,60)))))))))))</f>
        <v>0</v>
      </c>
      <c r="I1832" s="174" t="b">
        <f>IF(B1832&lt;&gt;"",IF('02 - Produtos e Tributações'!K1847&lt;&gt;"",'02 - Produtos e Tributações'!K1847,"0,00"))</f>
        <v>0</v>
      </c>
      <c r="J1832" s="174" t="b">
        <f>IF(B1832&lt;&gt;"",IF('02 - Produtos e Tributações'!N1847&lt;&gt;"",'02 - Produtos e Tributações'!N1847,"0,00"))</f>
        <v>0</v>
      </c>
      <c r="K1832" s="174" t="b">
        <f>IF(B1832&lt;&gt;"",IF('02 - Produtos e Tributações'!J1847&lt;&gt;"",'02 - Produtos e Tributações'!J1847,"null"))</f>
        <v>0</v>
      </c>
      <c r="L1832" s="174" t="b">
        <f>IF(B1832&lt;&gt;"",IF('02 - Produtos e Tributações'!M1847&lt;&gt;"",'02 - Produtos e Tributações'!M1847,"null"))</f>
        <v>0</v>
      </c>
      <c r="M1832" s="170" t="b">
        <f>IF(B1832&lt;&gt;"",IF('02 - Produtos e Tributações'!D1847="CARNES","2.01.001.001",IF('02 - Produtos e Tributações'!D1847="MASSAS","2.01.001.002",IF('02 - Produtos e Tributações'!D1847="LATICINIOS","2.01.001.003",IF('02 - Produtos e Tributações'!D1847="DOCES E GULOSEIMAS","2.01.001.004",IF('02 - Produtos e Tributações'!D1847="FARINHAS E GRAOS","2.01.001.005",IF('02 - Produtos e Tributações'!D1847="AGUAS","2.01.002.001",IF('02 - Produtos e Tributações'!D1847="SUCOS","2.01.002.002",IF('02 - Produtos e Tributações'!D1847="BEBIDAS ALCOOLICAS","2.01.002.003",IF('02 - Produtos e Tributações'!D1847="BEBIDAS LACTEAS","2.01.002.004",IF('02 - Produtos e Tributações'!D1847="MATERIAL DE LIMPEZA","2.02",IF('02 - Produtos e Tributações'!D1847="FRUTAS","2.01.001.006",IF('02 - Produtos e Tributações'!D1847="VERDURAS E LEGUMES","2.01.001.007",IF('02 - Produtos e Tributações'!D1847="SERVIÇO","1",IF('02 - Produtos e Tributações'!D1847="PRODUTOS DIVERSOS","2","2"))))))))))))))
)</f>
        <v>0</v>
      </c>
      <c r="N1832" s="170" t="str">
        <f t="shared" si="1"/>
        <v/>
      </c>
      <c r="O1832" s="170" t="str">
        <f t="shared" si="4"/>
        <v/>
      </c>
      <c r="P1832" s="170" t="str">
        <f t="shared" si="2"/>
        <v/>
      </c>
      <c r="Q1832" s="125" t="b">
        <f>IF(B1832&lt;&gt;"",IF('02 - Produtos e Tributações'!C1847&lt;&gt;"",'02 - Produtos e Tributações'!C1847,"UN"))</f>
        <v>0</v>
      </c>
      <c r="R1832" s="125"/>
      <c r="S1832" s="125"/>
      <c r="T1832" s="125"/>
      <c r="U1832" s="171" t="str">
        <f t="shared" si="21"/>
        <v/>
      </c>
    </row>
    <row r="1833" ht="15.75" customHeight="1">
      <c r="A1833" s="170" t="b">
        <f>IF('02 - Produtos e Tributações'!B1848 &lt;&gt;"",A1832+1)</f>
        <v>0</v>
      </c>
      <c r="B1833" s="170" t="str">
        <f>IF('02 - Produtos e Tributações'!B1848&lt;&gt;"",'02 - Produtos e Tributações'!U1848,"")</f>
        <v/>
      </c>
      <c r="C1833" s="174" t="b">
        <f>IF(B1833&lt;&gt;"",IF('02 - Produtos e Tributações'!H1848&lt;&gt;"",IF('02 - Produtos e Tributações'!H1848="TERCEIRIZADA","T",IF('02 - Produtos e Tributações'!H1848="PROPRIA","P")), IF(B1833&lt;&gt;"",IF('02 - Produtos e Tributações'!H1848="","T"))))</f>
        <v>0</v>
      </c>
      <c r="D1833" s="174" t="b">
        <f>IF(B1833&lt;&gt;"",IF('02 - Produtos e Tributações'!E1848&lt;&gt;"",'02 - Produtos e Tributações'!E1848,""))</f>
        <v>0</v>
      </c>
      <c r="E1833" s="174" t="b">
        <f>IF(B1833&lt;&gt;"",IF('02 - Produtos e Tributações'!F1848&lt;&gt;"",'02 - Produtos e Tributações'!F1848,""))</f>
        <v>0</v>
      </c>
      <c r="F1833" s="174" t="b">
        <f>IF(B1833&lt;&gt;"",IF(A1833&lt;&gt;"",IF('02 - Produtos e Tributações'!G1848&lt;&gt;"",'02 - Produtos e Tributações'!G1848,"")))</f>
        <v>0</v>
      </c>
      <c r="G1833" s="174" t="b">
        <f>IF(B1833&lt;&gt;"",IF('02 - Produtos e Tributações'!I1848&lt;&gt;"",'02 - Produtos e Tributações'!I1848,IF(K1833=101,0,IF(K1833=102,41,IF(K1833=103,0,IF(K1833=201,0,IF(K1833=202,0,IF(K1833=203,0,IF(K1833=300,41,IF(K1833=400,41,IF(K1833=500,60)))))))))))</f>
        <v>0</v>
      </c>
      <c r="H1833" s="174" t="b">
        <f>IF(B1833&lt;&gt;"",IF('02 - Produtos e Tributações'!L1848&lt;&gt;"",'02 - Produtos e Tributações'!L1848,IF(L1833=101,0,IF(L1833=102,41,IF(L1833=103,0,IF(L1833=201,0,IF(L1833=202,0,IF(L1833=203,0,IF(L1833=300,41,IF(L1833=400,41,IF(L1833=500,60)))))))))))</f>
        <v>0</v>
      </c>
      <c r="I1833" s="174" t="b">
        <f>IF(B1833&lt;&gt;"",IF('02 - Produtos e Tributações'!K1848&lt;&gt;"",'02 - Produtos e Tributações'!K1848,"0,00"))</f>
        <v>0</v>
      </c>
      <c r="J1833" s="174" t="b">
        <f>IF(B1833&lt;&gt;"",IF('02 - Produtos e Tributações'!N1848&lt;&gt;"",'02 - Produtos e Tributações'!N1848,"0,00"))</f>
        <v>0</v>
      </c>
      <c r="K1833" s="174" t="b">
        <f>IF(B1833&lt;&gt;"",IF('02 - Produtos e Tributações'!J1848&lt;&gt;"",'02 - Produtos e Tributações'!J1848,"null"))</f>
        <v>0</v>
      </c>
      <c r="L1833" s="174" t="b">
        <f>IF(B1833&lt;&gt;"",IF('02 - Produtos e Tributações'!M1848&lt;&gt;"",'02 - Produtos e Tributações'!M1848,"null"))</f>
        <v>0</v>
      </c>
      <c r="M1833" s="170" t="b">
        <f>IF(B1833&lt;&gt;"",IF('02 - Produtos e Tributações'!D1848="CARNES","2.01.001.001",IF('02 - Produtos e Tributações'!D1848="MASSAS","2.01.001.002",IF('02 - Produtos e Tributações'!D1848="LATICINIOS","2.01.001.003",IF('02 - Produtos e Tributações'!D1848="DOCES E GULOSEIMAS","2.01.001.004",IF('02 - Produtos e Tributações'!D1848="FARINHAS E GRAOS","2.01.001.005",IF('02 - Produtos e Tributações'!D1848="AGUAS","2.01.002.001",IF('02 - Produtos e Tributações'!D1848="SUCOS","2.01.002.002",IF('02 - Produtos e Tributações'!D1848="BEBIDAS ALCOOLICAS","2.01.002.003",IF('02 - Produtos e Tributações'!D1848="BEBIDAS LACTEAS","2.01.002.004",IF('02 - Produtos e Tributações'!D1848="MATERIAL DE LIMPEZA","2.02",IF('02 - Produtos e Tributações'!D1848="FRUTAS","2.01.001.006",IF('02 - Produtos e Tributações'!D1848="VERDURAS E LEGUMES","2.01.001.007",IF('02 - Produtos e Tributações'!D1848="SERVIÇO","1",IF('02 - Produtos e Tributações'!D1848="PRODUTOS DIVERSOS","2","2"))))))))))))))
)</f>
        <v>0</v>
      </c>
      <c r="N1833" s="170" t="str">
        <f t="shared" si="1"/>
        <v/>
      </c>
      <c r="O1833" s="170" t="str">
        <f t="shared" si="4"/>
        <v/>
      </c>
      <c r="P1833" s="170" t="str">
        <f t="shared" si="2"/>
        <v/>
      </c>
      <c r="Q1833" s="125" t="b">
        <f>IF(B1833&lt;&gt;"",IF('02 - Produtos e Tributações'!C1848&lt;&gt;"",'02 - Produtos e Tributações'!C1848,"UN"))</f>
        <v>0</v>
      </c>
      <c r="R1833" s="125"/>
      <c r="S1833" s="125"/>
      <c r="T1833" s="125"/>
      <c r="U1833" s="171" t="str">
        <f t="shared" si="21"/>
        <v/>
      </c>
    </row>
    <row r="1834" ht="15.75" customHeight="1">
      <c r="A1834" s="170" t="b">
        <f>IF('02 - Produtos e Tributações'!B1849 &lt;&gt;"",A1833+1)</f>
        <v>0</v>
      </c>
      <c r="B1834" s="170" t="str">
        <f>IF('02 - Produtos e Tributações'!B1849&lt;&gt;"",'02 - Produtos e Tributações'!U1849,"")</f>
        <v/>
      </c>
      <c r="C1834" s="174" t="b">
        <f>IF(B1834&lt;&gt;"",IF('02 - Produtos e Tributações'!H1849&lt;&gt;"",IF('02 - Produtos e Tributações'!H1849="TERCEIRIZADA","T",IF('02 - Produtos e Tributações'!H1849="PROPRIA","P")), IF(B1834&lt;&gt;"",IF('02 - Produtos e Tributações'!H1849="","T"))))</f>
        <v>0</v>
      </c>
      <c r="D1834" s="174" t="b">
        <f>IF(B1834&lt;&gt;"",IF('02 - Produtos e Tributações'!E1849&lt;&gt;"",'02 - Produtos e Tributações'!E1849,""))</f>
        <v>0</v>
      </c>
      <c r="E1834" s="174" t="b">
        <f>IF(B1834&lt;&gt;"",IF('02 - Produtos e Tributações'!F1849&lt;&gt;"",'02 - Produtos e Tributações'!F1849,""))</f>
        <v>0</v>
      </c>
      <c r="F1834" s="174" t="b">
        <f>IF(B1834&lt;&gt;"",IF(A1834&lt;&gt;"",IF('02 - Produtos e Tributações'!G1849&lt;&gt;"",'02 - Produtos e Tributações'!G1849,"")))</f>
        <v>0</v>
      </c>
      <c r="G1834" s="174" t="b">
        <f>IF(B1834&lt;&gt;"",IF('02 - Produtos e Tributações'!I1849&lt;&gt;"",'02 - Produtos e Tributações'!I1849,IF(K1834=101,0,IF(K1834=102,41,IF(K1834=103,0,IF(K1834=201,0,IF(K1834=202,0,IF(K1834=203,0,IF(K1834=300,41,IF(K1834=400,41,IF(K1834=500,60)))))))))))</f>
        <v>0</v>
      </c>
      <c r="H1834" s="174" t="b">
        <f>IF(B1834&lt;&gt;"",IF('02 - Produtos e Tributações'!L1849&lt;&gt;"",'02 - Produtos e Tributações'!L1849,IF(L1834=101,0,IF(L1834=102,41,IF(L1834=103,0,IF(L1834=201,0,IF(L1834=202,0,IF(L1834=203,0,IF(L1834=300,41,IF(L1834=400,41,IF(L1834=500,60)))))))))))</f>
        <v>0</v>
      </c>
      <c r="I1834" s="174" t="b">
        <f>IF(B1834&lt;&gt;"",IF('02 - Produtos e Tributações'!K1849&lt;&gt;"",'02 - Produtos e Tributações'!K1849,"0,00"))</f>
        <v>0</v>
      </c>
      <c r="J1834" s="174" t="b">
        <f>IF(B1834&lt;&gt;"",IF('02 - Produtos e Tributações'!N1849&lt;&gt;"",'02 - Produtos e Tributações'!N1849,"0,00"))</f>
        <v>0</v>
      </c>
      <c r="K1834" s="174" t="b">
        <f>IF(B1834&lt;&gt;"",IF('02 - Produtos e Tributações'!J1849&lt;&gt;"",'02 - Produtos e Tributações'!J1849,"null"))</f>
        <v>0</v>
      </c>
      <c r="L1834" s="174" t="b">
        <f>IF(B1834&lt;&gt;"",IF('02 - Produtos e Tributações'!M1849&lt;&gt;"",'02 - Produtos e Tributações'!M1849,"null"))</f>
        <v>0</v>
      </c>
      <c r="M1834" s="170" t="b">
        <f>IF(B1834&lt;&gt;"",IF('02 - Produtos e Tributações'!D1849="CARNES","2.01.001.001",IF('02 - Produtos e Tributações'!D1849="MASSAS","2.01.001.002",IF('02 - Produtos e Tributações'!D1849="LATICINIOS","2.01.001.003",IF('02 - Produtos e Tributações'!D1849="DOCES E GULOSEIMAS","2.01.001.004",IF('02 - Produtos e Tributações'!D1849="FARINHAS E GRAOS","2.01.001.005",IF('02 - Produtos e Tributações'!D1849="AGUAS","2.01.002.001",IF('02 - Produtos e Tributações'!D1849="SUCOS","2.01.002.002",IF('02 - Produtos e Tributações'!D1849="BEBIDAS ALCOOLICAS","2.01.002.003",IF('02 - Produtos e Tributações'!D1849="BEBIDAS LACTEAS","2.01.002.004",IF('02 - Produtos e Tributações'!D1849="MATERIAL DE LIMPEZA","2.02",IF('02 - Produtos e Tributações'!D1849="FRUTAS","2.01.001.006",IF('02 - Produtos e Tributações'!D1849="VERDURAS E LEGUMES","2.01.001.007",IF('02 - Produtos e Tributações'!D1849="SERVIÇO","1",IF('02 - Produtos e Tributações'!D1849="PRODUTOS DIVERSOS","2","2"))))))))))))))
)</f>
        <v>0</v>
      </c>
      <c r="N1834" s="170" t="str">
        <f t="shared" si="1"/>
        <v/>
      </c>
      <c r="O1834" s="170" t="str">
        <f t="shared" si="4"/>
        <v/>
      </c>
      <c r="P1834" s="170" t="str">
        <f t="shared" si="2"/>
        <v/>
      </c>
      <c r="Q1834" s="125" t="b">
        <f>IF(B1834&lt;&gt;"",IF('02 - Produtos e Tributações'!C1849&lt;&gt;"",'02 - Produtos e Tributações'!C1849,"UN"))</f>
        <v>0</v>
      </c>
      <c r="R1834" s="125"/>
      <c r="S1834" s="125"/>
      <c r="T1834" s="125"/>
      <c r="U1834" s="171" t="str">
        <f t="shared" si="21"/>
        <v/>
      </c>
    </row>
    <row r="1835" ht="15.75" customHeight="1">
      <c r="A1835" s="170" t="b">
        <f>IF('02 - Produtos e Tributações'!B1850 &lt;&gt;"",A1834+1)</f>
        <v>0</v>
      </c>
      <c r="B1835" s="170" t="str">
        <f>IF('02 - Produtos e Tributações'!B1850&lt;&gt;"",'02 - Produtos e Tributações'!U1850,"")</f>
        <v/>
      </c>
      <c r="C1835" s="174" t="b">
        <f>IF(B1835&lt;&gt;"",IF('02 - Produtos e Tributações'!H1850&lt;&gt;"",IF('02 - Produtos e Tributações'!H1850="TERCEIRIZADA","T",IF('02 - Produtos e Tributações'!H1850="PROPRIA","P")), IF(B1835&lt;&gt;"",IF('02 - Produtos e Tributações'!H1850="","T"))))</f>
        <v>0</v>
      </c>
      <c r="D1835" s="174" t="b">
        <f>IF(B1835&lt;&gt;"",IF('02 - Produtos e Tributações'!E1850&lt;&gt;"",'02 - Produtos e Tributações'!E1850,""))</f>
        <v>0</v>
      </c>
      <c r="E1835" s="174" t="b">
        <f>IF(B1835&lt;&gt;"",IF('02 - Produtos e Tributações'!F1850&lt;&gt;"",'02 - Produtos e Tributações'!F1850,""))</f>
        <v>0</v>
      </c>
      <c r="F1835" s="174" t="b">
        <f>IF(B1835&lt;&gt;"",IF(A1835&lt;&gt;"",IF('02 - Produtos e Tributações'!G1850&lt;&gt;"",'02 - Produtos e Tributações'!G1850,"")))</f>
        <v>0</v>
      </c>
      <c r="G1835" s="174" t="b">
        <f>IF(B1835&lt;&gt;"",IF('02 - Produtos e Tributações'!I1850&lt;&gt;"",'02 - Produtos e Tributações'!I1850,IF(K1835=101,0,IF(K1835=102,41,IF(K1835=103,0,IF(K1835=201,0,IF(K1835=202,0,IF(K1835=203,0,IF(K1835=300,41,IF(K1835=400,41,IF(K1835=500,60)))))))))))</f>
        <v>0</v>
      </c>
      <c r="H1835" s="174" t="b">
        <f>IF(B1835&lt;&gt;"",IF('02 - Produtos e Tributações'!L1850&lt;&gt;"",'02 - Produtos e Tributações'!L1850,IF(L1835=101,0,IF(L1835=102,41,IF(L1835=103,0,IF(L1835=201,0,IF(L1835=202,0,IF(L1835=203,0,IF(L1835=300,41,IF(L1835=400,41,IF(L1835=500,60)))))))))))</f>
        <v>0</v>
      </c>
      <c r="I1835" s="174" t="b">
        <f>IF(B1835&lt;&gt;"",IF('02 - Produtos e Tributações'!K1850&lt;&gt;"",'02 - Produtos e Tributações'!K1850,"0,00"))</f>
        <v>0</v>
      </c>
      <c r="J1835" s="174" t="b">
        <f>IF(B1835&lt;&gt;"",IF('02 - Produtos e Tributações'!N1850&lt;&gt;"",'02 - Produtos e Tributações'!N1850,"0,00"))</f>
        <v>0</v>
      </c>
      <c r="K1835" s="174" t="b">
        <f>IF(B1835&lt;&gt;"",IF('02 - Produtos e Tributações'!J1850&lt;&gt;"",'02 - Produtos e Tributações'!J1850,"null"))</f>
        <v>0</v>
      </c>
      <c r="L1835" s="174" t="b">
        <f>IF(B1835&lt;&gt;"",IF('02 - Produtos e Tributações'!M1850&lt;&gt;"",'02 - Produtos e Tributações'!M1850,"null"))</f>
        <v>0</v>
      </c>
      <c r="M1835" s="170" t="b">
        <f>IF(B1835&lt;&gt;"",IF('02 - Produtos e Tributações'!D1850="CARNES","2.01.001.001",IF('02 - Produtos e Tributações'!D1850="MASSAS","2.01.001.002",IF('02 - Produtos e Tributações'!D1850="LATICINIOS","2.01.001.003",IF('02 - Produtos e Tributações'!D1850="DOCES E GULOSEIMAS","2.01.001.004",IF('02 - Produtos e Tributações'!D1850="FARINHAS E GRAOS","2.01.001.005",IF('02 - Produtos e Tributações'!D1850="AGUAS","2.01.002.001",IF('02 - Produtos e Tributações'!D1850="SUCOS","2.01.002.002",IF('02 - Produtos e Tributações'!D1850="BEBIDAS ALCOOLICAS","2.01.002.003",IF('02 - Produtos e Tributações'!D1850="BEBIDAS LACTEAS","2.01.002.004",IF('02 - Produtos e Tributações'!D1850="MATERIAL DE LIMPEZA","2.02",IF('02 - Produtos e Tributações'!D1850="FRUTAS","2.01.001.006",IF('02 - Produtos e Tributações'!D1850="VERDURAS E LEGUMES","2.01.001.007",IF('02 - Produtos e Tributações'!D1850="SERVIÇO","1",IF('02 - Produtos e Tributações'!D1850="PRODUTOS DIVERSOS","2","2"))))))))))))))
)</f>
        <v>0</v>
      </c>
      <c r="N1835" s="170" t="str">
        <f t="shared" si="1"/>
        <v/>
      </c>
      <c r="O1835" s="170" t="str">
        <f t="shared" si="4"/>
        <v/>
      </c>
      <c r="P1835" s="170" t="str">
        <f t="shared" si="2"/>
        <v/>
      </c>
      <c r="Q1835" s="125" t="b">
        <f>IF(B1835&lt;&gt;"",IF('02 - Produtos e Tributações'!C1850&lt;&gt;"",'02 - Produtos e Tributações'!C1850,"UN"))</f>
        <v>0</v>
      </c>
      <c r="R1835" s="125"/>
      <c r="S1835" s="125"/>
      <c r="T1835" s="125"/>
      <c r="U1835" s="171" t="str">
        <f t="shared" si="21"/>
        <v/>
      </c>
    </row>
    <row r="1836" ht="15.75" customHeight="1">
      <c r="A1836" s="170" t="b">
        <f>IF('02 - Produtos e Tributações'!B1851 &lt;&gt;"",A1835+1)</f>
        <v>0</v>
      </c>
      <c r="B1836" s="170" t="str">
        <f>IF('02 - Produtos e Tributações'!B1851&lt;&gt;"",'02 - Produtos e Tributações'!U1851,"")</f>
        <v/>
      </c>
      <c r="C1836" s="174" t="b">
        <f>IF(B1836&lt;&gt;"",IF('02 - Produtos e Tributações'!H1851&lt;&gt;"",IF('02 - Produtos e Tributações'!H1851="TERCEIRIZADA","T",IF('02 - Produtos e Tributações'!H1851="PROPRIA","P")), IF(B1836&lt;&gt;"",IF('02 - Produtos e Tributações'!H1851="","T"))))</f>
        <v>0</v>
      </c>
      <c r="D1836" s="174" t="b">
        <f>IF(B1836&lt;&gt;"",IF('02 - Produtos e Tributações'!E1851&lt;&gt;"",'02 - Produtos e Tributações'!E1851,""))</f>
        <v>0</v>
      </c>
      <c r="E1836" s="174" t="b">
        <f>IF(B1836&lt;&gt;"",IF('02 - Produtos e Tributações'!F1851&lt;&gt;"",'02 - Produtos e Tributações'!F1851,""))</f>
        <v>0</v>
      </c>
      <c r="F1836" s="174" t="b">
        <f>IF(B1836&lt;&gt;"",IF(A1836&lt;&gt;"",IF('02 - Produtos e Tributações'!G1851&lt;&gt;"",'02 - Produtos e Tributações'!G1851,"")))</f>
        <v>0</v>
      </c>
      <c r="G1836" s="174" t="b">
        <f>IF(B1836&lt;&gt;"",IF('02 - Produtos e Tributações'!I1851&lt;&gt;"",'02 - Produtos e Tributações'!I1851,IF(K1836=101,0,IF(K1836=102,41,IF(K1836=103,0,IF(K1836=201,0,IF(K1836=202,0,IF(K1836=203,0,IF(K1836=300,41,IF(K1836=400,41,IF(K1836=500,60)))))))))))</f>
        <v>0</v>
      </c>
      <c r="H1836" s="174" t="b">
        <f>IF(B1836&lt;&gt;"",IF('02 - Produtos e Tributações'!L1851&lt;&gt;"",'02 - Produtos e Tributações'!L1851,IF(L1836=101,0,IF(L1836=102,41,IF(L1836=103,0,IF(L1836=201,0,IF(L1836=202,0,IF(L1836=203,0,IF(L1836=300,41,IF(L1836=400,41,IF(L1836=500,60)))))))))))</f>
        <v>0</v>
      </c>
      <c r="I1836" s="174" t="b">
        <f>IF(B1836&lt;&gt;"",IF('02 - Produtos e Tributações'!K1851&lt;&gt;"",'02 - Produtos e Tributações'!K1851,"0,00"))</f>
        <v>0</v>
      </c>
      <c r="J1836" s="174" t="b">
        <f>IF(B1836&lt;&gt;"",IF('02 - Produtos e Tributações'!N1851&lt;&gt;"",'02 - Produtos e Tributações'!N1851,"0,00"))</f>
        <v>0</v>
      </c>
      <c r="K1836" s="174" t="b">
        <f>IF(B1836&lt;&gt;"",IF('02 - Produtos e Tributações'!J1851&lt;&gt;"",'02 - Produtos e Tributações'!J1851,"null"))</f>
        <v>0</v>
      </c>
      <c r="L1836" s="174" t="b">
        <f>IF(B1836&lt;&gt;"",IF('02 - Produtos e Tributações'!M1851&lt;&gt;"",'02 - Produtos e Tributações'!M1851,"null"))</f>
        <v>0</v>
      </c>
      <c r="M1836" s="170" t="b">
        <f>IF(B1836&lt;&gt;"",IF('02 - Produtos e Tributações'!D1851="CARNES","2.01.001.001",IF('02 - Produtos e Tributações'!D1851="MASSAS","2.01.001.002",IF('02 - Produtos e Tributações'!D1851="LATICINIOS","2.01.001.003",IF('02 - Produtos e Tributações'!D1851="DOCES E GULOSEIMAS","2.01.001.004",IF('02 - Produtos e Tributações'!D1851="FARINHAS E GRAOS","2.01.001.005",IF('02 - Produtos e Tributações'!D1851="AGUAS","2.01.002.001",IF('02 - Produtos e Tributações'!D1851="SUCOS","2.01.002.002",IF('02 - Produtos e Tributações'!D1851="BEBIDAS ALCOOLICAS","2.01.002.003",IF('02 - Produtos e Tributações'!D1851="BEBIDAS LACTEAS","2.01.002.004",IF('02 - Produtos e Tributações'!D1851="MATERIAL DE LIMPEZA","2.02",IF('02 - Produtos e Tributações'!D1851="FRUTAS","2.01.001.006",IF('02 - Produtos e Tributações'!D1851="VERDURAS E LEGUMES","2.01.001.007",IF('02 - Produtos e Tributações'!D1851="SERVIÇO","1",IF('02 - Produtos e Tributações'!D1851="PRODUTOS DIVERSOS","2","2"))))))))))))))
)</f>
        <v>0</v>
      </c>
      <c r="N1836" s="170" t="str">
        <f t="shared" si="1"/>
        <v/>
      </c>
      <c r="O1836" s="170" t="str">
        <f t="shared" si="4"/>
        <v/>
      </c>
      <c r="P1836" s="170" t="str">
        <f t="shared" si="2"/>
        <v/>
      </c>
      <c r="Q1836" s="125" t="b">
        <f>IF(B1836&lt;&gt;"",IF('02 - Produtos e Tributações'!C1851&lt;&gt;"",'02 - Produtos e Tributações'!C1851,"UN"))</f>
        <v>0</v>
      </c>
      <c r="R1836" s="125"/>
      <c r="S1836" s="125"/>
      <c r="T1836" s="125"/>
      <c r="U1836" s="171" t="str">
        <f t="shared" si="21"/>
        <v/>
      </c>
    </row>
    <row r="1837" ht="15.75" customHeight="1">
      <c r="A1837" s="170" t="b">
        <f>IF('02 - Produtos e Tributações'!B1852 &lt;&gt;"",A1836+1)</f>
        <v>0</v>
      </c>
      <c r="B1837" s="170" t="str">
        <f>IF('02 - Produtos e Tributações'!B1852&lt;&gt;"",'02 - Produtos e Tributações'!U1852,"")</f>
        <v/>
      </c>
      <c r="C1837" s="174" t="b">
        <f>IF(B1837&lt;&gt;"",IF('02 - Produtos e Tributações'!H1852&lt;&gt;"",IF('02 - Produtos e Tributações'!H1852="TERCEIRIZADA","T",IF('02 - Produtos e Tributações'!H1852="PROPRIA","P")), IF(B1837&lt;&gt;"",IF('02 - Produtos e Tributações'!H1852="","T"))))</f>
        <v>0</v>
      </c>
      <c r="D1837" s="174" t="b">
        <f>IF(B1837&lt;&gt;"",IF('02 - Produtos e Tributações'!E1852&lt;&gt;"",'02 - Produtos e Tributações'!E1852,""))</f>
        <v>0</v>
      </c>
      <c r="E1837" s="174" t="b">
        <f>IF(B1837&lt;&gt;"",IF('02 - Produtos e Tributações'!F1852&lt;&gt;"",'02 - Produtos e Tributações'!F1852,""))</f>
        <v>0</v>
      </c>
      <c r="F1837" s="174" t="b">
        <f>IF(B1837&lt;&gt;"",IF(A1837&lt;&gt;"",IF('02 - Produtos e Tributações'!G1852&lt;&gt;"",'02 - Produtos e Tributações'!G1852,"")))</f>
        <v>0</v>
      </c>
      <c r="G1837" s="174" t="b">
        <f>IF(B1837&lt;&gt;"",IF('02 - Produtos e Tributações'!I1852&lt;&gt;"",'02 - Produtos e Tributações'!I1852,IF(K1837=101,0,IF(K1837=102,41,IF(K1837=103,0,IF(K1837=201,0,IF(K1837=202,0,IF(K1837=203,0,IF(K1837=300,41,IF(K1837=400,41,IF(K1837=500,60)))))))))))</f>
        <v>0</v>
      </c>
      <c r="H1837" s="174" t="b">
        <f>IF(B1837&lt;&gt;"",IF('02 - Produtos e Tributações'!L1852&lt;&gt;"",'02 - Produtos e Tributações'!L1852,IF(L1837=101,0,IF(L1837=102,41,IF(L1837=103,0,IF(L1837=201,0,IF(L1837=202,0,IF(L1837=203,0,IF(L1837=300,41,IF(L1837=400,41,IF(L1837=500,60)))))))))))</f>
        <v>0</v>
      </c>
      <c r="I1837" s="174" t="b">
        <f>IF(B1837&lt;&gt;"",IF('02 - Produtos e Tributações'!K1852&lt;&gt;"",'02 - Produtos e Tributações'!K1852,"0,00"))</f>
        <v>0</v>
      </c>
      <c r="J1837" s="174" t="b">
        <f>IF(B1837&lt;&gt;"",IF('02 - Produtos e Tributações'!N1852&lt;&gt;"",'02 - Produtos e Tributações'!N1852,"0,00"))</f>
        <v>0</v>
      </c>
      <c r="K1837" s="174" t="b">
        <f>IF(B1837&lt;&gt;"",IF('02 - Produtos e Tributações'!J1852&lt;&gt;"",'02 - Produtos e Tributações'!J1852,"null"))</f>
        <v>0</v>
      </c>
      <c r="L1837" s="174" t="b">
        <f>IF(B1837&lt;&gt;"",IF('02 - Produtos e Tributações'!M1852&lt;&gt;"",'02 - Produtos e Tributações'!M1852,"null"))</f>
        <v>0</v>
      </c>
      <c r="M1837" s="170" t="b">
        <f>IF(B1837&lt;&gt;"",IF('02 - Produtos e Tributações'!D1852="CARNES","2.01.001.001",IF('02 - Produtos e Tributações'!D1852="MASSAS","2.01.001.002",IF('02 - Produtos e Tributações'!D1852="LATICINIOS","2.01.001.003",IF('02 - Produtos e Tributações'!D1852="DOCES E GULOSEIMAS","2.01.001.004",IF('02 - Produtos e Tributações'!D1852="FARINHAS E GRAOS","2.01.001.005",IF('02 - Produtos e Tributações'!D1852="AGUAS","2.01.002.001",IF('02 - Produtos e Tributações'!D1852="SUCOS","2.01.002.002",IF('02 - Produtos e Tributações'!D1852="BEBIDAS ALCOOLICAS","2.01.002.003",IF('02 - Produtos e Tributações'!D1852="BEBIDAS LACTEAS","2.01.002.004",IF('02 - Produtos e Tributações'!D1852="MATERIAL DE LIMPEZA","2.02",IF('02 - Produtos e Tributações'!D1852="FRUTAS","2.01.001.006",IF('02 - Produtos e Tributações'!D1852="VERDURAS E LEGUMES","2.01.001.007",IF('02 - Produtos e Tributações'!D1852="SERVIÇO","1",IF('02 - Produtos e Tributações'!D1852="PRODUTOS DIVERSOS","2","2"))))))))))))))
)</f>
        <v>0</v>
      </c>
      <c r="N1837" s="170" t="str">
        <f t="shared" si="1"/>
        <v/>
      </c>
      <c r="O1837" s="170" t="str">
        <f t="shared" si="4"/>
        <v/>
      </c>
      <c r="P1837" s="170" t="str">
        <f t="shared" si="2"/>
        <v/>
      </c>
      <c r="Q1837" s="125" t="b">
        <f>IF(B1837&lt;&gt;"",IF('02 - Produtos e Tributações'!C1852&lt;&gt;"",'02 - Produtos e Tributações'!C1852,"UN"))</f>
        <v>0</v>
      </c>
      <c r="R1837" s="125"/>
      <c r="S1837" s="125"/>
      <c r="T1837" s="125"/>
      <c r="U1837" s="171" t="str">
        <f t="shared" si="21"/>
        <v/>
      </c>
    </row>
    <row r="1838" ht="15.75" customHeight="1">
      <c r="A1838" s="170" t="b">
        <f>IF('02 - Produtos e Tributações'!B1853 &lt;&gt;"",A1837+1)</f>
        <v>0</v>
      </c>
      <c r="B1838" s="170" t="str">
        <f>IF('02 - Produtos e Tributações'!B1853&lt;&gt;"",'02 - Produtos e Tributações'!U1853,"")</f>
        <v/>
      </c>
      <c r="C1838" s="174" t="b">
        <f>IF(B1838&lt;&gt;"",IF('02 - Produtos e Tributações'!H1853&lt;&gt;"",IF('02 - Produtos e Tributações'!H1853="TERCEIRIZADA","T",IF('02 - Produtos e Tributações'!H1853="PROPRIA","P")), IF(B1838&lt;&gt;"",IF('02 - Produtos e Tributações'!H1853="","T"))))</f>
        <v>0</v>
      </c>
      <c r="D1838" s="174" t="b">
        <f>IF(B1838&lt;&gt;"",IF('02 - Produtos e Tributações'!E1853&lt;&gt;"",'02 - Produtos e Tributações'!E1853,""))</f>
        <v>0</v>
      </c>
      <c r="E1838" s="174" t="b">
        <f>IF(B1838&lt;&gt;"",IF('02 - Produtos e Tributações'!F1853&lt;&gt;"",'02 - Produtos e Tributações'!F1853,""))</f>
        <v>0</v>
      </c>
      <c r="F1838" s="174" t="b">
        <f>IF(B1838&lt;&gt;"",IF(A1838&lt;&gt;"",IF('02 - Produtos e Tributações'!G1853&lt;&gt;"",'02 - Produtos e Tributações'!G1853,"")))</f>
        <v>0</v>
      </c>
      <c r="G1838" s="174" t="b">
        <f>IF(B1838&lt;&gt;"",IF('02 - Produtos e Tributações'!I1853&lt;&gt;"",'02 - Produtos e Tributações'!I1853,IF(K1838=101,0,IF(K1838=102,41,IF(K1838=103,0,IF(K1838=201,0,IF(K1838=202,0,IF(K1838=203,0,IF(K1838=300,41,IF(K1838=400,41,IF(K1838=500,60)))))))))))</f>
        <v>0</v>
      </c>
      <c r="H1838" s="174" t="b">
        <f>IF(B1838&lt;&gt;"",IF('02 - Produtos e Tributações'!L1853&lt;&gt;"",'02 - Produtos e Tributações'!L1853,IF(L1838=101,0,IF(L1838=102,41,IF(L1838=103,0,IF(L1838=201,0,IF(L1838=202,0,IF(L1838=203,0,IF(L1838=300,41,IF(L1838=400,41,IF(L1838=500,60)))))))))))</f>
        <v>0</v>
      </c>
      <c r="I1838" s="174" t="b">
        <f>IF(B1838&lt;&gt;"",IF('02 - Produtos e Tributações'!K1853&lt;&gt;"",'02 - Produtos e Tributações'!K1853,"0,00"))</f>
        <v>0</v>
      </c>
      <c r="J1838" s="174" t="b">
        <f>IF(B1838&lt;&gt;"",IF('02 - Produtos e Tributações'!N1853&lt;&gt;"",'02 - Produtos e Tributações'!N1853,"0,00"))</f>
        <v>0</v>
      </c>
      <c r="K1838" s="174" t="b">
        <f>IF(B1838&lt;&gt;"",IF('02 - Produtos e Tributações'!J1853&lt;&gt;"",'02 - Produtos e Tributações'!J1853,"null"))</f>
        <v>0</v>
      </c>
      <c r="L1838" s="174" t="b">
        <f>IF(B1838&lt;&gt;"",IF('02 - Produtos e Tributações'!M1853&lt;&gt;"",'02 - Produtos e Tributações'!M1853,"null"))</f>
        <v>0</v>
      </c>
      <c r="M1838" s="170" t="b">
        <f>IF(B1838&lt;&gt;"",IF('02 - Produtos e Tributações'!D1853="CARNES","2.01.001.001",IF('02 - Produtos e Tributações'!D1853="MASSAS","2.01.001.002",IF('02 - Produtos e Tributações'!D1853="LATICINIOS","2.01.001.003",IF('02 - Produtos e Tributações'!D1853="DOCES E GULOSEIMAS","2.01.001.004",IF('02 - Produtos e Tributações'!D1853="FARINHAS E GRAOS","2.01.001.005",IF('02 - Produtos e Tributações'!D1853="AGUAS","2.01.002.001",IF('02 - Produtos e Tributações'!D1853="SUCOS","2.01.002.002",IF('02 - Produtos e Tributações'!D1853="BEBIDAS ALCOOLICAS","2.01.002.003",IF('02 - Produtos e Tributações'!D1853="BEBIDAS LACTEAS","2.01.002.004",IF('02 - Produtos e Tributações'!D1853="MATERIAL DE LIMPEZA","2.02",IF('02 - Produtos e Tributações'!D1853="FRUTAS","2.01.001.006",IF('02 - Produtos e Tributações'!D1853="VERDURAS E LEGUMES","2.01.001.007",IF('02 - Produtos e Tributações'!D1853="SERVIÇO","1",IF('02 - Produtos e Tributações'!D1853="PRODUTOS DIVERSOS","2","2"))))))))))))))
)</f>
        <v>0</v>
      </c>
      <c r="N1838" s="170" t="str">
        <f t="shared" si="1"/>
        <v/>
      </c>
      <c r="O1838" s="170" t="str">
        <f t="shared" si="4"/>
        <v/>
      </c>
      <c r="P1838" s="170" t="str">
        <f t="shared" si="2"/>
        <v/>
      </c>
      <c r="Q1838" s="125" t="b">
        <f>IF(B1838&lt;&gt;"",IF('02 - Produtos e Tributações'!C1853&lt;&gt;"",'02 - Produtos e Tributações'!C1853,"UN"))</f>
        <v>0</v>
      </c>
      <c r="R1838" s="125"/>
      <c r="S1838" s="125"/>
      <c r="T1838" s="125"/>
      <c r="U1838" s="171" t="str">
        <f t="shared" si="21"/>
        <v/>
      </c>
    </row>
    <row r="1839" ht="15.75" customHeight="1">
      <c r="A1839" s="170" t="b">
        <f>IF('02 - Produtos e Tributações'!B1854 &lt;&gt;"",A1838+1)</f>
        <v>0</v>
      </c>
      <c r="B1839" s="170" t="str">
        <f>IF('02 - Produtos e Tributações'!B1854&lt;&gt;"",'02 - Produtos e Tributações'!U1854,"")</f>
        <v/>
      </c>
      <c r="C1839" s="174" t="b">
        <f>IF(B1839&lt;&gt;"",IF('02 - Produtos e Tributações'!H1854&lt;&gt;"",IF('02 - Produtos e Tributações'!H1854="TERCEIRIZADA","T",IF('02 - Produtos e Tributações'!H1854="PROPRIA","P")), IF(B1839&lt;&gt;"",IF('02 - Produtos e Tributações'!H1854="","T"))))</f>
        <v>0</v>
      </c>
      <c r="D1839" s="174" t="b">
        <f>IF(B1839&lt;&gt;"",IF('02 - Produtos e Tributações'!E1854&lt;&gt;"",'02 - Produtos e Tributações'!E1854,""))</f>
        <v>0</v>
      </c>
      <c r="E1839" s="174" t="b">
        <f>IF(B1839&lt;&gt;"",IF('02 - Produtos e Tributações'!F1854&lt;&gt;"",'02 - Produtos e Tributações'!F1854,""))</f>
        <v>0</v>
      </c>
      <c r="F1839" s="174" t="b">
        <f>IF(B1839&lt;&gt;"",IF(A1839&lt;&gt;"",IF('02 - Produtos e Tributações'!G1854&lt;&gt;"",'02 - Produtos e Tributações'!G1854,"")))</f>
        <v>0</v>
      </c>
      <c r="G1839" s="174" t="b">
        <f>IF(B1839&lt;&gt;"",IF('02 - Produtos e Tributações'!I1854&lt;&gt;"",'02 - Produtos e Tributações'!I1854,IF(K1839=101,0,IF(K1839=102,41,IF(K1839=103,0,IF(K1839=201,0,IF(K1839=202,0,IF(K1839=203,0,IF(K1839=300,41,IF(K1839=400,41,IF(K1839=500,60)))))))))))</f>
        <v>0</v>
      </c>
      <c r="H1839" s="174" t="b">
        <f>IF(B1839&lt;&gt;"",IF('02 - Produtos e Tributações'!L1854&lt;&gt;"",'02 - Produtos e Tributações'!L1854,IF(L1839=101,0,IF(L1839=102,41,IF(L1839=103,0,IF(L1839=201,0,IF(L1839=202,0,IF(L1839=203,0,IF(L1839=300,41,IF(L1839=400,41,IF(L1839=500,60)))))))))))</f>
        <v>0</v>
      </c>
      <c r="I1839" s="174" t="b">
        <f>IF(B1839&lt;&gt;"",IF('02 - Produtos e Tributações'!K1854&lt;&gt;"",'02 - Produtos e Tributações'!K1854,"0,00"))</f>
        <v>0</v>
      </c>
      <c r="J1839" s="174" t="b">
        <f>IF(B1839&lt;&gt;"",IF('02 - Produtos e Tributações'!N1854&lt;&gt;"",'02 - Produtos e Tributações'!N1854,"0,00"))</f>
        <v>0</v>
      </c>
      <c r="K1839" s="174" t="b">
        <f>IF(B1839&lt;&gt;"",IF('02 - Produtos e Tributações'!J1854&lt;&gt;"",'02 - Produtos e Tributações'!J1854,"null"))</f>
        <v>0</v>
      </c>
      <c r="L1839" s="174" t="b">
        <f>IF(B1839&lt;&gt;"",IF('02 - Produtos e Tributações'!M1854&lt;&gt;"",'02 - Produtos e Tributações'!M1854,"null"))</f>
        <v>0</v>
      </c>
      <c r="M1839" s="170" t="b">
        <f>IF(B1839&lt;&gt;"",IF('02 - Produtos e Tributações'!D1854="CARNES","2.01.001.001",IF('02 - Produtos e Tributações'!D1854="MASSAS","2.01.001.002",IF('02 - Produtos e Tributações'!D1854="LATICINIOS","2.01.001.003",IF('02 - Produtos e Tributações'!D1854="DOCES E GULOSEIMAS","2.01.001.004",IF('02 - Produtos e Tributações'!D1854="FARINHAS E GRAOS","2.01.001.005",IF('02 - Produtos e Tributações'!D1854="AGUAS","2.01.002.001",IF('02 - Produtos e Tributações'!D1854="SUCOS","2.01.002.002",IF('02 - Produtos e Tributações'!D1854="BEBIDAS ALCOOLICAS","2.01.002.003",IF('02 - Produtos e Tributações'!D1854="BEBIDAS LACTEAS","2.01.002.004",IF('02 - Produtos e Tributações'!D1854="MATERIAL DE LIMPEZA","2.02",IF('02 - Produtos e Tributações'!D1854="FRUTAS","2.01.001.006",IF('02 - Produtos e Tributações'!D1854="VERDURAS E LEGUMES","2.01.001.007",IF('02 - Produtos e Tributações'!D1854="SERVIÇO","1",IF('02 - Produtos e Tributações'!D1854="PRODUTOS DIVERSOS","2","2"))))))))))))))
)</f>
        <v>0</v>
      </c>
      <c r="N1839" s="170" t="str">
        <f t="shared" si="1"/>
        <v/>
      </c>
      <c r="O1839" s="170" t="str">
        <f t="shared" si="4"/>
        <v/>
      </c>
      <c r="P1839" s="170" t="str">
        <f t="shared" si="2"/>
        <v/>
      </c>
      <c r="Q1839" s="125" t="b">
        <f>IF(B1839&lt;&gt;"",IF('02 - Produtos e Tributações'!C1854&lt;&gt;"",'02 - Produtos e Tributações'!C1854,"UN"))</f>
        <v>0</v>
      </c>
      <c r="R1839" s="125"/>
      <c r="S1839" s="125"/>
      <c r="T1839" s="125"/>
      <c r="U1839" s="171" t="str">
        <f t="shared" si="21"/>
        <v/>
      </c>
    </row>
    <row r="1840" ht="15.75" customHeight="1">
      <c r="A1840" s="170" t="b">
        <f>IF('02 - Produtos e Tributações'!B1855 &lt;&gt;"",A1839+1)</f>
        <v>0</v>
      </c>
      <c r="B1840" s="170" t="str">
        <f>IF('02 - Produtos e Tributações'!B1855&lt;&gt;"",'02 - Produtos e Tributações'!U1855,"")</f>
        <v/>
      </c>
      <c r="C1840" s="174" t="b">
        <f>IF(B1840&lt;&gt;"",IF('02 - Produtos e Tributações'!H1855&lt;&gt;"",IF('02 - Produtos e Tributações'!H1855="TERCEIRIZADA","T",IF('02 - Produtos e Tributações'!H1855="PROPRIA","P")), IF(B1840&lt;&gt;"",IF('02 - Produtos e Tributações'!H1855="","T"))))</f>
        <v>0</v>
      </c>
      <c r="D1840" s="174" t="b">
        <f>IF(B1840&lt;&gt;"",IF('02 - Produtos e Tributações'!E1855&lt;&gt;"",'02 - Produtos e Tributações'!E1855,""))</f>
        <v>0</v>
      </c>
      <c r="E1840" s="174" t="b">
        <f>IF(B1840&lt;&gt;"",IF('02 - Produtos e Tributações'!F1855&lt;&gt;"",'02 - Produtos e Tributações'!F1855,""))</f>
        <v>0</v>
      </c>
      <c r="F1840" s="174" t="b">
        <f>IF(B1840&lt;&gt;"",IF(A1840&lt;&gt;"",IF('02 - Produtos e Tributações'!G1855&lt;&gt;"",'02 - Produtos e Tributações'!G1855,"")))</f>
        <v>0</v>
      </c>
      <c r="G1840" s="174" t="b">
        <f>IF(B1840&lt;&gt;"",IF('02 - Produtos e Tributações'!I1855&lt;&gt;"",'02 - Produtos e Tributações'!I1855,IF(K1840=101,0,IF(K1840=102,41,IF(K1840=103,0,IF(K1840=201,0,IF(K1840=202,0,IF(K1840=203,0,IF(K1840=300,41,IF(K1840=400,41,IF(K1840=500,60)))))))))))</f>
        <v>0</v>
      </c>
      <c r="H1840" s="174" t="b">
        <f>IF(B1840&lt;&gt;"",IF('02 - Produtos e Tributações'!L1855&lt;&gt;"",'02 - Produtos e Tributações'!L1855,IF(L1840=101,0,IF(L1840=102,41,IF(L1840=103,0,IF(L1840=201,0,IF(L1840=202,0,IF(L1840=203,0,IF(L1840=300,41,IF(L1840=400,41,IF(L1840=500,60)))))))))))</f>
        <v>0</v>
      </c>
      <c r="I1840" s="174" t="b">
        <f>IF(B1840&lt;&gt;"",IF('02 - Produtos e Tributações'!K1855&lt;&gt;"",'02 - Produtos e Tributações'!K1855,"0,00"))</f>
        <v>0</v>
      </c>
      <c r="J1840" s="174" t="b">
        <f>IF(B1840&lt;&gt;"",IF('02 - Produtos e Tributações'!N1855&lt;&gt;"",'02 - Produtos e Tributações'!N1855,"0,00"))</f>
        <v>0</v>
      </c>
      <c r="K1840" s="174" t="b">
        <f>IF(B1840&lt;&gt;"",IF('02 - Produtos e Tributações'!J1855&lt;&gt;"",'02 - Produtos e Tributações'!J1855,"null"))</f>
        <v>0</v>
      </c>
      <c r="L1840" s="174" t="b">
        <f>IF(B1840&lt;&gt;"",IF('02 - Produtos e Tributações'!M1855&lt;&gt;"",'02 - Produtos e Tributações'!M1855,"null"))</f>
        <v>0</v>
      </c>
      <c r="M1840" s="170" t="b">
        <f>IF(B1840&lt;&gt;"",IF('02 - Produtos e Tributações'!D1855="CARNES","2.01.001.001",IF('02 - Produtos e Tributações'!D1855="MASSAS","2.01.001.002",IF('02 - Produtos e Tributações'!D1855="LATICINIOS","2.01.001.003",IF('02 - Produtos e Tributações'!D1855="DOCES E GULOSEIMAS","2.01.001.004",IF('02 - Produtos e Tributações'!D1855="FARINHAS E GRAOS","2.01.001.005",IF('02 - Produtos e Tributações'!D1855="AGUAS","2.01.002.001",IF('02 - Produtos e Tributações'!D1855="SUCOS","2.01.002.002",IF('02 - Produtos e Tributações'!D1855="BEBIDAS ALCOOLICAS","2.01.002.003",IF('02 - Produtos e Tributações'!D1855="BEBIDAS LACTEAS","2.01.002.004",IF('02 - Produtos e Tributações'!D1855="MATERIAL DE LIMPEZA","2.02",IF('02 - Produtos e Tributações'!D1855="FRUTAS","2.01.001.006",IF('02 - Produtos e Tributações'!D1855="VERDURAS E LEGUMES","2.01.001.007",IF('02 - Produtos e Tributações'!D1855="SERVIÇO","1",IF('02 - Produtos e Tributações'!D1855="PRODUTOS DIVERSOS","2","2"))))))))))))))
)</f>
        <v>0</v>
      </c>
      <c r="N1840" s="170" t="str">
        <f t="shared" si="1"/>
        <v/>
      </c>
      <c r="O1840" s="170" t="str">
        <f t="shared" si="4"/>
        <v/>
      </c>
      <c r="P1840" s="170" t="str">
        <f t="shared" si="2"/>
        <v/>
      </c>
      <c r="Q1840" s="125" t="b">
        <f>IF(B1840&lt;&gt;"",IF('02 - Produtos e Tributações'!C1855&lt;&gt;"",'02 - Produtos e Tributações'!C1855,"UN"))</f>
        <v>0</v>
      </c>
      <c r="R1840" s="125"/>
      <c r="S1840" s="125"/>
      <c r="T1840" s="125"/>
      <c r="U1840" s="171" t="str">
        <f t="shared" si="21"/>
        <v/>
      </c>
    </row>
    <row r="1841" ht="15.75" customHeight="1">
      <c r="A1841" s="170" t="b">
        <f>IF('02 - Produtos e Tributações'!B1856 &lt;&gt;"",A1840+1)</f>
        <v>0</v>
      </c>
      <c r="B1841" s="170" t="str">
        <f>IF('02 - Produtos e Tributações'!B1856&lt;&gt;"",'02 - Produtos e Tributações'!U1856,"")</f>
        <v/>
      </c>
      <c r="C1841" s="174" t="b">
        <f>IF(B1841&lt;&gt;"",IF('02 - Produtos e Tributações'!H1856&lt;&gt;"",IF('02 - Produtos e Tributações'!H1856="TERCEIRIZADA","T",IF('02 - Produtos e Tributações'!H1856="PROPRIA","P")), IF(B1841&lt;&gt;"",IF('02 - Produtos e Tributações'!H1856="","T"))))</f>
        <v>0</v>
      </c>
      <c r="D1841" s="174" t="b">
        <f>IF(B1841&lt;&gt;"",IF('02 - Produtos e Tributações'!E1856&lt;&gt;"",'02 - Produtos e Tributações'!E1856,""))</f>
        <v>0</v>
      </c>
      <c r="E1841" s="174" t="b">
        <f>IF(B1841&lt;&gt;"",IF('02 - Produtos e Tributações'!F1856&lt;&gt;"",'02 - Produtos e Tributações'!F1856,""))</f>
        <v>0</v>
      </c>
      <c r="F1841" s="174" t="b">
        <f>IF(B1841&lt;&gt;"",IF(A1841&lt;&gt;"",IF('02 - Produtos e Tributações'!G1856&lt;&gt;"",'02 - Produtos e Tributações'!G1856,"")))</f>
        <v>0</v>
      </c>
      <c r="G1841" s="174" t="b">
        <f>IF(B1841&lt;&gt;"",IF('02 - Produtos e Tributações'!I1856&lt;&gt;"",'02 - Produtos e Tributações'!I1856,IF(K1841=101,0,IF(K1841=102,41,IF(K1841=103,0,IF(K1841=201,0,IF(K1841=202,0,IF(K1841=203,0,IF(K1841=300,41,IF(K1841=400,41,IF(K1841=500,60)))))))))))</f>
        <v>0</v>
      </c>
      <c r="H1841" s="174" t="b">
        <f>IF(B1841&lt;&gt;"",IF('02 - Produtos e Tributações'!L1856&lt;&gt;"",'02 - Produtos e Tributações'!L1856,IF(L1841=101,0,IF(L1841=102,41,IF(L1841=103,0,IF(L1841=201,0,IF(L1841=202,0,IF(L1841=203,0,IF(L1841=300,41,IF(L1841=400,41,IF(L1841=500,60)))))))))))</f>
        <v>0</v>
      </c>
      <c r="I1841" s="174" t="b">
        <f>IF(B1841&lt;&gt;"",IF('02 - Produtos e Tributações'!K1856&lt;&gt;"",'02 - Produtos e Tributações'!K1856,"0,00"))</f>
        <v>0</v>
      </c>
      <c r="J1841" s="174" t="b">
        <f>IF(B1841&lt;&gt;"",IF('02 - Produtos e Tributações'!N1856&lt;&gt;"",'02 - Produtos e Tributações'!N1856,"0,00"))</f>
        <v>0</v>
      </c>
      <c r="K1841" s="174" t="b">
        <f>IF(B1841&lt;&gt;"",IF('02 - Produtos e Tributações'!J1856&lt;&gt;"",'02 - Produtos e Tributações'!J1856,"null"))</f>
        <v>0</v>
      </c>
      <c r="L1841" s="174" t="b">
        <f>IF(B1841&lt;&gt;"",IF('02 - Produtos e Tributações'!M1856&lt;&gt;"",'02 - Produtos e Tributações'!M1856,"null"))</f>
        <v>0</v>
      </c>
      <c r="M1841" s="170" t="b">
        <f>IF(B1841&lt;&gt;"",IF('02 - Produtos e Tributações'!D1856="CARNES","2.01.001.001",IF('02 - Produtos e Tributações'!D1856="MASSAS","2.01.001.002",IF('02 - Produtos e Tributações'!D1856="LATICINIOS","2.01.001.003",IF('02 - Produtos e Tributações'!D1856="DOCES E GULOSEIMAS","2.01.001.004",IF('02 - Produtos e Tributações'!D1856="FARINHAS E GRAOS","2.01.001.005",IF('02 - Produtos e Tributações'!D1856="AGUAS","2.01.002.001",IF('02 - Produtos e Tributações'!D1856="SUCOS","2.01.002.002",IF('02 - Produtos e Tributações'!D1856="BEBIDAS ALCOOLICAS","2.01.002.003",IF('02 - Produtos e Tributações'!D1856="BEBIDAS LACTEAS","2.01.002.004",IF('02 - Produtos e Tributações'!D1856="MATERIAL DE LIMPEZA","2.02",IF('02 - Produtos e Tributações'!D1856="FRUTAS","2.01.001.006",IF('02 - Produtos e Tributações'!D1856="VERDURAS E LEGUMES","2.01.001.007",IF('02 - Produtos e Tributações'!D1856="SERVIÇO","1",IF('02 - Produtos e Tributações'!D1856="PRODUTOS DIVERSOS","2","2"))))))))))))))
)</f>
        <v>0</v>
      </c>
      <c r="N1841" s="170" t="str">
        <f t="shared" si="1"/>
        <v/>
      </c>
      <c r="O1841" s="170" t="str">
        <f t="shared" si="4"/>
        <v/>
      </c>
      <c r="P1841" s="170" t="str">
        <f t="shared" si="2"/>
        <v/>
      </c>
      <c r="Q1841" s="125" t="b">
        <f>IF(B1841&lt;&gt;"",IF('02 - Produtos e Tributações'!C1856&lt;&gt;"",'02 - Produtos e Tributações'!C1856,"UN"))</f>
        <v>0</v>
      </c>
      <c r="R1841" s="125"/>
      <c r="S1841" s="125"/>
      <c r="T1841" s="125"/>
      <c r="U1841" s="171" t="str">
        <f t="shared" si="21"/>
        <v/>
      </c>
    </row>
    <row r="1842" ht="15.75" customHeight="1">
      <c r="A1842" s="170" t="b">
        <f>IF('02 - Produtos e Tributações'!B1857 &lt;&gt;"",A1841+1)</f>
        <v>0</v>
      </c>
      <c r="B1842" s="170" t="str">
        <f>IF('02 - Produtos e Tributações'!B1857&lt;&gt;"",'02 - Produtos e Tributações'!U1857,"")</f>
        <v/>
      </c>
      <c r="C1842" s="174" t="b">
        <f>IF(B1842&lt;&gt;"",IF('02 - Produtos e Tributações'!H1857&lt;&gt;"",IF('02 - Produtos e Tributações'!H1857="TERCEIRIZADA","T",IF('02 - Produtos e Tributações'!H1857="PROPRIA","P")), IF(B1842&lt;&gt;"",IF('02 - Produtos e Tributações'!H1857="","T"))))</f>
        <v>0</v>
      </c>
      <c r="D1842" s="174" t="b">
        <f>IF(B1842&lt;&gt;"",IF('02 - Produtos e Tributações'!E1857&lt;&gt;"",'02 - Produtos e Tributações'!E1857,""))</f>
        <v>0</v>
      </c>
      <c r="E1842" s="174" t="b">
        <f>IF(B1842&lt;&gt;"",IF('02 - Produtos e Tributações'!F1857&lt;&gt;"",'02 - Produtos e Tributações'!F1857,""))</f>
        <v>0</v>
      </c>
      <c r="F1842" s="174" t="b">
        <f>IF(B1842&lt;&gt;"",IF(A1842&lt;&gt;"",IF('02 - Produtos e Tributações'!G1857&lt;&gt;"",'02 - Produtos e Tributações'!G1857,"")))</f>
        <v>0</v>
      </c>
      <c r="G1842" s="174" t="b">
        <f>IF(B1842&lt;&gt;"",IF('02 - Produtos e Tributações'!I1857&lt;&gt;"",'02 - Produtos e Tributações'!I1857,IF(K1842=101,0,IF(K1842=102,41,IF(K1842=103,0,IF(K1842=201,0,IF(K1842=202,0,IF(K1842=203,0,IF(K1842=300,41,IF(K1842=400,41,IF(K1842=500,60)))))))))))</f>
        <v>0</v>
      </c>
      <c r="H1842" s="174" t="b">
        <f>IF(B1842&lt;&gt;"",IF('02 - Produtos e Tributações'!L1857&lt;&gt;"",'02 - Produtos e Tributações'!L1857,IF(L1842=101,0,IF(L1842=102,41,IF(L1842=103,0,IF(L1842=201,0,IF(L1842=202,0,IF(L1842=203,0,IF(L1842=300,41,IF(L1842=400,41,IF(L1842=500,60)))))))))))</f>
        <v>0</v>
      </c>
      <c r="I1842" s="174" t="b">
        <f>IF(B1842&lt;&gt;"",IF('02 - Produtos e Tributações'!K1857&lt;&gt;"",'02 - Produtos e Tributações'!K1857,"0,00"))</f>
        <v>0</v>
      </c>
      <c r="J1842" s="174" t="b">
        <f>IF(B1842&lt;&gt;"",IF('02 - Produtos e Tributações'!N1857&lt;&gt;"",'02 - Produtos e Tributações'!N1857,"0,00"))</f>
        <v>0</v>
      </c>
      <c r="K1842" s="174" t="b">
        <f>IF(B1842&lt;&gt;"",IF('02 - Produtos e Tributações'!J1857&lt;&gt;"",'02 - Produtos e Tributações'!J1857,"null"))</f>
        <v>0</v>
      </c>
      <c r="L1842" s="174" t="b">
        <f>IF(B1842&lt;&gt;"",IF('02 - Produtos e Tributações'!M1857&lt;&gt;"",'02 - Produtos e Tributações'!M1857,"null"))</f>
        <v>0</v>
      </c>
      <c r="M1842" s="170" t="b">
        <f>IF(B1842&lt;&gt;"",IF('02 - Produtos e Tributações'!D1857="CARNES","2.01.001.001",IF('02 - Produtos e Tributações'!D1857="MASSAS","2.01.001.002",IF('02 - Produtos e Tributações'!D1857="LATICINIOS","2.01.001.003",IF('02 - Produtos e Tributações'!D1857="DOCES E GULOSEIMAS","2.01.001.004",IF('02 - Produtos e Tributações'!D1857="FARINHAS E GRAOS","2.01.001.005",IF('02 - Produtos e Tributações'!D1857="AGUAS","2.01.002.001",IF('02 - Produtos e Tributações'!D1857="SUCOS","2.01.002.002",IF('02 - Produtos e Tributações'!D1857="BEBIDAS ALCOOLICAS","2.01.002.003",IF('02 - Produtos e Tributações'!D1857="BEBIDAS LACTEAS","2.01.002.004",IF('02 - Produtos e Tributações'!D1857="MATERIAL DE LIMPEZA","2.02",IF('02 - Produtos e Tributações'!D1857="FRUTAS","2.01.001.006",IF('02 - Produtos e Tributações'!D1857="VERDURAS E LEGUMES","2.01.001.007",IF('02 - Produtos e Tributações'!D1857="SERVIÇO","1",IF('02 - Produtos e Tributações'!D1857="PRODUTOS DIVERSOS","2","2"))))))))))))))
)</f>
        <v>0</v>
      </c>
      <c r="N1842" s="170" t="str">
        <f t="shared" si="1"/>
        <v/>
      </c>
      <c r="O1842" s="170" t="str">
        <f t="shared" si="4"/>
        <v/>
      </c>
      <c r="P1842" s="170" t="str">
        <f t="shared" si="2"/>
        <v/>
      </c>
      <c r="Q1842" s="125" t="b">
        <f>IF(B1842&lt;&gt;"",IF('02 - Produtos e Tributações'!C1857&lt;&gt;"",'02 - Produtos e Tributações'!C1857,"UN"))</f>
        <v>0</v>
      </c>
      <c r="R1842" s="125"/>
      <c r="S1842" s="125"/>
      <c r="T1842" s="125"/>
      <c r="U1842" s="171" t="str">
        <f t="shared" si="21"/>
        <v/>
      </c>
    </row>
    <row r="1843" ht="15.75" customHeight="1">
      <c r="A1843" s="170" t="b">
        <f>IF('02 - Produtos e Tributações'!B1858 &lt;&gt;"",A1842+1)</f>
        <v>0</v>
      </c>
      <c r="B1843" s="170" t="str">
        <f>IF('02 - Produtos e Tributações'!B1858&lt;&gt;"",'02 - Produtos e Tributações'!U1858,"")</f>
        <v/>
      </c>
      <c r="C1843" s="174" t="b">
        <f>IF(B1843&lt;&gt;"",IF('02 - Produtos e Tributações'!H1858&lt;&gt;"",IF('02 - Produtos e Tributações'!H1858="TERCEIRIZADA","T",IF('02 - Produtos e Tributações'!H1858="PROPRIA","P")), IF(B1843&lt;&gt;"",IF('02 - Produtos e Tributações'!H1858="","T"))))</f>
        <v>0</v>
      </c>
      <c r="D1843" s="174" t="b">
        <f>IF(B1843&lt;&gt;"",IF('02 - Produtos e Tributações'!E1858&lt;&gt;"",'02 - Produtos e Tributações'!E1858,""))</f>
        <v>0</v>
      </c>
      <c r="E1843" s="174" t="b">
        <f>IF(B1843&lt;&gt;"",IF('02 - Produtos e Tributações'!F1858&lt;&gt;"",'02 - Produtos e Tributações'!F1858,""))</f>
        <v>0</v>
      </c>
      <c r="F1843" s="174" t="b">
        <f>IF(B1843&lt;&gt;"",IF(A1843&lt;&gt;"",IF('02 - Produtos e Tributações'!G1858&lt;&gt;"",'02 - Produtos e Tributações'!G1858,"")))</f>
        <v>0</v>
      </c>
      <c r="G1843" s="174" t="b">
        <f>IF(B1843&lt;&gt;"",IF('02 - Produtos e Tributações'!I1858&lt;&gt;"",'02 - Produtos e Tributações'!I1858,IF(K1843=101,0,IF(K1843=102,41,IF(K1843=103,0,IF(K1843=201,0,IF(K1843=202,0,IF(K1843=203,0,IF(K1843=300,41,IF(K1843=400,41,IF(K1843=500,60)))))))))))</f>
        <v>0</v>
      </c>
      <c r="H1843" s="174" t="b">
        <f>IF(B1843&lt;&gt;"",IF('02 - Produtos e Tributações'!L1858&lt;&gt;"",'02 - Produtos e Tributações'!L1858,IF(L1843=101,0,IF(L1843=102,41,IF(L1843=103,0,IF(L1843=201,0,IF(L1843=202,0,IF(L1843=203,0,IF(L1843=300,41,IF(L1843=400,41,IF(L1843=500,60)))))))))))</f>
        <v>0</v>
      </c>
      <c r="I1843" s="174" t="b">
        <f>IF(B1843&lt;&gt;"",IF('02 - Produtos e Tributações'!K1858&lt;&gt;"",'02 - Produtos e Tributações'!K1858,"0,00"))</f>
        <v>0</v>
      </c>
      <c r="J1843" s="174" t="b">
        <f>IF(B1843&lt;&gt;"",IF('02 - Produtos e Tributações'!N1858&lt;&gt;"",'02 - Produtos e Tributações'!N1858,"0,00"))</f>
        <v>0</v>
      </c>
      <c r="K1843" s="174" t="b">
        <f>IF(B1843&lt;&gt;"",IF('02 - Produtos e Tributações'!J1858&lt;&gt;"",'02 - Produtos e Tributações'!J1858,"null"))</f>
        <v>0</v>
      </c>
      <c r="L1843" s="174" t="b">
        <f>IF(B1843&lt;&gt;"",IF('02 - Produtos e Tributações'!M1858&lt;&gt;"",'02 - Produtos e Tributações'!M1858,"null"))</f>
        <v>0</v>
      </c>
      <c r="M1843" s="170" t="b">
        <f>IF(B1843&lt;&gt;"",IF('02 - Produtos e Tributações'!D1858="CARNES","2.01.001.001",IF('02 - Produtos e Tributações'!D1858="MASSAS","2.01.001.002",IF('02 - Produtos e Tributações'!D1858="LATICINIOS","2.01.001.003",IF('02 - Produtos e Tributações'!D1858="DOCES E GULOSEIMAS","2.01.001.004",IF('02 - Produtos e Tributações'!D1858="FARINHAS E GRAOS","2.01.001.005",IF('02 - Produtos e Tributações'!D1858="AGUAS","2.01.002.001",IF('02 - Produtos e Tributações'!D1858="SUCOS","2.01.002.002",IF('02 - Produtos e Tributações'!D1858="BEBIDAS ALCOOLICAS","2.01.002.003",IF('02 - Produtos e Tributações'!D1858="BEBIDAS LACTEAS","2.01.002.004",IF('02 - Produtos e Tributações'!D1858="MATERIAL DE LIMPEZA","2.02",IF('02 - Produtos e Tributações'!D1858="FRUTAS","2.01.001.006",IF('02 - Produtos e Tributações'!D1858="VERDURAS E LEGUMES","2.01.001.007",IF('02 - Produtos e Tributações'!D1858="SERVIÇO","1",IF('02 - Produtos e Tributações'!D1858="PRODUTOS DIVERSOS","2","2"))))))))))))))
)</f>
        <v>0</v>
      </c>
      <c r="N1843" s="170" t="str">
        <f t="shared" si="1"/>
        <v/>
      </c>
      <c r="O1843" s="170" t="str">
        <f t="shared" si="4"/>
        <v/>
      </c>
      <c r="P1843" s="170" t="str">
        <f t="shared" si="2"/>
        <v/>
      </c>
      <c r="Q1843" s="125" t="b">
        <f>IF(B1843&lt;&gt;"",IF('02 - Produtos e Tributações'!C1858&lt;&gt;"",'02 - Produtos e Tributações'!C1858,"UN"))</f>
        <v>0</v>
      </c>
      <c r="R1843" s="125"/>
      <c r="S1843" s="125"/>
      <c r="T1843" s="125"/>
      <c r="U1843" s="171" t="str">
        <f t="shared" si="21"/>
        <v/>
      </c>
    </row>
    <row r="1844" ht="15.75" customHeight="1">
      <c r="A1844" s="170" t="b">
        <f>IF('02 - Produtos e Tributações'!B1859 &lt;&gt;"",A1843+1)</f>
        <v>0</v>
      </c>
      <c r="B1844" s="170" t="str">
        <f>IF('02 - Produtos e Tributações'!B1859&lt;&gt;"",'02 - Produtos e Tributações'!U1859,"")</f>
        <v/>
      </c>
      <c r="C1844" s="174" t="b">
        <f>IF(B1844&lt;&gt;"",IF('02 - Produtos e Tributações'!H1859&lt;&gt;"",IF('02 - Produtos e Tributações'!H1859="TERCEIRIZADA","T",IF('02 - Produtos e Tributações'!H1859="PROPRIA","P")), IF(B1844&lt;&gt;"",IF('02 - Produtos e Tributações'!H1859="","T"))))</f>
        <v>0</v>
      </c>
      <c r="D1844" s="174" t="b">
        <f>IF(B1844&lt;&gt;"",IF('02 - Produtos e Tributações'!E1859&lt;&gt;"",'02 - Produtos e Tributações'!E1859,""))</f>
        <v>0</v>
      </c>
      <c r="E1844" s="174" t="b">
        <f>IF(B1844&lt;&gt;"",IF('02 - Produtos e Tributações'!F1859&lt;&gt;"",'02 - Produtos e Tributações'!F1859,""))</f>
        <v>0</v>
      </c>
      <c r="F1844" s="174" t="b">
        <f>IF(B1844&lt;&gt;"",IF(A1844&lt;&gt;"",IF('02 - Produtos e Tributações'!G1859&lt;&gt;"",'02 - Produtos e Tributações'!G1859,"")))</f>
        <v>0</v>
      </c>
      <c r="G1844" s="174" t="b">
        <f>IF(B1844&lt;&gt;"",IF('02 - Produtos e Tributações'!I1859&lt;&gt;"",'02 - Produtos e Tributações'!I1859,IF(K1844=101,0,IF(K1844=102,41,IF(K1844=103,0,IF(K1844=201,0,IF(K1844=202,0,IF(K1844=203,0,IF(K1844=300,41,IF(K1844=400,41,IF(K1844=500,60)))))))))))</f>
        <v>0</v>
      </c>
      <c r="H1844" s="174" t="b">
        <f>IF(B1844&lt;&gt;"",IF('02 - Produtos e Tributações'!L1859&lt;&gt;"",'02 - Produtos e Tributações'!L1859,IF(L1844=101,0,IF(L1844=102,41,IF(L1844=103,0,IF(L1844=201,0,IF(L1844=202,0,IF(L1844=203,0,IF(L1844=300,41,IF(L1844=400,41,IF(L1844=500,60)))))))))))</f>
        <v>0</v>
      </c>
      <c r="I1844" s="174" t="b">
        <f>IF(B1844&lt;&gt;"",IF('02 - Produtos e Tributações'!K1859&lt;&gt;"",'02 - Produtos e Tributações'!K1859,"0,00"))</f>
        <v>0</v>
      </c>
      <c r="J1844" s="174" t="b">
        <f>IF(B1844&lt;&gt;"",IF('02 - Produtos e Tributações'!N1859&lt;&gt;"",'02 - Produtos e Tributações'!N1859,"0,00"))</f>
        <v>0</v>
      </c>
      <c r="K1844" s="174" t="b">
        <f>IF(B1844&lt;&gt;"",IF('02 - Produtos e Tributações'!J1859&lt;&gt;"",'02 - Produtos e Tributações'!J1859,"null"))</f>
        <v>0</v>
      </c>
      <c r="L1844" s="174" t="b">
        <f>IF(B1844&lt;&gt;"",IF('02 - Produtos e Tributações'!M1859&lt;&gt;"",'02 - Produtos e Tributações'!M1859,"null"))</f>
        <v>0</v>
      </c>
      <c r="M1844" s="170" t="b">
        <f>IF(B1844&lt;&gt;"",IF('02 - Produtos e Tributações'!D1859="CARNES","2.01.001.001",IF('02 - Produtos e Tributações'!D1859="MASSAS","2.01.001.002",IF('02 - Produtos e Tributações'!D1859="LATICINIOS","2.01.001.003",IF('02 - Produtos e Tributações'!D1859="DOCES E GULOSEIMAS","2.01.001.004",IF('02 - Produtos e Tributações'!D1859="FARINHAS E GRAOS","2.01.001.005",IF('02 - Produtos e Tributações'!D1859="AGUAS","2.01.002.001",IF('02 - Produtos e Tributações'!D1859="SUCOS","2.01.002.002",IF('02 - Produtos e Tributações'!D1859="BEBIDAS ALCOOLICAS","2.01.002.003",IF('02 - Produtos e Tributações'!D1859="BEBIDAS LACTEAS","2.01.002.004",IF('02 - Produtos e Tributações'!D1859="MATERIAL DE LIMPEZA","2.02",IF('02 - Produtos e Tributações'!D1859="FRUTAS","2.01.001.006",IF('02 - Produtos e Tributações'!D1859="VERDURAS E LEGUMES","2.01.001.007",IF('02 - Produtos e Tributações'!D1859="SERVIÇO","1",IF('02 - Produtos e Tributações'!D1859="PRODUTOS DIVERSOS","2","2"))))))))))))))
)</f>
        <v>0</v>
      </c>
      <c r="N1844" s="170" t="str">
        <f t="shared" si="1"/>
        <v/>
      </c>
      <c r="O1844" s="170" t="str">
        <f t="shared" si="4"/>
        <v/>
      </c>
      <c r="P1844" s="170" t="str">
        <f t="shared" si="2"/>
        <v/>
      </c>
      <c r="Q1844" s="125" t="b">
        <f>IF(B1844&lt;&gt;"",IF('02 - Produtos e Tributações'!C1859&lt;&gt;"",'02 - Produtos e Tributações'!C1859,"UN"))</f>
        <v>0</v>
      </c>
      <c r="R1844" s="125"/>
      <c r="S1844" s="125"/>
      <c r="T1844" s="125"/>
      <c r="U1844" s="171" t="str">
        <f t="shared" si="21"/>
        <v/>
      </c>
    </row>
    <row r="1845" ht="15.75" customHeight="1">
      <c r="A1845" s="170" t="b">
        <f>IF('02 - Produtos e Tributações'!B1860 &lt;&gt;"",A1844+1)</f>
        <v>0</v>
      </c>
      <c r="B1845" s="170" t="str">
        <f>IF('02 - Produtos e Tributações'!B1860&lt;&gt;"",'02 - Produtos e Tributações'!U1860,"")</f>
        <v/>
      </c>
      <c r="C1845" s="174" t="b">
        <f>IF(B1845&lt;&gt;"",IF('02 - Produtos e Tributações'!H1860&lt;&gt;"",IF('02 - Produtos e Tributações'!H1860="TERCEIRIZADA","T",IF('02 - Produtos e Tributações'!H1860="PROPRIA","P")), IF(B1845&lt;&gt;"",IF('02 - Produtos e Tributações'!H1860="","T"))))</f>
        <v>0</v>
      </c>
      <c r="D1845" s="174" t="b">
        <f>IF(B1845&lt;&gt;"",IF('02 - Produtos e Tributações'!E1860&lt;&gt;"",'02 - Produtos e Tributações'!E1860,""))</f>
        <v>0</v>
      </c>
      <c r="E1845" s="174" t="b">
        <f>IF(B1845&lt;&gt;"",IF('02 - Produtos e Tributações'!F1860&lt;&gt;"",'02 - Produtos e Tributações'!F1860,""))</f>
        <v>0</v>
      </c>
      <c r="F1845" s="174" t="b">
        <f>IF(B1845&lt;&gt;"",IF(A1845&lt;&gt;"",IF('02 - Produtos e Tributações'!G1860&lt;&gt;"",'02 - Produtos e Tributações'!G1860,"")))</f>
        <v>0</v>
      </c>
      <c r="G1845" s="174" t="b">
        <f>IF(B1845&lt;&gt;"",IF('02 - Produtos e Tributações'!I1860&lt;&gt;"",'02 - Produtos e Tributações'!I1860,IF(K1845=101,0,IF(K1845=102,41,IF(K1845=103,0,IF(K1845=201,0,IF(K1845=202,0,IF(K1845=203,0,IF(K1845=300,41,IF(K1845=400,41,IF(K1845=500,60)))))))))))</f>
        <v>0</v>
      </c>
      <c r="H1845" s="174" t="b">
        <f>IF(B1845&lt;&gt;"",IF('02 - Produtos e Tributações'!L1860&lt;&gt;"",'02 - Produtos e Tributações'!L1860,IF(L1845=101,0,IF(L1845=102,41,IF(L1845=103,0,IF(L1845=201,0,IF(L1845=202,0,IF(L1845=203,0,IF(L1845=300,41,IF(L1845=400,41,IF(L1845=500,60)))))))))))</f>
        <v>0</v>
      </c>
      <c r="I1845" s="174" t="b">
        <f>IF(B1845&lt;&gt;"",IF('02 - Produtos e Tributações'!K1860&lt;&gt;"",'02 - Produtos e Tributações'!K1860,"0,00"))</f>
        <v>0</v>
      </c>
      <c r="J1845" s="174" t="b">
        <f>IF(B1845&lt;&gt;"",IF('02 - Produtos e Tributações'!N1860&lt;&gt;"",'02 - Produtos e Tributações'!N1860,"0,00"))</f>
        <v>0</v>
      </c>
      <c r="K1845" s="174" t="b">
        <f>IF(B1845&lt;&gt;"",IF('02 - Produtos e Tributações'!J1860&lt;&gt;"",'02 - Produtos e Tributações'!J1860,"null"))</f>
        <v>0</v>
      </c>
      <c r="L1845" s="174" t="b">
        <f>IF(B1845&lt;&gt;"",IF('02 - Produtos e Tributações'!M1860&lt;&gt;"",'02 - Produtos e Tributações'!M1860,"null"))</f>
        <v>0</v>
      </c>
      <c r="M1845" s="170" t="b">
        <f>IF(B1845&lt;&gt;"",IF('02 - Produtos e Tributações'!D1860="CARNES","2.01.001.001",IF('02 - Produtos e Tributações'!D1860="MASSAS","2.01.001.002",IF('02 - Produtos e Tributações'!D1860="LATICINIOS","2.01.001.003",IF('02 - Produtos e Tributações'!D1860="DOCES E GULOSEIMAS","2.01.001.004",IF('02 - Produtos e Tributações'!D1860="FARINHAS E GRAOS","2.01.001.005",IF('02 - Produtos e Tributações'!D1860="AGUAS","2.01.002.001",IF('02 - Produtos e Tributações'!D1860="SUCOS","2.01.002.002",IF('02 - Produtos e Tributações'!D1860="BEBIDAS ALCOOLICAS","2.01.002.003",IF('02 - Produtos e Tributações'!D1860="BEBIDAS LACTEAS","2.01.002.004",IF('02 - Produtos e Tributações'!D1860="MATERIAL DE LIMPEZA","2.02",IF('02 - Produtos e Tributações'!D1860="FRUTAS","2.01.001.006",IF('02 - Produtos e Tributações'!D1860="VERDURAS E LEGUMES","2.01.001.007",IF('02 - Produtos e Tributações'!D1860="SERVIÇO","1",IF('02 - Produtos e Tributações'!D1860="PRODUTOS DIVERSOS","2","2"))))))))))))))
)</f>
        <v>0</v>
      </c>
      <c r="N1845" s="170" t="str">
        <f t="shared" si="1"/>
        <v/>
      </c>
      <c r="O1845" s="170" t="str">
        <f t="shared" si="4"/>
        <v/>
      </c>
      <c r="P1845" s="170" t="str">
        <f t="shared" si="2"/>
        <v/>
      </c>
      <c r="Q1845" s="125" t="b">
        <f>IF(B1845&lt;&gt;"",IF('02 - Produtos e Tributações'!C1860&lt;&gt;"",'02 - Produtos e Tributações'!C1860,"UN"))</f>
        <v>0</v>
      </c>
      <c r="R1845" s="125"/>
      <c r="S1845" s="125"/>
      <c r="T1845" s="125"/>
      <c r="U1845" s="171" t="str">
        <f t="shared" si="21"/>
        <v/>
      </c>
    </row>
    <row r="1846" ht="15.75" customHeight="1">
      <c r="A1846" s="170" t="b">
        <f>IF('02 - Produtos e Tributações'!B1861 &lt;&gt;"",A1845+1)</f>
        <v>0</v>
      </c>
      <c r="B1846" s="170" t="str">
        <f>IF('02 - Produtos e Tributações'!B1861&lt;&gt;"",'02 - Produtos e Tributações'!U1861,"")</f>
        <v/>
      </c>
      <c r="C1846" s="174" t="b">
        <f>IF(B1846&lt;&gt;"",IF('02 - Produtos e Tributações'!H1861&lt;&gt;"",IF('02 - Produtos e Tributações'!H1861="TERCEIRIZADA","T",IF('02 - Produtos e Tributações'!H1861="PROPRIA","P")), IF(B1846&lt;&gt;"",IF('02 - Produtos e Tributações'!H1861="","T"))))</f>
        <v>0</v>
      </c>
      <c r="D1846" s="174" t="b">
        <f>IF(B1846&lt;&gt;"",IF('02 - Produtos e Tributações'!E1861&lt;&gt;"",'02 - Produtos e Tributações'!E1861,""))</f>
        <v>0</v>
      </c>
      <c r="E1846" s="174" t="b">
        <f>IF(B1846&lt;&gt;"",IF('02 - Produtos e Tributações'!F1861&lt;&gt;"",'02 - Produtos e Tributações'!F1861,""))</f>
        <v>0</v>
      </c>
      <c r="F1846" s="174" t="b">
        <f>IF(B1846&lt;&gt;"",IF(A1846&lt;&gt;"",IF('02 - Produtos e Tributações'!G1861&lt;&gt;"",'02 - Produtos e Tributações'!G1861,"")))</f>
        <v>0</v>
      </c>
      <c r="G1846" s="174" t="b">
        <f>IF(B1846&lt;&gt;"",IF('02 - Produtos e Tributações'!I1861&lt;&gt;"",'02 - Produtos e Tributações'!I1861,IF(K1846=101,0,IF(K1846=102,41,IF(K1846=103,0,IF(K1846=201,0,IF(K1846=202,0,IF(K1846=203,0,IF(K1846=300,41,IF(K1846=400,41,IF(K1846=500,60)))))))))))</f>
        <v>0</v>
      </c>
      <c r="H1846" s="174" t="b">
        <f>IF(B1846&lt;&gt;"",IF('02 - Produtos e Tributações'!L1861&lt;&gt;"",'02 - Produtos e Tributações'!L1861,IF(L1846=101,0,IF(L1846=102,41,IF(L1846=103,0,IF(L1846=201,0,IF(L1846=202,0,IF(L1846=203,0,IF(L1846=300,41,IF(L1846=400,41,IF(L1846=500,60)))))))))))</f>
        <v>0</v>
      </c>
      <c r="I1846" s="174" t="b">
        <f>IF(B1846&lt;&gt;"",IF('02 - Produtos e Tributações'!K1861&lt;&gt;"",'02 - Produtos e Tributações'!K1861,"0,00"))</f>
        <v>0</v>
      </c>
      <c r="J1846" s="174" t="b">
        <f>IF(B1846&lt;&gt;"",IF('02 - Produtos e Tributações'!N1861&lt;&gt;"",'02 - Produtos e Tributações'!N1861,"0,00"))</f>
        <v>0</v>
      </c>
      <c r="K1846" s="174" t="b">
        <f>IF(B1846&lt;&gt;"",IF('02 - Produtos e Tributações'!J1861&lt;&gt;"",'02 - Produtos e Tributações'!J1861,"null"))</f>
        <v>0</v>
      </c>
      <c r="L1846" s="174" t="b">
        <f>IF(B1846&lt;&gt;"",IF('02 - Produtos e Tributações'!M1861&lt;&gt;"",'02 - Produtos e Tributações'!M1861,"null"))</f>
        <v>0</v>
      </c>
      <c r="M1846" s="170" t="b">
        <f>IF(B1846&lt;&gt;"",IF('02 - Produtos e Tributações'!D1861="CARNES","2.01.001.001",IF('02 - Produtos e Tributações'!D1861="MASSAS","2.01.001.002",IF('02 - Produtos e Tributações'!D1861="LATICINIOS","2.01.001.003",IF('02 - Produtos e Tributações'!D1861="DOCES E GULOSEIMAS","2.01.001.004",IF('02 - Produtos e Tributações'!D1861="FARINHAS E GRAOS","2.01.001.005",IF('02 - Produtos e Tributações'!D1861="AGUAS","2.01.002.001",IF('02 - Produtos e Tributações'!D1861="SUCOS","2.01.002.002",IF('02 - Produtos e Tributações'!D1861="BEBIDAS ALCOOLICAS","2.01.002.003",IF('02 - Produtos e Tributações'!D1861="BEBIDAS LACTEAS","2.01.002.004",IF('02 - Produtos e Tributações'!D1861="MATERIAL DE LIMPEZA","2.02",IF('02 - Produtos e Tributações'!D1861="FRUTAS","2.01.001.006",IF('02 - Produtos e Tributações'!D1861="VERDURAS E LEGUMES","2.01.001.007",IF('02 - Produtos e Tributações'!D1861="SERVIÇO","1",IF('02 - Produtos e Tributações'!D1861="PRODUTOS DIVERSOS","2","2"))))))))))))))
)</f>
        <v>0</v>
      </c>
      <c r="N1846" s="170" t="str">
        <f t="shared" si="1"/>
        <v/>
      </c>
      <c r="O1846" s="170" t="str">
        <f t="shared" si="4"/>
        <v/>
      </c>
      <c r="P1846" s="170" t="str">
        <f t="shared" si="2"/>
        <v/>
      </c>
      <c r="Q1846" s="125" t="b">
        <f>IF(B1846&lt;&gt;"",IF('02 - Produtos e Tributações'!C1861&lt;&gt;"",'02 - Produtos e Tributações'!C1861,"UN"))</f>
        <v>0</v>
      </c>
      <c r="R1846" s="125"/>
      <c r="S1846" s="125"/>
      <c r="T1846" s="125"/>
      <c r="U1846" s="171" t="str">
        <f t="shared" si="21"/>
        <v/>
      </c>
    </row>
    <row r="1847" ht="15.75" customHeight="1">
      <c r="A1847" s="170" t="b">
        <f>IF('02 - Produtos e Tributações'!B1862 &lt;&gt;"",A1846+1)</f>
        <v>0</v>
      </c>
      <c r="B1847" s="170" t="str">
        <f>IF('02 - Produtos e Tributações'!B1862&lt;&gt;"",'02 - Produtos e Tributações'!U1862,"")</f>
        <v/>
      </c>
      <c r="C1847" s="174" t="b">
        <f>IF(B1847&lt;&gt;"",IF('02 - Produtos e Tributações'!H1862&lt;&gt;"",IF('02 - Produtos e Tributações'!H1862="TERCEIRIZADA","T",IF('02 - Produtos e Tributações'!H1862="PROPRIA","P")), IF(B1847&lt;&gt;"",IF('02 - Produtos e Tributações'!H1862="","T"))))</f>
        <v>0</v>
      </c>
      <c r="D1847" s="174" t="b">
        <f>IF(B1847&lt;&gt;"",IF('02 - Produtos e Tributações'!E1862&lt;&gt;"",'02 - Produtos e Tributações'!E1862,""))</f>
        <v>0</v>
      </c>
      <c r="E1847" s="174" t="b">
        <f>IF(B1847&lt;&gt;"",IF('02 - Produtos e Tributações'!F1862&lt;&gt;"",'02 - Produtos e Tributações'!F1862,""))</f>
        <v>0</v>
      </c>
      <c r="F1847" s="174" t="b">
        <f>IF(B1847&lt;&gt;"",IF(A1847&lt;&gt;"",IF('02 - Produtos e Tributações'!G1862&lt;&gt;"",'02 - Produtos e Tributações'!G1862,"")))</f>
        <v>0</v>
      </c>
      <c r="G1847" s="174" t="b">
        <f>IF(B1847&lt;&gt;"",IF('02 - Produtos e Tributações'!I1862&lt;&gt;"",'02 - Produtos e Tributações'!I1862,IF(K1847=101,0,IF(K1847=102,41,IF(K1847=103,0,IF(K1847=201,0,IF(K1847=202,0,IF(K1847=203,0,IF(K1847=300,41,IF(K1847=400,41,IF(K1847=500,60)))))))))))</f>
        <v>0</v>
      </c>
      <c r="H1847" s="174" t="b">
        <f>IF(B1847&lt;&gt;"",IF('02 - Produtos e Tributações'!L1862&lt;&gt;"",'02 - Produtos e Tributações'!L1862,IF(L1847=101,0,IF(L1847=102,41,IF(L1847=103,0,IF(L1847=201,0,IF(L1847=202,0,IF(L1847=203,0,IF(L1847=300,41,IF(L1847=400,41,IF(L1847=500,60)))))))))))</f>
        <v>0</v>
      </c>
      <c r="I1847" s="174" t="b">
        <f>IF(B1847&lt;&gt;"",IF('02 - Produtos e Tributações'!K1862&lt;&gt;"",'02 - Produtos e Tributações'!K1862,"0,00"))</f>
        <v>0</v>
      </c>
      <c r="J1847" s="174" t="b">
        <f>IF(B1847&lt;&gt;"",IF('02 - Produtos e Tributações'!N1862&lt;&gt;"",'02 - Produtos e Tributações'!N1862,"0,00"))</f>
        <v>0</v>
      </c>
      <c r="K1847" s="174" t="b">
        <f>IF(B1847&lt;&gt;"",IF('02 - Produtos e Tributações'!J1862&lt;&gt;"",'02 - Produtos e Tributações'!J1862,"null"))</f>
        <v>0</v>
      </c>
      <c r="L1847" s="174" t="b">
        <f>IF(B1847&lt;&gt;"",IF('02 - Produtos e Tributações'!M1862&lt;&gt;"",'02 - Produtos e Tributações'!M1862,"null"))</f>
        <v>0</v>
      </c>
      <c r="M1847" s="170" t="b">
        <f>IF(B1847&lt;&gt;"",IF('02 - Produtos e Tributações'!D1862="CARNES","2.01.001.001",IF('02 - Produtos e Tributações'!D1862="MASSAS","2.01.001.002",IF('02 - Produtos e Tributações'!D1862="LATICINIOS","2.01.001.003",IF('02 - Produtos e Tributações'!D1862="DOCES E GULOSEIMAS","2.01.001.004",IF('02 - Produtos e Tributações'!D1862="FARINHAS E GRAOS","2.01.001.005",IF('02 - Produtos e Tributações'!D1862="AGUAS","2.01.002.001",IF('02 - Produtos e Tributações'!D1862="SUCOS","2.01.002.002",IF('02 - Produtos e Tributações'!D1862="BEBIDAS ALCOOLICAS","2.01.002.003",IF('02 - Produtos e Tributações'!D1862="BEBIDAS LACTEAS","2.01.002.004",IF('02 - Produtos e Tributações'!D1862="MATERIAL DE LIMPEZA","2.02",IF('02 - Produtos e Tributações'!D1862="FRUTAS","2.01.001.006",IF('02 - Produtos e Tributações'!D1862="VERDURAS E LEGUMES","2.01.001.007",IF('02 - Produtos e Tributações'!D1862="SERVIÇO","1",IF('02 - Produtos e Tributações'!D1862="PRODUTOS DIVERSOS","2","2"))))))))))))))
)</f>
        <v>0</v>
      </c>
      <c r="N1847" s="170" t="str">
        <f t="shared" si="1"/>
        <v/>
      </c>
      <c r="O1847" s="170" t="str">
        <f t="shared" si="4"/>
        <v/>
      </c>
      <c r="P1847" s="170" t="str">
        <f t="shared" si="2"/>
        <v/>
      </c>
      <c r="Q1847" s="125" t="b">
        <f>IF(B1847&lt;&gt;"",IF('02 - Produtos e Tributações'!C1862&lt;&gt;"",'02 - Produtos e Tributações'!C1862,"UN"))</f>
        <v>0</v>
      </c>
      <c r="R1847" s="125"/>
      <c r="S1847" s="125"/>
      <c r="T1847" s="125"/>
      <c r="U1847" s="171" t="str">
        <f t="shared" si="21"/>
        <v/>
      </c>
    </row>
    <row r="1848" ht="15.75" customHeight="1">
      <c r="A1848" s="170" t="b">
        <f>IF('02 - Produtos e Tributações'!B1863 &lt;&gt;"",A1847+1)</f>
        <v>0</v>
      </c>
      <c r="B1848" s="170" t="str">
        <f>IF('02 - Produtos e Tributações'!B1863&lt;&gt;"",'02 - Produtos e Tributações'!U1863,"")</f>
        <v/>
      </c>
      <c r="C1848" s="174" t="b">
        <f>IF(B1848&lt;&gt;"",IF('02 - Produtos e Tributações'!H1863&lt;&gt;"",IF('02 - Produtos e Tributações'!H1863="TERCEIRIZADA","T",IF('02 - Produtos e Tributações'!H1863="PROPRIA","P")), IF(B1848&lt;&gt;"",IF('02 - Produtos e Tributações'!H1863="","T"))))</f>
        <v>0</v>
      </c>
      <c r="D1848" s="174" t="b">
        <f>IF(B1848&lt;&gt;"",IF('02 - Produtos e Tributações'!E1863&lt;&gt;"",'02 - Produtos e Tributações'!E1863,""))</f>
        <v>0</v>
      </c>
      <c r="E1848" s="174" t="b">
        <f>IF(B1848&lt;&gt;"",IF('02 - Produtos e Tributações'!F1863&lt;&gt;"",'02 - Produtos e Tributações'!F1863,""))</f>
        <v>0</v>
      </c>
      <c r="F1848" s="174" t="b">
        <f>IF(B1848&lt;&gt;"",IF(A1848&lt;&gt;"",IF('02 - Produtos e Tributações'!G1863&lt;&gt;"",'02 - Produtos e Tributações'!G1863,"")))</f>
        <v>0</v>
      </c>
      <c r="G1848" s="174" t="b">
        <f>IF(B1848&lt;&gt;"",IF('02 - Produtos e Tributações'!I1863&lt;&gt;"",'02 - Produtos e Tributações'!I1863,IF(K1848=101,0,IF(K1848=102,41,IF(K1848=103,0,IF(K1848=201,0,IF(K1848=202,0,IF(K1848=203,0,IF(K1848=300,41,IF(K1848=400,41,IF(K1848=500,60)))))))))))</f>
        <v>0</v>
      </c>
      <c r="H1848" s="174" t="b">
        <f>IF(B1848&lt;&gt;"",IF('02 - Produtos e Tributações'!L1863&lt;&gt;"",'02 - Produtos e Tributações'!L1863,IF(L1848=101,0,IF(L1848=102,41,IF(L1848=103,0,IF(L1848=201,0,IF(L1848=202,0,IF(L1848=203,0,IF(L1848=300,41,IF(L1848=400,41,IF(L1848=500,60)))))))))))</f>
        <v>0</v>
      </c>
      <c r="I1848" s="174" t="b">
        <f>IF(B1848&lt;&gt;"",IF('02 - Produtos e Tributações'!K1863&lt;&gt;"",'02 - Produtos e Tributações'!K1863,"0,00"))</f>
        <v>0</v>
      </c>
      <c r="J1848" s="174" t="b">
        <f>IF(B1848&lt;&gt;"",IF('02 - Produtos e Tributações'!N1863&lt;&gt;"",'02 - Produtos e Tributações'!N1863,"0,00"))</f>
        <v>0</v>
      </c>
      <c r="K1848" s="174" t="b">
        <f>IF(B1848&lt;&gt;"",IF('02 - Produtos e Tributações'!J1863&lt;&gt;"",'02 - Produtos e Tributações'!J1863,"null"))</f>
        <v>0</v>
      </c>
      <c r="L1848" s="174" t="b">
        <f>IF(B1848&lt;&gt;"",IF('02 - Produtos e Tributações'!M1863&lt;&gt;"",'02 - Produtos e Tributações'!M1863,"null"))</f>
        <v>0</v>
      </c>
      <c r="M1848" s="170" t="b">
        <f>IF(B1848&lt;&gt;"",IF('02 - Produtos e Tributações'!D1863="CARNES","2.01.001.001",IF('02 - Produtos e Tributações'!D1863="MASSAS","2.01.001.002",IF('02 - Produtos e Tributações'!D1863="LATICINIOS","2.01.001.003",IF('02 - Produtos e Tributações'!D1863="DOCES E GULOSEIMAS","2.01.001.004",IF('02 - Produtos e Tributações'!D1863="FARINHAS E GRAOS","2.01.001.005",IF('02 - Produtos e Tributações'!D1863="AGUAS","2.01.002.001",IF('02 - Produtos e Tributações'!D1863="SUCOS","2.01.002.002",IF('02 - Produtos e Tributações'!D1863="BEBIDAS ALCOOLICAS","2.01.002.003",IF('02 - Produtos e Tributações'!D1863="BEBIDAS LACTEAS","2.01.002.004",IF('02 - Produtos e Tributações'!D1863="MATERIAL DE LIMPEZA","2.02",IF('02 - Produtos e Tributações'!D1863="FRUTAS","2.01.001.006",IF('02 - Produtos e Tributações'!D1863="VERDURAS E LEGUMES","2.01.001.007",IF('02 - Produtos e Tributações'!D1863="SERVIÇO","1",IF('02 - Produtos e Tributações'!D1863="PRODUTOS DIVERSOS","2","2"))))))))))))))
)</f>
        <v>0</v>
      </c>
      <c r="N1848" s="170" t="str">
        <f t="shared" si="1"/>
        <v/>
      </c>
      <c r="O1848" s="170" t="str">
        <f t="shared" si="4"/>
        <v/>
      </c>
      <c r="P1848" s="170" t="str">
        <f t="shared" si="2"/>
        <v/>
      </c>
      <c r="Q1848" s="125" t="b">
        <f>IF(B1848&lt;&gt;"",IF('02 - Produtos e Tributações'!C1863&lt;&gt;"",'02 - Produtos e Tributações'!C1863,"UN"))</f>
        <v>0</v>
      </c>
      <c r="R1848" s="125"/>
      <c r="S1848" s="125"/>
      <c r="T1848" s="125"/>
      <c r="U1848" s="171" t="str">
        <f t="shared" si="21"/>
        <v/>
      </c>
    </row>
    <row r="1849" ht="15.75" customHeight="1">
      <c r="A1849" s="170" t="b">
        <f>IF('02 - Produtos e Tributações'!B1864 &lt;&gt;"",A1848+1)</f>
        <v>0</v>
      </c>
      <c r="B1849" s="170" t="str">
        <f>IF('02 - Produtos e Tributações'!B1864&lt;&gt;"",'02 - Produtos e Tributações'!U1864,"")</f>
        <v/>
      </c>
      <c r="C1849" s="174" t="b">
        <f>IF(B1849&lt;&gt;"",IF('02 - Produtos e Tributações'!H1864&lt;&gt;"",IF('02 - Produtos e Tributações'!H1864="TERCEIRIZADA","T",IF('02 - Produtos e Tributações'!H1864="PROPRIA","P")), IF(B1849&lt;&gt;"",IF('02 - Produtos e Tributações'!H1864="","T"))))</f>
        <v>0</v>
      </c>
      <c r="D1849" s="174" t="b">
        <f>IF(B1849&lt;&gt;"",IF('02 - Produtos e Tributações'!E1864&lt;&gt;"",'02 - Produtos e Tributações'!E1864,""))</f>
        <v>0</v>
      </c>
      <c r="E1849" s="174" t="b">
        <f>IF(B1849&lt;&gt;"",IF('02 - Produtos e Tributações'!F1864&lt;&gt;"",'02 - Produtos e Tributações'!F1864,""))</f>
        <v>0</v>
      </c>
      <c r="F1849" s="174" t="b">
        <f>IF(B1849&lt;&gt;"",IF(A1849&lt;&gt;"",IF('02 - Produtos e Tributações'!G1864&lt;&gt;"",'02 - Produtos e Tributações'!G1864,"")))</f>
        <v>0</v>
      </c>
      <c r="G1849" s="174" t="b">
        <f>IF(B1849&lt;&gt;"",IF('02 - Produtos e Tributações'!I1864&lt;&gt;"",'02 - Produtos e Tributações'!I1864,IF(K1849=101,0,IF(K1849=102,41,IF(K1849=103,0,IF(K1849=201,0,IF(K1849=202,0,IF(K1849=203,0,IF(K1849=300,41,IF(K1849=400,41,IF(K1849=500,60)))))))))))</f>
        <v>0</v>
      </c>
      <c r="H1849" s="174" t="b">
        <f>IF(B1849&lt;&gt;"",IF('02 - Produtos e Tributações'!L1864&lt;&gt;"",'02 - Produtos e Tributações'!L1864,IF(L1849=101,0,IF(L1849=102,41,IF(L1849=103,0,IF(L1849=201,0,IF(L1849=202,0,IF(L1849=203,0,IF(L1849=300,41,IF(L1849=400,41,IF(L1849=500,60)))))))))))</f>
        <v>0</v>
      </c>
      <c r="I1849" s="174" t="b">
        <f>IF(B1849&lt;&gt;"",IF('02 - Produtos e Tributações'!K1864&lt;&gt;"",'02 - Produtos e Tributações'!K1864,"0,00"))</f>
        <v>0</v>
      </c>
      <c r="J1849" s="174" t="b">
        <f>IF(B1849&lt;&gt;"",IF('02 - Produtos e Tributações'!N1864&lt;&gt;"",'02 - Produtos e Tributações'!N1864,"0,00"))</f>
        <v>0</v>
      </c>
      <c r="K1849" s="174" t="b">
        <f>IF(B1849&lt;&gt;"",IF('02 - Produtos e Tributações'!J1864&lt;&gt;"",'02 - Produtos e Tributações'!J1864,"null"))</f>
        <v>0</v>
      </c>
      <c r="L1849" s="174" t="b">
        <f>IF(B1849&lt;&gt;"",IF('02 - Produtos e Tributações'!M1864&lt;&gt;"",'02 - Produtos e Tributações'!M1864,"null"))</f>
        <v>0</v>
      </c>
      <c r="M1849" s="170" t="b">
        <f>IF(B1849&lt;&gt;"",IF('02 - Produtos e Tributações'!D1864="CARNES","2.01.001.001",IF('02 - Produtos e Tributações'!D1864="MASSAS","2.01.001.002",IF('02 - Produtos e Tributações'!D1864="LATICINIOS","2.01.001.003",IF('02 - Produtos e Tributações'!D1864="DOCES E GULOSEIMAS","2.01.001.004",IF('02 - Produtos e Tributações'!D1864="FARINHAS E GRAOS","2.01.001.005",IF('02 - Produtos e Tributações'!D1864="AGUAS","2.01.002.001",IF('02 - Produtos e Tributações'!D1864="SUCOS","2.01.002.002",IF('02 - Produtos e Tributações'!D1864="BEBIDAS ALCOOLICAS","2.01.002.003",IF('02 - Produtos e Tributações'!D1864="BEBIDAS LACTEAS","2.01.002.004",IF('02 - Produtos e Tributações'!D1864="MATERIAL DE LIMPEZA","2.02",IF('02 - Produtos e Tributações'!D1864="FRUTAS","2.01.001.006",IF('02 - Produtos e Tributações'!D1864="VERDURAS E LEGUMES","2.01.001.007",IF('02 - Produtos e Tributações'!D1864="SERVIÇO","1",IF('02 - Produtos e Tributações'!D1864="PRODUTOS DIVERSOS","2","2"))))))))))))))
)</f>
        <v>0</v>
      </c>
      <c r="N1849" s="170" t="str">
        <f t="shared" si="1"/>
        <v/>
      </c>
      <c r="O1849" s="170" t="str">
        <f t="shared" si="4"/>
        <v/>
      </c>
      <c r="P1849" s="170" t="str">
        <f t="shared" si="2"/>
        <v/>
      </c>
      <c r="Q1849" s="125" t="b">
        <f>IF(B1849&lt;&gt;"",IF('02 - Produtos e Tributações'!C1864&lt;&gt;"",'02 - Produtos e Tributações'!C1864,"UN"))</f>
        <v>0</v>
      </c>
      <c r="R1849" s="125"/>
      <c r="S1849" s="125"/>
      <c r="T1849" s="125"/>
      <c r="U1849" s="171" t="str">
        <f t="shared" si="21"/>
        <v/>
      </c>
    </row>
    <row r="1850" ht="15.75" customHeight="1">
      <c r="A1850" s="170" t="b">
        <f>IF('02 - Produtos e Tributações'!B1865 &lt;&gt;"",A1849+1)</f>
        <v>0</v>
      </c>
      <c r="B1850" s="170" t="str">
        <f>IF('02 - Produtos e Tributações'!B1865&lt;&gt;"",'02 - Produtos e Tributações'!U1865,"")</f>
        <v/>
      </c>
      <c r="C1850" s="174" t="b">
        <f>IF(B1850&lt;&gt;"",IF('02 - Produtos e Tributações'!H1865&lt;&gt;"",IF('02 - Produtos e Tributações'!H1865="TERCEIRIZADA","T",IF('02 - Produtos e Tributações'!H1865="PROPRIA","P")), IF(B1850&lt;&gt;"",IF('02 - Produtos e Tributações'!H1865="","T"))))</f>
        <v>0</v>
      </c>
      <c r="D1850" s="174" t="b">
        <f>IF(B1850&lt;&gt;"",IF('02 - Produtos e Tributações'!E1865&lt;&gt;"",'02 - Produtos e Tributações'!E1865,""))</f>
        <v>0</v>
      </c>
      <c r="E1850" s="174" t="b">
        <f>IF(B1850&lt;&gt;"",IF('02 - Produtos e Tributações'!F1865&lt;&gt;"",'02 - Produtos e Tributações'!F1865,""))</f>
        <v>0</v>
      </c>
      <c r="F1850" s="174" t="b">
        <f>IF(B1850&lt;&gt;"",IF(A1850&lt;&gt;"",IF('02 - Produtos e Tributações'!G1865&lt;&gt;"",'02 - Produtos e Tributações'!G1865,"")))</f>
        <v>0</v>
      </c>
      <c r="G1850" s="174" t="b">
        <f>IF(B1850&lt;&gt;"",IF('02 - Produtos e Tributações'!I1865&lt;&gt;"",'02 - Produtos e Tributações'!I1865,IF(K1850=101,0,IF(K1850=102,41,IF(K1850=103,0,IF(K1850=201,0,IF(K1850=202,0,IF(K1850=203,0,IF(K1850=300,41,IF(K1850=400,41,IF(K1850=500,60)))))))))))</f>
        <v>0</v>
      </c>
      <c r="H1850" s="174" t="b">
        <f>IF(B1850&lt;&gt;"",IF('02 - Produtos e Tributações'!L1865&lt;&gt;"",'02 - Produtos e Tributações'!L1865,IF(L1850=101,0,IF(L1850=102,41,IF(L1850=103,0,IF(L1850=201,0,IF(L1850=202,0,IF(L1850=203,0,IF(L1850=300,41,IF(L1850=400,41,IF(L1850=500,60)))))))))))</f>
        <v>0</v>
      </c>
      <c r="I1850" s="174" t="b">
        <f>IF(B1850&lt;&gt;"",IF('02 - Produtos e Tributações'!K1865&lt;&gt;"",'02 - Produtos e Tributações'!K1865,"0,00"))</f>
        <v>0</v>
      </c>
      <c r="J1850" s="174" t="b">
        <f>IF(B1850&lt;&gt;"",IF('02 - Produtos e Tributações'!N1865&lt;&gt;"",'02 - Produtos e Tributações'!N1865,"0,00"))</f>
        <v>0</v>
      </c>
      <c r="K1850" s="174" t="b">
        <f>IF(B1850&lt;&gt;"",IF('02 - Produtos e Tributações'!J1865&lt;&gt;"",'02 - Produtos e Tributações'!J1865,"null"))</f>
        <v>0</v>
      </c>
      <c r="L1850" s="174" t="b">
        <f>IF(B1850&lt;&gt;"",IF('02 - Produtos e Tributações'!M1865&lt;&gt;"",'02 - Produtos e Tributações'!M1865,"null"))</f>
        <v>0</v>
      </c>
      <c r="M1850" s="170" t="b">
        <f>IF(B1850&lt;&gt;"",IF('02 - Produtos e Tributações'!D1865="CARNES","2.01.001.001",IF('02 - Produtos e Tributações'!D1865="MASSAS","2.01.001.002",IF('02 - Produtos e Tributações'!D1865="LATICINIOS","2.01.001.003",IF('02 - Produtos e Tributações'!D1865="DOCES E GULOSEIMAS","2.01.001.004",IF('02 - Produtos e Tributações'!D1865="FARINHAS E GRAOS","2.01.001.005",IF('02 - Produtos e Tributações'!D1865="AGUAS","2.01.002.001",IF('02 - Produtos e Tributações'!D1865="SUCOS","2.01.002.002",IF('02 - Produtos e Tributações'!D1865="BEBIDAS ALCOOLICAS","2.01.002.003",IF('02 - Produtos e Tributações'!D1865="BEBIDAS LACTEAS","2.01.002.004",IF('02 - Produtos e Tributações'!D1865="MATERIAL DE LIMPEZA","2.02",IF('02 - Produtos e Tributações'!D1865="FRUTAS","2.01.001.006",IF('02 - Produtos e Tributações'!D1865="VERDURAS E LEGUMES","2.01.001.007",IF('02 - Produtos e Tributações'!D1865="SERVIÇO","1",IF('02 - Produtos e Tributações'!D1865="PRODUTOS DIVERSOS","2","2"))))))))))))))
)</f>
        <v>0</v>
      </c>
      <c r="N1850" s="170" t="str">
        <f t="shared" si="1"/>
        <v/>
      </c>
      <c r="O1850" s="170" t="str">
        <f t="shared" si="4"/>
        <v/>
      </c>
      <c r="P1850" s="170" t="str">
        <f t="shared" si="2"/>
        <v/>
      </c>
      <c r="Q1850" s="125" t="b">
        <f>IF(B1850&lt;&gt;"",IF('02 - Produtos e Tributações'!C1865&lt;&gt;"",'02 - Produtos e Tributações'!C1865,"UN"))</f>
        <v>0</v>
      </c>
      <c r="R1850" s="125"/>
      <c r="S1850" s="125"/>
      <c r="T1850" s="125"/>
      <c r="U1850" s="171" t="str">
        <f t="shared" si="21"/>
        <v/>
      </c>
    </row>
    <row r="1851" ht="15.75" customHeight="1">
      <c r="A1851" s="170" t="b">
        <f>IF('02 - Produtos e Tributações'!B1866 &lt;&gt;"",A1850+1)</f>
        <v>0</v>
      </c>
      <c r="B1851" s="170" t="str">
        <f>IF('02 - Produtos e Tributações'!B1866&lt;&gt;"",'02 - Produtos e Tributações'!U1866,"")</f>
        <v/>
      </c>
      <c r="C1851" s="174" t="b">
        <f>IF(B1851&lt;&gt;"",IF('02 - Produtos e Tributações'!H1866&lt;&gt;"",IF('02 - Produtos e Tributações'!H1866="TERCEIRIZADA","T",IF('02 - Produtos e Tributações'!H1866="PROPRIA","P")), IF(B1851&lt;&gt;"",IF('02 - Produtos e Tributações'!H1866="","T"))))</f>
        <v>0</v>
      </c>
      <c r="D1851" s="174" t="b">
        <f>IF(B1851&lt;&gt;"",IF('02 - Produtos e Tributações'!E1866&lt;&gt;"",'02 - Produtos e Tributações'!E1866,""))</f>
        <v>0</v>
      </c>
      <c r="E1851" s="174" t="b">
        <f>IF(B1851&lt;&gt;"",IF('02 - Produtos e Tributações'!F1866&lt;&gt;"",'02 - Produtos e Tributações'!F1866,""))</f>
        <v>0</v>
      </c>
      <c r="F1851" s="174" t="b">
        <f>IF(B1851&lt;&gt;"",IF(A1851&lt;&gt;"",IF('02 - Produtos e Tributações'!G1866&lt;&gt;"",'02 - Produtos e Tributações'!G1866,"")))</f>
        <v>0</v>
      </c>
      <c r="G1851" s="174" t="b">
        <f>IF(B1851&lt;&gt;"",IF('02 - Produtos e Tributações'!I1866&lt;&gt;"",'02 - Produtos e Tributações'!I1866,IF(K1851=101,0,IF(K1851=102,41,IF(K1851=103,0,IF(K1851=201,0,IF(K1851=202,0,IF(K1851=203,0,IF(K1851=300,41,IF(K1851=400,41,IF(K1851=500,60)))))))))))</f>
        <v>0</v>
      </c>
      <c r="H1851" s="174" t="b">
        <f>IF(B1851&lt;&gt;"",IF('02 - Produtos e Tributações'!L1866&lt;&gt;"",'02 - Produtos e Tributações'!L1866,IF(L1851=101,0,IF(L1851=102,41,IF(L1851=103,0,IF(L1851=201,0,IF(L1851=202,0,IF(L1851=203,0,IF(L1851=300,41,IF(L1851=400,41,IF(L1851=500,60)))))))))))</f>
        <v>0</v>
      </c>
      <c r="I1851" s="174" t="b">
        <f>IF(B1851&lt;&gt;"",IF('02 - Produtos e Tributações'!K1866&lt;&gt;"",'02 - Produtos e Tributações'!K1866,"0,00"))</f>
        <v>0</v>
      </c>
      <c r="J1851" s="174" t="b">
        <f>IF(B1851&lt;&gt;"",IF('02 - Produtos e Tributações'!N1866&lt;&gt;"",'02 - Produtos e Tributações'!N1866,"0,00"))</f>
        <v>0</v>
      </c>
      <c r="K1851" s="174" t="b">
        <f>IF(B1851&lt;&gt;"",IF('02 - Produtos e Tributações'!J1866&lt;&gt;"",'02 - Produtos e Tributações'!J1866,"null"))</f>
        <v>0</v>
      </c>
      <c r="L1851" s="174" t="b">
        <f>IF(B1851&lt;&gt;"",IF('02 - Produtos e Tributações'!M1866&lt;&gt;"",'02 - Produtos e Tributações'!M1866,"null"))</f>
        <v>0</v>
      </c>
      <c r="M1851" s="170" t="b">
        <f>IF(B1851&lt;&gt;"",IF('02 - Produtos e Tributações'!D1866="CARNES","2.01.001.001",IF('02 - Produtos e Tributações'!D1866="MASSAS","2.01.001.002",IF('02 - Produtos e Tributações'!D1866="LATICINIOS","2.01.001.003",IF('02 - Produtos e Tributações'!D1866="DOCES E GULOSEIMAS","2.01.001.004",IF('02 - Produtos e Tributações'!D1866="FARINHAS E GRAOS","2.01.001.005",IF('02 - Produtos e Tributações'!D1866="AGUAS","2.01.002.001",IF('02 - Produtos e Tributações'!D1866="SUCOS","2.01.002.002",IF('02 - Produtos e Tributações'!D1866="BEBIDAS ALCOOLICAS","2.01.002.003",IF('02 - Produtos e Tributações'!D1866="BEBIDAS LACTEAS","2.01.002.004",IF('02 - Produtos e Tributações'!D1866="MATERIAL DE LIMPEZA","2.02",IF('02 - Produtos e Tributações'!D1866="FRUTAS","2.01.001.006",IF('02 - Produtos e Tributações'!D1866="VERDURAS E LEGUMES","2.01.001.007",IF('02 - Produtos e Tributações'!D1866="SERVIÇO","1",IF('02 - Produtos e Tributações'!D1866="PRODUTOS DIVERSOS","2","2"))))))))))))))
)</f>
        <v>0</v>
      </c>
      <c r="N1851" s="170" t="str">
        <f t="shared" si="1"/>
        <v/>
      </c>
      <c r="O1851" s="170" t="str">
        <f t="shared" si="4"/>
        <v/>
      </c>
      <c r="P1851" s="170" t="str">
        <f t="shared" si="2"/>
        <v/>
      </c>
      <c r="Q1851" s="125" t="b">
        <f>IF(B1851&lt;&gt;"",IF('02 - Produtos e Tributações'!C1866&lt;&gt;"",'02 - Produtos e Tributações'!C1866,"UN"))</f>
        <v>0</v>
      </c>
      <c r="R1851" s="125"/>
      <c r="S1851" s="125"/>
      <c r="T1851" s="125"/>
      <c r="U1851" s="171" t="str">
        <f t="shared" si="21"/>
        <v/>
      </c>
    </row>
    <row r="1852" ht="15.75" customHeight="1">
      <c r="A1852" s="170" t="b">
        <f>IF('02 - Produtos e Tributações'!B1867 &lt;&gt;"",A1851+1)</f>
        <v>0</v>
      </c>
      <c r="B1852" s="170" t="str">
        <f>IF('02 - Produtos e Tributações'!B1867&lt;&gt;"",'02 - Produtos e Tributações'!U1867,"")</f>
        <v/>
      </c>
      <c r="C1852" s="174" t="b">
        <f>IF(B1852&lt;&gt;"",IF('02 - Produtos e Tributações'!H1867&lt;&gt;"",IF('02 - Produtos e Tributações'!H1867="TERCEIRIZADA","T",IF('02 - Produtos e Tributações'!H1867="PROPRIA","P")), IF(B1852&lt;&gt;"",IF('02 - Produtos e Tributações'!H1867="","T"))))</f>
        <v>0</v>
      </c>
      <c r="D1852" s="174" t="b">
        <f>IF(B1852&lt;&gt;"",IF('02 - Produtos e Tributações'!E1867&lt;&gt;"",'02 - Produtos e Tributações'!E1867,""))</f>
        <v>0</v>
      </c>
      <c r="E1852" s="174" t="b">
        <f>IF(B1852&lt;&gt;"",IF('02 - Produtos e Tributações'!F1867&lt;&gt;"",'02 - Produtos e Tributações'!F1867,""))</f>
        <v>0</v>
      </c>
      <c r="F1852" s="174" t="b">
        <f>IF(B1852&lt;&gt;"",IF(A1852&lt;&gt;"",IF('02 - Produtos e Tributações'!G1867&lt;&gt;"",'02 - Produtos e Tributações'!G1867,"")))</f>
        <v>0</v>
      </c>
      <c r="G1852" s="174" t="b">
        <f>IF(B1852&lt;&gt;"",IF('02 - Produtos e Tributações'!I1867&lt;&gt;"",'02 - Produtos e Tributações'!I1867,IF(K1852=101,0,IF(K1852=102,41,IF(K1852=103,0,IF(K1852=201,0,IF(K1852=202,0,IF(K1852=203,0,IF(K1852=300,41,IF(K1852=400,41,IF(K1852=500,60)))))))))))</f>
        <v>0</v>
      </c>
      <c r="H1852" s="174" t="b">
        <f>IF(B1852&lt;&gt;"",IF('02 - Produtos e Tributações'!L1867&lt;&gt;"",'02 - Produtos e Tributações'!L1867,IF(L1852=101,0,IF(L1852=102,41,IF(L1852=103,0,IF(L1852=201,0,IF(L1852=202,0,IF(L1852=203,0,IF(L1852=300,41,IF(L1852=400,41,IF(L1852=500,60)))))))))))</f>
        <v>0</v>
      </c>
      <c r="I1852" s="174" t="b">
        <f>IF(B1852&lt;&gt;"",IF('02 - Produtos e Tributações'!K1867&lt;&gt;"",'02 - Produtos e Tributações'!K1867,"0,00"))</f>
        <v>0</v>
      </c>
      <c r="J1852" s="174" t="b">
        <f>IF(B1852&lt;&gt;"",IF('02 - Produtos e Tributações'!N1867&lt;&gt;"",'02 - Produtos e Tributações'!N1867,"0,00"))</f>
        <v>0</v>
      </c>
      <c r="K1852" s="174" t="b">
        <f>IF(B1852&lt;&gt;"",IF('02 - Produtos e Tributações'!J1867&lt;&gt;"",'02 - Produtos e Tributações'!J1867,"null"))</f>
        <v>0</v>
      </c>
      <c r="L1852" s="174" t="b">
        <f>IF(B1852&lt;&gt;"",IF('02 - Produtos e Tributações'!M1867&lt;&gt;"",'02 - Produtos e Tributações'!M1867,"null"))</f>
        <v>0</v>
      </c>
      <c r="M1852" s="170" t="b">
        <f>IF(B1852&lt;&gt;"",IF('02 - Produtos e Tributações'!D1867="CARNES","2.01.001.001",IF('02 - Produtos e Tributações'!D1867="MASSAS","2.01.001.002",IF('02 - Produtos e Tributações'!D1867="LATICINIOS","2.01.001.003",IF('02 - Produtos e Tributações'!D1867="DOCES E GULOSEIMAS","2.01.001.004",IF('02 - Produtos e Tributações'!D1867="FARINHAS E GRAOS","2.01.001.005",IF('02 - Produtos e Tributações'!D1867="AGUAS","2.01.002.001",IF('02 - Produtos e Tributações'!D1867="SUCOS","2.01.002.002",IF('02 - Produtos e Tributações'!D1867="BEBIDAS ALCOOLICAS","2.01.002.003",IF('02 - Produtos e Tributações'!D1867="BEBIDAS LACTEAS","2.01.002.004",IF('02 - Produtos e Tributações'!D1867="MATERIAL DE LIMPEZA","2.02",IF('02 - Produtos e Tributações'!D1867="FRUTAS","2.01.001.006",IF('02 - Produtos e Tributações'!D1867="VERDURAS E LEGUMES","2.01.001.007",IF('02 - Produtos e Tributações'!D1867="SERVIÇO","1",IF('02 - Produtos e Tributações'!D1867="PRODUTOS DIVERSOS","2","2"))))))))))))))
)</f>
        <v>0</v>
      </c>
      <c r="N1852" s="170" t="str">
        <f t="shared" si="1"/>
        <v/>
      </c>
      <c r="O1852" s="170" t="str">
        <f t="shared" si="4"/>
        <v/>
      </c>
      <c r="P1852" s="170" t="str">
        <f t="shared" si="2"/>
        <v/>
      </c>
      <c r="Q1852" s="125" t="b">
        <f>IF(B1852&lt;&gt;"",IF('02 - Produtos e Tributações'!C1867&lt;&gt;"",'02 - Produtos e Tributações'!C1867,"UN"))</f>
        <v>0</v>
      </c>
      <c r="R1852" s="125"/>
      <c r="S1852" s="125"/>
      <c r="T1852" s="125"/>
      <c r="U1852" s="171" t="str">
        <f t="shared" si="21"/>
        <v/>
      </c>
    </row>
    <row r="1853" ht="15.75" customHeight="1">
      <c r="A1853" s="170" t="b">
        <f>IF('02 - Produtos e Tributações'!B1868 &lt;&gt;"",A1852+1)</f>
        <v>0</v>
      </c>
      <c r="B1853" s="170" t="str">
        <f>IF('02 - Produtos e Tributações'!B1868&lt;&gt;"",'02 - Produtos e Tributações'!U1868,"")</f>
        <v/>
      </c>
      <c r="C1853" s="174" t="b">
        <f>IF(B1853&lt;&gt;"",IF('02 - Produtos e Tributações'!H1868&lt;&gt;"",IF('02 - Produtos e Tributações'!H1868="TERCEIRIZADA","T",IF('02 - Produtos e Tributações'!H1868="PROPRIA","P")), IF(B1853&lt;&gt;"",IF('02 - Produtos e Tributações'!H1868="","T"))))</f>
        <v>0</v>
      </c>
      <c r="D1853" s="174" t="b">
        <f>IF(B1853&lt;&gt;"",IF('02 - Produtos e Tributações'!E1868&lt;&gt;"",'02 - Produtos e Tributações'!E1868,""))</f>
        <v>0</v>
      </c>
      <c r="E1853" s="174" t="b">
        <f>IF(B1853&lt;&gt;"",IF('02 - Produtos e Tributações'!F1868&lt;&gt;"",'02 - Produtos e Tributações'!F1868,""))</f>
        <v>0</v>
      </c>
      <c r="F1853" s="174" t="b">
        <f>IF(B1853&lt;&gt;"",IF(A1853&lt;&gt;"",IF('02 - Produtos e Tributações'!G1868&lt;&gt;"",'02 - Produtos e Tributações'!G1868,"")))</f>
        <v>0</v>
      </c>
      <c r="G1853" s="174" t="b">
        <f>IF(B1853&lt;&gt;"",IF('02 - Produtos e Tributações'!I1868&lt;&gt;"",'02 - Produtos e Tributações'!I1868,IF(K1853=101,0,IF(K1853=102,41,IF(K1853=103,0,IF(K1853=201,0,IF(K1853=202,0,IF(K1853=203,0,IF(K1853=300,41,IF(K1853=400,41,IF(K1853=500,60)))))))))))</f>
        <v>0</v>
      </c>
      <c r="H1853" s="174" t="b">
        <f>IF(B1853&lt;&gt;"",IF('02 - Produtos e Tributações'!L1868&lt;&gt;"",'02 - Produtos e Tributações'!L1868,IF(L1853=101,0,IF(L1853=102,41,IF(L1853=103,0,IF(L1853=201,0,IF(L1853=202,0,IF(L1853=203,0,IF(L1853=300,41,IF(L1853=400,41,IF(L1853=500,60)))))))))))</f>
        <v>0</v>
      </c>
      <c r="I1853" s="174" t="b">
        <f>IF(B1853&lt;&gt;"",IF('02 - Produtos e Tributações'!K1868&lt;&gt;"",'02 - Produtos e Tributações'!K1868,"0,00"))</f>
        <v>0</v>
      </c>
      <c r="J1853" s="174" t="b">
        <f>IF(B1853&lt;&gt;"",IF('02 - Produtos e Tributações'!N1868&lt;&gt;"",'02 - Produtos e Tributações'!N1868,"0,00"))</f>
        <v>0</v>
      </c>
      <c r="K1853" s="174" t="b">
        <f>IF(B1853&lt;&gt;"",IF('02 - Produtos e Tributações'!J1868&lt;&gt;"",'02 - Produtos e Tributações'!J1868,"null"))</f>
        <v>0</v>
      </c>
      <c r="L1853" s="174" t="b">
        <f>IF(B1853&lt;&gt;"",IF('02 - Produtos e Tributações'!M1868&lt;&gt;"",'02 - Produtos e Tributações'!M1868,"null"))</f>
        <v>0</v>
      </c>
      <c r="M1853" s="170" t="b">
        <f>IF(B1853&lt;&gt;"",IF('02 - Produtos e Tributações'!D1868="CARNES","2.01.001.001",IF('02 - Produtos e Tributações'!D1868="MASSAS","2.01.001.002",IF('02 - Produtos e Tributações'!D1868="LATICINIOS","2.01.001.003",IF('02 - Produtos e Tributações'!D1868="DOCES E GULOSEIMAS","2.01.001.004",IF('02 - Produtos e Tributações'!D1868="FARINHAS E GRAOS","2.01.001.005",IF('02 - Produtos e Tributações'!D1868="AGUAS","2.01.002.001",IF('02 - Produtos e Tributações'!D1868="SUCOS","2.01.002.002",IF('02 - Produtos e Tributações'!D1868="BEBIDAS ALCOOLICAS","2.01.002.003",IF('02 - Produtos e Tributações'!D1868="BEBIDAS LACTEAS","2.01.002.004",IF('02 - Produtos e Tributações'!D1868="MATERIAL DE LIMPEZA","2.02",IF('02 - Produtos e Tributações'!D1868="FRUTAS","2.01.001.006",IF('02 - Produtos e Tributações'!D1868="VERDURAS E LEGUMES","2.01.001.007",IF('02 - Produtos e Tributações'!D1868="SERVIÇO","1",IF('02 - Produtos e Tributações'!D1868="PRODUTOS DIVERSOS","2","2"))))))))))))))
)</f>
        <v>0</v>
      </c>
      <c r="N1853" s="170" t="str">
        <f t="shared" si="1"/>
        <v/>
      </c>
      <c r="O1853" s="170" t="str">
        <f t="shared" si="4"/>
        <v/>
      </c>
      <c r="P1853" s="170" t="str">
        <f t="shared" si="2"/>
        <v/>
      </c>
      <c r="Q1853" s="125" t="b">
        <f>IF(B1853&lt;&gt;"",IF('02 - Produtos e Tributações'!C1868&lt;&gt;"",'02 - Produtos e Tributações'!C1868,"UN"))</f>
        <v>0</v>
      </c>
      <c r="R1853" s="125"/>
      <c r="S1853" s="125"/>
      <c r="T1853" s="125"/>
      <c r="U1853" s="171" t="str">
        <f t="shared" si="21"/>
        <v/>
      </c>
    </row>
    <row r="1854" ht="15.75" customHeight="1">
      <c r="A1854" s="170" t="b">
        <f>IF('02 - Produtos e Tributações'!B1869 &lt;&gt;"",A1853+1)</f>
        <v>0</v>
      </c>
      <c r="B1854" s="170" t="str">
        <f>IF('02 - Produtos e Tributações'!B1869&lt;&gt;"",'02 - Produtos e Tributações'!U1869,"")</f>
        <v/>
      </c>
      <c r="C1854" s="174" t="b">
        <f>IF(B1854&lt;&gt;"",IF('02 - Produtos e Tributações'!H1869&lt;&gt;"",IF('02 - Produtos e Tributações'!H1869="TERCEIRIZADA","T",IF('02 - Produtos e Tributações'!H1869="PROPRIA","P")), IF(B1854&lt;&gt;"",IF('02 - Produtos e Tributações'!H1869="","T"))))</f>
        <v>0</v>
      </c>
      <c r="D1854" s="174" t="b">
        <f>IF(B1854&lt;&gt;"",IF('02 - Produtos e Tributações'!E1869&lt;&gt;"",'02 - Produtos e Tributações'!E1869,""))</f>
        <v>0</v>
      </c>
      <c r="E1854" s="174" t="b">
        <f>IF(B1854&lt;&gt;"",IF('02 - Produtos e Tributações'!F1869&lt;&gt;"",'02 - Produtos e Tributações'!F1869,""))</f>
        <v>0</v>
      </c>
      <c r="F1854" s="174" t="b">
        <f>IF(B1854&lt;&gt;"",IF(A1854&lt;&gt;"",IF('02 - Produtos e Tributações'!G1869&lt;&gt;"",'02 - Produtos e Tributações'!G1869,"")))</f>
        <v>0</v>
      </c>
      <c r="G1854" s="174" t="b">
        <f>IF(B1854&lt;&gt;"",IF('02 - Produtos e Tributações'!I1869&lt;&gt;"",'02 - Produtos e Tributações'!I1869,IF(K1854=101,0,IF(K1854=102,41,IF(K1854=103,0,IF(K1854=201,0,IF(K1854=202,0,IF(K1854=203,0,IF(K1854=300,41,IF(K1854=400,41,IF(K1854=500,60)))))))))))</f>
        <v>0</v>
      </c>
      <c r="H1854" s="174" t="b">
        <f>IF(B1854&lt;&gt;"",IF('02 - Produtos e Tributações'!L1869&lt;&gt;"",'02 - Produtos e Tributações'!L1869,IF(L1854=101,0,IF(L1854=102,41,IF(L1854=103,0,IF(L1854=201,0,IF(L1854=202,0,IF(L1854=203,0,IF(L1854=300,41,IF(L1854=400,41,IF(L1854=500,60)))))))))))</f>
        <v>0</v>
      </c>
      <c r="I1854" s="174" t="b">
        <f>IF(B1854&lt;&gt;"",IF('02 - Produtos e Tributações'!K1869&lt;&gt;"",'02 - Produtos e Tributações'!K1869,"0,00"))</f>
        <v>0</v>
      </c>
      <c r="J1854" s="174" t="b">
        <f>IF(B1854&lt;&gt;"",IF('02 - Produtos e Tributações'!N1869&lt;&gt;"",'02 - Produtos e Tributações'!N1869,"0,00"))</f>
        <v>0</v>
      </c>
      <c r="K1854" s="174" t="b">
        <f>IF(B1854&lt;&gt;"",IF('02 - Produtos e Tributações'!J1869&lt;&gt;"",'02 - Produtos e Tributações'!J1869,"null"))</f>
        <v>0</v>
      </c>
      <c r="L1854" s="174" t="b">
        <f>IF(B1854&lt;&gt;"",IF('02 - Produtos e Tributações'!M1869&lt;&gt;"",'02 - Produtos e Tributações'!M1869,"null"))</f>
        <v>0</v>
      </c>
      <c r="M1854" s="170" t="b">
        <f>IF(B1854&lt;&gt;"",IF('02 - Produtos e Tributações'!D1869="CARNES","2.01.001.001",IF('02 - Produtos e Tributações'!D1869="MASSAS","2.01.001.002",IF('02 - Produtos e Tributações'!D1869="LATICINIOS","2.01.001.003",IF('02 - Produtos e Tributações'!D1869="DOCES E GULOSEIMAS","2.01.001.004",IF('02 - Produtos e Tributações'!D1869="FARINHAS E GRAOS","2.01.001.005",IF('02 - Produtos e Tributações'!D1869="AGUAS","2.01.002.001",IF('02 - Produtos e Tributações'!D1869="SUCOS","2.01.002.002",IF('02 - Produtos e Tributações'!D1869="BEBIDAS ALCOOLICAS","2.01.002.003",IF('02 - Produtos e Tributações'!D1869="BEBIDAS LACTEAS","2.01.002.004",IF('02 - Produtos e Tributações'!D1869="MATERIAL DE LIMPEZA","2.02",IF('02 - Produtos e Tributações'!D1869="FRUTAS","2.01.001.006",IF('02 - Produtos e Tributações'!D1869="VERDURAS E LEGUMES","2.01.001.007",IF('02 - Produtos e Tributações'!D1869="SERVIÇO","1",IF('02 - Produtos e Tributações'!D1869="PRODUTOS DIVERSOS","2","2"))))))))))))))
)</f>
        <v>0</v>
      </c>
      <c r="N1854" s="170" t="str">
        <f t="shared" si="1"/>
        <v/>
      </c>
      <c r="O1854" s="170" t="str">
        <f t="shared" si="4"/>
        <v/>
      </c>
      <c r="P1854" s="170" t="str">
        <f t="shared" si="2"/>
        <v/>
      </c>
      <c r="Q1854" s="125" t="b">
        <f>IF(B1854&lt;&gt;"",IF('02 - Produtos e Tributações'!C1869&lt;&gt;"",'02 - Produtos e Tributações'!C1869,"UN"))</f>
        <v>0</v>
      </c>
      <c r="R1854" s="125"/>
      <c r="S1854" s="125"/>
      <c r="T1854" s="125"/>
      <c r="U1854" s="171" t="str">
        <f t="shared" si="21"/>
        <v/>
      </c>
    </row>
    <row r="1855" ht="15.75" customHeight="1">
      <c r="A1855" s="170" t="b">
        <f>IF('02 - Produtos e Tributações'!B1870 &lt;&gt;"",A1854+1)</f>
        <v>0</v>
      </c>
      <c r="B1855" s="170" t="str">
        <f>IF('02 - Produtos e Tributações'!B1870&lt;&gt;"",'02 - Produtos e Tributações'!U1870,"")</f>
        <v/>
      </c>
      <c r="C1855" s="174" t="b">
        <f>IF(B1855&lt;&gt;"",IF('02 - Produtos e Tributações'!H1870&lt;&gt;"",IF('02 - Produtos e Tributações'!H1870="TERCEIRIZADA","T",IF('02 - Produtos e Tributações'!H1870="PROPRIA","P")), IF(B1855&lt;&gt;"",IF('02 - Produtos e Tributações'!H1870="","T"))))</f>
        <v>0</v>
      </c>
      <c r="D1855" s="174" t="b">
        <f>IF(B1855&lt;&gt;"",IF('02 - Produtos e Tributações'!E1870&lt;&gt;"",'02 - Produtos e Tributações'!E1870,""))</f>
        <v>0</v>
      </c>
      <c r="E1855" s="174" t="b">
        <f>IF(B1855&lt;&gt;"",IF('02 - Produtos e Tributações'!F1870&lt;&gt;"",'02 - Produtos e Tributações'!F1870,""))</f>
        <v>0</v>
      </c>
      <c r="F1855" s="174" t="b">
        <f>IF(B1855&lt;&gt;"",IF(A1855&lt;&gt;"",IF('02 - Produtos e Tributações'!G1870&lt;&gt;"",'02 - Produtos e Tributações'!G1870,"")))</f>
        <v>0</v>
      </c>
      <c r="G1855" s="174" t="b">
        <f>IF(B1855&lt;&gt;"",IF('02 - Produtos e Tributações'!I1870&lt;&gt;"",'02 - Produtos e Tributações'!I1870,IF(K1855=101,0,IF(K1855=102,41,IF(K1855=103,0,IF(K1855=201,0,IF(K1855=202,0,IF(K1855=203,0,IF(K1855=300,41,IF(K1855=400,41,IF(K1855=500,60)))))))))))</f>
        <v>0</v>
      </c>
      <c r="H1855" s="174" t="b">
        <f>IF(B1855&lt;&gt;"",IF('02 - Produtos e Tributações'!L1870&lt;&gt;"",'02 - Produtos e Tributações'!L1870,IF(L1855=101,0,IF(L1855=102,41,IF(L1855=103,0,IF(L1855=201,0,IF(L1855=202,0,IF(L1855=203,0,IF(L1855=300,41,IF(L1855=400,41,IF(L1855=500,60)))))))))))</f>
        <v>0</v>
      </c>
      <c r="I1855" s="174" t="b">
        <f>IF(B1855&lt;&gt;"",IF('02 - Produtos e Tributações'!K1870&lt;&gt;"",'02 - Produtos e Tributações'!K1870,"0,00"))</f>
        <v>0</v>
      </c>
      <c r="J1855" s="174" t="b">
        <f>IF(B1855&lt;&gt;"",IF('02 - Produtos e Tributações'!N1870&lt;&gt;"",'02 - Produtos e Tributações'!N1870,"0,00"))</f>
        <v>0</v>
      </c>
      <c r="K1855" s="174" t="b">
        <f>IF(B1855&lt;&gt;"",IF('02 - Produtos e Tributações'!J1870&lt;&gt;"",'02 - Produtos e Tributações'!J1870,"null"))</f>
        <v>0</v>
      </c>
      <c r="L1855" s="174" t="b">
        <f>IF(B1855&lt;&gt;"",IF('02 - Produtos e Tributações'!M1870&lt;&gt;"",'02 - Produtos e Tributações'!M1870,"null"))</f>
        <v>0</v>
      </c>
      <c r="M1855" s="170" t="b">
        <f>IF(B1855&lt;&gt;"",IF('02 - Produtos e Tributações'!D1870="CARNES","2.01.001.001",IF('02 - Produtos e Tributações'!D1870="MASSAS","2.01.001.002",IF('02 - Produtos e Tributações'!D1870="LATICINIOS","2.01.001.003",IF('02 - Produtos e Tributações'!D1870="DOCES E GULOSEIMAS","2.01.001.004",IF('02 - Produtos e Tributações'!D1870="FARINHAS E GRAOS","2.01.001.005",IF('02 - Produtos e Tributações'!D1870="AGUAS","2.01.002.001",IF('02 - Produtos e Tributações'!D1870="SUCOS","2.01.002.002",IF('02 - Produtos e Tributações'!D1870="BEBIDAS ALCOOLICAS","2.01.002.003",IF('02 - Produtos e Tributações'!D1870="BEBIDAS LACTEAS","2.01.002.004",IF('02 - Produtos e Tributações'!D1870="MATERIAL DE LIMPEZA","2.02",IF('02 - Produtos e Tributações'!D1870="FRUTAS","2.01.001.006",IF('02 - Produtos e Tributações'!D1870="VERDURAS E LEGUMES","2.01.001.007",IF('02 - Produtos e Tributações'!D1870="SERVIÇO","1",IF('02 - Produtos e Tributações'!D1870="PRODUTOS DIVERSOS","2","2"))))))))))))))
)</f>
        <v>0</v>
      </c>
      <c r="N1855" s="170" t="str">
        <f t="shared" si="1"/>
        <v/>
      </c>
      <c r="O1855" s="170" t="str">
        <f t="shared" si="4"/>
        <v/>
      </c>
      <c r="P1855" s="170" t="str">
        <f t="shared" si="2"/>
        <v/>
      </c>
      <c r="Q1855" s="125" t="b">
        <f>IF(B1855&lt;&gt;"",IF('02 - Produtos e Tributações'!C1870&lt;&gt;"",'02 - Produtos e Tributações'!C1870,"UN"))</f>
        <v>0</v>
      </c>
      <c r="R1855" s="125"/>
      <c r="S1855" s="125"/>
      <c r="T1855" s="125"/>
      <c r="U1855" s="171" t="str">
        <f t="shared" si="21"/>
        <v/>
      </c>
    </row>
    <row r="1856" ht="15.75" customHeight="1">
      <c r="A1856" s="170" t="b">
        <f>IF('02 - Produtos e Tributações'!B1871 &lt;&gt;"",A1855+1)</f>
        <v>0</v>
      </c>
      <c r="B1856" s="170" t="str">
        <f>IF('02 - Produtos e Tributações'!B1871&lt;&gt;"",'02 - Produtos e Tributações'!U1871,"")</f>
        <v/>
      </c>
      <c r="C1856" s="174" t="b">
        <f>IF(B1856&lt;&gt;"",IF('02 - Produtos e Tributações'!H1871&lt;&gt;"",IF('02 - Produtos e Tributações'!H1871="TERCEIRIZADA","T",IF('02 - Produtos e Tributações'!H1871="PROPRIA","P")), IF(B1856&lt;&gt;"",IF('02 - Produtos e Tributações'!H1871="","T"))))</f>
        <v>0</v>
      </c>
      <c r="D1856" s="174" t="b">
        <f>IF(B1856&lt;&gt;"",IF('02 - Produtos e Tributações'!E1871&lt;&gt;"",'02 - Produtos e Tributações'!E1871,""))</f>
        <v>0</v>
      </c>
      <c r="E1856" s="174" t="b">
        <f>IF(B1856&lt;&gt;"",IF('02 - Produtos e Tributações'!F1871&lt;&gt;"",'02 - Produtos e Tributações'!F1871,""))</f>
        <v>0</v>
      </c>
      <c r="F1856" s="174" t="b">
        <f>IF(B1856&lt;&gt;"",IF(A1856&lt;&gt;"",IF('02 - Produtos e Tributações'!G1871&lt;&gt;"",'02 - Produtos e Tributações'!G1871,"")))</f>
        <v>0</v>
      </c>
      <c r="G1856" s="174" t="b">
        <f>IF(B1856&lt;&gt;"",IF('02 - Produtos e Tributações'!I1871&lt;&gt;"",'02 - Produtos e Tributações'!I1871,IF(K1856=101,0,IF(K1856=102,41,IF(K1856=103,0,IF(K1856=201,0,IF(K1856=202,0,IF(K1856=203,0,IF(K1856=300,41,IF(K1856=400,41,IF(K1856=500,60)))))))))))</f>
        <v>0</v>
      </c>
      <c r="H1856" s="174" t="b">
        <f>IF(B1856&lt;&gt;"",IF('02 - Produtos e Tributações'!L1871&lt;&gt;"",'02 - Produtos e Tributações'!L1871,IF(L1856=101,0,IF(L1856=102,41,IF(L1856=103,0,IF(L1856=201,0,IF(L1856=202,0,IF(L1856=203,0,IF(L1856=300,41,IF(L1856=400,41,IF(L1856=500,60)))))))))))</f>
        <v>0</v>
      </c>
      <c r="I1856" s="174" t="b">
        <f>IF(B1856&lt;&gt;"",IF('02 - Produtos e Tributações'!K1871&lt;&gt;"",'02 - Produtos e Tributações'!K1871,"0,00"))</f>
        <v>0</v>
      </c>
      <c r="J1856" s="174" t="b">
        <f>IF(B1856&lt;&gt;"",IF('02 - Produtos e Tributações'!N1871&lt;&gt;"",'02 - Produtos e Tributações'!N1871,"0,00"))</f>
        <v>0</v>
      </c>
      <c r="K1856" s="174" t="b">
        <f>IF(B1856&lt;&gt;"",IF('02 - Produtos e Tributações'!J1871&lt;&gt;"",'02 - Produtos e Tributações'!J1871,"null"))</f>
        <v>0</v>
      </c>
      <c r="L1856" s="174" t="b">
        <f>IF(B1856&lt;&gt;"",IF('02 - Produtos e Tributações'!M1871&lt;&gt;"",'02 - Produtos e Tributações'!M1871,"null"))</f>
        <v>0</v>
      </c>
      <c r="M1856" s="170" t="b">
        <f>IF(B1856&lt;&gt;"",IF('02 - Produtos e Tributações'!D1871="CARNES","2.01.001.001",IF('02 - Produtos e Tributações'!D1871="MASSAS","2.01.001.002",IF('02 - Produtos e Tributações'!D1871="LATICINIOS","2.01.001.003",IF('02 - Produtos e Tributações'!D1871="DOCES E GULOSEIMAS","2.01.001.004",IF('02 - Produtos e Tributações'!D1871="FARINHAS E GRAOS","2.01.001.005",IF('02 - Produtos e Tributações'!D1871="AGUAS","2.01.002.001",IF('02 - Produtos e Tributações'!D1871="SUCOS","2.01.002.002",IF('02 - Produtos e Tributações'!D1871="BEBIDAS ALCOOLICAS","2.01.002.003",IF('02 - Produtos e Tributações'!D1871="BEBIDAS LACTEAS","2.01.002.004",IF('02 - Produtos e Tributações'!D1871="MATERIAL DE LIMPEZA","2.02",IF('02 - Produtos e Tributações'!D1871="FRUTAS","2.01.001.006",IF('02 - Produtos e Tributações'!D1871="VERDURAS E LEGUMES","2.01.001.007",IF('02 - Produtos e Tributações'!D1871="SERVIÇO","1",IF('02 - Produtos e Tributações'!D1871="PRODUTOS DIVERSOS","2","2"))))))))))))))
)</f>
        <v>0</v>
      </c>
      <c r="N1856" s="170" t="str">
        <f t="shared" si="1"/>
        <v/>
      </c>
      <c r="O1856" s="170" t="str">
        <f t="shared" si="4"/>
        <v/>
      </c>
      <c r="P1856" s="170" t="str">
        <f t="shared" si="2"/>
        <v/>
      </c>
      <c r="Q1856" s="125" t="b">
        <f>IF(B1856&lt;&gt;"",IF('02 - Produtos e Tributações'!C1871&lt;&gt;"",'02 - Produtos e Tributações'!C1871,"UN"))</f>
        <v>0</v>
      </c>
      <c r="R1856" s="125"/>
      <c r="S1856" s="125"/>
      <c r="T1856" s="125"/>
      <c r="U1856" s="171" t="str">
        <f t="shared" si="21"/>
        <v/>
      </c>
    </row>
    <row r="1857" ht="15.75" customHeight="1">
      <c r="A1857" s="170" t="b">
        <f>IF('02 - Produtos e Tributações'!B1872 &lt;&gt;"",A1856+1)</f>
        <v>0</v>
      </c>
      <c r="B1857" s="170" t="str">
        <f>IF('02 - Produtos e Tributações'!B1872&lt;&gt;"",'02 - Produtos e Tributações'!U1872,"")</f>
        <v/>
      </c>
      <c r="C1857" s="174" t="b">
        <f>IF(B1857&lt;&gt;"",IF('02 - Produtos e Tributações'!H1872&lt;&gt;"",IF('02 - Produtos e Tributações'!H1872="TERCEIRIZADA","T",IF('02 - Produtos e Tributações'!H1872="PROPRIA","P")), IF(B1857&lt;&gt;"",IF('02 - Produtos e Tributações'!H1872="","T"))))</f>
        <v>0</v>
      </c>
      <c r="D1857" s="174" t="b">
        <f>IF(B1857&lt;&gt;"",IF('02 - Produtos e Tributações'!E1872&lt;&gt;"",'02 - Produtos e Tributações'!E1872,""))</f>
        <v>0</v>
      </c>
      <c r="E1857" s="174" t="b">
        <f>IF(B1857&lt;&gt;"",IF('02 - Produtos e Tributações'!F1872&lt;&gt;"",'02 - Produtos e Tributações'!F1872,""))</f>
        <v>0</v>
      </c>
      <c r="F1857" s="174" t="b">
        <f>IF(B1857&lt;&gt;"",IF(A1857&lt;&gt;"",IF('02 - Produtos e Tributações'!G1872&lt;&gt;"",'02 - Produtos e Tributações'!G1872,"")))</f>
        <v>0</v>
      </c>
      <c r="G1857" s="174" t="b">
        <f>IF(B1857&lt;&gt;"",IF('02 - Produtos e Tributações'!I1872&lt;&gt;"",'02 - Produtos e Tributações'!I1872,IF(K1857=101,0,IF(K1857=102,41,IF(K1857=103,0,IF(K1857=201,0,IF(K1857=202,0,IF(K1857=203,0,IF(K1857=300,41,IF(K1857=400,41,IF(K1857=500,60)))))))))))</f>
        <v>0</v>
      </c>
      <c r="H1857" s="174" t="b">
        <f>IF(B1857&lt;&gt;"",IF('02 - Produtos e Tributações'!L1872&lt;&gt;"",'02 - Produtos e Tributações'!L1872,IF(L1857=101,0,IF(L1857=102,41,IF(L1857=103,0,IF(L1857=201,0,IF(L1857=202,0,IF(L1857=203,0,IF(L1857=300,41,IF(L1857=400,41,IF(L1857=500,60)))))))))))</f>
        <v>0</v>
      </c>
      <c r="I1857" s="174" t="b">
        <f>IF(B1857&lt;&gt;"",IF('02 - Produtos e Tributações'!K1872&lt;&gt;"",'02 - Produtos e Tributações'!K1872,"0,00"))</f>
        <v>0</v>
      </c>
      <c r="J1857" s="174" t="b">
        <f>IF(B1857&lt;&gt;"",IF('02 - Produtos e Tributações'!N1872&lt;&gt;"",'02 - Produtos e Tributações'!N1872,"0,00"))</f>
        <v>0</v>
      </c>
      <c r="K1857" s="174" t="b">
        <f>IF(B1857&lt;&gt;"",IF('02 - Produtos e Tributações'!J1872&lt;&gt;"",'02 - Produtos e Tributações'!J1872,"null"))</f>
        <v>0</v>
      </c>
      <c r="L1857" s="174" t="b">
        <f>IF(B1857&lt;&gt;"",IF('02 - Produtos e Tributações'!M1872&lt;&gt;"",'02 - Produtos e Tributações'!M1872,"null"))</f>
        <v>0</v>
      </c>
      <c r="M1857" s="170" t="b">
        <f>IF(B1857&lt;&gt;"",IF('02 - Produtos e Tributações'!D1872="CARNES","2.01.001.001",IF('02 - Produtos e Tributações'!D1872="MASSAS","2.01.001.002",IF('02 - Produtos e Tributações'!D1872="LATICINIOS","2.01.001.003",IF('02 - Produtos e Tributações'!D1872="DOCES E GULOSEIMAS","2.01.001.004",IF('02 - Produtos e Tributações'!D1872="FARINHAS E GRAOS","2.01.001.005",IF('02 - Produtos e Tributações'!D1872="AGUAS","2.01.002.001",IF('02 - Produtos e Tributações'!D1872="SUCOS","2.01.002.002",IF('02 - Produtos e Tributações'!D1872="BEBIDAS ALCOOLICAS","2.01.002.003",IF('02 - Produtos e Tributações'!D1872="BEBIDAS LACTEAS","2.01.002.004",IF('02 - Produtos e Tributações'!D1872="MATERIAL DE LIMPEZA","2.02",IF('02 - Produtos e Tributações'!D1872="FRUTAS","2.01.001.006",IF('02 - Produtos e Tributações'!D1872="VERDURAS E LEGUMES","2.01.001.007",IF('02 - Produtos e Tributações'!D1872="SERVIÇO","1",IF('02 - Produtos e Tributações'!D1872="PRODUTOS DIVERSOS","2","2"))))))))))))))
)</f>
        <v>0</v>
      </c>
      <c r="N1857" s="170" t="str">
        <f t="shared" si="1"/>
        <v/>
      </c>
      <c r="O1857" s="170" t="str">
        <f t="shared" si="4"/>
        <v/>
      </c>
      <c r="P1857" s="170" t="str">
        <f t="shared" si="2"/>
        <v/>
      </c>
      <c r="Q1857" s="125" t="b">
        <f>IF(B1857&lt;&gt;"",IF('02 - Produtos e Tributações'!C1872&lt;&gt;"",'02 - Produtos e Tributações'!C1872,"UN"))</f>
        <v>0</v>
      </c>
      <c r="R1857" s="125"/>
      <c r="S1857" s="125"/>
      <c r="T1857" s="125"/>
      <c r="U1857" s="171" t="str">
        <f t="shared" si="21"/>
        <v/>
      </c>
    </row>
    <row r="1858" ht="15.75" customHeight="1">
      <c r="A1858" s="170" t="b">
        <f>IF('02 - Produtos e Tributações'!B1873 &lt;&gt;"",A1857+1)</f>
        <v>0</v>
      </c>
      <c r="B1858" s="170" t="str">
        <f>IF('02 - Produtos e Tributações'!B1873&lt;&gt;"",'02 - Produtos e Tributações'!U1873,"")</f>
        <v/>
      </c>
      <c r="C1858" s="174" t="b">
        <f>IF(B1858&lt;&gt;"",IF('02 - Produtos e Tributações'!H1873&lt;&gt;"",IF('02 - Produtos e Tributações'!H1873="TERCEIRIZADA","T",IF('02 - Produtos e Tributações'!H1873="PROPRIA","P")), IF(B1858&lt;&gt;"",IF('02 - Produtos e Tributações'!H1873="","T"))))</f>
        <v>0</v>
      </c>
      <c r="D1858" s="174" t="b">
        <f>IF(B1858&lt;&gt;"",IF('02 - Produtos e Tributações'!E1873&lt;&gt;"",'02 - Produtos e Tributações'!E1873,""))</f>
        <v>0</v>
      </c>
      <c r="E1858" s="174" t="b">
        <f>IF(B1858&lt;&gt;"",IF('02 - Produtos e Tributações'!F1873&lt;&gt;"",'02 - Produtos e Tributações'!F1873,""))</f>
        <v>0</v>
      </c>
      <c r="F1858" s="174" t="b">
        <f>IF(B1858&lt;&gt;"",IF(A1858&lt;&gt;"",IF('02 - Produtos e Tributações'!G1873&lt;&gt;"",'02 - Produtos e Tributações'!G1873,"")))</f>
        <v>0</v>
      </c>
      <c r="G1858" s="174" t="b">
        <f>IF(B1858&lt;&gt;"",IF('02 - Produtos e Tributações'!I1873&lt;&gt;"",'02 - Produtos e Tributações'!I1873,IF(K1858=101,0,IF(K1858=102,41,IF(K1858=103,0,IF(K1858=201,0,IF(K1858=202,0,IF(K1858=203,0,IF(K1858=300,41,IF(K1858=400,41,IF(K1858=500,60)))))))))))</f>
        <v>0</v>
      </c>
      <c r="H1858" s="174" t="b">
        <f>IF(B1858&lt;&gt;"",IF('02 - Produtos e Tributações'!L1873&lt;&gt;"",'02 - Produtos e Tributações'!L1873,IF(L1858=101,0,IF(L1858=102,41,IF(L1858=103,0,IF(L1858=201,0,IF(L1858=202,0,IF(L1858=203,0,IF(L1858=300,41,IF(L1858=400,41,IF(L1858=500,60)))))))))))</f>
        <v>0</v>
      </c>
      <c r="I1858" s="174" t="b">
        <f>IF(B1858&lt;&gt;"",IF('02 - Produtos e Tributações'!K1873&lt;&gt;"",'02 - Produtos e Tributações'!K1873,"0,00"))</f>
        <v>0</v>
      </c>
      <c r="J1858" s="174" t="b">
        <f>IF(B1858&lt;&gt;"",IF('02 - Produtos e Tributações'!N1873&lt;&gt;"",'02 - Produtos e Tributações'!N1873,"0,00"))</f>
        <v>0</v>
      </c>
      <c r="K1858" s="174" t="b">
        <f>IF(B1858&lt;&gt;"",IF('02 - Produtos e Tributações'!J1873&lt;&gt;"",'02 - Produtos e Tributações'!J1873,"null"))</f>
        <v>0</v>
      </c>
      <c r="L1858" s="174" t="b">
        <f>IF(B1858&lt;&gt;"",IF('02 - Produtos e Tributações'!M1873&lt;&gt;"",'02 - Produtos e Tributações'!M1873,"null"))</f>
        <v>0</v>
      </c>
      <c r="M1858" s="170" t="b">
        <f>IF(B1858&lt;&gt;"",IF('02 - Produtos e Tributações'!D1873="CARNES","2.01.001.001",IF('02 - Produtos e Tributações'!D1873="MASSAS","2.01.001.002",IF('02 - Produtos e Tributações'!D1873="LATICINIOS","2.01.001.003",IF('02 - Produtos e Tributações'!D1873="DOCES E GULOSEIMAS","2.01.001.004",IF('02 - Produtos e Tributações'!D1873="FARINHAS E GRAOS","2.01.001.005",IF('02 - Produtos e Tributações'!D1873="AGUAS","2.01.002.001",IF('02 - Produtos e Tributações'!D1873="SUCOS","2.01.002.002",IF('02 - Produtos e Tributações'!D1873="BEBIDAS ALCOOLICAS","2.01.002.003",IF('02 - Produtos e Tributações'!D1873="BEBIDAS LACTEAS","2.01.002.004",IF('02 - Produtos e Tributações'!D1873="MATERIAL DE LIMPEZA","2.02",IF('02 - Produtos e Tributações'!D1873="FRUTAS","2.01.001.006",IF('02 - Produtos e Tributações'!D1873="VERDURAS E LEGUMES","2.01.001.007",IF('02 - Produtos e Tributações'!D1873="SERVIÇO","1",IF('02 - Produtos e Tributações'!D1873="PRODUTOS DIVERSOS","2","2"))))))))))))))
)</f>
        <v>0</v>
      </c>
      <c r="N1858" s="170" t="str">
        <f t="shared" si="1"/>
        <v/>
      </c>
      <c r="O1858" s="170" t="str">
        <f t="shared" si="4"/>
        <v/>
      </c>
      <c r="P1858" s="170" t="str">
        <f t="shared" si="2"/>
        <v/>
      </c>
      <c r="Q1858" s="125" t="b">
        <f>IF(B1858&lt;&gt;"",IF('02 - Produtos e Tributações'!C1873&lt;&gt;"",'02 - Produtos e Tributações'!C1873,"UN"))</f>
        <v>0</v>
      </c>
      <c r="R1858" s="125"/>
      <c r="S1858" s="125"/>
      <c r="T1858" s="125"/>
      <c r="U1858" s="171" t="str">
        <f t="shared" si="21"/>
        <v/>
      </c>
    </row>
    <row r="1859" ht="15.75" customHeight="1">
      <c r="A1859" s="170" t="b">
        <f>IF('02 - Produtos e Tributações'!B1874 &lt;&gt;"",A1858+1)</f>
        <v>0</v>
      </c>
      <c r="B1859" s="170" t="str">
        <f>IF('02 - Produtos e Tributações'!B1874&lt;&gt;"",'02 - Produtos e Tributações'!U1874,"")</f>
        <v/>
      </c>
      <c r="C1859" s="174" t="b">
        <f>IF(B1859&lt;&gt;"",IF('02 - Produtos e Tributações'!H1874&lt;&gt;"",IF('02 - Produtos e Tributações'!H1874="TERCEIRIZADA","T",IF('02 - Produtos e Tributações'!H1874="PROPRIA","P")), IF(B1859&lt;&gt;"",IF('02 - Produtos e Tributações'!H1874="","T"))))</f>
        <v>0</v>
      </c>
      <c r="D1859" s="174" t="b">
        <f>IF(B1859&lt;&gt;"",IF('02 - Produtos e Tributações'!E1874&lt;&gt;"",'02 - Produtos e Tributações'!E1874,""))</f>
        <v>0</v>
      </c>
      <c r="E1859" s="174" t="b">
        <f>IF(B1859&lt;&gt;"",IF('02 - Produtos e Tributações'!F1874&lt;&gt;"",'02 - Produtos e Tributações'!F1874,""))</f>
        <v>0</v>
      </c>
      <c r="F1859" s="174" t="b">
        <f>IF(B1859&lt;&gt;"",IF(A1859&lt;&gt;"",IF('02 - Produtos e Tributações'!G1874&lt;&gt;"",'02 - Produtos e Tributações'!G1874,"")))</f>
        <v>0</v>
      </c>
      <c r="G1859" s="174" t="b">
        <f>IF(B1859&lt;&gt;"",IF('02 - Produtos e Tributações'!I1874&lt;&gt;"",'02 - Produtos e Tributações'!I1874,IF(K1859=101,0,IF(K1859=102,41,IF(K1859=103,0,IF(K1859=201,0,IF(K1859=202,0,IF(K1859=203,0,IF(K1859=300,41,IF(K1859=400,41,IF(K1859=500,60)))))))))))</f>
        <v>0</v>
      </c>
      <c r="H1859" s="174" t="b">
        <f>IF(B1859&lt;&gt;"",IF('02 - Produtos e Tributações'!L1874&lt;&gt;"",'02 - Produtos e Tributações'!L1874,IF(L1859=101,0,IF(L1859=102,41,IF(L1859=103,0,IF(L1859=201,0,IF(L1859=202,0,IF(L1859=203,0,IF(L1859=300,41,IF(L1859=400,41,IF(L1859=500,60)))))))))))</f>
        <v>0</v>
      </c>
      <c r="I1859" s="174" t="b">
        <f>IF(B1859&lt;&gt;"",IF('02 - Produtos e Tributações'!K1874&lt;&gt;"",'02 - Produtos e Tributações'!K1874,"0,00"))</f>
        <v>0</v>
      </c>
      <c r="J1859" s="174" t="b">
        <f>IF(B1859&lt;&gt;"",IF('02 - Produtos e Tributações'!N1874&lt;&gt;"",'02 - Produtos e Tributações'!N1874,"0,00"))</f>
        <v>0</v>
      </c>
      <c r="K1859" s="174" t="b">
        <f>IF(B1859&lt;&gt;"",IF('02 - Produtos e Tributações'!J1874&lt;&gt;"",'02 - Produtos e Tributações'!J1874,"null"))</f>
        <v>0</v>
      </c>
      <c r="L1859" s="174" t="b">
        <f>IF(B1859&lt;&gt;"",IF('02 - Produtos e Tributações'!M1874&lt;&gt;"",'02 - Produtos e Tributações'!M1874,"null"))</f>
        <v>0</v>
      </c>
      <c r="M1859" s="170" t="b">
        <f>IF(B1859&lt;&gt;"",IF('02 - Produtos e Tributações'!D1874="CARNES","2.01.001.001",IF('02 - Produtos e Tributações'!D1874="MASSAS","2.01.001.002",IF('02 - Produtos e Tributações'!D1874="LATICINIOS","2.01.001.003",IF('02 - Produtos e Tributações'!D1874="DOCES E GULOSEIMAS","2.01.001.004",IF('02 - Produtos e Tributações'!D1874="FARINHAS E GRAOS","2.01.001.005",IF('02 - Produtos e Tributações'!D1874="AGUAS","2.01.002.001",IF('02 - Produtos e Tributações'!D1874="SUCOS","2.01.002.002",IF('02 - Produtos e Tributações'!D1874="BEBIDAS ALCOOLICAS","2.01.002.003",IF('02 - Produtos e Tributações'!D1874="BEBIDAS LACTEAS","2.01.002.004",IF('02 - Produtos e Tributações'!D1874="MATERIAL DE LIMPEZA","2.02",IF('02 - Produtos e Tributações'!D1874="FRUTAS","2.01.001.006",IF('02 - Produtos e Tributações'!D1874="VERDURAS E LEGUMES","2.01.001.007",IF('02 - Produtos e Tributações'!D1874="SERVIÇO","1",IF('02 - Produtos e Tributações'!D1874="PRODUTOS DIVERSOS","2","2"))))))))))))))
)</f>
        <v>0</v>
      </c>
      <c r="N1859" s="170" t="str">
        <f t="shared" si="1"/>
        <v/>
      </c>
      <c r="O1859" s="170" t="str">
        <f t="shared" si="4"/>
        <v/>
      </c>
      <c r="P1859" s="170" t="str">
        <f t="shared" si="2"/>
        <v/>
      </c>
      <c r="Q1859" s="125" t="b">
        <f>IF(B1859&lt;&gt;"",IF('02 - Produtos e Tributações'!C1874&lt;&gt;"",'02 - Produtos e Tributações'!C1874,"UN"))</f>
        <v>0</v>
      </c>
      <c r="R1859" s="125"/>
      <c r="S1859" s="125"/>
      <c r="T1859" s="125"/>
      <c r="U1859" s="171" t="str">
        <f t="shared" si="21"/>
        <v/>
      </c>
    </row>
    <row r="1860" ht="15.75" customHeight="1">
      <c r="A1860" s="170" t="b">
        <f>IF('02 - Produtos e Tributações'!B1875 &lt;&gt;"",A1859+1)</f>
        <v>0</v>
      </c>
      <c r="B1860" s="170" t="str">
        <f>IF('02 - Produtos e Tributações'!B1875&lt;&gt;"",'02 - Produtos e Tributações'!U1875,"")</f>
        <v/>
      </c>
      <c r="C1860" s="174" t="b">
        <f>IF(B1860&lt;&gt;"",IF('02 - Produtos e Tributações'!H1875&lt;&gt;"",IF('02 - Produtos e Tributações'!H1875="TERCEIRIZADA","T",IF('02 - Produtos e Tributações'!H1875="PROPRIA","P")), IF(B1860&lt;&gt;"",IF('02 - Produtos e Tributações'!H1875="","T"))))</f>
        <v>0</v>
      </c>
      <c r="D1860" s="174" t="b">
        <f>IF(B1860&lt;&gt;"",IF('02 - Produtos e Tributações'!E1875&lt;&gt;"",'02 - Produtos e Tributações'!E1875,""))</f>
        <v>0</v>
      </c>
      <c r="E1860" s="174" t="b">
        <f>IF(B1860&lt;&gt;"",IF('02 - Produtos e Tributações'!F1875&lt;&gt;"",'02 - Produtos e Tributações'!F1875,""))</f>
        <v>0</v>
      </c>
      <c r="F1860" s="174" t="b">
        <f>IF(B1860&lt;&gt;"",IF(A1860&lt;&gt;"",IF('02 - Produtos e Tributações'!G1875&lt;&gt;"",'02 - Produtos e Tributações'!G1875,"")))</f>
        <v>0</v>
      </c>
      <c r="G1860" s="174" t="b">
        <f>IF(B1860&lt;&gt;"",IF('02 - Produtos e Tributações'!I1875&lt;&gt;"",'02 - Produtos e Tributações'!I1875,IF(K1860=101,0,IF(K1860=102,41,IF(K1860=103,0,IF(K1860=201,0,IF(K1860=202,0,IF(K1860=203,0,IF(K1860=300,41,IF(K1860=400,41,IF(K1860=500,60)))))))))))</f>
        <v>0</v>
      </c>
      <c r="H1860" s="174" t="b">
        <f>IF(B1860&lt;&gt;"",IF('02 - Produtos e Tributações'!L1875&lt;&gt;"",'02 - Produtos e Tributações'!L1875,IF(L1860=101,0,IF(L1860=102,41,IF(L1860=103,0,IF(L1860=201,0,IF(L1860=202,0,IF(L1860=203,0,IF(L1860=300,41,IF(L1860=400,41,IF(L1860=500,60)))))))))))</f>
        <v>0</v>
      </c>
      <c r="I1860" s="174" t="b">
        <f>IF(B1860&lt;&gt;"",IF('02 - Produtos e Tributações'!K1875&lt;&gt;"",'02 - Produtos e Tributações'!K1875,"0,00"))</f>
        <v>0</v>
      </c>
      <c r="J1860" s="174" t="b">
        <f>IF(B1860&lt;&gt;"",IF('02 - Produtos e Tributações'!N1875&lt;&gt;"",'02 - Produtos e Tributações'!N1875,"0,00"))</f>
        <v>0</v>
      </c>
      <c r="K1860" s="174" t="b">
        <f>IF(B1860&lt;&gt;"",IF('02 - Produtos e Tributações'!J1875&lt;&gt;"",'02 - Produtos e Tributações'!J1875,"null"))</f>
        <v>0</v>
      </c>
      <c r="L1860" s="174" t="b">
        <f>IF(B1860&lt;&gt;"",IF('02 - Produtos e Tributações'!M1875&lt;&gt;"",'02 - Produtos e Tributações'!M1875,"null"))</f>
        <v>0</v>
      </c>
      <c r="M1860" s="170" t="b">
        <f>IF(B1860&lt;&gt;"",IF('02 - Produtos e Tributações'!D1875="CARNES","2.01.001.001",IF('02 - Produtos e Tributações'!D1875="MASSAS","2.01.001.002",IF('02 - Produtos e Tributações'!D1875="LATICINIOS","2.01.001.003",IF('02 - Produtos e Tributações'!D1875="DOCES E GULOSEIMAS","2.01.001.004",IF('02 - Produtos e Tributações'!D1875="FARINHAS E GRAOS","2.01.001.005",IF('02 - Produtos e Tributações'!D1875="AGUAS","2.01.002.001",IF('02 - Produtos e Tributações'!D1875="SUCOS","2.01.002.002",IF('02 - Produtos e Tributações'!D1875="BEBIDAS ALCOOLICAS","2.01.002.003",IF('02 - Produtos e Tributações'!D1875="BEBIDAS LACTEAS","2.01.002.004",IF('02 - Produtos e Tributações'!D1875="MATERIAL DE LIMPEZA","2.02",IF('02 - Produtos e Tributações'!D1875="FRUTAS","2.01.001.006",IF('02 - Produtos e Tributações'!D1875="VERDURAS E LEGUMES","2.01.001.007",IF('02 - Produtos e Tributações'!D1875="SERVIÇO","1",IF('02 - Produtos e Tributações'!D1875="PRODUTOS DIVERSOS","2","2"))))))))))))))
)</f>
        <v>0</v>
      </c>
      <c r="N1860" s="170" t="str">
        <f t="shared" si="1"/>
        <v/>
      </c>
      <c r="O1860" s="170" t="str">
        <f t="shared" si="4"/>
        <v/>
      </c>
      <c r="P1860" s="170" t="str">
        <f t="shared" si="2"/>
        <v/>
      </c>
      <c r="Q1860" s="125" t="b">
        <f>IF(B1860&lt;&gt;"",IF('02 - Produtos e Tributações'!C1875&lt;&gt;"",'02 - Produtos e Tributações'!C1875,"UN"))</f>
        <v>0</v>
      </c>
      <c r="R1860" s="125"/>
      <c r="S1860" s="125"/>
      <c r="T1860" s="125"/>
      <c r="U1860" s="171" t="str">
        <f t="shared" si="21"/>
        <v/>
      </c>
    </row>
    <row r="1861" ht="15.75" customHeight="1">
      <c r="A1861" s="170" t="b">
        <f>IF('02 - Produtos e Tributações'!B1876 &lt;&gt;"",A1860+1)</f>
        <v>0</v>
      </c>
      <c r="B1861" s="170" t="str">
        <f>IF('02 - Produtos e Tributações'!B1876&lt;&gt;"",'02 - Produtos e Tributações'!U1876,"")</f>
        <v/>
      </c>
      <c r="C1861" s="174" t="b">
        <f>IF(B1861&lt;&gt;"",IF('02 - Produtos e Tributações'!H1876&lt;&gt;"",IF('02 - Produtos e Tributações'!H1876="TERCEIRIZADA","T",IF('02 - Produtos e Tributações'!H1876="PROPRIA","P")), IF(B1861&lt;&gt;"",IF('02 - Produtos e Tributações'!H1876="","T"))))</f>
        <v>0</v>
      </c>
      <c r="D1861" s="174" t="b">
        <f>IF(B1861&lt;&gt;"",IF('02 - Produtos e Tributações'!E1876&lt;&gt;"",'02 - Produtos e Tributações'!E1876,""))</f>
        <v>0</v>
      </c>
      <c r="E1861" s="174" t="b">
        <f>IF(B1861&lt;&gt;"",IF('02 - Produtos e Tributações'!F1876&lt;&gt;"",'02 - Produtos e Tributações'!F1876,""))</f>
        <v>0</v>
      </c>
      <c r="F1861" s="174" t="b">
        <f>IF(B1861&lt;&gt;"",IF(A1861&lt;&gt;"",IF('02 - Produtos e Tributações'!G1876&lt;&gt;"",'02 - Produtos e Tributações'!G1876,"")))</f>
        <v>0</v>
      </c>
      <c r="G1861" s="174" t="b">
        <f>IF(B1861&lt;&gt;"",IF('02 - Produtos e Tributações'!I1876&lt;&gt;"",'02 - Produtos e Tributações'!I1876,IF(K1861=101,0,IF(K1861=102,41,IF(K1861=103,0,IF(K1861=201,0,IF(K1861=202,0,IF(K1861=203,0,IF(K1861=300,41,IF(K1861=400,41,IF(K1861=500,60)))))))))))</f>
        <v>0</v>
      </c>
      <c r="H1861" s="174" t="b">
        <f>IF(B1861&lt;&gt;"",IF('02 - Produtos e Tributações'!L1876&lt;&gt;"",'02 - Produtos e Tributações'!L1876,IF(L1861=101,0,IF(L1861=102,41,IF(L1861=103,0,IF(L1861=201,0,IF(L1861=202,0,IF(L1861=203,0,IF(L1861=300,41,IF(L1861=400,41,IF(L1861=500,60)))))))))))</f>
        <v>0</v>
      </c>
      <c r="I1861" s="174" t="b">
        <f>IF(B1861&lt;&gt;"",IF('02 - Produtos e Tributações'!K1876&lt;&gt;"",'02 - Produtos e Tributações'!K1876,"0,00"))</f>
        <v>0</v>
      </c>
      <c r="J1861" s="174" t="b">
        <f>IF(B1861&lt;&gt;"",IF('02 - Produtos e Tributações'!N1876&lt;&gt;"",'02 - Produtos e Tributações'!N1876,"0,00"))</f>
        <v>0</v>
      </c>
      <c r="K1861" s="174" t="b">
        <f>IF(B1861&lt;&gt;"",IF('02 - Produtos e Tributações'!J1876&lt;&gt;"",'02 - Produtos e Tributações'!J1876,"null"))</f>
        <v>0</v>
      </c>
      <c r="L1861" s="174" t="b">
        <f>IF(B1861&lt;&gt;"",IF('02 - Produtos e Tributações'!M1876&lt;&gt;"",'02 - Produtos e Tributações'!M1876,"null"))</f>
        <v>0</v>
      </c>
      <c r="M1861" s="170" t="b">
        <f>IF(B1861&lt;&gt;"",IF('02 - Produtos e Tributações'!D1876="CARNES","2.01.001.001",IF('02 - Produtos e Tributações'!D1876="MASSAS","2.01.001.002",IF('02 - Produtos e Tributações'!D1876="LATICINIOS","2.01.001.003",IF('02 - Produtos e Tributações'!D1876="DOCES E GULOSEIMAS","2.01.001.004",IF('02 - Produtos e Tributações'!D1876="FARINHAS E GRAOS","2.01.001.005",IF('02 - Produtos e Tributações'!D1876="AGUAS","2.01.002.001",IF('02 - Produtos e Tributações'!D1876="SUCOS","2.01.002.002",IF('02 - Produtos e Tributações'!D1876="BEBIDAS ALCOOLICAS","2.01.002.003",IF('02 - Produtos e Tributações'!D1876="BEBIDAS LACTEAS","2.01.002.004",IF('02 - Produtos e Tributações'!D1876="MATERIAL DE LIMPEZA","2.02",IF('02 - Produtos e Tributações'!D1876="FRUTAS","2.01.001.006",IF('02 - Produtos e Tributações'!D1876="VERDURAS E LEGUMES","2.01.001.007",IF('02 - Produtos e Tributações'!D1876="SERVIÇO","1",IF('02 - Produtos e Tributações'!D1876="PRODUTOS DIVERSOS","2","2"))))))))))))))
)</f>
        <v>0</v>
      </c>
      <c r="N1861" s="170" t="str">
        <f t="shared" si="1"/>
        <v/>
      </c>
      <c r="O1861" s="170" t="str">
        <f t="shared" si="4"/>
        <v/>
      </c>
      <c r="P1861" s="170" t="str">
        <f t="shared" si="2"/>
        <v/>
      </c>
      <c r="Q1861" s="125" t="b">
        <f>IF(B1861&lt;&gt;"",IF('02 - Produtos e Tributações'!C1876&lt;&gt;"",'02 - Produtos e Tributações'!C1876,"UN"))</f>
        <v>0</v>
      </c>
      <c r="R1861" s="125"/>
      <c r="S1861" s="125"/>
      <c r="T1861" s="125"/>
      <c r="U1861" s="171" t="str">
        <f t="shared" si="21"/>
        <v/>
      </c>
    </row>
    <row r="1862" ht="15.75" customHeight="1">
      <c r="A1862" s="170" t="b">
        <f>IF('02 - Produtos e Tributações'!B1877 &lt;&gt;"",A1861+1)</f>
        <v>0</v>
      </c>
      <c r="B1862" s="170" t="str">
        <f>IF('02 - Produtos e Tributações'!B1877&lt;&gt;"",'02 - Produtos e Tributações'!U1877,"")</f>
        <v/>
      </c>
      <c r="C1862" s="174" t="b">
        <f>IF(B1862&lt;&gt;"",IF('02 - Produtos e Tributações'!H1877&lt;&gt;"",IF('02 - Produtos e Tributações'!H1877="TERCEIRIZADA","T",IF('02 - Produtos e Tributações'!H1877="PROPRIA","P")), IF(B1862&lt;&gt;"",IF('02 - Produtos e Tributações'!H1877="","T"))))</f>
        <v>0</v>
      </c>
      <c r="D1862" s="174" t="b">
        <f>IF(B1862&lt;&gt;"",IF('02 - Produtos e Tributações'!E1877&lt;&gt;"",'02 - Produtos e Tributações'!E1877,""))</f>
        <v>0</v>
      </c>
      <c r="E1862" s="174" t="b">
        <f>IF(B1862&lt;&gt;"",IF('02 - Produtos e Tributações'!F1877&lt;&gt;"",'02 - Produtos e Tributações'!F1877,""))</f>
        <v>0</v>
      </c>
      <c r="F1862" s="174" t="b">
        <f>IF(B1862&lt;&gt;"",IF(A1862&lt;&gt;"",IF('02 - Produtos e Tributações'!G1877&lt;&gt;"",'02 - Produtos e Tributações'!G1877,"")))</f>
        <v>0</v>
      </c>
      <c r="G1862" s="174" t="b">
        <f>IF(B1862&lt;&gt;"",IF('02 - Produtos e Tributações'!I1877&lt;&gt;"",'02 - Produtos e Tributações'!I1877,IF(K1862=101,0,IF(K1862=102,41,IF(K1862=103,0,IF(K1862=201,0,IF(K1862=202,0,IF(K1862=203,0,IF(K1862=300,41,IF(K1862=400,41,IF(K1862=500,60)))))))))))</f>
        <v>0</v>
      </c>
      <c r="H1862" s="174" t="b">
        <f>IF(B1862&lt;&gt;"",IF('02 - Produtos e Tributações'!L1877&lt;&gt;"",'02 - Produtos e Tributações'!L1877,IF(L1862=101,0,IF(L1862=102,41,IF(L1862=103,0,IF(L1862=201,0,IF(L1862=202,0,IF(L1862=203,0,IF(L1862=300,41,IF(L1862=400,41,IF(L1862=500,60)))))))))))</f>
        <v>0</v>
      </c>
      <c r="I1862" s="174" t="b">
        <f>IF(B1862&lt;&gt;"",IF('02 - Produtos e Tributações'!K1877&lt;&gt;"",'02 - Produtos e Tributações'!K1877,"0,00"))</f>
        <v>0</v>
      </c>
      <c r="J1862" s="174" t="b">
        <f>IF(B1862&lt;&gt;"",IF('02 - Produtos e Tributações'!N1877&lt;&gt;"",'02 - Produtos e Tributações'!N1877,"0,00"))</f>
        <v>0</v>
      </c>
      <c r="K1862" s="174" t="b">
        <f>IF(B1862&lt;&gt;"",IF('02 - Produtos e Tributações'!J1877&lt;&gt;"",'02 - Produtos e Tributações'!J1877,"null"))</f>
        <v>0</v>
      </c>
      <c r="L1862" s="174" t="b">
        <f>IF(B1862&lt;&gt;"",IF('02 - Produtos e Tributações'!M1877&lt;&gt;"",'02 - Produtos e Tributações'!M1877,"null"))</f>
        <v>0</v>
      </c>
      <c r="M1862" s="170" t="b">
        <f>IF(B1862&lt;&gt;"",IF('02 - Produtos e Tributações'!D1877="CARNES","2.01.001.001",IF('02 - Produtos e Tributações'!D1877="MASSAS","2.01.001.002",IF('02 - Produtos e Tributações'!D1877="LATICINIOS","2.01.001.003",IF('02 - Produtos e Tributações'!D1877="DOCES E GULOSEIMAS","2.01.001.004",IF('02 - Produtos e Tributações'!D1877="FARINHAS E GRAOS","2.01.001.005",IF('02 - Produtos e Tributações'!D1877="AGUAS","2.01.002.001",IF('02 - Produtos e Tributações'!D1877="SUCOS","2.01.002.002",IF('02 - Produtos e Tributações'!D1877="BEBIDAS ALCOOLICAS","2.01.002.003",IF('02 - Produtos e Tributações'!D1877="BEBIDAS LACTEAS","2.01.002.004",IF('02 - Produtos e Tributações'!D1877="MATERIAL DE LIMPEZA","2.02",IF('02 - Produtos e Tributações'!D1877="FRUTAS","2.01.001.006",IF('02 - Produtos e Tributações'!D1877="VERDURAS E LEGUMES","2.01.001.007",IF('02 - Produtos e Tributações'!D1877="SERVIÇO","1",IF('02 - Produtos e Tributações'!D1877="PRODUTOS DIVERSOS","2","2"))))))))))))))
)</f>
        <v>0</v>
      </c>
      <c r="N1862" s="170" t="str">
        <f t="shared" si="1"/>
        <v/>
      </c>
      <c r="O1862" s="170" t="str">
        <f t="shared" si="4"/>
        <v/>
      </c>
      <c r="P1862" s="170" t="str">
        <f t="shared" si="2"/>
        <v/>
      </c>
      <c r="Q1862" s="125" t="b">
        <f>IF(B1862&lt;&gt;"",IF('02 - Produtos e Tributações'!C1877&lt;&gt;"",'02 - Produtos e Tributações'!C1877,"UN"))</f>
        <v>0</v>
      </c>
      <c r="R1862" s="125"/>
      <c r="S1862" s="125"/>
      <c r="T1862" s="125"/>
      <c r="U1862" s="171" t="str">
        <f t="shared" si="21"/>
        <v/>
      </c>
    </row>
    <row r="1863" ht="15.75" customHeight="1">
      <c r="A1863" s="170" t="b">
        <f>IF('02 - Produtos e Tributações'!B1878 &lt;&gt;"",A1862+1)</f>
        <v>0</v>
      </c>
      <c r="B1863" s="170" t="str">
        <f>IF('02 - Produtos e Tributações'!B1878&lt;&gt;"",'02 - Produtos e Tributações'!U1878,"")</f>
        <v/>
      </c>
      <c r="C1863" s="174" t="b">
        <f>IF(B1863&lt;&gt;"",IF('02 - Produtos e Tributações'!H1878&lt;&gt;"",IF('02 - Produtos e Tributações'!H1878="TERCEIRIZADA","T",IF('02 - Produtos e Tributações'!H1878="PROPRIA","P")), IF(B1863&lt;&gt;"",IF('02 - Produtos e Tributações'!H1878="","T"))))</f>
        <v>0</v>
      </c>
      <c r="D1863" s="174" t="b">
        <f>IF(B1863&lt;&gt;"",IF('02 - Produtos e Tributações'!E1878&lt;&gt;"",'02 - Produtos e Tributações'!E1878,""))</f>
        <v>0</v>
      </c>
      <c r="E1863" s="174" t="b">
        <f>IF(B1863&lt;&gt;"",IF('02 - Produtos e Tributações'!F1878&lt;&gt;"",'02 - Produtos e Tributações'!F1878,""))</f>
        <v>0</v>
      </c>
      <c r="F1863" s="174" t="b">
        <f>IF(B1863&lt;&gt;"",IF(A1863&lt;&gt;"",IF('02 - Produtos e Tributações'!G1878&lt;&gt;"",'02 - Produtos e Tributações'!G1878,"")))</f>
        <v>0</v>
      </c>
      <c r="G1863" s="174" t="b">
        <f>IF(B1863&lt;&gt;"",IF('02 - Produtos e Tributações'!I1878&lt;&gt;"",'02 - Produtos e Tributações'!I1878,IF(K1863=101,0,IF(K1863=102,41,IF(K1863=103,0,IF(K1863=201,0,IF(K1863=202,0,IF(K1863=203,0,IF(K1863=300,41,IF(K1863=400,41,IF(K1863=500,60)))))))))))</f>
        <v>0</v>
      </c>
      <c r="H1863" s="174" t="b">
        <f>IF(B1863&lt;&gt;"",IF('02 - Produtos e Tributações'!L1878&lt;&gt;"",'02 - Produtos e Tributações'!L1878,IF(L1863=101,0,IF(L1863=102,41,IF(L1863=103,0,IF(L1863=201,0,IF(L1863=202,0,IF(L1863=203,0,IF(L1863=300,41,IF(L1863=400,41,IF(L1863=500,60)))))))))))</f>
        <v>0</v>
      </c>
      <c r="I1863" s="174" t="b">
        <f>IF(B1863&lt;&gt;"",IF('02 - Produtos e Tributações'!K1878&lt;&gt;"",'02 - Produtos e Tributações'!K1878,"0,00"))</f>
        <v>0</v>
      </c>
      <c r="J1863" s="174" t="b">
        <f>IF(B1863&lt;&gt;"",IF('02 - Produtos e Tributações'!N1878&lt;&gt;"",'02 - Produtos e Tributações'!N1878,"0,00"))</f>
        <v>0</v>
      </c>
      <c r="K1863" s="174" t="b">
        <f>IF(B1863&lt;&gt;"",IF('02 - Produtos e Tributações'!J1878&lt;&gt;"",'02 - Produtos e Tributações'!J1878,"null"))</f>
        <v>0</v>
      </c>
      <c r="L1863" s="174" t="b">
        <f>IF(B1863&lt;&gt;"",IF('02 - Produtos e Tributações'!M1878&lt;&gt;"",'02 - Produtos e Tributações'!M1878,"null"))</f>
        <v>0</v>
      </c>
      <c r="M1863" s="170" t="b">
        <f>IF(B1863&lt;&gt;"",IF('02 - Produtos e Tributações'!D1878="CARNES","2.01.001.001",IF('02 - Produtos e Tributações'!D1878="MASSAS","2.01.001.002",IF('02 - Produtos e Tributações'!D1878="LATICINIOS","2.01.001.003",IF('02 - Produtos e Tributações'!D1878="DOCES E GULOSEIMAS","2.01.001.004",IF('02 - Produtos e Tributações'!D1878="FARINHAS E GRAOS","2.01.001.005",IF('02 - Produtos e Tributações'!D1878="AGUAS","2.01.002.001",IF('02 - Produtos e Tributações'!D1878="SUCOS","2.01.002.002",IF('02 - Produtos e Tributações'!D1878="BEBIDAS ALCOOLICAS","2.01.002.003",IF('02 - Produtos e Tributações'!D1878="BEBIDAS LACTEAS","2.01.002.004",IF('02 - Produtos e Tributações'!D1878="MATERIAL DE LIMPEZA","2.02",IF('02 - Produtos e Tributações'!D1878="FRUTAS","2.01.001.006",IF('02 - Produtos e Tributações'!D1878="VERDURAS E LEGUMES","2.01.001.007",IF('02 - Produtos e Tributações'!D1878="SERVIÇO","1",IF('02 - Produtos e Tributações'!D1878="PRODUTOS DIVERSOS","2","2"))))))))))))))
)</f>
        <v>0</v>
      </c>
      <c r="N1863" s="170" t="str">
        <f t="shared" si="1"/>
        <v/>
      </c>
      <c r="O1863" s="170" t="str">
        <f t="shared" si="4"/>
        <v/>
      </c>
      <c r="P1863" s="170" t="str">
        <f t="shared" si="2"/>
        <v/>
      </c>
      <c r="Q1863" s="125" t="b">
        <f>IF(B1863&lt;&gt;"",IF('02 - Produtos e Tributações'!C1878&lt;&gt;"",'02 - Produtos e Tributações'!C1878,"UN"))</f>
        <v>0</v>
      </c>
      <c r="R1863" s="125"/>
      <c r="S1863" s="125"/>
      <c r="T1863" s="125"/>
      <c r="U1863" s="171" t="str">
        <f t="shared" si="21"/>
        <v/>
      </c>
    </row>
    <row r="1864" ht="15.75" customHeight="1">
      <c r="A1864" s="170" t="b">
        <f>IF('02 - Produtos e Tributações'!B1879 &lt;&gt;"",A1863+1)</f>
        <v>0</v>
      </c>
      <c r="B1864" s="170" t="str">
        <f>IF('02 - Produtos e Tributações'!B1879&lt;&gt;"",'02 - Produtos e Tributações'!U1879,"")</f>
        <v/>
      </c>
      <c r="C1864" s="174" t="b">
        <f>IF(B1864&lt;&gt;"",IF('02 - Produtos e Tributações'!H1879&lt;&gt;"",IF('02 - Produtos e Tributações'!H1879="TERCEIRIZADA","T",IF('02 - Produtos e Tributações'!H1879="PROPRIA","P")), IF(B1864&lt;&gt;"",IF('02 - Produtos e Tributações'!H1879="","T"))))</f>
        <v>0</v>
      </c>
      <c r="D1864" s="174" t="b">
        <f>IF(B1864&lt;&gt;"",IF('02 - Produtos e Tributações'!E1879&lt;&gt;"",'02 - Produtos e Tributações'!E1879,""))</f>
        <v>0</v>
      </c>
      <c r="E1864" s="174" t="b">
        <f>IF(B1864&lt;&gt;"",IF('02 - Produtos e Tributações'!F1879&lt;&gt;"",'02 - Produtos e Tributações'!F1879,""))</f>
        <v>0</v>
      </c>
      <c r="F1864" s="174" t="b">
        <f>IF(B1864&lt;&gt;"",IF(A1864&lt;&gt;"",IF('02 - Produtos e Tributações'!G1879&lt;&gt;"",'02 - Produtos e Tributações'!G1879,"")))</f>
        <v>0</v>
      </c>
      <c r="G1864" s="174" t="b">
        <f>IF(B1864&lt;&gt;"",IF('02 - Produtos e Tributações'!I1879&lt;&gt;"",'02 - Produtos e Tributações'!I1879,IF(K1864=101,0,IF(K1864=102,41,IF(K1864=103,0,IF(K1864=201,0,IF(K1864=202,0,IF(K1864=203,0,IF(K1864=300,41,IF(K1864=400,41,IF(K1864=500,60)))))))))))</f>
        <v>0</v>
      </c>
      <c r="H1864" s="174" t="b">
        <f>IF(B1864&lt;&gt;"",IF('02 - Produtos e Tributações'!L1879&lt;&gt;"",'02 - Produtos e Tributações'!L1879,IF(L1864=101,0,IF(L1864=102,41,IF(L1864=103,0,IF(L1864=201,0,IF(L1864=202,0,IF(L1864=203,0,IF(L1864=300,41,IF(L1864=400,41,IF(L1864=500,60)))))))))))</f>
        <v>0</v>
      </c>
      <c r="I1864" s="174" t="b">
        <f>IF(B1864&lt;&gt;"",IF('02 - Produtos e Tributações'!K1879&lt;&gt;"",'02 - Produtos e Tributações'!K1879,"0,00"))</f>
        <v>0</v>
      </c>
      <c r="J1864" s="174" t="b">
        <f>IF(B1864&lt;&gt;"",IF('02 - Produtos e Tributações'!N1879&lt;&gt;"",'02 - Produtos e Tributações'!N1879,"0,00"))</f>
        <v>0</v>
      </c>
      <c r="K1864" s="174" t="b">
        <f>IF(B1864&lt;&gt;"",IF('02 - Produtos e Tributações'!J1879&lt;&gt;"",'02 - Produtos e Tributações'!J1879,"null"))</f>
        <v>0</v>
      </c>
      <c r="L1864" s="174" t="b">
        <f>IF(B1864&lt;&gt;"",IF('02 - Produtos e Tributações'!M1879&lt;&gt;"",'02 - Produtos e Tributações'!M1879,"null"))</f>
        <v>0</v>
      </c>
      <c r="M1864" s="170" t="b">
        <f>IF(B1864&lt;&gt;"",IF('02 - Produtos e Tributações'!D1879="CARNES","2.01.001.001",IF('02 - Produtos e Tributações'!D1879="MASSAS","2.01.001.002",IF('02 - Produtos e Tributações'!D1879="LATICINIOS","2.01.001.003",IF('02 - Produtos e Tributações'!D1879="DOCES E GULOSEIMAS","2.01.001.004",IF('02 - Produtos e Tributações'!D1879="FARINHAS E GRAOS","2.01.001.005",IF('02 - Produtos e Tributações'!D1879="AGUAS","2.01.002.001",IF('02 - Produtos e Tributações'!D1879="SUCOS","2.01.002.002",IF('02 - Produtos e Tributações'!D1879="BEBIDAS ALCOOLICAS","2.01.002.003",IF('02 - Produtos e Tributações'!D1879="BEBIDAS LACTEAS","2.01.002.004",IF('02 - Produtos e Tributações'!D1879="MATERIAL DE LIMPEZA","2.02",IF('02 - Produtos e Tributações'!D1879="FRUTAS","2.01.001.006",IF('02 - Produtos e Tributações'!D1879="VERDURAS E LEGUMES","2.01.001.007",IF('02 - Produtos e Tributações'!D1879="SERVIÇO","1",IF('02 - Produtos e Tributações'!D1879="PRODUTOS DIVERSOS","2","2"))))))))))))))
)</f>
        <v>0</v>
      </c>
      <c r="N1864" s="170" t="str">
        <f t="shared" si="1"/>
        <v/>
      </c>
      <c r="O1864" s="170" t="str">
        <f t="shared" si="4"/>
        <v/>
      </c>
      <c r="P1864" s="170" t="str">
        <f t="shared" si="2"/>
        <v/>
      </c>
      <c r="Q1864" s="125" t="b">
        <f>IF(B1864&lt;&gt;"",IF('02 - Produtos e Tributações'!C1879&lt;&gt;"",'02 - Produtos e Tributações'!C1879,"UN"))</f>
        <v>0</v>
      </c>
      <c r="R1864" s="125"/>
      <c r="S1864" s="125"/>
      <c r="T1864" s="125"/>
      <c r="U1864" s="171" t="str">
        <f t="shared" si="21"/>
        <v/>
      </c>
    </row>
    <row r="1865" ht="15.75" customHeight="1">
      <c r="A1865" s="170" t="b">
        <f>IF('02 - Produtos e Tributações'!B1880 &lt;&gt;"",A1864+1)</f>
        <v>0</v>
      </c>
      <c r="B1865" s="170" t="str">
        <f>IF('02 - Produtos e Tributações'!B1880&lt;&gt;"",'02 - Produtos e Tributações'!U1880,"")</f>
        <v/>
      </c>
      <c r="C1865" s="174" t="b">
        <f>IF(B1865&lt;&gt;"",IF('02 - Produtos e Tributações'!H1880&lt;&gt;"",IF('02 - Produtos e Tributações'!H1880="TERCEIRIZADA","T",IF('02 - Produtos e Tributações'!H1880="PROPRIA","P")), IF(B1865&lt;&gt;"",IF('02 - Produtos e Tributações'!H1880="","T"))))</f>
        <v>0</v>
      </c>
      <c r="D1865" s="174" t="b">
        <f>IF(B1865&lt;&gt;"",IF('02 - Produtos e Tributações'!E1880&lt;&gt;"",'02 - Produtos e Tributações'!E1880,""))</f>
        <v>0</v>
      </c>
      <c r="E1865" s="174" t="b">
        <f>IF(B1865&lt;&gt;"",IF('02 - Produtos e Tributações'!F1880&lt;&gt;"",'02 - Produtos e Tributações'!F1880,""))</f>
        <v>0</v>
      </c>
      <c r="F1865" s="174" t="b">
        <f>IF(B1865&lt;&gt;"",IF(A1865&lt;&gt;"",IF('02 - Produtos e Tributações'!G1880&lt;&gt;"",'02 - Produtos e Tributações'!G1880,"")))</f>
        <v>0</v>
      </c>
      <c r="G1865" s="174" t="b">
        <f>IF(B1865&lt;&gt;"",IF('02 - Produtos e Tributações'!I1880&lt;&gt;"",'02 - Produtos e Tributações'!I1880,IF(K1865=101,0,IF(K1865=102,41,IF(K1865=103,0,IF(K1865=201,0,IF(K1865=202,0,IF(K1865=203,0,IF(K1865=300,41,IF(K1865=400,41,IF(K1865=500,60)))))))))))</f>
        <v>0</v>
      </c>
      <c r="H1865" s="174" t="b">
        <f>IF(B1865&lt;&gt;"",IF('02 - Produtos e Tributações'!L1880&lt;&gt;"",'02 - Produtos e Tributações'!L1880,IF(L1865=101,0,IF(L1865=102,41,IF(L1865=103,0,IF(L1865=201,0,IF(L1865=202,0,IF(L1865=203,0,IF(L1865=300,41,IF(L1865=400,41,IF(L1865=500,60)))))))))))</f>
        <v>0</v>
      </c>
      <c r="I1865" s="174" t="b">
        <f>IF(B1865&lt;&gt;"",IF('02 - Produtos e Tributações'!K1880&lt;&gt;"",'02 - Produtos e Tributações'!K1880,"0,00"))</f>
        <v>0</v>
      </c>
      <c r="J1865" s="174" t="b">
        <f>IF(B1865&lt;&gt;"",IF('02 - Produtos e Tributações'!N1880&lt;&gt;"",'02 - Produtos e Tributações'!N1880,"0,00"))</f>
        <v>0</v>
      </c>
      <c r="K1865" s="174" t="b">
        <f>IF(B1865&lt;&gt;"",IF('02 - Produtos e Tributações'!J1880&lt;&gt;"",'02 - Produtos e Tributações'!J1880,"null"))</f>
        <v>0</v>
      </c>
      <c r="L1865" s="174" t="b">
        <f>IF(B1865&lt;&gt;"",IF('02 - Produtos e Tributações'!M1880&lt;&gt;"",'02 - Produtos e Tributações'!M1880,"null"))</f>
        <v>0</v>
      </c>
      <c r="M1865" s="170" t="b">
        <f>IF(B1865&lt;&gt;"",IF('02 - Produtos e Tributações'!D1880="CARNES","2.01.001.001",IF('02 - Produtos e Tributações'!D1880="MASSAS","2.01.001.002",IF('02 - Produtos e Tributações'!D1880="LATICINIOS","2.01.001.003",IF('02 - Produtos e Tributações'!D1880="DOCES E GULOSEIMAS","2.01.001.004",IF('02 - Produtos e Tributações'!D1880="FARINHAS E GRAOS","2.01.001.005",IF('02 - Produtos e Tributações'!D1880="AGUAS","2.01.002.001",IF('02 - Produtos e Tributações'!D1880="SUCOS","2.01.002.002",IF('02 - Produtos e Tributações'!D1880="BEBIDAS ALCOOLICAS","2.01.002.003",IF('02 - Produtos e Tributações'!D1880="BEBIDAS LACTEAS","2.01.002.004",IF('02 - Produtos e Tributações'!D1880="MATERIAL DE LIMPEZA","2.02",IF('02 - Produtos e Tributações'!D1880="FRUTAS","2.01.001.006",IF('02 - Produtos e Tributações'!D1880="VERDURAS E LEGUMES","2.01.001.007",IF('02 - Produtos e Tributações'!D1880="SERVIÇO","1",IF('02 - Produtos e Tributações'!D1880="PRODUTOS DIVERSOS","2","2"))))))))))))))
)</f>
        <v>0</v>
      </c>
      <c r="N1865" s="170" t="str">
        <f t="shared" si="1"/>
        <v/>
      </c>
      <c r="O1865" s="170" t="str">
        <f t="shared" si="4"/>
        <v/>
      </c>
      <c r="P1865" s="170" t="str">
        <f t="shared" si="2"/>
        <v/>
      </c>
      <c r="Q1865" s="125" t="b">
        <f>IF(B1865&lt;&gt;"",IF('02 - Produtos e Tributações'!C1880&lt;&gt;"",'02 - Produtos e Tributações'!C1880,"UN"))</f>
        <v>0</v>
      </c>
      <c r="R1865" s="125"/>
      <c r="S1865" s="125"/>
      <c r="T1865" s="125"/>
      <c r="U1865" s="171" t="str">
        <f t="shared" si="21"/>
        <v/>
      </c>
    </row>
    <row r="1866" ht="15.75" customHeight="1">
      <c r="A1866" s="170" t="b">
        <f>IF('02 - Produtos e Tributações'!B1881 &lt;&gt;"",A1865+1)</f>
        <v>0</v>
      </c>
      <c r="B1866" s="170" t="str">
        <f>IF('02 - Produtos e Tributações'!B1881&lt;&gt;"",'02 - Produtos e Tributações'!U1881,"")</f>
        <v/>
      </c>
      <c r="C1866" s="174" t="b">
        <f>IF(B1866&lt;&gt;"",IF('02 - Produtos e Tributações'!H1881&lt;&gt;"",IF('02 - Produtos e Tributações'!H1881="TERCEIRIZADA","T",IF('02 - Produtos e Tributações'!H1881="PROPRIA","P")), IF(B1866&lt;&gt;"",IF('02 - Produtos e Tributações'!H1881="","T"))))</f>
        <v>0</v>
      </c>
      <c r="D1866" s="174" t="b">
        <f>IF(B1866&lt;&gt;"",IF('02 - Produtos e Tributações'!E1881&lt;&gt;"",'02 - Produtos e Tributações'!E1881,""))</f>
        <v>0</v>
      </c>
      <c r="E1866" s="174" t="b">
        <f>IF(B1866&lt;&gt;"",IF('02 - Produtos e Tributações'!F1881&lt;&gt;"",'02 - Produtos e Tributações'!F1881,""))</f>
        <v>0</v>
      </c>
      <c r="F1866" s="174" t="b">
        <f>IF(B1866&lt;&gt;"",IF(A1866&lt;&gt;"",IF('02 - Produtos e Tributações'!G1881&lt;&gt;"",'02 - Produtos e Tributações'!G1881,"")))</f>
        <v>0</v>
      </c>
      <c r="G1866" s="174" t="b">
        <f>IF(B1866&lt;&gt;"",IF('02 - Produtos e Tributações'!I1881&lt;&gt;"",'02 - Produtos e Tributações'!I1881,IF(K1866=101,0,IF(K1866=102,41,IF(K1866=103,0,IF(K1866=201,0,IF(K1866=202,0,IF(K1866=203,0,IF(K1866=300,41,IF(K1866=400,41,IF(K1866=500,60)))))))))))</f>
        <v>0</v>
      </c>
      <c r="H1866" s="174" t="b">
        <f>IF(B1866&lt;&gt;"",IF('02 - Produtos e Tributações'!L1881&lt;&gt;"",'02 - Produtos e Tributações'!L1881,IF(L1866=101,0,IF(L1866=102,41,IF(L1866=103,0,IF(L1866=201,0,IF(L1866=202,0,IF(L1866=203,0,IF(L1866=300,41,IF(L1866=400,41,IF(L1866=500,60)))))))))))</f>
        <v>0</v>
      </c>
      <c r="I1866" s="174" t="b">
        <f>IF(B1866&lt;&gt;"",IF('02 - Produtos e Tributações'!K1881&lt;&gt;"",'02 - Produtos e Tributações'!K1881,"0,00"))</f>
        <v>0</v>
      </c>
      <c r="J1866" s="174" t="b">
        <f>IF(B1866&lt;&gt;"",IF('02 - Produtos e Tributações'!N1881&lt;&gt;"",'02 - Produtos e Tributações'!N1881,"0,00"))</f>
        <v>0</v>
      </c>
      <c r="K1866" s="174" t="b">
        <f>IF(B1866&lt;&gt;"",IF('02 - Produtos e Tributações'!J1881&lt;&gt;"",'02 - Produtos e Tributações'!J1881,"null"))</f>
        <v>0</v>
      </c>
      <c r="L1866" s="174" t="b">
        <f>IF(B1866&lt;&gt;"",IF('02 - Produtos e Tributações'!M1881&lt;&gt;"",'02 - Produtos e Tributações'!M1881,"null"))</f>
        <v>0</v>
      </c>
      <c r="M1866" s="170" t="b">
        <f>IF(B1866&lt;&gt;"",IF('02 - Produtos e Tributações'!D1881="CARNES","2.01.001.001",IF('02 - Produtos e Tributações'!D1881="MASSAS","2.01.001.002",IF('02 - Produtos e Tributações'!D1881="LATICINIOS","2.01.001.003",IF('02 - Produtos e Tributações'!D1881="DOCES E GULOSEIMAS","2.01.001.004",IF('02 - Produtos e Tributações'!D1881="FARINHAS E GRAOS","2.01.001.005",IF('02 - Produtos e Tributações'!D1881="AGUAS","2.01.002.001",IF('02 - Produtos e Tributações'!D1881="SUCOS","2.01.002.002",IF('02 - Produtos e Tributações'!D1881="BEBIDAS ALCOOLICAS","2.01.002.003",IF('02 - Produtos e Tributações'!D1881="BEBIDAS LACTEAS","2.01.002.004",IF('02 - Produtos e Tributações'!D1881="MATERIAL DE LIMPEZA","2.02",IF('02 - Produtos e Tributações'!D1881="FRUTAS","2.01.001.006",IF('02 - Produtos e Tributações'!D1881="VERDURAS E LEGUMES","2.01.001.007",IF('02 - Produtos e Tributações'!D1881="SERVIÇO","1",IF('02 - Produtos e Tributações'!D1881="PRODUTOS DIVERSOS","2","2"))))))))))))))
)</f>
        <v>0</v>
      </c>
      <c r="N1866" s="170" t="str">
        <f t="shared" si="1"/>
        <v/>
      </c>
      <c r="O1866" s="170" t="str">
        <f t="shared" si="4"/>
        <v/>
      </c>
      <c r="P1866" s="170" t="str">
        <f t="shared" si="2"/>
        <v/>
      </c>
      <c r="Q1866" s="125" t="b">
        <f>IF(B1866&lt;&gt;"",IF('02 - Produtos e Tributações'!C1881&lt;&gt;"",'02 - Produtos e Tributações'!C1881,"UN"))</f>
        <v>0</v>
      </c>
      <c r="R1866" s="125"/>
      <c r="S1866" s="125"/>
      <c r="T1866" s="125"/>
      <c r="U1866" s="171" t="str">
        <f t="shared" si="21"/>
        <v/>
      </c>
    </row>
    <row r="1867" ht="15.75" customHeight="1">
      <c r="A1867" s="170" t="b">
        <f>IF('02 - Produtos e Tributações'!B1882 &lt;&gt;"",A1866+1)</f>
        <v>0</v>
      </c>
      <c r="B1867" s="170" t="str">
        <f>IF('02 - Produtos e Tributações'!B1882&lt;&gt;"",'02 - Produtos e Tributações'!U1882,"")</f>
        <v/>
      </c>
      <c r="C1867" s="174" t="b">
        <f>IF(B1867&lt;&gt;"",IF('02 - Produtos e Tributações'!H1882&lt;&gt;"",IF('02 - Produtos e Tributações'!H1882="TERCEIRIZADA","T",IF('02 - Produtos e Tributações'!H1882="PROPRIA","P")), IF(B1867&lt;&gt;"",IF('02 - Produtos e Tributações'!H1882="","T"))))</f>
        <v>0</v>
      </c>
      <c r="D1867" s="174" t="b">
        <f>IF(B1867&lt;&gt;"",IF('02 - Produtos e Tributações'!E1882&lt;&gt;"",'02 - Produtos e Tributações'!E1882,""))</f>
        <v>0</v>
      </c>
      <c r="E1867" s="174" t="b">
        <f>IF(B1867&lt;&gt;"",IF('02 - Produtos e Tributações'!F1882&lt;&gt;"",'02 - Produtos e Tributações'!F1882,""))</f>
        <v>0</v>
      </c>
      <c r="F1867" s="174" t="b">
        <f>IF(B1867&lt;&gt;"",IF(A1867&lt;&gt;"",IF('02 - Produtos e Tributações'!G1882&lt;&gt;"",'02 - Produtos e Tributações'!G1882,"")))</f>
        <v>0</v>
      </c>
      <c r="G1867" s="174" t="b">
        <f>IF(B1867&lt;&gt;"",IF('02 - Produtos e Tributações'!I1882&lt;&gt;"",'02 - Produtos e Tributações'!I1882,IF(K1867=101,0,IF(K1867=102,41,IF(K1867=103,0,IF(K1867=201,0,IF(K1867=202,0,IF(K1867=203,0,IF(K1867=300,41,IF(K1867=400,41,IF(K1867=500,60)))))))))))</f>
        <v>0</v>
      </c>
      <c r="H1867" s="174" t="b">
        <f>IF(B1867&lt;&gt;"",IF('02 - Produtos e Tributações'!L1882&lt;&gt;"",'02 - Produtos e Tributações'!L1882,IF(L1867=101,0,IF(L1867=102,41,IF(L1867=103,0,IF(L1867=201,0,IF(L1867=202,0,IF(L1867=203,0,IF(L1867=300,41,IF(L1867=400,41,IF(L1867=500,60)))))))))))</f>
        <v>0</v>
      </c>
      <c r="I1867" s="174" t="b">
        <f>IF(B1867&lt;&gt;"",IF('02 - Produtos e Tributações'!K1882&lt;&gt;"",'02 - Produtos e Tributações'!K1882,"0,00"))</f>
        <v>0</v>
      </c>
      <c r="J1867" s="174" t="b">
        <f>IF(B1867&lt;&gt;"",IF('02 - Produtos e Tributações'!N1882&lt;&gt;"",'02 - Produtos e Tributações'!N1882,"0,00"))</f>
        <v>0</v>
      </c>
      <c r="K1867" s="174" t="b">
        <f>IF(B1867&lt;&gt;"",IF('02 - Produtos e Tributações'!J1882&lt;&gt;"",'02 - Produtos e Tributações'!J1882,"null"))</f>
        <v>0</v>
      </c>
      <c r="L1867" s="174" t="b">
        <f>IF(B1867&lt;&gt;"",IF('02 - Produtos e Tributações'!M1882&lt;&gt;"",'02 - Produtos e Tributações'!M1882,"null"))</f>
        <v>0</v>
      </c>
      <c r="M1867" s="170" t="b">
        <f>IF(B1867&lt;&gt;"",IF('02 - Produtos e Tributações'!D1882="CARNES","2.01.001.001",IF('02 - Produtos e Tributações'!D1882="MASSAS","2.01.001.002",IF('02 - Produtos e Tributações'!D1882="LATICINIOS","2.01.001.003",IF('02 - Produtos e Tributações'!D1882="DOCES E GULOSEIMAS","2.01.001.004",IF('02 - Produtos e Tributações'!D1882="FARINHAS E GRAOS","2.01.001.005",IF('02 - Produtos e Tributações'!D1882="AGUAS","2.01.002.001",IF('02 - Produtos e Tributações'!D1882="SUCOS","2.01.002.002",IF('02 - Produtos e Tributações'!D1882="BEBIDAS ALCOOLICAS","2.01.002.003",IF('02 - Produtos e Tributações'!D1882="BEBIDAS LACTEAS","2.01.002.004",IF('02 - Produtos e Tributações'!D1882="MATERIAL DE LIMPEZA","2.02",IF('02 - Produtos e Tributações'!D1882="FRUTAS","2.01.001.006",IF('02 - Produtos e Tributações'!D1882="VERDURAS E LEGUMES","2.01.001.007",IF('02 - Produtos e Tributações'!D1882="SERVIÇO","1",IF('02 - Produtos e Tributações'!D1882="PRODUTOS DIVERSOS","2","2"))))))))))))))
)</f>
        <v>0</v>
      </c>
      <c r="N1867" s="170" t="str">
        <f t="shared" si="1"/>
        <v/>
      </c>
      <c r="O1867" s="170" t="str">
        <f t="shared" si="4"/>
        <v/>
      </c>
      <c r="P1867" s="170" t="str">
        <f t="shared" si="2"/>
        <v/>
      </c>
      <c r="Q1867" s="125" t="b">
        <f>IF(B1867&lt;&gt;"",IF('02 - Produtos e Tributações'!C1882&lt;&gt;"",'02 - Produtos e Tributações'!C1882,"UN"))</f>
        <v>0</v>
      </c>
      <c r="R1867" s="125"/>
      <c r="S1867" s="125"/>
      <c r="T1867" s="125"/>
      <c r="U1867" s="171" t="str">
        <f t="shared" si="21"/>
        <v/>
      </c>
    </row>
    <row r="1868" ht="15.75" customHeight="1">
      <c r="A1868" s="170" t="b">
        <f>IF('02 - Produtos e Tributações'!B1883 &lt;&gt;"",A1867+1)</f>
        <v>0</v>
      </c>
      <c r="B1868" s="170" t="str">
        <f>IF('02 - Produtos e Tributações'!B1883&lt;&gt;"",'02 - Produtos e Tributações'!U1883,"")</f>
        <v/>
      </c>
      <c r="C1868" s="174" t="b">
        <f>IF(B1868&lt;&gt;"",IF('02 - Produtos e Tributações'!H1883&lt;&gt;"",IF('02 - Produtos e Tributações'!H1883="TERCEIRIZADA","T",IF('02 - Produtos e Tributações'!H1883="PROPRIA","P")), IF(B1868&lt;&gt;"",IF('02 - Produtos e Tributações'!H1883="","T"))))</f>
        <v>0</v>
      </c>
      <c r="D1868" s="174" t="b">
        <f>IF(B1868&lt;&gt;"",IF('02 - Produtos e Tributações'!E1883&lt;&gt;"",'02 - Produtos e Tributações'!E1883,""))</f>
        <v>0</v>
      </c>
      <c r="E1868" s="174" t="b">
        <f>IF(B1868&lt;&gt;"",IF('02 - Produtos e Tributações'!F1883&lt;&gt;"",'02 - Produtos e Tributações'!F1883,""))</f>
        <v>0</v>
      </c>
      <c r="F1868" s="174" t="b">
        <f>IF(B1868&lt;&gt;"",IF(A1868&lt;&gt;"",IF('02 - Produtos e Tributações'!G1883&lt;&gt;"",'02 - Produtos e Tributações'!G1883,"")))</f>
        <v>0</v>
      </c>
      <c r="G1868" s="174" t="b">
        <f>IF(B1868&lt;&gt;"",IF('02 - Produtos e Tributações'!I1883&lt;&gt;"",'02 - Produtos e Tributações'!I1883,IF(K1868=101,0,IF(K1868=102,41,IF(K1868=103,0,IF(K1868=201,0,IF(K1868=202,0,IF(K1868=203,0,IF(K1868=300,41,IF(K1868=400,41,IF(K1868=500,60)))))))))))</f>
        <v>0</v>
      </c>
      <c r="H1868" s="174" t="b">
        <f>IF(B1868&lt;&gt;"",IF('02 - Produtos e Tributações'!L1883&lt;&gt;"",'02 - Produtos e Tributações'!L1883,IF(L1868=101,0,IF(L1868=102,41,IF(L1868=103,0,IF(L1868=201,0,IF(L1868=202,0,IF(L1868=203,0,IF(L1868=300,41,IF(L1868=400,41,IF(L1868=500,60)))))))))))</f>
        <v>0</v>
      </c>
      <c r="I1868" s="174" t="b">
        <f>IF(B1868&lt;&gt;"",IF('02 - Produtos e Tributações'!K1883&lt;&gt;"",'02 - Produtos e Tributações'!K1883,"0,00"))</f>
        <v>0</v>
      </c>
      <c r="J1868" s="174" t="b">
        <f>IF(B1868&lt;&gt;"",IF('02 - Produtos e Tributações'!N1883&lt;&gt;"",'02 - Produtos e Tributações'!N1883,"0,00"))</f>
        <v>0</v>
      </c>
      <c r="K1868" s="174" t="b">
        <f>IF(B1868&lt;&gt;"",IF('02 - Produtos e Tributações'!J1883&lt;&gt;"",'02 - Produtos e Tributações'!J1883,"null"))</f>
        <v>0</v>
      </c>
      <c r="L1868" s="174" t="b">
        <f>IF(B1868&lt;&gt;"",IF('02 - Produtos e Tributações'!M1883&lt;&gt;"",'02 - Produtos e Tributações'!M1883,"null"))</f>
        <v>0</v>
      </c>
      <c r="M1868" s="170" t="b">
        <f>IF(B1868&lt;&gt;"",IF('02 - Produtos e Tributações'!D1883="CARNES","2.01.001.001",IF('02 - Produtos e Tributações'!D1883="MASSAS","2.01.001.002",IF('02 - Produtos e Tributações'!D1883="LATICINIOS","2.01.001.003",IF('02 - Produtos e Tributações'!D1883="DOCES E GULOSEIMAS","2.01.001.004",IF('02 - Produtos e Tributações'!D1883="FARINHAS E GRAOS","2.01.001.005",IF('02 - Produtos e Tributações'!D1883="AGUAS","2.01.002.001",IF('02 - Produtos e Tributações'!D1883="SUCOS","2.01.002.002",IF('02 - Produtos e Tributações'!D1883="BEBIDAS ALCOOLICAS","2.01.002.003",IF('02 - Produtos e Tributações'!D1883="BEBIDAS LACTEAS","2.01.002.004",IF('02 - Produtos e Tributações'!D1883="MATERIAL DE LIMPEZA","2.02",IF('02 - Produtos e Tributações'!D1883="FRUTAS","2.01.001.006",IF('02 - Produtos e Tributações'!D1883="VERDURAS E LEGUMES","2.01.001.007",IF('02 - Produtos e Tributações'!D1883="SERVIÇO","1",IF('02 - Produtos e Tributações'!D1883="PRODUTOS DIVERSOS","2","2"))))))))))))))
)</f>
        <v>0</v>
      </c>
      <c r="N1868" s="170" t="str">
        <f t="shared" si="1"/>
        <v/>
      </c>
      <c r="O1868" s="170" t="str">
        <f t="shared" si="4"/>
        <v/>
      </c>
      <c r="P1868" s="170" t="str">
        <f t="shared" si="2"/>
        <v/>
      </c>
      <c r="Q1868" s="125" t="b">
        <f>IF(B1868&lt;&gt;"",IF('02 - Produtos e Tributações'!C1883&lt;&gt;"",'02 - Produtos e Tributações'!C1883,"UN"))</f>
        <v>0</v>
      </c>
      <c r="R1868" s="125"/>
      <c r="S1868" s="125"/>
      <c r="T1868" s="125"/>
      <c r="U1868" s="171" t="str">
        <f t="shared" si="21"/>
        <v/>
      </c>
    </row>
    <row r="1869" ht="15.75" customHeight="1">
      <c r="A1869" s="170" t="b">
        <f>IF('02 - Produtos e Tributações'!B1884 &lt;&gt;"",A1868+1)</f>
        <v>0</v>
      </c>
      <c r="B1869" s="170" t="str">
        <f>IF('02 - Produtos e Tributações'!B1884&lt;&gt;"",'02 - Produtos e Tributações'!U1884,"")</f>
        <v/>
      </c>
      <c r="C1869" s="174" t="b">
        <f>IF(B1869&lt;&gt;"",IF('02 - Produtos e Tributações'!H1884&lt;&gt;"",IF('02 - Produtos e Tributações'!H1884="TERCEIRIZADA","T",IF('02 - Produtos e Tributações'!H1884="PROPRIA","P")), IF(B1869&lt;&gt;"",IF('02 - Produtos e Tributações'!H1884="","T"))))</f>
        <v>0</v>
      </c>
      <c r="D1869" s="174" t="b">
        <f>IF(B1869&lt;&gt;"",IF('02 - Produtos e Tributações'!E1884&lt;&gt;"",'02 - Produtos e Tributações'!E1884,""))</f>
        <v>0</v>
      </c>
      <c r="E1869" s="174" t="b">
        <f>IF(B1869&lt;&gt;"",IF('02 - Produtos e Tributações'!F1884&lt;&gt;"",'02 - Produtos e Tributações'!F1884,""))</f>
        <v>0</v>
      </c>
      <c r="F1869" s="174" t="b">
        <f>IF(B1869&lt;&gt;"",IF(A1869&lt;&gt;"",IF('02 - Produtos e Tributações'!G1884&lt;&gt;"",'02 - Produtos e Tributações'!G1884,"")))</f>
        <v>0</v>
      </c>
      <c r="G1869" s="174" t="b">
        <f>IF(B1869&lt;&gt;"",IF('02 - Produtos e Tributações'!I1884&lt;&gt;"",'02 - Produtos e Tributações'!I1884,IF(K1869=101,0,IF(K1869=102,41,IF(K1869=103,0,IF(K1869=201,0,IF(K1869=202,0,IF(K1869=203,0,IF(K1869=300,41,IF(K1869=400,41,IF(K1869=500,60)))))))))))</f>
        <v>0</v>
      </c>
      <c r="H1869" s="174" t="b">
        <f>IF(B1869&lt;&gt;"",IF('02 - Produtos e Tributações'!L1884&lt;&gt;"",'02 - Produtos e Tributações'!L1884,IF(L1869=101,0,IF(L1869=102,41,IF(L1869=103,0,IF(L1869=201,0,IF(L1869=202,0,IF(L1869=203,0,IF(L1869=300,41,IF(L1869=400,41,IF(L1869=500,60)))))))))))</f>
        <v>0</v>
      </c>
      <c r="I1869" s="174" t="b">
        <f>IF(B1869&lt;&gt;"",IF('02 - Produtos e Tributações'!K1884&lt;&gt;"",'02 - Produtos e Tributações'!K1884,"0,00"))</f>
        <v>0</v>
      </c>
      <c r="J1869" s="174" t="b">
        <f>IF(B1869&lt;&gt;"",IF('02 - Produtos e Tributações'!N1884&lt;&gt;"",'02 - Produtos e Tributações'!N1884,"0,00"))</f>
        <v>0</v>
      </c>
      <c r="K1869" s="174" t="b">
        <f>IF(B1869&lt;&gt;"",IF('02 - Produtos e Tributações'!J1884&lt;&gt;"",'02 - Produtos e Tributações'!J1884,"null"))</f>
        <v>0</v>
      </c>
      <c r="L1869" s="174" t="b">
        <f>IF(B1869&lt;&gt;"",IF('02 - Produtos e Tributações'!M1884&lt;&gt;"",'02 - Produtos e Tributações'!M1884,"null"))</f>
        <v>0</v>
      </c>
      <c r="M1869" s="170" t="b">
        <f>IF(B1869&lt;&gt;"",IF('02 - Produtos e Tributações'!D1884="CARNES","2.01.001.001",IF('02 - Produtos e Tributações'!D1884="MASSAS","2.01.001.002",IF('02 - Produtos e Tributações'!D1884="LATICINIOS","2.01.001.003",IF('02 - Produtos e Tributações'!D1884="DOCES E GULOSEIMAS","2.01.001.004",IF('02 - Produtos e Tributações'!D1884="FARINHAS E GRAOS","2.01.001.005",IF('02 - Produtos e Tributações'!D1884="AGUAS","2.01.002.001",IF('02 - Produtos e Tributações'!D1884="SUCOS","2.01.002.002",IF('02 - Produtos e Tributações'!D1884="BEBIDAS ALCOOLICAS","2.01.002.003",IF('02 - Produtos e Tributações'!D1884="BEBIDAS LACTEAS","2.01.002.004",IF('02 - Produtos e Tributações'!D1884="MATERIAL DE LIMPEZA","2.02",IF('02 - Produtos e Tributações'!D1884="FRUTAS","2.01.001.006",IF('02 - Produtos e Tributações'!D1884="VERDURAS E LEGUMES","2.01.001.007",IF('02 - Produtos e Tributações'!D1884="SERVIÇO","1",IF('02 - Produtos e Tributações'!D1884="PRODUTOS DIVERSOS","2","2"))))))))))))))
)</f>
        <v>0</v>
      </c>
      <c r="N1869" s="170" t="str">
        <f t="shared" si="1"/>
        <v/>
      </c>
      <c r="O1869" s="170" t="str">
        <f t="shared" si="4"/>
        <v/>
      </c>
      <c r="P1869" s="170" t="str">
        <f t="shared" si="2"/>
        <v/>
      </c>
      <c r="Q1869" s="125" t="b">
        <f>IF(B1869&lt;&gt;"",IF('02 - Produtos e Tributações'!C1884&lt;&gt;"",'02 - Produtos e Tributações'!C1884,"UN"))</f>
        <v>0</v>
      </c>
      <c r="R1869" s="125"/>
      <c r="S1869" s="125"/>
      <c r="T1869" s="125"/>
      <c r="U1869" s="171" t="str">
        <f t="shared" si="21"/>
        <v/>
      </c>
    </row>
    <row r="1870" ht="15.75" customHeight="1">
      <c r="A1870" s="170" t="b">
        <f>IF('02 - Produtos e Tributações'!B1885 &lt;&gt;"",A1869+1)</f>
        <v>0</v>
      </c>
      <c r="B1870" s="170" t="str">
        <f>IF('02 - Produtos e Tributações'!B1885&lt;&gt;"",'02 - Produtos e Tributações'!U1885,"")</f>
        <v/>
      </c>
      <c r="C1870" s="174" t="b">
        <f>IF(B1870&lt;&gt;"",IF('02 - Produtos e Tributações'!H1885&lt;&gt;"",IF('02 - Produtos e Tributações'!H1885="TERCEIRIZADA","T",IF('02 - Produtos e Tributações'!H1885="PROPRIA","P")), IF(B1870&lt;&gt;"",IF('02 - Produtos e Tributações'!H1885="","T"))))</f>
        <v>0</v>
      </c>
      <c r="D1870" s="174" t="b">
        <f>IF(B1870&lt;&gt;"",IF('02 - Produtos e Tributações'!E1885&lt;&gt;"",'02 - Produtos e Tributações'!E1885,""))</f>
        <v>0</v>
      </c>
      <c r="E1870" s="174" t="b">
        <f>IF(B1870&lt;&gt;"",IF('02 - Produtos e Tributações'!F1885&lt;&gt;"",'02 - Produtos e Tributações'!F1885,""))</f>
        <v>0</v>
      </c>
      <c r="F1870" s="174" t="b">
        <f>IF(B1870&lt;&gt;"",IF(A1870&lt;&gt;"",IF('02 - Produtos e Tributações'!G1885&lt;&gt;"",'02 - Produtos e Tributações'!G1885,"")))</f>
        <v>0</v>
      </c>
      <c r="G1870" s="174" t="b">
        <f>IF(B1870&lt;&gt;"",IF('02 - Produtos e Tributações'!I1885&lt;&gt;"",'02 - Produtos e Tributações'!I1885,IF(K1870=101,0,IF(K1870=102,41,IF(K1870=103,0,IF(K1870=201,0,IF(K1870=202,0,IF(K1870=203,0,IF(K1870=300,41,IF(K1870=400,41,IF(K1870=500,60)))))))))))</f>
        <v>0</v>
      </c>
      <c r="H1870" s="174" t="b">
        <f>IF(B1870&lt;&gt;"",IF('02 - Produtos e Tributações'!L1885&lt;&gt;"",'02 - Produtos e Tributações'!L1885,IF(L1870=101,0,IF(L1870=102,41,IF(L1870=103,0,IF(L1870=201,0,IF(L1870=202,0,IF(L1870=203,0,IF(L1870=300,41,IF(L1870=400,41,IF(L1870=500,60)))))))))))</f>
        <v>0</v>
      </c>
      <c r="I1870" s="174" t="b">
        <f>IF(B1870&lt;&gt;"",IF('02 - Produtos e Tributações'!K1885&lt;&gt;"",'02 - Produtos e Tributações'!K1885,"0,00"))</f>
        <v>0</v>
      </c>
      <c r="J1870" s="174" t="b">
        <f>IF(B1870&lt;&gt;"",IF('02 - Produtos e Tributações'!N1885&lt;&gt;"",'02 - Produtos e Tributações'!N1885,"0,00"))</f>
        <v>0</v>
      </c>
      <c r="K1870" s="174" t="b">
        <f>IF(B1870&lt;&gt;"",IF('02 - Produtos e Tributações'!J1885&lt;&gt;"",'02 - Produtos e Tributações'!J1885,"null"))</f>
        <v>0</v>
      </c>
      <c r="L1870" s="174" t="b">
        <f>IF(B1870&lt;&gt;"",IF('02 - Produtos e Tributações'!M1885&lt;&gt;"",'02 - Produtos e Tributações'!M1885,"null"))</f>
        <v>0</v>
      </c>
      <c r="M1870" s="170" t="b">
        <f>IF(B1870&lt;&gt;"",IF('02 - Produtos e Tributações'!D1885="CARNES","2.01.001.001",IF('02 - Produtos e Tributações'!D1885="MASSAS","2.01.001.002",IF('02 - Produtos e Tributações'!D1885="LATICINIOS","2.01.001.003",IF('02 - Produtos e Tributações'!D1885="DOCES E GULOSEIMAS","2.01.001.004",IF('02 - Produtos e Tributações'!D1885="FARINHAS E GRAOS","2.01.001.005",IF('02 - Produtos e Tributações'!D1885="AGUAS","2.01.002.001",IF('02 - Produtos e Tributações'!D1885="SUCOS","2.01.002.002",IF('02 - Produtos e Tributações'!D1885="BEBIDAS ALCOOLICAS","2.01.002.003",IF('02 - Produtos e Tributações'!D1885="BEBIDAS LACTEAS","2.01.002.004",IF('02 - Produtos e Tributações'!D1885="MATERIAL DE LIMPEZA","2.02",IF('02 - Produtos e Tributações'!D1885="FRUTAS","2.01.001.006",IF('02 - Produtos e Tributações'!D1885="VERDURAS E LEGUMES","2.01.001.007",IF('02 - Produtos e Tributações'!D1885="SERVIÇO","1",IF('02 - Produtos e Tributações'!D1885="PRODUTOS DIVERSOS","2","2"))))))))))))))
)</f>
        <v>0</v>
      </c>
      <c r="N1870" s="170" t="str">
        <f t="shared" si="1"/>
        <v/>
      </c>
      <c r="O1870" s="170" t="str">
        <f t="shared" si="4"/>
        <v/>
      </c>
      <c r="P1870" s="170" t="str">
        <f t="shared" si="2"/>
        <v/>
      </c>
      <c r="Q1870" s="125" t="b">
        <f>IF(B1870&lt;&gt;"",IF('02 - Produtos e Tributações'!C1885&lt;&gt;"",'02 - Produtos e Tributações'!C1885,"UN"))</f>
        <v>0</v>
      </c>
      <c r="R1870" s="125"/>
      <c r="S1870" s="125"/>
      <c r="T1870" s="125"/>
      <c r="U1870" s="171" t="str">
        <f t="shared" si="21"/>
        <v/>
      </c>
    </row>
    <row r="1871" ht="15.75" customHeight="1">
      <c r="A1871" s="170" t="b">
        <f>IF('02 - Produtos e Tributações'!B1886 &lt;&gt;"",A1870+1)</f>
        <v>0</v>
      </c>
      <c r="B1871" s="170" t="str">
        <f>IF('02 - Produtos e Tributações'!B1886&lt;&gt;"",'02 - Produtos e Tributações'!U1886,"")</f>
        <v/>
      </c>
      <c r="C1871" s="174" t="b">
        <f>IF(B1871&lt;&gt;"",IF('02 - Produtos e Tributações'!H1886&lt;&gt;"",IF('02 - Produtos e Tributações'!H1886="TERCEIRIZADA","T",IF('02 - Produtos e Tributações'!H1886="PROPRIA","P")), IF(B1871&lt;&gt;"",IF('02 - Produtos e Tributações'!H1886="","T"))))</f>
        <v>0</v>
      </c>
      <c r="D1871" s="174" t="b">
        <f>IF(B1871&lt;&gt;"",IF('02 - Produtos e Tributações'!E1886&lt;&gt;"",'02 - Produtos e Tributações'!E1886,""))</f>
        <v>0</v>
      </c>
      <c r="E1871" s="174" t="b">
        <f>IF(B1871&lt;&gt;"",IF('02 - Produtos e Tributações'!F1886&lt;&gt;"",'02 - Produtos e Tributações'!F1886,""))</f>
        <v>0</v>
      </c>
      <c r="F1871" s="174" t="b">
        <f>IF(B1871&lt;&gt;"",IF(A1871&lt;&gt;"",IF('02 - Produtos e Tributações'!G1886&lt;&gt;"",'02 - Produtos e Tributações'!G1886,"")))</f>
        <v>0</v>
      </c>
      <c r="G1871" s="174" t="b">
        <f>IF(B1871&lt;&gt;"",IF('02 - Produtos e Tributações'!I1886&lt;&gt;"",'02 - Produtos e Tributações'!I1886,IF(K1871=101,0,IF(K1871=102,41,IF(K1871=103,0,IF(K1871=201,0,IF(K1871=202,0,IF(K1871=203,0,IF(K1871=300,41,IF(K1871=400,41,IF(K1871=500,60)))))))))))</f>
        <v>0</v>
      </c>
      <c r="H1871" s="174" t="b">
        <f>IF(B1871&lt;&gt;"",IF('02 - Produtos e Tributações'!L1886&lt;&gt;"",'02 - Produtos e Tributações'!L1886,IF(L1871=101,0,IF(L1871=102,41,IF(L1871=103,0,IF(L1871=201,0,IF(L1871=202,0,IF(L1871=203,0,IF(L1871=300,41,IF(L1871=400,41,IF(L1871=500,60)))))))))))</f>
        <v>0</v>
      </c>
      <c r="I1871" s="174" t="b">
        <f>IF(B1871&lt;&gt;"",IF('02 - Produtos e Tributações'!K1886&lt;&gt;"",'02 - Produtos e Tributações'!K1886,"0,00"))</f>
        <v>0</v>
      </c>
      <c r="J1871" s="174" t="b">
        <f>IF(B1871&lt;&gt;"",IF('02 - Produtos e Tributações'!N1886&lt;&gt;"",'02 - Produtos e Tributações'!N1886,"0,00"))</f>
        <v>0</v>
      </c>
      <c r="K1871" s="174" t="b">
        <f>IF(B1871&lt;&gt;"",IF('02 - Produtos e Tributações'!J1886&lt;&gt;"",'02 - Produtos e Tributações'!J1886,"null"))</f>
        <v>0</v>
      </c>
      <c r="L1871" s="174" t="b">
        <f>IF(B1871&lt;&gt;"",IF('02 - Produtos e Tributações'!M1886&lt;&gt;"",'02 - Produtos e Tributações'!M1886,"null"))</f>
        <v>0</v>
      </c>
      <c r="M1871" s="170" t="b">
        <f>IF(B1871&lt;&gt;"",IF('02 - Produtos e Tributações'!D1886="CARNES","2.01.001.001",IF('02 - Produtos e Tributações'!D1886="MASSAS","2.01.001.002",IF('02 - Produtos e Tributações'!D1886="LATICINIOS","2.01.001.003",IF('02 - Produtos e Tributações'!D1886="DOCES E GULOSEIMAS","2.01.001.004",IF('02 - Produtos e Tributações'!D1886="FARINHAS E GRAOS","2.01.001.005",IF('02 - Produtos e Tributações'!D1886="AGUAS","2.01.002.001",IF('02 - Produtos e Tributações'!D1886="SUCOS","2.01.002.002",IF('02 - Produtos e Tributações'!D1886="BEBIDAS ALCOOLICAS","2.01.002.003",IF('02 - Produtos e Tributações'!D1886="BEBIDAS LACTEAS","2.01.002.004",IF('02 - Produtos e Tributações'!D1886="MATERIAL DE LIMPEZA","2.02",IF('02 - Produtos e Tributações'!D1886="FRUTAS","2.01.001.006",IF('02 - Produtos e Tributações'!D1886="VERDURAS E LEGUMES","2.01.001.007",IF('02 - Produtos e Tributações'!D1886="SERVIÇO","1",IF('02 - Produtos e Tributações'!D1886="PRODUTOS DIVERSOS","2","2"))))))))))))))
)</f>
        <v>0</v>
      </c>
      <c r="N1871" s="170" t="str">
        <f t="shared" si="1"/>
        <v/>
      </c>
      <c r="O1871" s="170" t="str">
        <f t="shared" si="4"/>
        <v/>
      </c>
      <c r="P1871" s="170" t="str">
        <f t="shared" si="2"/>
        <v/>
      </c>
      <c r="Q1871" s="125" t="b">
        <f>IF(B1871&lt;&gt;"",IF('02 - Produtos e Tributações'!C1886&lt;&gt;"",'02 - Produtos e Tributações'!C1886,"UN"))</f>
        <v>0</v>
      </c>
      <c r="R1871" s="125"/>
      <c r="S1871" s="125"/>
      <c r="T1871" s="125"/>
      <c r="U1871" s="171" t="str">
        <f t="shared" si="21"/>
        <v/>
      </c>
    </row>
    <row r="1872" ht="15.75" customHeight="1">
      <c r="A1872" s="170" t="b">
        <f>IF('02 - Produtos e Tributações'!B1887 &lt;&gt;"",A1871+1)</f>
        <v>0</v>
      </c>
      <c r="B1872" s="170" t="str">
        <f>IF('02 - Produtos e Tributações'!B1887&lt;&gt;"",'02 - Produtos e Tributações'!U1887,"")</f>
        <v/>
      </c>
      <c r="C1872" s="174" t="b">
        <f>IF(B1872&lt;&gt;"",IF('02 - Produtos e Tributações'!H1887&lt;&gt;"",IF('02 - Produtos e Tributações'!H1887="TERCEIRIZADA","T",IF('02 - Produtos e Tributações'!H1887="PROPRIA","P")), IF(B1872&lt;&gt;"",IF('02 - Produtos e Tributações'!H1887="","T"))))</f>
        <v>0</v>
      </c>
      <c r="D1872" s="174" t="b">
        <f>IF(B1872&lt;&gt;"",IF('02 - Produtos e Tributações'!E1887&lt;&gt;"",'02 - Produtos e Tributações'!E1887,""))</f>
        <v>0</v>
      </c>
      <c r="E1872" s="174" t="b">
        <f>IF(B1872&lt;&gt;"",IF('02 - Produtos e Tributações'!F1887&lt;&gt;"",'02 - Produtos e Tributações'!F1887,""))</f>
        <v>0</v>
      </c>
      <c r="F1872" s="174" t="b">
        <f>IF(B1872&lt;&gt;"",IF(A1872&lt;&gt;"",IF('02 - Produtos e Tributações'!G1887&lt;&gt;"",'02 - Produtos e Tributações'!G1887,"")))</f>
        <v>0</v>
      </c>
      <c r="G1872" s="174" t="b">
        <f>IF(B1872&lt;&gt;"",IF('02 - Produtos e Tributações'!I1887&lt;&gt;"",'02 - Produtos e Tributações'!I1887,IF(K1872=101,0,IF(K1872=102,41,IF(K1872=103,0,IF(K1872=201,0,IF(K1872=202,0,IF(K1872=203,0,IF(K1872=300,41,IF(K1872=400,41,IF(K1872=500,60)))))))))))</f>
        <v>0</v>
      </c>
      <c r="H1872" s="174" t="b">
        <f>IF(B1872&lt;&gt;"",IF('02 - Produtos e Tributações'!L1887&lt;&gt;"",'02 - Produtos e Tributações'!L1887,IF(L1872=101,0,IF(L1872=102,41,IF(L1872=103,0,IF(L1872=201,0,IF(L1872=202,0,IF(L1872=203,0,IF(L1872=300,41,IF(L1872=400,41,IF(L1872=500,60)))))))))))</f>
        <v>0</v>
      </c>
      <c r="I1872" s="174" t="b">
        <f>IF(B1872&lt;&gt;"",IF('02 - Produtos e Tributações'!K1887&lt;&gt;"",'02 - Produtos e Tributações'!K1887,"0,00"))</f>
        <v>0</v>
      </c>
      <c r="J1872" s="174" t="b">
        <f>IF(B1872&lt;&gt;"",IF('02 - Produtos e Tributações'!N1887&lt;&gt;"",'02 - Produtos e Tributações'!N1887,"0,00"))</f>
        <v>0</v>
      </c>
      <c r="K1872" s="174" t="b">
        <f>IF(B1872&lt;&gt;"",IF('02 - Produtos e Tributações'!J1887&lt;&gt;"",'02 - Produtos e Tributações'!J1887,"null"))</f>
        <v>0</v>
      </c>
      <c r="L1872" s="174" t="b">
        <f>IF(B1872&lt;&gt;"",IF('02 - Produtos e Tributações'!M1887&lt;&gt;"",'02 - Produtos e Tributações'!M1887,"null"))</f>
        <v>0</v>
      </c>
      <c r="M1872" s="170" t="b">
        <f>IF(B1872&lt;&gt;"",IF('02 - Produtos e Tributações'!D1887="CARNES","2.01.001.001",IF('02 - Produtos e Tributações'!D1887="MASSAS","2.01.001.002",IF('02 - Produtos e Tributações'!D1887="LATICINIOS","2.01.001.003",IF('02 - Produtos e Tributações'!D1887="DOCES E GULOSEIMAS","2.01.001.004",IF('02 - Produtos e Tributações'!D1887="FARINHAS E GRAOS","2.01.001.005",IF('02 - Produtos e Tributações'!D1887="AGUAS","2.01.002.001",IF('02 - Produtos e Tributações'!D1887="SUCOS","2.01.002.002",IF('02 - Produtos e Tributações'!D1887="BEBIDAS ALCOOLICAS","2.01.002.003",IF('02 - Produtos e Tributações'!D1887="BEBIDAS LACTEAS","2.01.002.004",IF('02 - Produtos e Tributações'!D1887="MATERIAL DE LIMPEZA","2.02",IF('02 - Produtos e Tributações'!D1887="FRUTAS","2.01.001.006",IF('02 - Produtos e Tributações'!D1887="VERDURAS E LEGUMES","2.01.001.007",IF('02 - Produtos e Tributações'!D1887="SERVIÇO","1",IF('02 - Produtos e Tributações'!D1887="PRODUTOS DIVERSOS","2","2"))))))))))))))
)</f>
        <v>0</v>
      </c>
      <c r="N1872" s="170" t="str">
        <f t="shared" si="1"/>
        <v/>
      </c>
      <c r="O1872" s="170" t="str">
        <f t="shared" si="4"/>
        <v/>
      </c>
      <c r="P1872" s="170" t="str">
        <f t="shared" si="2"/>
        <v/>
      </c>
      <c r="Q1872" s="125" t="b">
        <f>IF(B1872&lt;&gt;"",IF('02 - Produtos e Tributações'!C1887&lt;&gt;"",'02 - Produtos e Tributações'!C1887,"UN"))</f>
        <v>0</v>
      </c>
      <c r="R1872" s="125"/>
      <c r="S1872" s="125"/>
      <c r="T1872" s="125"/>
      <c r="U1872" s="171" t="str">
        <f t="shared" si="21"/>
        <v/>
      </c>
    </row>
    <row r="1873" ht="15.75" customHeight="1">
      <c r="A1873" s="170" t="b">
        <f>IF('02 - Produtos e Tributações'!B1888 &lt;&gt;"",A1872+1)</f>
        <v>0</v>
      </c>
      <c r="B1873" s="170" t="str">
        <f>IF('02 - Produtos e Tributações'!B1888&lt;&gt;"",'02 - Produtos e Tributações'!U1888,"")</f>
        <v/>
      </c>
      <c r="C1873" s="174" t="b">
        <f>IF(B1873&lt;&gt;"",IF('02 - Produtos e Tributações'!H1888&lt;&gt;"",IF('02 - Produtos e Tributações'!H1888="TERCEIRIZADA","T",IF('02 - Produtos e Tributações'!H1888="PROPRIA","P")), IF(B1873&lt;&gt;"",IF('02 - Produtos e Tributações'!H1888="","T"))))</f>
        <v>0</v>
      </c>
      <c r="D1873" s="174" t="b">
        <f>IF(B1873&lt;&gt;"",IF('02 - Produtos e Tributações'!E1888&lt;&gt;"",'02 - Produtos e Tributações'!E1888,""))</f>
        <v>0</v>
      </c>
      <c r="E1873" s="174" t="b">
        <f>IF(B1873&lt;&gt;"",IF('02 - Produtos e Tributações'!F1888&lt;&gt;"",'02 - Produtos e Tributações'!F1888,""))</f>
        <v>0</v>
      </c>
      <c r="F1873" s="174" t="b">
        <f>IF(B1873&lt;&gt;"",IF(A1873&lt;&gt;"",IF('02 - Produtos e Tributações'!G1888&lt;&gt;"",'02 - Produtos e Tributações'!G1888,"")))</f>
        <v>0</v>
      </c>
      <c r="G1873" s="174" t="b">
        <f>IF(B1873&lt;&gt;"",IF('02 - Produtos e Tributações'!I1888&lt;&gt;"",'02 - Produtos e Tributações'!I1888,IF(K1873=101,0,IF(K1873=102,41,IF(K1873=103,0,IF(K1873=201,0,IF(K1873=202,0,IF(K1873=203,0,IF(K1873=300,41,IF(K1873=400,41,IF(K1873=500,60)))))))))))</f>
        <v>0</v>
      </c>
      <c r="H1873" s="174" t="b">
        <f>IF(B1873&lt;&gt;"",IF('02 - Produtos e Tributações'!L1888&lt;&gt;"",'02 - Produtos e Tributações'!L1888,IF(L1873=101,0,IF(L1873=102,41,IF(L1873=103,0,IF(L1873=201,0,IF(L1873=202,0,IF(L1873=203,0,IF(L1873=300,41,IF(L1873=400,41,IF(L1873=500,60)))))))))))</f>
        <v>0</v>
      </c>
      <c r="I1873" s="174" t="b">
        <f>IF(B1873&lt;&gt;"",IF('02 - Produtos e Tributações'!K1888&lt;&gt;"",'02 - Produtos e Tributações'!K1888,"0,00"))</f>
        <v>0</v>
      </c>
      <c r="J1873" s="174" t="b">
        <f>IF(B1873&lt;&gt;"",IF('02 - Produtos e Tributações'!N1888&lt;&gt;"",'02 - Produtos e Tributações'!N1888,"0,00"))</f>
        <v>0</v>
      </c>
      <c r="K1873" s="174" t="b">
        <f>IF(B1873&lt;&gt;"",IF('02 - Produtos e Tributações'!J1888&lt;&gt;"",'02 - Produtos e Tributações'!J1888,"null"))</f>
        <v>0</v>
      </c>
      <c r="L1873" s="174" t="b">
        <f>IF(B1873&lt;&gt;"",IF('02 - Produtos e Tributações'!M1888&lt;&gt;"",'02 - Produtos e Tributações'!M1888,"null"))</f>
        <v>0</v>
      </c>
      <c r="M1873" s="170" t="b">
        <f>IF(B1873&lt;&gt;"",IF('02 - Produtos e Tributações'!D1888="CARNES","2.01.001.001",IF('02 - Produtos e Tributações'!D1888="MASSAS","2.01.001.002",IF('02 - Produtos e Tributações'!D1888="LATICINIOS","2.01.001.003",IF('02 - Produtos e Tributações'!D1888="DOCES E GULOSEIMAS","2.01.001.004",IF('02 - Produtos e Tributações'!D1888="FARINHAS E GRAOS","2.01.001.005",IF('02 - Produtos e Tributações'!D1888="AGUAS","2.01.002.001",IF('02 - Produtos e Tributações'!D1888="SUCOS","2.01.002.002",IF('02 - Produtos e Tributações'!D1888="BEBIDAS ALCOOLICAS","2.01.002.003",IF('02 - Produtos e Tributações'!D1888="BEBIDAS LACTEAS","2.01.002.004",IF('02 - Produtos e Tributações'!D1888="MATERIAL DE LIMPEZA","2.02",IF('02 - Produtos e Tributações'!D1888="FRUTAS","2.01.001.006",IF('02 - Produtos e Tributações'!D1888="VERDURAS E LEGUMES","2.01.001.007",IF('02 - Produtos e Tributações'!D1888="SERVIÇO","1",IF('02 - Produtos e Tributações'!D1888="PRODUTOS DIVERSOS","2","2"))))))))))))))
)</f>
        <v>0</v>
      </c>
      <c r="N1873" s="170" t="str">
        <f t="shared" si="1"/>
        <v/>
      </c>
      <c r="O1873" s="170" t="str">
        <f t="shared" si="4"/>
        <v/>
      </c>
      <c r="P1873" s="170" t="str">
        <f t="shared" si="2"/>
        <v/>
      </c>
      <c r="Q1873" s="125" t="b">
        <f>IF(B1873&lt;&gt;"",IF('02 - Produtos e Tributações'!C1888&lt;&gt;"",'02 - Produtos e Tributações'!C1888,"UN"))</f>
        <v>0</v>
      </c>
      <c r="R1873" s="125"/>
      <c r="S1873" s="125"/>
      <c r="T1873" s="125"/>
      <c r="U1873" s="171" t="str">
        <f t="shared" si="21"/>
        <v/>
      </c>
    </row>
    <row r="1874" ht="15.75" customHeight="1">
      <c r="A1874" s="170" t="b">
        <f>IF('02 - Produtos e Tributações'!B1889 &lt;&gt;"",A1873+1)</f>
        <v>0</v>
      </c>
      <c r="B1874" s="170" t="str">
        <f>IF('02 - Produtos e Tributações'!B1889&lt;&gt;"",'02 - Produtos e Tributações'!U1889,"")</f>
        <v/>
      </c>
      <c r="C1874" s="174" t="b">
        <f>IF(B1874&lt;&gt;"",IF('02 - Produtos e Tributações'!H1889&lt;&gt;"",IF('02 - Produtos e Tributações'!H1889="TERCEIRIZADA","T",IF('02 - Produtos e Tributações'!H1889="PROPRIA","P")), IF(B1874&lt;&gt;"",IF('02 - Produtos e Tributações'!H1889="","T"))))</f>
        <v>0</v>
      </c>
      <c r="D1874" s="174" t="b">
        <f>IF(B1874&lt;&gt;"",IF('02 - Produtos e Tributações'!E1889&lt;&gt;"",'02 - Produtos e Tributações'!E1889,""))</f>
        <v>0</v>
      </c>
      <c r="E1874" s="174" t="b">
        <f>IF(B1874&lt;&gt;"",IF('02 - Produtos e Tributações'!F1889&lt;&gt;"",'02 - Produtos e Tributações'!F1889,""))</f>
        <v>0</v>
      </c>
      <c r="F1874" s="174" t="b">
        <f>IF(B1874&lt;&gt;"",IF(A1874&lt;&gt;"",IF('02 - Produtos e Tributações'!G1889&lt;&gt;"",'02 - Produtos e Tributações'!G1889,"")))</f>
        <v>0</v>
      </c>
      <c r="G1874" s="174" t="b">
        <f>IF(B1874&lt;&gt;"",IF('02 - Produtos e Tributações'!I1889&lt;&gt;"",'02 - Produtos e Tributações'!I1889,IF(K1874=101,0,IF(K1874=102,41,IF(K1874=103,0,IF(K1874=201,0,IF(K1874=202,0,IF(K1874=203,0,IF(K1874=300,41,IF(K1874=400,41,IF(K1874=500,60)))))))))))</f>
        <v>0</v>
      </c>
      <c r="H1874" s="174" t="b">
        <f>IF(B1874&lt;&gt;"",IF('02 - Produtos e Tributações'!L1889&lt;&gt;"",'02 - Produtos e Tributações'!L1889,IF(L1874=101,0,IF(L1874=102,41,IF(L1874=103,0,IF(L1874=201,0,IF(L1874=202,0,IF(L1874=203,0,IF(L1874=300,41,IF(L1874=400,41,IF(L1874=500,60)))))))))))</f>
        <v>0</v>
      </c>
      <c r="I1874" s="174" t="b">
        <f>IF(B1874&lt;&gt;"",IF('02 - Produtos e Tributações'!K1889&lt;&gt;"",'02 - Produtos e Tributações'!K1889,"0,00"))</f>
        <v>0</v>
      </c>
      <c r="J1874" s="174" t="b">
        <f>IF(B1874&lt;&gt;"",IF('02 - Produtos e Tributações'!N1889&lt;&gt;"",'02 - Produtos e Tributações'!N1889,"0,00"))</f>
        <v>0</v>
      </c>
      <c r="K1874" s="174" t="b">
        <f>IF(B1874&lt;&gt;"",IF('02 - Produtos e Tributações'!J1889&lt;&gt;"",'02 - Produtos e Tributações'!J1889,"null"))</f>
        <v>0</v>
      </c>
      <c r="L1874" s="174" t="b">
        <f>IF(B1874&lt;&gt;"",IF('02 - Produtos e Tributações'!M1889&lt;&gt;"",'02 - Produtos e Tributações'!M1889,"null"))</f>
        <v>0</v>
      </c>
      <c r="M1874" s="170" t="b">
        <f>IF(B1874&lt;&gt;"",IF('02 - Produtos e Tributações'!D1889="CARNES","2.01.001.001",IF('02 - Produtos e Tributações'!D1889="MASSAS","2.01.001.002",IF('02 - Produtos e Tributações'!D1889="LATICINIOS","2.01.001.003",IF('02 - Produtos e Tributações'!D1889="DOCES E GULOSEIMAS","2.01.001.004",IF('02 - Produtos e Tributações'!D1889="FARINHAS E GRAOS","2.01.001.005",IF('02 - Produtos e Tributações'!D1889="AGUAS","2.01.002.001",IF('02 - Produtos e Tributações'!D1889="SUCOS","2.01.002.002",IF('02 - Produtos e Tributações'!D1889="BEBIDAS ALCOOLICAS","2.01.002.003",IF('02 - Produtos e Tributações'!D1889="BEBIDAS LACTEAS","2.01.002.004",IF('02 - Produtos e Tributações'!D1889="MATERIAL DE LIMPEZA","2.02",IF('02 - Produtos e Tributações'!D1889="FRUTAS","2.01.001.006",IF('02 - Produtos e Tributações'!D1889="VERDURAS E LEGUMES","2.01.001.007",IF('02 - Produtos e Tributações'!D1889="SERVIÇO","1",IF('02 - Produtos e Tributações'!D1889="PRODUTOS DIVERSOS","2","2"))))))))))))))
)</f>
        <v>0</v>
      </c>
      <c r="N1874" s="170" t="str">
        <f t="shared" si="1"/>
        <v/>
      </c>
      <c r="O1874" s="170" t="str">
        <f t="shared" si="4"/>
        <v/>
      </c>
      <c r="P1874" s="170" t="str">
        <f t="shared" si="2"/>
        <v/>
      </c>
      <c r="Q1874" s="125" t="b">
        <f>IF(B1874&lt;&gt;"",IF('02 - Produtos e Tributações'!C1889&lt;&gt;"",'02 - Produtos e Tributações'!C1889,"UN"))</f>
        <v>0</v>
      </c>
      <c r="R1874" s="125"/>
      <c r="S1874" s="125"/>
      <c r="T1874" s="125"/>
      <c r="U1874" s="171" t="str">
        <f t="shared" si="21"/>
        <v/>
      </c>
    </row>
    <row r="1875" ht="15.75" customHeight="1">
      <c r="A1875" s="170" t="b">
        <f>IF('02 - Produtos e Tributações'!B1890 &lt;&gt;"",A1874+1)</f>
        <v>0</v>
      </c>
      <c r="B1875" s="170" t="str">
        <f>IF('02 - Produtos e Tributações'!B1890&lt;&gt;"",'02 - Produtos e Tributações'!U1890,"")</f>
        <v/>
      </c>
      <c r="C1875" s="174" t="b">
        <f>IF(B1875&lt;&gt;"",IF('02 - Produtos e Tributações'!H1890&lt;&gt;"",IF('02 - Produtos e Tributações'!H1890="TERCEIRIZADA","T",IF('02 - Produtos e Tributações'!H1890="PROPRIA","P")), IF(B1875&lt;&gt;"",IF('02 - Produtos e Tributações'!H1890="","T"))))</f>
        <v>0</v>
      </c>
      <c r="D1875" s="174" t="b">
        <f>IF(B1875&lt;&gt;"",IF('02 - Produtos e Tributações'!E1890&lt;&gt;"",'02 - Produtos e Tributações'!E1890,""))</f>
        <v>0</v>
      </c>
      <c r="E1875" s="174" t="b">
        <f>IF(B1875&lt;&gt;"",IF('02 - Produtos e Tributações'!F1890&lt;&gt;"",'02 - Produtos e Tributações'!F1890,""))</f>
        <v>0</v>
      </c>
      <c r="F1875" s="174" t="b">
        <f>IF(B1875&lt;&gt;"",IF(A1875&lt;&gt;"",IF('02 - Produtos e Tributações'!G1890&lt;&gt;"",'02 - Produtos e Tributações'!G1890,"")))</f>
        <v>0</v>
      </c>
      <c r="G1875" s="174" t="b">
        <f>IF(B1875&lt;&gt;"",IF('02 - Produtos e Tributações'!I1890&lt;&gt;"",'02 - Produtos e Tributações'!I1890,IF(K1875=101,0,IF(K1875=102,41,IF(K1875=103,0,IF(K1875=201,0,IF(K1875=202,0,IF(K1875=203,0,IF(K1875=300,41,IF(K1875=400,41,IF(K1875=500,60)))))))))))</f>
        <v>0</v>
      </c>
      <c r="H1875" s="174" t="b">
        <f>IF(B1875&lt;&gt;"",IF('02 - Produtos e Tributações'!L1890&lt;&gt;"",'02 - Produtos e Tributações'!L1890,IF(L1875=101,0,IF(L1875=102,41,IF(L1875=103,0,IF(L1875=201,0,IF(L1875=202,0,IF(L1875=203,0,IF(L1875=300,41,IF(L1875=400,41,IF(L1875=500,60)))))))))))</f>
        <v>0</v>
      </c>
      <c r="I1875" s="174" t="b">
        <f>IF(B1875&lt;&gt;"",IF('02 - Produtos e Tributações'!K1890&lt;&gt;"",'02 - Produtos e Tributações'!K1890,"0,00"))</f>
        <v>0</v>
      </c>
      <c r="J1875" s="174" t="b">
        <f>IF(B1875&lt;&gt;"",IF('02 - Produtos e Tributações'!N1890&lt;&gt;"",'02 - Produtos e Tributações'!N1890,"0,00"))</f>
        <v>0</v>
      </c>
      <c r="K1875" s="174" t="b">
        <f>IF(B1875&lt;&gt;"",IF('02 - Produtos e Tributações'!J1890&lt;&gt;"",'02 - Produtos e Tributações'!J1890,"null"))</f>
        <v>0</v>
      </c>
      <c r="L1875" s="174" t="b">
        <f>IF(B1875&lt;&gt;"",IF('02 - Produtos e Tributações'!M1890&lt;&gt;"",'02 - Produtos e Tributações'!M1890,"null"))</f>
        <v>0</v>
      </c>
      <c r="M1875" s="170" t="b">
        <f>IF(B1875&lt;&gt;"",IF('02 - Produtos e Tributações'!D1890="CARNES","2.01.001.001",IF('02 - Produtos e Tributações'!D1890="MASSAS","2.01.001.002",IF('02 - Produtos e Tributações'!D1890="LATICINIOS","2.01.001.003",IF('02 - Produtos e Tributações'!D1890="DOCES E GULOSEIMAS","2.01.001.004",IF('02 - Produtos e Tributações'!D1890="FARINHAS E GRAOS","2.01.001.005",IF('02 - Produtos e Tributações'!D1890="AGUAS","2.01.002.001",IF('02 - Produtos e Tributações'!D1890="SUCOS","2.01.002.002",IF('02 - Produtos e Tributações'!D1890="BEBIDAS ALCOOLICAS","2.01.002.003",IF('02 - Produtos e Tributações'!D1890="BEBIDAS LACTEAS","2.01.002.004",IF('02 - Produtos e Tributações'!D1890="MATERIAL DE LIMPEZA","2.02",IF('02 - Produtos e Tributações'!D1890="FRUTAS","2.01.001.006",IF('02 - Produtos e Tributações'!D1890="VERDURAS E LEGUMES","2.01.001.007",IF('02 - Produtos e Tributações'!D1890="SERVIÇO","1",IF('02 - Produtos e Tributações'!D1890="PRODUTOS DIVERSOS","2","2"))))))))))))))
)</f>
        <v>0</v>
      </c>
      <c r="N1875" s="170" t="str">
        <f t="shared" si="1"/>
        <v/>
      </c>
      <c r="O1875" s="170" t="str">
        <f t="shared" si="4"/>
        <v/>
      </c>
      <c r="P1875" s="170" t="str">
        <f t="shared" si="2"/>
        <v/>
      </c>
      <c r="Q1875" s="125" t="b">
        <f>IF(B1875&lt;&gt;"",IF('02 - Produtos e Tributações'!C1890&lt;&gt;"",'02 - Produtos e Tributações'!C1890,"UN"))</f>
        <v>0</v>
      </c>
      <c r="R1875" s="125"/>
      <c r="S1875" s="125"/>
      <c r="T1875" s="125"/>
      <c r="U1875" s="171" t="str">
        <f t="shared" si="21"/>
        <v/>
      </c>
    </row>
    <row r="1876" ht="15.75" customHeight="1">
      <c r="A1876" s="170" t="b">
        <f>IF('02 - Produtos e Tributações'!B1891 &lt;&gt;"",A1875+1)</f>
        <v>0</v>
      </c>
      <c r="B1876" s="170" t="str">
        <f>IF('02 - Produtos e Tributações'!B1891&lt;&gt;"",'02 - Produtos e Tributações'!U1891,"")</f>
        <v/>
      </c>
      <c r="C1876" s="174" t="b">
        <f>IF(B1876&lt;&gt;"",IF('02 - Produtos e Tributações'!H1891&lt;&gt;"",IF('02 - Produtos e Tributações'!H1891="TERCEIRIZADA","T",IF('02 - Produtos e Tributações'!H1891="PROPRIA","P")), IF(B1876&lt;&gt;"",IF('02 - Produtos e Tributações'!H1891="","T"))))</f>
        <v>0</v>
      </c>
      <c r="D1876" s="174" t="b">
        <f>IF(B1876&lt;&gt;"",IF('02 - Produtos e Tributações'!E1891&lt;&gt;"",'02 - Produtos e Tributações'!E1891,""))</f>
        <v>0</v>
      </c>
      <c r="E1876" s="174" t="b">
        <f>IF(B1876&lt;&gt;"",IF('02 - Produtos e Tributações'!F1891&lt;&gt;"",'02 - Produtos e Tributações'!F1891,""))</f>
        <v>0</v>
      </c>
      <c r="F1876" s="174" t="b">
        <f>IF(B1876&lt;&gt;"",IF(A1876&lt;&gt;"",IF('02 - Produtos e Tributações'!G1891&lt;&gt;"",'02 - Produtos e Tributações'!G1891,"")))</f>
        <v>0</v>
      </c>
      <c r="G1876" s="174" t="b">
        <f>IF(B1876&lt;&gt;"",IF('02 - Produtos e Tributações'!I1891&lt;&gt;"",'02 - Produtos e Tributações'!I1891,IF(K1876=101,0,IF(K1876=102,41,IF(K1876=103,0,IF(K1876=201,0,IF(K1876=202,0,IF(K1876=203,0,IF(K1876=300,41,IF(K1876=400,41,IF(K1876=500,60)))))))))))</f>
        <v>0</v>
      </c>
      <c r="H1876" s="174" t="b">
        <f>IF(B1876&lt;&gt;"",IF('02 - Produtos e Tributações'!L1891&lt;&gt;"",'02 - Produtos e Tributações'!L1891,IF(L1876=101,0,IF(L1876=102,41,IF(L1876=103,0,IF(L1876=201,0,IF(L1876=202,0,IF(L1876=203,0,IF(L1876=300,41,IF(L1876=400,41,IF(L1876=500,60)))))))))))</f>
        <v>0</v>
      </c>
      <c r="I1876" s="174" t="b">
        <f>IF(B1876&lt;&gt;"",IF('02 - Produtos e Tributações'!K1891&lt;&gt;"",'02 - Produtos e Tributações'!K1891,"0,00"))</f>
        <v>0</v>
      </c>
      <c r="J1876" s="174" t="b">
        <f>IF(B1876&lt;&gt;"",IF('02 - Produtos e Tributações'!N1891&lt;&gt;"",'02 - Produtos e Tributações'!N1891,"0,00"))</f>
        <v>0</v>
      </c>
      <c r="K1876" s="174" t="b">
        <f>IF(B1876&lt;&gt;"",IF('02 - Produtos e Tributações'!J1891&lt;&gt;"",'02 - Produtos e Tributações'!J1891,"null"))</f>
        <v>0</v>
      </c>
      <c r="L1876" s="174" t="b">
        <f>IF(B1876&lt;&gt;"",IF('02 - Produtos e Tributações'!M1891&lt;&gt;"",'02 - Produtos e Tributações'!M1891,"null"))</f>
        <v>0</v>
      </c>
      <c r="M1876" s="170" t="b">
        <f>IF(B1876&lt;&gt;"",IF('02 - Produtos e Tributações'!D1891="CARNES","2.01.001.001",IF('02 - Produtos e Tributações'!D1891="MASSAS","2.01.001.002",IF('02 - Produtos e Tributações'!D1891="LATICINIOS","2.01.001.003",IF('02 - Produtos e Tributações'!D1891="DOCES E GULOSEIMAS","2.01.001.004",IF('02 - Produtos e Tributações'!D1891="FARINHAS E GRAOS","2.01.001.005",IF('02 - Produtos e Tributações'!D1891="AGUAS","2.01.002.001",IF('02 - Produtos e Tributações'!D1891="SUCOS","2.01.002.002",IF('02 - Produtos e Tributações'!D1891="BEBIDAS ALCOOLICAS","2.01.002.003",IF('02 - Produtos e Tributações'!D1891="BEBIDAS LACTEAS","2.01.002.004",IF('02 - Produtos e Tributações'!D1891="MATERIAL DE LIMPEZA","2.02",IF('02 - Produtos e Tributações'!D1891="FRUTAS","2.01.001.006",IF('02 - Produtos e Tributações'!D1891="VERDURAS E LEGUMES","2.01.001.007",IF('02 - Produtos e Tributações'!D1891="SERVIÇO","1",IF('02 - Produtos e Tributações'!D1891="PRODUTOS DIVERSOS","2","2"))))))))))))))
)</f>
        <v>0</v>
      </c>
      <c r="N1876" s="170" t="str">
        <f t="shared" si="1"/>
        <v/>
      </c>
      <c r="O1876" s="170" t="str">
        <f t="shared" si="4"/>
        <v/>
      </c>
      <c r="P1876" s="170" t="str">
        <f t="shared" si="2"/>
        <v/>
      </c>
      <c r="Q1876" s="125" t="b">
        <f>IF(B1876&lt;&gt;"",IF('02 - Produtos e Tributações'!C1891&lt;&gt;"",'02 - Produtos e Tributações'!C1891,"UN"))</f>
        <v>0</v>
      </c>
      <c r="R1876" s="125"/>
      <c r="S1876" s="125"/>
      <c r="T1876" s="125"/>
      <c r="U1876" s="171" t="str">
        <f t="shared" si="21"/>
        <v/>
      </c>
    </row>
    <row r="1877" ht="15.75" customHeight="1">
      <c r="A1877" s="170" t="b">
        <f>IF('02 - Produtos e Tributações'!B1892 &lt;&gt;"",A1876+1)</f>
        <v>0</v>
      </c>
      <c r="B1877" s="170" t="str">
        <f>IF('02 - Produtos e Tributações'!B1892&lt;&gt;"",'02 - Produtos e Tributações'!U1892,"")</f>
        <v/>
      </c>
      <c r="C1877" s="174" t="b">
        <f>IF(B1877&lt;&gt;"",IF('02 - Produtos e Tributações'!H1892&lt;&gt;"",IF('02 - Produtos e Tributações'!H1892="TERCEIRIZADA","T",IF('02 - Produtos e Tributações'!H1892="PROPRIA","P")), IF(B1877&lt;&gt;"",IF('02 - Produtos e Tributações'!H1892="","T"))))</f>
        <v>0</v>
      </c>
      <c r="D1877" s="174" t="b">
        <f>IF(B1877&lt;&gt;"",IF('02 - Produtos e Tributações'!E1892&lt;&gt;"",'02 - Produtos e Tributações'!E1892,""))</f>
        <v>0</v>
      </c>
      <c r="E1877" s="174" t="b">
        <f>IF(B1877&lt;&gt;"",IF('02 - Produtos e Tributações'!F1892&lt;&gt;"",'02 - Produtos e Tributações'!F1892,""))</f>
        <v>0</v>
      </c>
      <c r="F1877" s="174" t="b">
        <f>IF(B1877&lt;&gt;"",IF(A1877&lt;&gt;"",IF('02 - Produtos e Tributações'!G1892&lt;&gt;"",'02 - Produtos e Tributações'!G1892,"")))</f>
        <v>0</v>
      </c>
      <c r="G1877" s="174" t="b">
        <f>IF(B1877&lt;&gt;"",IF('02 - Produtos e Tributações'!I1892&lt;&gt;"",'02 - Produtos e Tributações'!I1892,IF(K1877=101,0,IF(K1877=102,41,IF(K1877=103,0,IF(K1877=201,0,IF(K1877=202,0,IF(K1877=203,0,IF(K1877=300,41,IF(K1877=400,41,IF(K1877=500,60)))))))))))</f>
        <v>0</v>
      </c>
      <c r="H1877" s="174" t="b">
        <f>IF(B1877&lt;&gt;"",IF('02 - Produtos e Tributações'!L1892&lt;&gt;"",'02 - Produtos e Tributações'!L1892,IF(L1877=101,0,IF(L1877=102,41,IF(L1877=103,0,IF(L1877=201,0,IF(L1877=202,0,IF(L1877=203,0,IF(L1877=300,41,IF(L1877=400,41,IF(L1877=500,60)))))))))))</f>
        <v>0</v>
      </c>
      <c r="I1877" s="174" t="b">
        <f>IF(B1877&lt;&gt;"",IF('02 - Produtos e Tributações'!K1892&lt;&gt;"",'02 - Produtos e Tributações'!K1892,"0,00"))</f>
        <v>0</v>
      </c>
      <c r="J1877" s="174" t="b">
        <f>IF(B1877&lt;&gt;"",IF('02 - Produtos e Tributações'!N1892&lt;&gt;"",'02 - Produtos e Tributações'!N1892,"0,00"))</f>
        <v>0</v>
      </c>
      <c r="K1877" s="174" t="b">
        <f>IF(B1877&lt;&gt;"",IF('02 - Produtos e Tributações'!J1892&lt;&gt;"",'02 - Produtos e Tributações'!J1892,"null"))</f>
        <v>0</v>
      </c>
      <c r="L1877" s="174" t="b">
        <f>IF(B1877&lt;&gt;"",IF('02 - Produtos e Tributações'!M1892&lt;&gt;"",'02 - Produtos e Tributações'!M1892,"null"))</f>
        <v>0</v>
      </c>
      <c r="M1877" s="170" t="b">
        <f>IF(B1877&lt;&gt;"",IF('02 - Produtos e Tributações'!D1892="CARNES","2.01.001.001",IF('02 - Produtos e Tributações'!D1892="MASSAS","2.01.001.002",IF('02 - Produtos e Tributações'!D1892="LATICINIOS","2.01.001.003",IF('02 - Produtos e Tributações'!D1892="DOCES E GULOSEIMAS","2.01.001.004",IF('02 - Produtos e Tributações'!D1892="FARINHAS E GRAOS","2.01.001.005",IF('02 - Produtos e Tributações'!D1892="AGUAS","2.01.002.001",IF('02 - Produtos e Tributações'!D1892="SUCOS","2.01.002.002",IF('02 - Produtos e Tributações'!D1892="BEBIDAS ALCOOLICAS","2.01.002.003",IF('02 - Produtos e Tributações'!D1892="BEBIDAS LACTEAS","2.01.002.004",IF('02 - Produtos e Tributações'!D1892="MATERIAL DE LIMPEZA","2.02",IF('02 - Produtos e Tributações'!D1892="FRUTAS","2.01.001.006",IF('02 - Produtos e Tributações'!D1892="VERDURAS E LEGUMES","2.01.001.007",IF('02 - Produtos e Tributações'!D1892="SERVIÇO","1",IF('02 - Produtos e Tributações'!D1892="PRODUTOS DIVERSOS","2","2"))))))))))))))
)</f>
        <v>0</v>
      </c>
      <c r="N1877" s="170" t="str">
        <f t="shared" si="1"/>
        <v/>
      </c>
      <c r="O1877" s="170" t="str">
        <f t="shared" si="4"/>
        <v/>
      </c>
      <c r="P1877" s="170" t="str">
        <f t="shared" si="2"/>
        <v/>
      </c>
      <c r="Q1877" s="125" t="b">
        <f>IF(B1877&lt;&gt;"",IF('02 - Produtos e Tributações'!C1892&lt;&gt;"",'02 - Produtos e Tributações'!C1892,"UN"))</f>
        <v>0</v>
      </c>
      <c r="R1877" s="125"/>
      <c r="S1877" s="125"/>
      <c r="T1877" s="125"/>
      <c r="U1877" s="171" t="str">
        <f t="shared" si="21"/>
        <v/>
      </c>
    </row>
    <row r="1878" ht="15.75" customHeight="1">
      <c r="A1878" s="170" t="b">
        <f>IF('02 - Produtos e Tributações'!B1893 &lt;&gt;"",A1877+1)</f>
        <v>0</v>
      </c>
      <c r="B1878" s="170" t="str">
        <f>IF('02 - Produtos e Tributações'!B1893&lt;&gt;"",'02 - Produtos e Tributações'!U1893,"")</f>
        <v/>
      </c>
      <c r="C1878" s="174" t="b">
        <f>IF(B1878&lt;&gt;"",IF('02 - Produtos e Tributações'!H1893&lt;&gt;"",IF('02 - Produtos e Tributações'!H1893="TERCEIRIZADA","T",IF('02 - Produtos e Tributações'!H1893="PROPRIA","P")), IF(B1878&lt;&gt;"",IF('02 - Produtos e Tributações'!H1893="","T"))))</f>
        <v>0</v>
      </c>
      <c r="D1878" s="174" t="b">
        <f>IF(B1878&lt;&gt;"",IF('02 - Produtos e Tributações'!E1893&lt;&gt;"",'02 - Produtos e Tributações'!E1893,""))</f>
        <v>0</v>
      </c>
      <c r="E1878" s="174" t="b">
        <f>IF(B1878&lt;&gt;"",IF('02 - Produtos e Tributações'!F1893&lt;&gt;"",'02 - Produtos e Tributações'!F1893,""))</f>
        <v>0</v>
      </c>
      <c r="F1878" s="174" t="b">
        <f>IF(B1878&lt;&gt;"",IF(A1878&lt;&gt;"",IF('02 - Produtos e Tributações'!G1893&lt;&gt;"",'02 - Produtos e Tributações'!G1893,"")))</f>
        <v>0</v>
      </c>
      <c r="G1878" s="174" t="b">
        <f>IF(B1878&lt;&gt;"",IF('02 - Produtos e Tributações'!I1893&lt;&gt;"",'02 - Produtos e Tributações'!I1893,IF(K1878=101,0,IF(K1878=102,41,IF(K1878=103,0,IF(K1878=201,0,IF(K1878=202,0,IF(K1878=203,0,IF(K1878=300,41,IF(K1878=400,41,IF(K1878=500,60)))))))))))</f>
        <v>0</v>
      </c>
      <c r="H1878" s="174" t="b">
        <f>IF(B1878&lt;&gt;"",IF('02 - Produtos e Tributações'!L1893&lt;&gt;"",'02 - Produtos e Tributações'!L1893,IF(L1878=101,0,IF(L1878=102,41,IF(L1878=103,0,IF(L1878=201,0,IF(L1878=202,0,IF(L1878=203,0,IF(L1878=300,41,IF(L1878=400,41,IF(L1878=500,60)))))))))))</f>
        <v>0</v>
      </c>
      <c r="I1878" s="174" t="b">
        <f>IF(B1878&lt;&gt;"",IF('02 - Produtos e Tributações'!K1893&lt;&gt;"",'02 - Produtos e Tributações'!K1893,"0,00"))</f>
        <v>0</v>
      </c>
      <c r="J1878" s="174" t="b">
        <f>IF(B1878&lt;&gt;"",IF('02 - Produtos e Tributações'!N1893&lt;&gt;"",'02 - Produtos e Tributações'!N1893,"0,00"))</f>
        <v>0</v>
      </c>
      <c r="K1878" s="174" t="b">
        <f>IF(B1878&lt;&gt;"",IF('02 - Produtos e Tributações'!J1893&lt;&gt;"",'02 - Produtos e Tributações'!J1893,"null"))</f>
        <v>0</v>
      </c>
      <c r="L1878" s="174" t="b">
        <f>IF(B1878&lt;&gt;"",IF('02 - Produtos e Tributações'!M1893&lt;&gt;"",'02 - Produtos e Tributações'!M1893,"null"))</f>
        <v>0</v>
      </c>
      <c r="M1878" s="170" t="b">
        <f>IF(B1878&lt;&gt;"",IF('02 - Produtos e Tributações'!D1893="CARNES","2.01.001.001",IF('02 - Produtos e Tributações'!D1893="MASSAS","2.01.001.002",IF('02 - Produtos e Tributações'!D1893="LATICINIOS","2.01.001.003",IF('02 - Produtos e Tributações'!D1893="DOCES E GULOSEIMAS","2.01.001.004",IF('02 - Produtos e Tributações'!D1893="FARINHAS E GRAOS","2.01.001.005",IF('02 - Produtos e Tributações'!D1893="AGUAS","2.01.002.001",IF('02 - Produtos e Tributações'!D1893="SUCOS","2.01.002.002",IF('02 - Produtos e Tributações'!D1893="BEBIDAS ALCOOLICAS","2.01.002.003",IF('02 - Produtos e Tributações'!D1893="BEBIDAS LACTEAS","2.01.002.004",IF('02 - Produtos e Tributações'!D1893="MATERIAL DE LIMPEZA","2.02",IF('02 - Produtos e Tributações'!D1893="FRUTAS","2.01.001.006",IF('02 - Produtos e Tributações'!D1893="VERDURAS E LEGUMES","2.01.001.007",IF('02 - Produtos e Tributações'!D1893="SERVIÇO","1",IF('02 - Produtos e Tributações'!D1893="PRODUTOS DIVERSOS","2","2"))))))))))))))
)</f>
        <v>0</v>
      </c>
      <c r="N1878" s="170" t="str">
        <f t="shared" si="1"/>
        <v/>
      </c>
      <c r="O1878" s="170" t="str">
        <f t="shared" si="4"/>
        <v/>
      </c>
      <c r="P1878" s="170" t="str">
        <f t="shared" si="2"/>
        <v/>
      </c>
      <c r="Q1878" s="125" t="b">
        <f>IF(B1878&lt;&gt;"",IF('02 - Produtos e Tributações'!C1893&lt;&gt;"",'02 - Produtos e Tributações'!C1893,"UN"))</f>
        <v>0</v>
      </c>
      <c r="R1878" s="125"/>
      <c r="S1878" s="125"/>
      <c r="T1878" s="125"/>
      <c r="U1878" s="171" t="str">
        <f t="shared" si="21"/>
        <v/>
      </c>
    </row>
    <row r="1879" ht="15.75" customHeight="1">
      <c r="A1879" s="170" t="b">
        <f>IF('02 - Produtos e Tributações'!B1894 &lt;&gt;"",A1878+1)</f>
        <v>0</v>
      </c>
      <c r="B1879" s="170" t="str">
        <f>IF('02 - Produtos e Tributações'!B1894&lt;&gt;"",'02 - Produtos e Tributações'!U1894,"")</f>
        <v/>
      </c>
      <c r="C1879" s="174" t="b">
        <f>IF(B1879&lt;&gt;"",IF('02 - Produtos e Tributações'!H1894&lt;&gt;"",IF('02 - Produtos e Tributações'!H1894="TERCEIRIZADA","T",IF('02 - Produtos e Tributações'!H1894="PROPRIA","P")), IF(B1879&lt;&gt;"",IF('02 - Produtos e Tributações'!H1894="","T"))))</f>
        <v>0</v>
      </c>
      <c r="D1879" s="174" t="b">
        <f>IF(B1879&lt;&gt;"",IF('02 - Produtos e Tributações'!E1894&lt;&gt;"",'02 - Produtos e Tributações'!E1894,""))</f>
        <v>0</v>
      </c>
      <c r="E1879" s="174" t="b">
        <f>IF(B1879&lt;&gt;"",IF('02 - Produtos e Tributações'!F1894&lt;&gt;"",'02 - Produtos e Tributações'!F1894,""))</f>
        <v>0</v>
      </c>
      <c r="F1879" s="174" t="b">
        <f>IF(B1879&lt;&gt;"",IF(A1879&lt;&gt;"",IF('02 - Produtos e Tributações'!G1894&lt;&gt;"",'02 - Produtos e Tributações'!G1894,"")))</f>
        <v>0</v>
      </c>
      <c r="G1879" s="174" t="b">
        <f>IF(B1879&lt;&gt;"",IF('02 - Produtos e Tributações'!I1894&lt;&gt;"",'02 - Produtos e Tributações'!I1894,IF(K1879=101,0,IF(K1879=102,41,IF(K1879=103,0,IF(K1879=201,0,IF(K1879=202,0,IF(K1879=203,0,IF(K1879=300,41,IF(K1879=400,41,IF(K1879=500,60)))))))))))</f>
        <v>0</v>
      </c>
      <c r="H1879" s="174" t="b">
        <f>IF(B1879&lt;&gt;"",IF('02 - Produtos e Tributações'!L1894&lt;&gt;"",'02 - Produtos e Tributações'!L1894,IF(L1879=101,0,IF(L1879=102,41,IF(L1879=103,0,IF(L1879=201,0,IF(L1879=202,0,IF(L1879=203,0,IF(L1879=300,41,IF(L1879=400,41,IF(L1879=500,60)))))))))))</f>
        <v>0</v>
      </c>
      <c r="I1879" s="174" t="b">
        <f>IF(B1879&lt;&gt;"",IF('02 - Produtos e Tributações'!K1894&lt;&gt;"",'02 - Produtos e Tributações'!K1894,"0,00"))</f>
        <v>0</v>
      </c>
      <c r="J1879" s="174" t="b">
        <f>IF(B1879&lt;&gt;"",IF('02 - Produtos e Tributações'!N1894&lt;&gt;"",'02 - Produtos e Tributações'!N1894,"0,00"))</f>
        <v>0</v>
      </c>
      <c r="K1879" s="174" t="b">
        <f>IF(B1879&lt;&gt;"",IF('02 - Produtos e Tributações'!J1894&lt;&gt;"",'02 - Produtos e Tributações'!J1894,"null"))</f>
        <v>0</v>
      </c>
      <c r="L1879" s="174" t="b">
        <f>IF(B1879&lt;&gt;"",IF('02 - Produtos e Tributações'!M1894&lt;&gt;"",'02 - Produtos e Tributações'!M1894,"null"))</f>
        <v>0</v>
      </c>
      <c r="M1879" s="170" t="b">
        <f>IF(B1879&lt;&gt;"",IF('02 - Produtos e Tributações'!D1894="CARNES","2.01.001.001",IF('02 - Produtos e Tributações'!D1894="MASSAS","2.01.001.002",IF('02 - Produtos e Tributações'!D1894="LATICINIOS","2.01.001.003",IF('02 - Produtos e Tributações'!D1894="DOCES E GULOSEIMAS","2.01.001.004",IF('02 - Produtos e Tributações'!D1894="FARINHAS E GRAOS","2.01.001.005",IF('02 - Produtos e Tributações'!D1894="AGUAS","2.01.002.001",IF('02 - Produtos e Tributações'!D1894="SUCOS","2.01.002.002",IF('02 - Produtos e Tributações'!D1894="BEBIDAS ALCOOLICAS","2.01.002.003",IF('02 - Produtos e Tributações'!D1894="BEBIDAS LACTEAS","2.01.002.004",IF('02 - Produtos e Tributações'!D1894="MATERIAL DE LIMPEZA","2.02",IF('02 - Produtos e Tributações'!D1894="FRUTAS","2.01.001.006",IF('02 - Produtos e Tributações'!D1894="VERDURAS E LEGUMES","2.01.001.007",IF('02 - Produtos e Tributações'!D1894="SERVIÇO","1",IF('02 - Produtos e Tributações'!D1894="PRODUTOS DIVERSOS","2","2"))))))))))))))
)</f>
        <v>0</v>
      </c>
      <c r="N1879" s="170" t="str">
        <f t="shared" si="1"/>
        <v/>
      </c>
      <c r="O1879" s="170" t="str">
        <f t="shared" si="4"/>
        <v/>
      </c>
      <c r="P1879" s="170" t="str">
        <f t="shared" si="2"/>
        <v/>
      </c>
      <c r="Q1879" s="125" t="b">
        <f>IF(B1879&lt;&gt;"",IF('02 - Produtos e Tributações'!C1894&lt;&gt;"",'02 - Produtos e Tributações'!C1894,"UN"))</f>
        <v>0</v>
      </c>
      <c r="R1879" s="125"/>
      <c r="S1879" s="125"/>
      <c r="T1879" s="125"/>
      <c r="U1879" s="171" t="str">
        <f t="shared" si="21"/>
        <v/>
      </c>
    </row>
    <row r="1880" ht="15.75" customHeight="1">
      <c r="A1880" s="170" t="b">
        <f>IF('02 - Produtos e Tributações'!B1895 &lt;&gt;"",A1879+1)</f>
        <v>0</v>
      </c>
      <c r="B1880" s="170" t="str">
        <f>IF('02 - Produtos e Tributações'!B1895&lt;&gt;"",'02 - Produtos e Tributações'!U1895,"")</f>
        <v/>
      </c>
      <c r="C1880" s="174" t="b">
        <f>IF(B1880&lt;&gt;"",IF('02 - Produtos e Tributações'!H1895&lt;&gt;"",IF('02 - Produtos e Tributações'!H1895="TERCEIRIZADA","T",IF('02 - Produtos e Tributações'!H1895="PROPRIA","P")), IF(B1880&lt;&gt;"",IF('02 - Produtos e Tributações'!H1895="","T"))))</f>
        <v>0</v>
      </c>
      <c r="D1880" s="174" t="b">
        <f>IF(B1880&lt;&gt;"",IF('02 - Produtos e Tributações'!E1895&lt;&gt;"",'02 - Produtos e Tributações'!E1895,""))</f>
        <v>0</v>
      </c>
      <c r="E1880" s="174" t="b">
        <f>IF(B1880&lt;&gt;"",IF('02 - Produtos e Tributações'!F1895&lt;&gt;"",'02 - Produtos e Tributações'!F1895,""))</f>
        <v>0</v>
      </c>
      <c r="F1880" s="174" t="b">
        <f>IF(B1880&lt;&gt;"",IF(A1880&lt;&gt;"",IF('02 - Produtos e Tributações'!G1895&lt;&gt;"",'02 - Produtos e Tributações'!G1895,"")))</f>
        <v>0</v>
      </c>
      <c r="G1880" s="174" t="b">
        <f>IF(B1880&lt;&gt;"",IF('02 - Produtos e Tributações'!I1895&lt;&gt;"",'02 - Produtos e Tributações'!I1895,IF(K1880=101,0,IF(K1880=102,41,IF(K1880=103,0,IF(K1880=201,0,IF(K1880=202,0,IF(K1880=203,0,IF(K1880=300,41,IF(K1880=400,41,IF(K1880=500,60)))))))))))</f>
        <v>0</v>
      </c>
      <c r="H1880" s="174" t="b">
        <f>IF(B1880&lt;&gt;"",IF('02 - Produtos e Tributações'!L1895&lt;&gt;"",'02 - Produtos e Tributações'!L1895,IF(L1880=101,0,IF(L1880=102,41,IF(L1880=103,0,IF(L1880=201,0,IF(L1880=202,0,IF(L1880=203,0,IF(L1880=300,41,IF(L1880=400,41,IF(L1880=500,60)))))))))))</f>
        <v>0</v>
      </c>
      <c r="I1880" s="174" t="b">
        <f>IF(B1880&lt;&gt;"",IF('02 - Produtos e Tributações'!K1895&lt;&gt;"",'02 - Produtos e Tributações'!K1895,"0,00"))</f>
        <v>0</v>
      </c>
      <c r="J1880" s="174" t="b">
        <f>IF(B1880&lt;&gt;"",IF('02 - Produtos e Tributações'!N1895&lt;&gt;"",'02 - Produtos e Tributações'!N1895,"0,00"))</f>
        <v>0</v>
      </c>
      <c r="K1880" s="174" t="b">
        <f>IF(B1880&lt;&gt;"",IF('02 - Produtos e Tributações'!J1895&lt;&gt;"",'02 - Produtos e Tributações'!J1895,"null"))</f>
        <v>0</v>
      </c>
      <c r="L1880" s="174" t="b">
        <f>IF(B1880&lt;&gt;"",IF('02 - Produtos e Tributações'!M1895&lt;&gt;"",'02 - Produtos e Tributações'!M1895,"null"))</f>
        <v>0</v>
      </c>
      <c r="M1880" s="170" t="b">
        <f>IF(B1880&lt;&gt;"",IF('02 - Produtos e Tributações'!D1895="CARNES","2.01.001.001",IF('02 - Produtos e Tributações'!D1895="MASSAS","2.01.001.002",IF('02 - Produtos e Tributações'!D1895="LATICINIOS","2.01.001.003",IF('02 - Produtos e Tributações'!D1895="DOCES E GULOSEIMAS","2.01.001.004",IF('02 - Produtos e Tributações'!D1895="FARINHAS E GRAOS","2.01.001.005",IF('02 - Produtos e Tributações'!D1895="AGUAS","2.01.002.001",IF('02 - Produtos e Tributações'!D1895="SUCOS","2.01.002.002",IF('02 - Produtos e Tributações'!D1895="BEBIDAS ALCOOLICAS","2.01.002.003",IF('02 - Produtos e Tributações'!D1895="BEBIDAS LACTEAS","2.01.002.004",IF('02 - Produtos e Tributações'!D1895="MATERIAL DE LIMPEZA","2.02",IF('02 - Produtos e Tributações'!D1895="FRUTAS","2.01.001.006",IF('02 - Produtos e Tributações'!D1895="VERDURAS E LEGUMES","2.01.001.007",IF('02 - Produtos e Tributações'!D1895="SERVIÇO","1",IF('02 - Produtos e Tributações'!D1895="PRODUTOS DIVERSOS","2","2"))))))))))))))
)</f>
        <v>0</v>
      </c>
      <c r="N1880" s="170" t="str">
        <f t="shared" si="1"/>
        <v/>
      </c>
      <c r="O1880" s="170" t="str">
        <f t="shared" si="4"/>
        <v/>
      </c>
      <c r="P1880" s="170" t="str">
        <f t="shared" si="2"/>
        <v/>
      </c>
      <c r="Q1880" s="125" t="b">
        <f>IF(B1880&lt;&gt;"",IF('02 - Produtos e Tributações'!C1895&lt;&gt;"",'02 - Produtos e Tributações'!C1895,"UN"))</f>
        <v>0</v>
      </c>
      <c r="R1880" s="125"/>
      <c r="S1880" s="125"/>
      <c r="T1880" s="125"/>
      <c r="U1880" s="171" t="str">
        <f t="shared" si="21"/>
        <v/>
      </c>
    </row>
    <row r="1881" ht="15.75" customHeight="1">
      <c r="A1881" s="170" t="b">
        <f>IF('02 - Produtos e Tributações'!B1896 &lt;&gt;"",A1880+1)</f>
        <v>0</v>
      </c>
      <c r="B1881" s="170" t="str">
        <f>IF('02 - Produtos e Tributações'!B1896&lt;&gt;"",'02 - Produtos e Tributações'!U1896,"")</f>
        <v/>
      </c>
      <c r="C1881" s="174" t="b">
        <f>IF(B1881&lt;&gt;"",IF('02 - Produtos e Tributações'!H1896&lt;&gt;"",IF('02 - Produtos e Tributações'!H1896="TERCEIRIZADA","T",IF('02 - Produtos e Tributações'!H1896="PROPRIA","P")), IF(B1881&lt;&gt;"",IF('02 - Produtos e Tributações'!H1896="","T"))))</f>
        <v>0</v>
      </c>
      <c r="D1881" s="174" t="b">
        <f>IF(B1881&lt;&gt;"",IF('02 - Produtos e Tributações'!E1896&lt;&gt;"",'02 - Produtos e Tributações'!E1896,""))</f>
        <v>0</v>
      </c>
      <c r="E1881" s="174" t="b">
        <f>IF(B1881&lt;&gt;"",IF('02 - Produtos e Tributações'!F1896&lt;&gt;"",'02 - Produtos e Tributações'!F1896,""))</f>
        <v>0</v>
      </c>
      <c r="F1881" s="174" t="b">
        <f>IF(B1881&lt;&gt;"",IF(A1881&lt;&gt;"",IF('02 - Produtos e Tributações'!G1896&lt;&gt;"",'02 - Produtos e Tributações'!G1896,"")))</f>
        <v>0</v>
      </c>
      <c r="G1881" s="174" t="b">
        <f>IF(B1881&lt;&gt;"",IF('02 - Produtos e Tributações'!I1896&lt;&gt;"",'02 - Produtos e Tributações'!I1896,IF(K1881=101,0,IF(K1881=102,41,IF(K1881=103,0,IF(K1881=201,0,IF(K1881=202,0,IF(K1881=203,0,IF(K1881=300,41,IF(K1881=400,41,IF(K1881=500,60)))))))))))</f>
        <v>0</v>
      </c>
      <c r="H1881" s="174" t="b">
        <f>IF(B1881&lt;&gt;"",IF('02 - Produtos e Tributações'!L1896&lt;&gt;"",'02 - Produtos e Tributações'!L1896,IF(L1881=101,0,IF(L1881=102,41,IF(L1881=103,0,IF(L1881=201,0,IF(L1881=202,0,IF(L1881=203,0,IF(L1881=300,41,IF(L1881=400,41,IF(L1881=500,60)))))))))))</f>
        <v>0</v>
      </c>
      <c r="I1881" s="174" t="b">
        <f>IF(B1881&lt;&gt;"",IF('02 - Produtos e Tributações'!K1896&lt;&gt;"",'02 - Produtos e Tributações'!K1896,"0,00"))</f>
        <v>0</v>
      </c>
      <c r="J1881" s="174" t="b">
        <f>IF(B1881&lt;&gt;"",IF('02 - Produtos e Tributações'!N1896&lt;&gt;"",'02 - Produtos e Tributações'!N1896,"0,00"))</f>
        <v>0</v>
      </c>
      <c r="K1881" s="174" t="b">
        <f>IF(B1881&lt;&gt;"",IF('02 - Produtos e Tributações'!J1896&lt;&gt;"",'02 - Produtos e Tributações'!J1896,"null"))</f>
        <v>0</v>
      </c>
      <c r="L1881" s="174" t="b">
        <f>IF(B1881&lt;&gt;"",IF('02 - Produtos e Tributações'!M1896&lt;&gt;"",'02 - Produtos e Tributações'!M1896,"null"))</f>
        <v>0</v>
      </c>
      <c r="M1881" s="170" t="b">
        <f>IF(B1881&lt;&gt;"",IF('02 - Produtos e Tributações'!D1896="CARNES","2.01.001.001",IF('02 - Produtos e Tributações'!D1896="MASSAS","2.01.001.002",IF('02 - Produtos e Tributações'!D1896="LATICINIOS","2.01.001.003",IF('02 - Produtos e Tributações'!D1896="DOCES E GULOSEIMAS","2.01.001.004",IF('02 - Produtos e Tributações'!D1896="FARINHAS E GRAOS","2.01.001.005",IF('02 - Produtos e Tributações'!D1896="AGUAS","2.01.002.001",IF('02 - Produtos e Tributações'!D1896="SUCOS","2.01.002.002",IF('02 - Produtos e Tributações'!D1896="BEBIDAS ALCOOLICAS","2.01.002.003",IF('02 - Produtos e Tributações'!D1896="BEBIDAS LACTEAS","2.01.002.004",IF('02 - Produtos e Tributações'!D1896="MATERIAL DE LIMPEZA","2.02",IF('02 - Produtos e Tributações'!D1896="FRUTAS","2.01.001.006",IF('02 - Produtos e Tributações'!D1896="VERDURAS E LEGUMES","2.01.001.007",IF('02 - Produtos e Tributações'!D1896="SERVIÇO","1",IF('02 - Produtos e Tributações'!D1896="PRODUTOS DIVERSOS","2","2"))))))))))))))
)</f>
        <v>0</v>
      </c>
      <c r="N1881" s="170" t="str">
        <f t="shared" si="1"/>
        <v/>
      </c>
      <c r="O1881" s="170" t="str">
        <f t="shared" si="4"/>
        <v/>
      </c>
      <c r="P1881" s="170" t="str">
        <f t="shared" si="2"/>
        <v/>
      </c>
      <c r="Q1881" s="125" t="b">
        <f>IF(B1881&lt;&gt;"",IF('02 - Produtos e Tributações'!C1896&lt;&gt;"",'02 - Produtos e Tributações'!C1896,"UN"))</f>
        <v>0</v>
      </c>
      <c r="R1881" s="125"/>
      <c r="S1881" s="125"/>
      <c r="T1881" s="125"/>
      <c r="U1881" s="171" t="str">
        <f t="shared" si="21"/>
        <v/>
      </c>
    </row>
    <row r="1882" ht="15.75" customHeight="1">
      <c r="A1882" s="170" t="b">
        <f>IF('02 - Produtos e Tributações'!B1897 &lt;&gt;"",A1881+1)</f>
        <v>0</v>
      </c>
      <c r="B1882" s="170" t="str">
        <f>IF('02 - Produtos e Tributações'!B1897&lt;&gt;"",'02 - Produtos e Tributações'!U1897,"")</f>
        <v/>
      </c>
      <c r="C1882" s="174" t="b">
        <f>IF(B1882&lt;&gt;"",IF('02 - Produtos e Tributações'!H1897&lt;&gt;"",IF('02 - Produtos e Tributações'!H1897="TERCEIRIZADA","T",IF('02 - Produtos e Tributações'!H1897="PROPRIA","P")), IF(B1882&lt;&gt;"",IF('02 - Produtos e Tributações'!H1897="","T"))))</f>
        <v>0</v>
      </c>
      <c r="D1882" s="174" t="b">
        <f>IF(B1882&lt;&gt;"",IF('02 - Produtos e Tributações'!E1897&lt;&gt;"",'02 - Produtos e Tributações'!E1897,""))</f>
        <v>0</v>
      </c>
      <c r="E1882" s="174" t="b">
        <f>IF(B1882&lt;&gt;"",IF('02 - Produtos e Tributações'!F1897&lt;&gt;"",'02 - Produtos e Tributações'!F1897,""))</f>
        <v>0</v>
      </c>
      <c r="F1882" s="174" t="b">
        <f>IF(B1882&lt;&gt;"",IF(A1882&lt;&gt;"",IF('02 - Produtos e Tributações'!G1897&lt;&gt;"",'02 - Produtos e Tributações'!G1897,"")))</f>
        <v>0</v>
      </c>
      <c r="G1882" s="174" t="b">
        <f>IF(B1882&lt;&gt;"",IF('02 - Produtos e Tributações'!I1897&lt;&gt;"",'02 - Produtos e Tributações'!I1897,IF(K1882=101,0,IF(K1882=102,41,IF(K1882=103,0,IF(K1882=201,0,IF(K1882=202,0,IF(K1882=203,0,IF(K1882=300,41,IF(K1882=400,41,IF(K1882=500,60)))))))))))</f>
        <v>0</v>
      </c>
      <c r="H1882" s="174" t="b">
        <f>IF(B1882&lt;&gt;"",IF('02 - Produtos e Tributações'!L1897&lt;&gt;"",'02 - Produtos e Tributações'!L1897,IF(L1882=101,0,IF(L1882=102,41,IF(L1882=103,0,IF(L1882=201,0,IF(L1882=202,0,IF(L1882=203,0,IF(L1882=300,41,IF(L1882=400,41,IF(L1882=500,60)))))))))))</f>
        <v>0</v>
      </c>
      <c r="I1882" s="174" t="b">
        <f>IF(B1882&lt;&gt;"",IF('02 - Produtos e Tributações'!K1897&lt;&gt;"",'02 - Produtos e Tributações'!K1897,"0,00"))</f>
        <v>0</v>
      </c>
      <c r="J1882" s="174" t="b">
        <f>IF(B1882&lt;&gt;"",IF('02 - Produtos e Tributações'!N1897&lt;&gt;"",'02 - Produtos e Tributações'!N1897,"0,00"))</f>
        <v>0</v>
      </c>
      <c r="K1882" s="174" t="b">
        <f>IF(B1882&lt;&gt;"",IF('02 - Produtos e Tributações'!J1897&lt;&gt;"",'02 - Produtos e Tributações'!J1897,"null"))</f>
        <v>0</v>
      </c>
      <c r="L1882" s="174" t="b">
        <f>IF(B1882&lt;&gt;"",IF('02 - Produtos e Tributações'!M1897&lt;&gt;"",'02 - Produtos e Tributações'!M1897,"null"))</f>
        <v>0</v>
      </c>
      <c r="M1882" s="170" t="b">
        <f>IF(B1882&lt;&gt;"",IF('02 - Produtos e Tributações'!D1897="CARNES","2.01.001.001",IF('02 - Produtos e Tributações'!D1897="MASSAS","2.01.001.002",IF('02 - Produtos e Tributações'!D1897="LATICINIOS","2.01.001.003",IF('02 - Produtos e Tributações'!D1897="DOCES E GULOSEIMAS","2.01.001.004",IF('02 - Produtos e Tributações'!D1897="FARINHAS E GRAOS","2.01.001.005",IF('02 - Produtos e Tributações'!D1897="AGUAS","2.01.002.001",IF('02 - Produtos e Tributações'!D1897="SUCOS","2.01.002.002",IF('02 - Produtos e Tributações'!D1897="BEBIDAS ALCOOLICAS","2.01.002.003",IF('02 - Produtos e Tributações'!D1897="BEBIDAS LACTEAS","2.01.002.004",IF('02 - Produtos e Tributações'!D1897="MATERIAL DE LIMPEZA","2.02",IF('02 - Produtos e Tributações'!D1897="FRUTAS","2.01.001.006",IF('02 - Produtos e Tributações'!D1897="VERDURAS E LEGUMES","2.01.001.007",IF('02 - Produtos e Tributações'!D1897="SERVIÇO","1",IF('02 - Produtos e Tributações'!D1897="PRODUTOS DIVERSOS","2","2"))))))))))))))
)</f>
        <v>0</v>
      </c>
      <c r="N1882" s="170" t="str">
        <f t="shared" si="1"/>
        <v/>
      </c>
      <c r="O1882" s="170" t="str">
        <f t="shared" si="4"/>
        <v/>
      </c>
      <c r="P1882" s="170" t="str">
        <f t="shared" si="2"/>
        <v/>
      </c>
      <c r="Q1882" s="125" t="b">
        <f>IF(B1882&lt;&gt;"",IF('02 - Produtos e Tributações'!C1897&lt;&gt;"",'02 - Produtos e Tributações'!C1897,"UN"))</f>
        <v>0</v>
      </c>
      <c r="R1882" s="125"/>
      <c r="S1882" s="125"/>
      <c r="T1882" s="125"/>
      <c r="U1882" s="171" t="str">
        <f t="shared" si="21"/>
        <v/>
      </c>
    </row>
    <row r="1883" ht="15.75" customHeight="1">
      <c r="A1883" s="170" t="b">
        <f>IF('02 - Produtos e Tributações'!B1898 &lt;&gt;"",A1882+1)</f>
        <v>0</v>
      </c>
      <c r="B1883" s="170" t="str">
        <f>IF('02 - Produtos e Tributações'!B1898&lt;&gt;"",'02 - Produtos e Tributações'!U1898,"")</f>
        <v/>
      </c>
      <c r="C1883" s="174" t="b">
        <f>IF(B1883&lt;&gt;"",IF('02 - Produtos e Tributações'!H1898&lt;&gt;"",IF('02 - Produtos e Tributações'!H1898="TERCEIRIZADA","T",IF('02 - Produtos e Tributações'!H1898="PROPRIA","P")), IF(B1883&lt;&gt;"",IF('02 - Produtos e Tributações'!H1898="","T"))))</f>
        <v>0</v>
      </c>
      <c r="D1883" s="174" t="b">
        <f>IF(B1883&lt;&gt;"",IF('02 - Produtos e Tributações'!E1898&lt;&gt;"",'02 - Produtos e Tributações'!E1898,""))</f>
        <v>0</v>
      </c>
      <c r="E1883" s="174" t="b">
        <f>IF(B1883&lt;&gt;"",IF('02 - Produtos e Tributações'!F1898&lt;&gt;"",'02 - Produtos e Tributações'!F1898,""))</f>
        <v>0</v>
      </c>
      <c r="F1883" s="174" t="b">
        <f>IF(B1883&lt;&gt;"",IF(A1883&lt;&gt;"",IF('02 - Produtos e Tributações'!G1898&lt;&gt;"",'02 - Produtos e Tributações'!G1898,"")))</f>
        <v>0</v>
      </c>
      <c r="G1883" s="174" t="b">
        <f>IF(B1883&lt;&gt;"",IF('02 - Produtos e Tributações'!I1898&lt;&gt;"",'02 - Produtos e Tributações'!I1898,IF(K1883=101,0,IF(K1883=102,41,IF(K1883=103,0,IF(K1883=201,0,IF(K1883=202,0,IF(K1883=203,0,IF(K1883=300,41,IF(K1883=400,41,IF(K1883=500,60)))))))))))</f>
        <v>0</v>
      </c>
      <c r="H1883" s="174" t="b">
        <f>IF(B1883&lt;&gt;"",IF('02 - Produtos e Tributações'!L1898&lt;&gt;"",'02 - Produtos e Tributações'!L1898,IF(L1883=101,0,IF(L1883=102,41,IF(L1883=103,0,IF(L1883=201,0,IF(L1883=202,0,IF(L1883=203,0,IF(L1883=300,41,IF(L1883=400,41,IF(L1883=500,60)))))))))))</f>
        <v>0</v>
      </c>
      <c r="I1883" s="174" t="b">
        <f>IF(B1883&lt;&gt;"",IF('02 - Produtos e Tributações'!K1898&lt;&gt;"",'02 - Produtos e Tributações'!K1898,"0,00"))</f>
        <v>0</v>
      </c>
      <c r="J1883" s="174" t="b">
        <f>IF(B1883&lt;&gt;"",IF('02 - Produtos e Tributações'!N1898&lt;&gt;"",'02 - Produtos e Tributações'!N1898,"0,00"))</f>
        <v>0</v>
      </c>
      <c r="K1883" s="174" t="b">
        <f>IF(B1883&lt;&gt;"",IF('02 - Produtos e Tributações'!J1898&lt;&gt;"",'02 - Produtos e Tributações'!J1898,"null"))</f>
        <v>0</v>
      </c>
      <c r="L1883" s="174" t="b">
        <f>IF(B1883&lt;&gt;"",IF('02 - Produtos e Tributações'!M1898&lt;&gt;"",'02 - Produtos e Tributações'!M1898,"null"))</f>
        <v>0</v>
      </c>
      <c r="M1883" s="170" t="b">
        <f>IF(B1883&lt;&gt;"",IF('02 - Produtos e Tributações'!D1898="CARNES","2.01.001.001",IF('02 - Produtos e Tributações'!D1898="MASSAS","2.01.001.002",IF('02 - Produtos e Tributações'!D1898="LATICINIOS","2.01.001.003",IF('02 - Produtos e Tributações'!D1898="DOCES E GULOSEIMAS","2.01.001.004",IF('02 - Produtos e Tributações'!D1898="FARINHAS E GRAOS","2.01.001.005",IF('02 - Produtos e Tributações'!D1898="AGUAS","2.01.002.001",IF('02 - Produtos e Tributações'!D1898="SUCOS","2.01.002.002",IF('02 - Produtos e Tributações'!D1898="BEBIDAS ALCOOLICAS","2.01.002.003",IF('02 - Produtos e Tributações'!D1898="BEBIDAS LACTEAS","2.01.002.004",IF('02 - Produtos e Tributações'!D1898="MATERIAL DE LIMPEZA","2.02",IF('02 - Produtos e Tributações'!D1898="FRUTAS","2.01.001.006",IF('02 - Produtos e Tributações'!D1898="VERDURAS E LEGUMES","2.01.001.007",IF('02 - Produtos e Tributações'!D1898="SERVIÇO","1",IF('02 - Produtos e Tributações'!D1898="PRODUTOS DIVERSOS","2","2"))))))))))))))
)</f>
        <v>0</v>
      </c>
      <c r="N1883" s="170" t="str">
        <f t="shared" si="1"/>
        <v/>
      </c>
      <c r="O1883" s="170" t="str">
        <f t="shared" si="4"/>
        <v/>
      </c>
      <c r="P1883" s="170" t="str">
        <f t="shared" si="2"/>
        <v/>
      </c>
      <c r="Q1883" s="125" t="b">
        <f>IF(B1883&lt;&gt;"",IF('02 - Produtos e Tributações'!C1898&lt;&gt;"",'02 - Produtos e Tributações'!C1898,"UN"))</f>
        <v>0</v>
      </c>
      <c r="R1883" s="125"/>
      <c r="S1883" s="125"/>
      <c r="T1883" s="125"/>
      <c r="U1883" s="171" t="str">
        <f t="shared" si="21"/>
        <v/>
      </c>
    </row>
    <row r="1884" ht="15.75" customHeight="1">
      <c r="A1884" s="170" t="b">
        <f>IF('02 - Produtos e Tributações'!B1899 &lt;&gt;"",A1883+1)</f>
        <v>0</v>
      </c>
      <c r="B1884" s="170" t="str">
        <f>IF('02 - Produtos e Tributações'!B1899&lt;&gt;"",'02 - Produtos e Tributações'!U1899,"")</f>
        <v/>
      </c>
      <c r="C1884" s="174" t="b">
        <f>IF(B1884&lt;&gt;"",IF('02 - Produtos e Tributações'!H1899&lt;&gt;"",IF('02 - Produtos e Tributações'!H1899="TERCEIRIZADA","T",IF('02 - Produtos e Tributações'!H1899="PROPRIA","P")), IF(B1884&lt;&gt;"",IF('02 - Produtos e Tributações'!H1899="","T"))))</f>
        <v>0</v>
      </c>
      <c r="D1884" s="174" t="b">
        <f>IF(B1884&lt;&gt;"",IF('02 - Produtos e Tributações'!E1899&lt;&gt;"",'02 - Produtos e Tributações'!E1899,""))</f>
        <v>0</v>
      </c>
      <c r="E1884" s="174" t="b">
        <f>IF(B1884&lt;&gt;"",IF('02 - Produtos e Tributações'!F1899&lt;&gt;"",'02 - Produtos e Tributações'!F1899,""))</f>
        <v>0</v>
      </c>
      <c r="F1884" s="174" t="b">
        <f>IF(B1884&lt;&gt;"",IF(A1884&lt;&gt;"",IF('02 - Produtos e Tributações'!G1899&lt;&gt;"",'02 - Produtos e Tributações'!G1899,"")))</f>
        <v>0</v>
      </c>
      <c r="G1884" s="174" t="b">
        <f>IF(B1884&lt;&gt;"",IF('02 - Produtos e Tributações'!I1899&lt;&gt;"",'02 - Produtos e Tributações'!I1899,IF(K1884=101,0,IF(K1884=102,41,IF(K1884=103,0,IF(K1884=201,0,IF(K1884=202,0,IF(K1884=203,0,IF(K1884=300,41,IF(K1884=400,41,IF(K1884=500,60)))))))))))</f>
        <v>0</v>
      </c>
      <c r="H1884" s="174" t="b">
        <f>IF(B1884&lt;&gt;"",IF('02 - Produtos e Tributações'!L1899&lt;&gt;"",'02 - Produtos e Tributações'!L1899,IF(L1884=101,0,IF(L1884=102,41,IF(L1884=103,0,IF(L1884=201,0,IF(L1884=202,0,IF(L1884=203,0,IF(L1884=300,41,IF(L1884=400,41,IF(L1884=500,60)))))))))))</f>
        <v>0</v>
      </c>
      <c r="I1884" s="174" t="b">
        <f>IF(B1884&lt;&gt;"",IF('02 - Produtos e Tributações'!K1899&lt;&gt;"",'02 - Produtos e Tributações'!K1899,"0,00"))</f>
        <v>0</v>
      </c>
      <c r="J1884" s="174" t="b">
        <f>IF(B1884&lt;&gt;"",IF('02 - Produtos e Tributações'!N1899&lt;&gt;"",'02 - Produtos e Tributações'!N1899,"0,00"))</f>
        <v>0</v>
      </c>
      <c r="K1884" s="174" t="b">
        <f>IF(B1884&lt;&gt;"",IF('02 - Produtos e Tributações'!J1899&lt;&gt;"",'02 - Produtos e Tributações'!J1899,"null"))</f>
        <v>0</v>
      </c>
      <c r="L1884" s="174" t="b">
        <f>IF(B1884&lt;&gt;"",IF('02 - Produtos e Tributações'!M1899&lt;&gt;"",'02 - Produtos e Tributações'!M1899,"null"))</f>
        <v>0</v>
      </c>
      <c r="M1884" s="170" t="b">
        <f>IF(B1884&lt;&gt;"",IF('02 - Produtos e Tributações'!D1899="CARNES","2.01.001.001",IF('02 - Produtos e Tributações'!D1899="MASSAS","2.01.001.002",IF('02 - Produtos e Tributações'!D1899="LATICINIOS","2.01.001.003",IF('02 - Produtos e Tributações'!D1899="DOCES E GULOSEIMAS","2.01.001.004",IF('02 - Produtos e Tributações'!D1899="FARINHAS E GRAOS","2.01.001.005",IF('02 - Produtos e Tributações'!D1899="AGUAS","2.01.002.001",IF('02 - Produtos e Tributações'!D1899="SUCOS","2.01.002.002",IF('02 - Produtos e Tributações'!D1899="BEBIDAS ALCOOLICAS","2.01.002.003",IF('02 - Produtos e Tributações'!D1899="BEBIDAS LACTEAS","2.01.002.004",IF('02 - Produtos e Tributações'!D1899="MATERIAL DE LIMPEZA","2.02",IF('02 - Produtos e Tributações'!D1899="FRUTAS","2.01.001.006",IF('02 - Produtos e Tributações'!D1899="VERDURAS E LEGUMES","2.01.001.007",IF('02 - Produtos e Tributações'!D1899="SERVIÇO","1",IF('02 - Produtos e Tributações'!D1899="PRODUTOS DIVERSOS","2","2"))))))))))))))
)</f>
        <v>0</v>
      </c>
      <c r="N1884" s="170" t="str">
        <f t="shared" si="1"/>
        <v/>
      </c>
      <c r="O1884" s="170" t="str">
        <f t="shared" si="4"/>
        <v/>
      </c>
      <c r="P1884" s="170" t="str">
        <f t="shared" si="2"/>
        <v/>
      </c>
      <c r="Q1884" s="125" t="b">
        <f>IF(B1884&lt;&gt;"",IF('02 - Produtos e Tributações'!C1899&lt;&gt;"",'02 - Produtos e Tributações'!C1899,"UN"))</f>
        <v>0</v>
      </c>
      <c r="R1884" s="125"/>
      <c r="S1884" s="125"/>
      <c r="T1884" s="125"/>
      <c r="U1884" s="171" t="str">
        <f t="shared" si="21"/>
        <v/>
      </c>
    </row>
    <row r="1885" ht="15.75" customHeight="1">
      <c r="A1885" s="170" t="b">
        <f>IF('02 - Produtos e Tributações'!B1900 &lt;&gt;"",A1884+1)</f>
        <v>0</v>
      </c>
      <c r="B1885" s="170" t="str">
        <f>IF('02 - Produtos e Tributações'!B1900&lt;&gt;"",'02 - Produtos e Tributações'!U1900,"")</f>
        <v/>
      </c>
      <c r="C1885" s="174" t="b">
        <f>IF(B1885&lt;&gt;"",IF('02 - Produtos e Tributações'!H1900&lt;&gt;"",IF('02 - Produtos e Tributações'!H1900="TERCEIRIZADA","T",IF('02 - Produtos e Tributações'!H1900="PROPRIA","P")), IF(B1885&lt;&gt;"",IF('02 - Produtos e Tributações'!H1900="","T"))))</f>
        <v>0</v>
      </c>
      <c r="D1885" s="174" t="b">
        <f>IF(B1885&lt;&gt;"",IF('02 - Produtos e Tributações'!E1900&lt;&gt;"",'02 - Produtos e Tributações'!E1900,""))</f>
        <v>0</v>
      </c>
      <c r="E1885" s="174" t="b">
        <f>IF(B1885&lt;&gt;"",IF('02 - Produtos e Tributações'!F1900&lt;&gt;"",'02 - Produtos e Tributações'!F1900,""))</f>
        <v>0</v>
      </c>
      <c r="F1885" s="174" t="b">
        <f>IF(B1885&lt;&gt;"",IF(A1885&lt;&gt;"",IF('02 - Produtos e Tributações'!G1900&lt;&gt;"",'02 - Produtos e Tributações'!G1900,"")))</f>
        <v>0</v>
      </c>
      <c r="G1885" s="174" t="b">
        <f>IF(B1885&lt;&gt;"",IF('02 - Produtos e Tributações'!I1900&lt;&gt;"",'02 - Produtos e Tributações'!I1900,IF(K1885=101,0,IF(K1885=102,41,IF(K1885=103,0,IF(K1885=201,0,IF(K1885=202,0,IF(K1885=203,0,IF(K1885=300,41,IF(K1885=400,41,IF(K1885=500,60)))))))))))</f>
        <v>0</v>
      </c>
      <c r="H1885" s="174" t="b">
        <f>IF(B1885&lt;&gt;"",IF('02 - Produtos e Tributações'!L1900&lt;&gt;"",'02 - Produtos e Tributações'!L1900,IF(L1885=101,0,IF(L1885=102,41,IF(L1885=103,0,IF(L1885=201,0,IF(L1885=202,0,IF(L1885=203,0,IF(L1885=300,41,IF(L1885=400,41,IF(L1885=500,60)))))))))))</f>
        <v>0</v>
      </c>
      <c r="I1885" s="174" t="b">
        <f>IF(B1885&lt;&gt;"",IF('02 - Produtos e Tributações'!K1900&lt;&gt;"",'02 - Produtos e Tributações'!K1900,"0,00"))</f>
        <v>0</v>
      </c>
      <c r="J1885" s="174" t="b">
        <f>IF(B1885&lt;&gt;"",IF('02 - Produtos e Tributações'!N1900&lt;&gt;"",'02 - Produtos e Tributações'!N1900,"0,00"))</f>
        <v>0</v>
      </c>
      <c r="K1885" s="174" t="b">
        <f>IF(B1885&lt;&gt;"",IF('02 - Produtos e Tributações'!J1900&lt;&gt;"",'02 - Produtos e Tributações'!J1900,"null"))</f>
        <v>0</v>
      </c>
      <c r="L1885" s="174" t="b">
        <f>IF(B1885&lt;&gt;"",IF('02 - Produtos e Tributações'!M1900&lt;&gt;"",'02 - Produtos e Tributações'!M1900,"null"))</f>
        <v>0</v>
      </c>
      <c r="M1885" s="170" t="b">
        <f>IF(B1885&lt;&gt;"",IF('02 - Produtos e Tributações'!D1900="CARNES","2.01.001.001",IF('02 - Produtos e Tributações'!D1900="MASSAS","2.01.001.002",IF('02 - Produtos e Tributações'!D1900="LATICINIOS","2.01.001.003",IF('02 - Produtos e Tributações'!D1900="DOCES E GULOSEIMAS","2.01.001.004",IF('02 - Produtos e Tributações'!D1900="FARINHAS E GRAOS","2.01.001.005",IF('02 - Produtos e Tributações'!D1900="AGUAS","2.01.002.001",IF('02 - Produtos e Tributações'!D1900="SUCOS","2.01.002.002",IF('02 - Produtos e Tributações'!D1900="BEBIDAS ALCOOLICAS","2.01.002.003",IF('02 - Produtos e Tributações'!D1900="BEBIDAS LACTEAS","2.01.002.004",IF('02 - Produtos e Tributações'!D1900="MATERIAL DE LIMPEZA","2.02",IF('02 - Produtos e Tributações'!D1900="FRUTAS","2.01.001.006",IF('02 - Produtos e Tributações'!D1900="VERDURAS E LEGUMES","2.01.001.007",IF('02 - Produtos e Tributações'!D1900="SERVIÇO","1",IF('02 - Produtos e Tributações'!D1900="PRODUTOS DIVERSOS","2","2"))))))))))))))
)</f>
        <v>0</v>
      </c>
      <c r="N1885" s="170" t="str">
        <f t="shared" si="1"/>
        <v/>
      </c>
      <c r="O1885" s="170" t="str">
        <f t="shared" si="4"/>
        <v/>
      </c>
      <c r="P1885" s="170" t="str">
        <f t="shared" si="2"/>
        <v/>
      </c>
      <c r="Q1885" s="125" t="b">
        <f>IF(B1885&lt;&gt;"",IF('02 - Produtos e Tributações'!C1900&lt;&gt;"",'02 - Produtos e Tributações'!C1900,"UN"))</f>
        <v>0</v>
      </c>
      <c r="R1885" s="125"/>
      <c r="S1885" s="125"/>
      <c r="T1885" s="125"/>
      <c r="U1885" s="171" t="str">
        <f t="shared" si="21"/>
        <v/>
      </c>
    </row>
    <row r="1886" ht="15.75" customHeight="1">
      <c r="A1886" s="170" t="b">
        <f>IF('02 - Produtos e Tributações'!B1901 &lt;&gt;"",A1885+1)</f>
        <v>0</v>
      </c>
      <c r="B1886" s="170" t="str">
        <f>IF('02 - Produtos e Tributações'!B1901&lt;&gt;"",'02 - Produtos e Tributações'!U1901,"")</f>
        <v/>
      </c>
      <c r="C1886" s="174" t="b">
        <f>IF(B1886&lt;&gt;"",IF('02 - Produtos e Tributações'!H1901&lt;&gt;"",IF('02 - Produtos e Tributações'!H1901="TERCEIRIZADA","T",IF('02 - Produtos e Tributações'!H1901="PROPRIA","P")), IF(B1886&lt;&gt;"",IF('02 - Produtos e Tributações'!H1901="","T"))))</f>
        <v>0</v>
      </c>
      <c r="D1886" s="174" t="b">
        <f>IF(B1886&lt;&gt;"",IF('02 - Produtos e Tributações'!E1901&lt;&gt;"",'02 - Produtos e Tributações'!E1901,""))</f>
        <v>0</v>
      </c>
      <c r="E1886" s="174" t="b">
        <f>IF(B1886&lt;&gt;"",IF('02 - Produtos e Tributações'!F1901&lt;&gt;"",'02 - Produtos e Tributações'!F1901,""))</f>
        <v>0</v>
      </c>
      <c r="F1886" s="174" t="b">
        <f>IF(B1886&lt;&gt;"",IF(A1886&lt;&gt;"",IF('02 - Produtos e Tributações'!G1901&lt;&gt;"",'02 - Produtos e Tributações'!G1901,"")))</f>
        <v>0</v>
      </c>
      <c r="G1886" s="174" t="b">
        <f>IF(B1886&lt;&gt;"",IF('02 - Produtos e Tributações'!I1901&lt;&gt;"",'02 - Produtos e Tributações'!I1901,IF(K1886=101,0,IF(K1886=102,41,IF(K1886=103,0,IF(K1886=201,0,IF(K1886=202,0,IF(K1886=203,0,IF(K1886=300,41,IF(K1886=400,41,IF(K1886=500,60)))))))))))</f>
        <v>0</v>
      </c>
      <c r="H1886" s="174" t="b">
        <f>IF(B1886&lt;&gt;"",IF('02 - Produtos e Tributações'!L1901&lt;&gt;"",'02 - Produtos e Tributações'!L1901,IF(L1886=101,0,IF(L1886=102,41,IF(L1886=103,0,IF(L1886=201,0,IF(L1886=202,0,IF(L1886=203,0,IF(L1886=300,41,IF(L1886=400,41,IF(L1886=500,60)))))))))))</f>
        <v>0</v>
      </c>
      <c r="I1886" s="174" t="b">
        <f>IF(B1886&lt;&gt;"",IF('02 - Produtos e Tributações'!K1901&lt;&gt;"",'02 - Produtos e Tributações'!K1901,"0,00"))</f>
        <v>0</v>
      </c>
      <c r="J1886" s="174" t="b">
        <f>IF(B1886&lt;&gt;"",IF('02 - Produtos e Tributações'!N1901&lt;&gt;"",'02 - Produtos e Tributações'!N1901,"0,00"))</f>
        <v>0</v>
      </c>
      <c r="K1886" s="174" t="b">
        <f>IF(B1886&lt;&gt;"",IF('02 - Produtos e Tributações'!J1901&lt;&gt;"",'02 - Produtos e Tributações'!J1901,"null"))</f>
        <v>0</v>
      </c>
      <c r="L1886" s="174" t="b">
        <f>IF(B1886&lt;&gt;"",IF('02 - Produtos e Tributações'!M1901&lt;&gt;"",'02 - Produtos e Tributações'!M1901,"null"))</f>
        <v>0</v>
      </c>
      <c r="M1886" s="170" t="b">
        <f>IF(B1886&lt;&gt;"",IF('02 - Produtos e Tributações'!D1901="CARNES","2.01.001.001",IF('02 - Produtos e Tributações'!D1901="MASSAS","2.01.001.002",IF('02 - Produtos e Tributações'!D1901="LATICINIOS","2.01.001.003",IF('02 - Produtos e Tributações'!D1901="DOCES E GULOSEIMAS","2.01.001.004",IF('02 - Produtos e Tributações'!D1901="FARINHAS E GRAOS","2.01.001.005",IF('02 - Produtos e Tributações'!D1901="AGUAS","2.01.002.001",IF('02 - Produtos e Tributações'!D1901="SUCOS","2.01.002.002",IF('02 - Produtos e Tributações'!D1901="BEBIDAS ALCOOLICAS","2.01.002.003",IF('02 - Produtos e Tributações'!D1901="BEBIDAS LACTEAS","2.01.002.004",IF('02 - Produtos e Tributações'!D1901="MATERIAL DE LIMPEZA","2.02",IF('02 - Produtos e Tributações'!D1901="FRUTAS","2.01.001.006",IF('02 - Produtos e Tributações'!D1901="VERDURAS E LEGUMES","2.01.001.007",IF('02 - Produtos e Tributações'!D1901="SERVIÇO","1",IF('02 - Produtos e Tributações'!D1901="PRODUTOS DIVERSOS","2","2"))))))))))))))
)</f>
        <v>0</v>
      </c>
      <c r="N1886" s="170" t="str">
        <f t="shared" si="1"/>
        <v/>
      </c>
      <c r="O1886" s="170" t="str">
        <f t="shared" si="4"/>
        <v/>
      </c>
      <c r="P1886" s="170" t="str">
        <f t="shared" si="2"/>
        <v/>
      </c>
      <c r="Q1886" s="125" t="b">
        <f>IF(B1886&lt;&gt;"",IF('02 - Produtos e Tributações'!C1901&lt;&gt;"",'02 - Produtos e Tributações'!C1901,"UN"))</f>
        <v>0</v>
      </c>
      <c r="R1886" s="125"/>
      <c r="S1886" s="125"/>
      <c r="T1886" s="125"/>
      <c r="U1886" s="171" t="str">
        <f t="shared" si="21"/>
        <v/>
      </c>
    </row>
    <row r="1887" ht="15.75" customHeight="1">
      <c r="A1887" s="170" t="b">
        <f>IF('02 - Produtos e Tributações'!B1902 &lt;&gt;"",A1886+1)</f>
        <v>0</v>
      </c>
      <c r="B1887" s="170" t="str">
        <f>IF('02 - Produtos e Tributações'!B1902&lt;&gt;"",'02 - Produtos e Tributações'!U1902,"")</f>
        <v/>
      </c>
      <c r="C1887" s="174" t="b">
        <f>IF(B1887&lt;&gt;"",IF('02 - Produtos e Tributações'!H1902&lt;&gt;"",IF('02 - Produtos e Tributações'!H1902="TERCEIRIZADA","T",IF('02 - Produtos e Tributações'!H1902="PROPRIA","P")), IF(B1887&lt;&gt;"",IF('02 - Produtos e Tributações'!H1902="","T"))))</f>
        <v>0</v>
      </c>
      <c r="D1887" s="174" t="b">
        <f>IF(B1887&lt;&gt;"",IF('02 - Produtos e Tributações'!E1902&lt;&gt;"",'02 - Produtos e Tributações'!E1902,""))</f>
        <v>0</v>
      </c>
      <c r="E1887" s="174" t="b">
        <f>IF(B1887&lt;&gt;"",IF('02 - Produtos e Tributações'!F1902&lt;&gt;"",'02 - Produtos e Tributações'!F1902,""))</f>
        <v>0</v>
      </c>
      <c r="F1887" s="174" t="b">
        <f>IF(B1887&lt;&gt;"",IF(A1887&lt;&gt;"",IF('02 - Produtos e Tributações'!G1902&lt;&gt;"",'02 - Produtos e Tributações'!G1902,"")))</f>
        <v>0</v>
      </c>
      <c r="G1887" s="174" t="b">
        <f>IF(B1887&lt;&gt;"",IF('02 - Produtos e Tributações'!I1902&lt;&gt;"",'02 - Produtos e Tributações'!I1902,IF(K1887=101,0,IF(K1887=102,41,IF(K1887=103,0,IF(K1887=201,0,IF(K1887=202,0,IF(K1887=203,0,IF(K1887=300,41,IF(K1887=400,41,IF(K1887=500,60)))))))))))</f>
        <v>0</v>
      </c>
      <c r="H1887" s="174" t="b">
        <f>IF(B1887&lt;&gt;"",IF('02 - Produtos e Tributações'!L1902&lt;&gt;"",'02 - Produtos e Tributações'!L1902,IF(L1887=101,0,IF(L1887=102,41,IF(L1887=103,0,IF(L1887=201,0,IF(L1887=202,0,IF(L1887=203,0,IF(L1887=300,41,IF(L1887=400,41,IF(L1887=500,60)))))))))))</f>
        <v>0</v>
      </c>
      <c r="I1887" s="174" t="b">
        <f>IF(B1887&lt;&gt;"",IF('02 - Produtos e Tributações'!K1902&lt;&gt;"",'02 - Produtos e Tributações'!K1902,"0,00"))</f>
        <v>0</v>
      </c>
      <c r="J1887" s="174" t="b">
        <f>IF(B1887&lt;&gt;"",IF('02 - Produtos e Tributações'!N1902&lt;&gt;"",'02 - Produtos e Tributações'!N1902,"0,00"))</f>
        <v>0</v>
      </c>
      <c r="K1887" s="174" t="b">
        <f>IF(B1887&lt;&gt;"",IF('02 - Produtos e Tributações'!J1902&lt;&gt;"",'02 - Produtos e Tributações'!J1902,"null"))</f>
        <v>0</v>
      </c>
      <c r="L1887" s="174" t="b">
        <f>IF(B1887&lt;&gt;"",IF('02 - Produtos e Tributações'!M1902&lt;&gt;"",'02 - Produtos e Tributações'!M1902,"null"))</f>
        <v>0</v>
      </c>
      <c r="M1887" s="170" t="b">
        <f>IF(B1887&lt;&gt;"",IF('02 - Produtos e Tributações'!D1902="CARNES","2.01.001.001",IF('02 - Produtos e Tributações'!D1902="MASSAS","2.01.001.002",IF('02 - Produtos e Tributações'!D1902="LATICINIOS","2.01.001.003",IF('02 - Produtos e Tributações'!D1902="DOCES E GULOSEIMAS","2.01.001.004",IF('02 - Produtos e Tributações'!D1902="FARINHAS E GRAOS","2.01.001.005",IF('02 - Produtos e Tributações'!D1902="AGUAS","2.01.002.001",IF('02 - Produtos e Tributações'!D1902="SUCOS","2.01.002.002",IF('02 - Produtos e Tributações'!D1902="BEBIDAS ALCOOLICAS","2.01.002.003",IF('02 - Produtos e Tributações'!D1902="BEBIDAS LACTEAS","2.01.002.004",IF('02 - Produtos e Tributações'!D1902="MATERIAL DE LIMPEZA","2.02",IF('02 - Produtos e Tributações'!D1902="FRUTAS","2.01.001.006",IF('02 - Produtos e Tributações'!D1902="VERDURAS E LEGUMES","2.01.001.007",IF('02 - Produtos e Tributações'!D1902="SERVIÇO","1",IF('02 - Produtos e Tributações'!D1902="PRODUTOS DIVERSOS","2","2"))))))))))))))
)</f>
        <v>0</v>
      </c>
      <c r="N1887" s="170" t="str">
        <f t="shared" si="1"/>
        <v/>
      </c>
      <c r="O1887" s="170" t="str">
        <f t="shared" si="4"/>
        <v/>
      </c>
      <c r="P1887" s="170" t="str">
        <f t="shared" si="2"/>
        <v/>
      </c>
      <c r="Q1887" s="125" t="b">
        <f>IF(B1887&lt;&gt;"",IF('02 - Produtos e Tributações'!C1902&lt;&gt;"",'02 - Produtos e Tributações'!C1902,"UN"))</f>
        <v>0</v>
      </c>
      <c r="R1887" s="125"/>
      <c r="S1887" s="125"/>
      <c r="T1887" s="125"/>
      <c r="U1887" s="171" t="str">
        <f t="shared" si="21"/>
        <v/>
      </c>
    </row>
    <row r="1888" ht="15.75" customHeight="1">
      <c r="A1888" s="170" t="b">
        <f>IF('02 - Produtos e Tributações'!B1903 &lt;&gt;"",A1887+1)</f>
        <v>0</v>
      </c>
      <c r="B1888" s="170" t="str">
        <f>IF('02 - Produtos e Tributações'!B1903&lt;&gt;"",'02 - Produtos e Tributações'!U1903,"")</f>
        <v/>
      </c>
      <c r="C1888" s="174" t="b">
        <f>IF(B1888&lt;&gt;"",IF('02 - Produtos e Tributações'!H1903&lt;&gt;"",IF('02 - Produtos e Tributações'!H1903="TERCEIRIZADA","T",IF('02 - Produtos e Tributações'!H1903="PROPRIA","P")), IF(B1888&lt;&gt;"",IF('02 - Produtos e Tributações'!H1903="","T"))))</f>
        <v>0</v>
      </c>
      <c r="D1888" s="174" t="b">
        <f>IF(B1888&lt;&gt;"",IF('02 - Produtos e Tributações'!E1903&lt;&gt;"",'02 - Produtos e Tributações'!E1903,""))</f>
        <v>0</v>
      </c>
      <c r="E1888" s="174" t="b">
        <f>IF(B1888&lt;&gt;"",IF('02 - Produtos e Tributações'!F1903&lt;&gt;"",'02 - Produtos e Tributações'!F1903,""))</f>
        <v>0</v>
      </c>
      <c r="F1888" s="174" t="b">
        <f>IF(B1888&lt;&gt;"",IF(A1888&lt;&gt;"",IF('02 - Produtos e Tributações'!G1903&lt;&gt;"",'02 - Produtos e Tributações'!G1903,"")))</f>
        <v>0</v>
      </c>
      <c r="G1888" s="174" t="b">
        <f>IF(B1888&lt;&gt;"",IF('02 - Produtos e Tributações'!I1903&lt;&gt;"",'02 - Produtos e Tributações'!I1903,IF(K1888=101,0,IF(K1888=102,41,IF(K1888=103,0,IF(K1888=201,0,IF(K1888=202,0,IF(K1888=203,0,IF(K1888=300,41,IF(K1888=400,41,IF(K1888=500,60)))))))))))</f>
        <v>0</v>
      </c>
      <c r="H1888" s="174" t="b">
        <f>IF(B1888&lt;&gt;"",IF('02 - Produtos e Tributações'!L1903&lt;&gt;"",'02 - Produtos e Tributações'!L1903,IF(L1888=101,0,IF(L1888=102,41,IF(L1888=103,0,IF(L1888=201,0,IF(L1888=202,0,IF(L1888=203,0,IF(L1888=300,41,IF(L1888=400,41,IF(L1888=500,60)))))))))))</f>
        <v>0</v>
      </c>
      <c r="I1888" s="174" t="b">
        <f>IF(B1888&lt;&gt;"",IF('02 - Produtos e Tributações'!K1903&lt;&gt;"",'02 - Produtos e Tributações'!K1903,"0,00"))</f>
        <v>0</v>
      </c>
      <c r="J1888" s="174" t="b">
        <f>IF(B1888&lt;&gt;"",IF('02 - Produtos e Tributações'!N1903&lt;&gt;"",'02 - Produtos e Tributações'!N1903,"0,00"))</f>
        <v>0</v>
      </c>
      <c r="K1888" s="174" t="b">
        <f>IF(B1888&lt;&gt;"",IF('02 - Produtos e Tributações'!J1903&lt;&gt;"",'02 - Produtos e Tributações'!J1903,"null"))</f>
        <v>0</v>
      </c>
      <c r="L1888" s="174" t="b">
        <f>IF(B1888&lt;&gt;"",IF('02 - Produtos e Tributações'!M1903&lt;&gt;"",'02 - Produtos e Tributações'!M1903,"null"))</f>
        <v>0</v>
      </c>
      <c r="M1888" s="170" t="b">
        <f>IF(B1888&lt;&gt;"",IF('02 - Produtos e Tributações'!D1903="CARNES","2.01.001.001",IF('02 - Produtos e Tributações'!D1903="MASSAS","2.01.001.002",IF('02 - Produtos e Tributações'!D1903="LATICINIOS","2.01.001.003",IF('02 - Produtos e Tributações'!D1903="DOCES E GULOSEIMAS","2.01.001.004",IF('02 - Produtos e Tributações'!D1903="FARINHAS E GRAOS","2.01.001.005",IF('02 - Produtos e Tributações'!D1903="AGUAS","2.01.002.001",IF('02 - Produtos e Tributações'!D1903="SUCOS","2.01.002.002",IF('02 - Produtos e Tributações'!D1903="BEBIDAS ALCOOLICAS","2.01.002.003",IF('02 - Produtos e Tributações'!D1903="BEBIDAS LACTEAS","2.01.002.004",IF('02 - Produtos e Tributações'!D1903="MATERIAL DE LIMPEZA","2.02",IF('02 - Produtos e Tributações'!D1903="FRUTAS","2.01.001.006",IF('02 - Produtos e Tributações'!D1903="VERDURAS E LEGUMES","2.01.001.007",IF('02 - Produtos e Tributações'!D1903="SERVIÇO","1",IF('02 - Produtos e Tributações'!D1903="PRODUTOS DIVERSOS","2","2"))))))))))))))
)</f>
        <v>0</v>
      </c>
      <c r="N1888" s="170" t="str">
        <f t="shared" si="1"/>
        <v/>
      </c>
      <c r="O1888" s="170" t="str">
        <f t="shared" si="4"/>
        <v/>
      </c>
      <c r="P1888" s="170" t="str">
        <f t="shared" si="2"/>
        <v/>
      </c>
      <c r="Q1888" s="125" t="b">
        <f>IF(B1888&lt;&gt;"",IF('02 - Produtos e Tributações'!C1903&lt;&gt;"",'02 - Produtos e Tributações'!C1903,"UN"))</f>
        <v>0</v>
      </c>
      <c r="R1888" s="125"/>
      <c r="S1888" s="125"/>
      <c r="T1888" s="125"/>
      <c r="U1888" s="171" t="str">
        <f t="shared" si="21"/>
        <v/>
      </c>
    </row>
    <row r="1889" ht="15.75" customHeight="1">
      <c r="A1889" s="170" t="b">
        <f>IF('02 - Produtos e Tributações'!B1904 &lt;&gt;"",A1888+1)</f>
        <v>0</v>
      </c>
      <c r="B1889" s="170" t="str">
        <f>IF('02 - Produtos e Tributações'!B1904&lt;&gt;"",'02 - Produtos e Tributações'!U1904,"")</f>
        <v/>
      </c>
      <c r="C1889" s="174" t="b">
        <f>IF(B1889&lt;&gt;"",IF('02 - Produtos e Tributações'!H1904&lt;&gt;"",IF('02 - Produtos e Tributações'!H1904="TERCEIRIZADA","T",IF('02 - Produtos e Tributações'!H1904="PROPRIA","P")), IF(B1889&lt;&gt;"",IF('02 - Produtos e Tributações'!H1904="","T"))))</f>
        <v>0</v>
      </c>
      <c r="D1889" s="174" t="b">
        <f>IF(B1889&lt;&gt;"",IF('02 - Produtos e Tributações'!E1904&lt;&gt;"",'02 - Produtos e Tributações'!E1904,""))</f>
        <v>0</v>
      </c>
      <c r="E1889" s="174" t="b">
        <f>IF(B1889&lt;&gt;"",IF('02 - Produtos e Tributações'!F1904&lt;&gt;"",'02 - Produtos e Tributações'!F1904,""))</f>
        <v>0</v>
      </c>
      <c r="F1889" s="174" t="b">
        <f>IF(B1889&lt;&gt;"",IF(A1889&lt;&gt;"",IF('02 - Produtos e Tributações'!G1904&lt;&gt;"",'02 - Produtos e Tributações'!G1904,"")))</f>
        <v>0</v>
      </c>
      <c r="G1889" s="174" t="b">
        <f>IF(B1889&lt;&gt;"",IF('02 - Produtos e Tributações'!I1904&lt;&gt;"",'02 - Produtos e Tributações'!I1904,IF(K1889=101,0,IF(K1889=102,41,IF(K1889=103,0,IF(K1889=201,0,IF(K1889=202,0,IF(K1889=203,0,IF(K1889=300,41,IF(K1889=400,41,IF(K1889=500,60)))))))))))</f>
        <v>0</v>
      </c>
      <c r="H1889" s="174" t="b">
        <f>IF(B1889&lt;&gt;"",IF('02 - Produtos e Tributações'!L1904&lt;&gt;"",'02 - Produtos e Tributações'!L1904,IF(L1889=101,0,IF(L1889=102,41,IF(L1889=103,0,IF(L1889=201,0,IF(L1889=202,0,IF(L1889=203,0,IF(L1889=300,41,IF(L1889=400,41,IF(L1889=500,60)))))))))))</f>
        <v>0</v>
      </c>
      <c r="I1889" s="174" t="b">
        <f>IF(B1889&lt;&gt;"",IF('02 - Produtos e Tributações'!K1904&lt;&gt;"",'02 - Produtos e Tributações'!K1904,"0,00"))</f>
        <v>0</v>
      </c>
      <c r="J1889" s="174" t="b">
        <f>IF(B1889&lt;&gt;"",IF('02 - Produtos e Tributações'!N1904&lt;&gt;"",'02 - Produtos e Tributações'!N1904,"0,00"))</f>
        <v>0</v>
      </c>
      <c r="K1889" s="174" t="b">
        <f>IF(B1889&lt;&gt;"",IF('02 - Produtos e Tributações'!J1904&lt;&gt;"",'02 - Produtos e Tributações'!J1904,"null"))</f>
        <v>0</v>
      </c>
      <c r="L1889" s="174" t="b">
        <f>IF(B1889&lt;&gt;"",IF('02 - Produtos e Tributações'!M1904&lt;&gt;"",'02 - Produtos e Tributações'!M1904,"null"))</f>
        <v>0</v>
      </c>
      <c r="M1889" s="170" t="b">
        <f>IF(B1889&lt;&gt;"",IF('02 - Produtos e Tributações'!D1904="CARNES","2.01.001.001",IF('02 - Produtos e Tributações'!D1904="MASSAS","2.01.001.002",IF('02 - Produtos e Tributações'!D1904="LATICINIOS","2.01.001.003",IF('02 - Produtos e Tributações'!D1904="DOCES E GULOSEIMAS","2.01.001.004",IF('02 - Produtos e Tributações'!D1904="FARINHAS E GRAOS","2.01.001.005",IF('02 - Produtos e Tributações'!D1904="AGUAS","2.01.002.001",IF('02 - Produtos e Tributações'!D1904="SUCOS","2.01.002.002",IF('02 - Produtos e Tributações'!D1904="BEBIDAS ALCOOLICAS","2.01.002.003",IF('02 - Produtos e Tributações'!D1904="BEBIDAS LACTEAS","2.01.002.004",IF('02 - Produtos e Tributações'!D1904="MATERIAL DE LIMPEZA","2.02",IF('02 - Produtos e Tributações'!D1904="FRUTAS","2.01.001.006",IF('02 - Produtos e Tributações'!D1904="VERDURAS E LEGUMES","2.01.001.007",IF('02 - Produtos e Tributações'!D1904="SERVIÇO","1",IF('02 - Produtos e Tributações'!D1904="PRODUTOS DIVERSOS","2","2"))))))))))))))
)</f>
        <v>0</v>
      </c>
      <c r="N1889" s="170" t="str">
        <f t="shared" si="1"/>
        <v/>
      </c>
      <c r="O1889" s="170" t="str">
        <f t="shared" si="4"/>
        <v/>
      </c>
      <c r="P1889" s="170" t="str">
        <f t="shared" si="2"/>
        <v/>
      </c>
      <c r="Q1889" s="125" t="b">
        <f>IF(B1889&lt;&gt;"",IF('02 - Produtos e Tributações'!C1904&lt;&gt;"",'02 - Produtos e Tributações'!C1904,"UN"))</f>
        <v>0</v>
      </c>
      <c r="R1889" s="125"/>
      <c r="S1889" s="125"/>
      <c r="T1889" s="125"/>
      <c r="U1889" s="171" t="str">
        <f t="shared" si="21"/>
        <v/>
      </c>
    </row>
    <row r="1890" ht="15.75" customHeight="1">
      <c r="A1890" s="170" t="b">
        <f>IF('02 - Produtos e Tributações'!B1905 &lt;&gt;"",A1889+1)</f>
        <v>0</v>
      </c>
      <c r="B1890" s="170" t="str">
        <f>IF('02 - Produtos e Tributações'!B1905&lt;&gt;"",'02 - Produtos e Tributações'!U1905,"")</f>
        <v/>
      </c>
      <c r="C1890" s="174" t="b">
        <f>IF(B1890&lt;&gt;"",IF('02 - Produtos e Tributações'!H1905&lt;&gt;"",IF('02 - Produtos e Tributações'!H1905="TERCEIRIZADA","T",IF('02 - Produtos e Tributações'!H1905="PROPRIA","P")), IF(B1890&lt;&gt;"",IF('02 - Produtos e Tributações'!H1905="","T"))))</f>
        <v>0</v>
      </c>
      <c r="D1890" s="174" t="b">
        <f>IF(B1890&lt;&gt;"",IF('02 - Produtos e Tributações'!E1905&lt;&gt;"",'02 - Produtos e Tributações'!E1905,""))</f>
        <v>0</v>
      </c>
      <c r="E1890" s="174" t="b">
        <f>IF(B1890&lt;&gt;"",IF('02 - Produtos e Tributações'!F1905&lt;&gt;"",'02 - Produtos e Tributações'!F1905,""))</f>
        <v>0</v>
      </c>
      <c r="F1890" s="174" t="b">
        <f>IF(B1890&lt;&gt;"",IF(A1890&lt;&gt;"",IF('02 - Produtos e Tributações'!G1905&lt;&gt;"",'02 - Produtos e Tributações'!G1905,"")))</f>
        <v>0</v>
      </c>
      <c r="G1890" s="174" t="b">
        <f>IF(B1890&lt;&gt;"",IF('02 - Produtos e Tributações'!I1905&lt;&gt;"",'02 - Produtos e Tributações'!I1905,IF(K1890=101,0,IF(K1890=102,41,IF(K1890=103,0,IF(K1890=201,0,IF(K1890=202,0,IF(K1890=203,0,IF(K1890=300,41,IF(K1890=400,41,IF(K1890=500,60)))))))))))</f>
        <v>0</v>
      </c>
      <c r="H1890" s="174" t="b">
        <f>IF(B1890&lt;&gt;"",IF('02 - Produtos e Tributações'!L1905&lt;&gt;"",'02 - Produtos e Tributações'!L1905,IF(L1890=101,0,IF(L1890=102,41,IF(L1890=103,0,IF(L1890=201,0,IF(L1890=202,0,IF(L1890=203,0,IF(L1890=300,41,IF(L1890=400,41,IF(L1890=500,60)))))))))))</f>
        <v>0</v>
      </c>
      <c r="I1890" s="174" t="b">
        <f>IF(B1890&lt;&gt;"",IF('02 - Produtos e Tributações'!K1905&lt;&gt;"",'02 - Produtos e Tributações'!K1905,"0,00"))</f>
        <v>0</v>
      </c>
      <c r="J1890" s="174" t="b">
        <f>IF(B1890&lt;&gt;"",IF('02 - Produtos e Tributações'!N1905&lt;&gt;"",'02 - Produtos e Tributações'!N1905,"0,00"))</f>
        <v>0</v>
      </c>
      <c r="K1890" s="174" t="b">
        <f>IF(B1890&lt;&gt;"",IF('02 - Produtos e Tributações'!J1905&lt;&gt;"",'02 - Produtos e Tributações'!J1905,"null"))</f>
        <v>0</v>
      </c>
      <c r="L1890" s="174" t="b">
        <f>IF(B1890&lt;&gt;"",IF('02 - Produtos e Tributações'!M1905&lt;&gt;"",'02 - Produtos e Tributações'!M1905,"null"))</f>
        <v>0</v>
      </c>
      <c r="M1890" s="170" t="b">
        <f>IF(B1890&lt;&gt;"",IF('02 - Produtos e Tributações'!D1905="CARNES","2.01.001.001",IF('02 - Produtos e Tributações'!D1905="MASSAS","2.01.001.002",IF('02 - Produtos e Tributações'!D1905="LATICINIOS","2.01.001.003",IF('02 - Produtos e Tributações'!D1905="DOCES E GULOSEIMAS","2.01.001.004",IF('02 - Produtos e Tributações'!D1905="FARINHAS E GRAOS","2.01.001.005",IF('02 - Produtos e Tributações'!D1905="AGUAS","2.01.002.001",IF('02 - Produtos e Tributações'!D1905="SUCOS","2.01.002.002",IF('02 - Produtos e Tributações'!D1905="BEBIDAS ALCOOLICAS","2.01.002.003",IF('02 - Produtos e Tributações'!D1905="BEBIDAS LACTEAS","2.01.002.004",IF('02 - Produtos e Tributações'!D1905="MATERIAL DE LIMPEZA","2.02",IF('02 - Produtos e Tributações'!D1905="FRUTAS","2.01.001.006",IF('02 - Produtos e Tributações'!D1905="VERDURAS E LEGUMES","2.01.001.007",IF('02 - Produtos e Tributações'!D1905="SERVIÇO","1",IF('02 - Produtos e Tributações'!D1905="PRODUTOS DIVERSOS","2","2"))))))))))))))
)</f>
        <v>0</v>
      </c>
      <c r="N1890" s="170" t="str">
        <f t="shared" si="1"/>
        <v/>
      </c>
      <c r="O1890" s="170" t="str">
        <f t="shared" si="4"/>
        <v/>
      </c>
      <c r="P1890" s="170" t="str">
        <f t="shared" si="2"/>
        <v/>
      </c>
      <c r="Q1890" s="125" t="b">
        <f>IF(B1890&lt;&gt;"",IF('02 - Produtos e Tributações'!C1905&lt;&gt;"",'02 - Produtos e Tributações'!C1905,"UN"))</f>
        <v>0</v>
      </c>
      <c r="R1890" s="125"/>
      <c r="S1890" s="125"/>
      <c r="T1890" s="125"/>
      <c r="U1890" s="171" t="str">
        <f t="shared" si="21"/>
        <v/>
      </c>
    </row>
    <row r="1891" ht="15.75" customHeight="1">
      <c r="A1891" s="170" t="b">
        <f>IF('02 - Produtos e Tributações'!B1906 &lt;&gt;"",A1890+1)</f>
        <v>0</v>
      </c>
      <c r="B1891" s="170" t="str">
        <f>IF('02 - Produtos e Tributações'!B1906&lt;&gt;"",'02 - Produtos e Tributações'!U1906,"")</f>
        <v/>
      </c>
      <c r="C1891" s="174" t="b">
        <f>IF(B1891&lt;&gt;"",IF('02 - Produtos e Tributações'!H1906&lt;&gt;"",IF('02 - Produtos e Tributações'!H1906="TERCEIRIZADA","T",IF('02 - Produtos e Tributações'!H1906="PROPRIA","P")), IF(B1891&lt;&gt;"",IF('02 - Produtos e Tributações'!H1906="","T"))))</f>
        <v>0</v>
      </c>
      <c r="D1891" s="174" t="b">
        <f>IF(B1891&lt;&gt;"",IF('02 - Produtos e Tributações'!E1906&lt;&gt;"",'02 - Produtos e Tributações'!E1906,""))</f>
        <v>0</v>
      </c>
      <c r="E1891" s="174" t="b">
        <f>IF(B1891&lt;&gt;"",IF('02 - Produtos e Tributações'!F1906&lt;&gt;"",'02 - Produtos e Tributações'!F1906,""))</f>
        <v>0</v>
      </c>
      <c r="F1891" s="174" t="b">
        <f>IF(B1891&lt;&gt;"",IF(A1891&lt;&gt;"",IF('02 - Produtos e Tributações'!G1906&lt;&gt;"",'02 - Produtos e Tributações'!G1906,"")))</f>
        <v>0</v>
      </c>
      <c r="G1891" s="174" t="b">
        <f>IF(B1891&lt;&gt;"",IF('02 - Produtos e Tributações'!I1906&lt;&gt;"",'02 - Produtos e Tributações'!I1906,IF(K1891=101,0,IF(K1891=102,41,IF(K1891=103,0,IF(K1891=201,0,IF(K1891=202,0,IF(K1891=203,0,IF(K1891=300,41,IF(K1891=400,41,IF(K1891=500,60)))))))))))</f>
        <v>0</v>
      </c>
      <c r="H1891" s="174" t="b">
        <f>IF(B1891&lt;&gt;"",IF('02 - Produtos e Tributações'!L1906&lt;&gt;"",'02 - Produtos e Tributações'!L1906,IF(L1891=101,0,IF(L1891=102,41,IF(L1891=103,0,IF(L1891=201,0,IF(L1891=202,0,IF(L1891=203,0,IF(L1891=300,41,IF(L1891=400,41,IF(L1891=500,60)))))))))))</f>
        <v>0</v>
      </c>
      <c r="I1891" s="174" t="b">
        <f>IF(B1891&lt;&gt;"",IF('02 - Produtos e Tributações'!K1906&lt;&gt;"",'02 - Produtos e Tributações'!K1906,"0,00"))</f>
        <v>0</v>
      </c>
      <c r="J1891" s="174" t="b">
        <f>IF(B1891&lt;&gt;"",IF('02 - Produtos e Tributações'!N1906&lt;&gt;"",'02 - Produtos e Tributações'!N1906,"0,00"))</f>
        <v>0</v>
      </c>
      <c r="K1891" s="174" t="b">
        <f>IF(B1891&lt;&gt;"",IF('02 - Produtos e Tributações'!J1906&lt;&gt;"",'02 - Produtos e Tributações'!J1906,"null"))</f>
        <v>0</v>
      </c>
      <c r="L1891" s="174" t="b">
        <f>IF(B1891&lt;&gt;"",IF('02 - Produtos e Tributações'!M1906&lt;&gt;"",'02 - Produtos e Tributações'!M1906,"null"))</f>
        <v>0</v>
      </c>
      <c r="M1891" s="170" t="b">
        <f>IF(B1891&lt;&gt;"",IF('02 - Produtos e Tributações'!D1906="CARNES","2.01.001.001",IF('02 - Produtos e Tributações'!D1906="MASSAS","2.01.001.002",IF('02 - Produtos e Tributações'!D1906="LATICINIOS","2.01.001.003",IF('02 - Produtos e Tributações'!D1906="DOCES E GULOSEIMAS","2.01.001.004",IF('02 - Produtos e Tributações'!D1906="FARINHAS E GRAOS","2.01.001.005",IF('02 - Produtos e Tributações'!D1906="AGUAS","2.01.002.001",IF('02 - Produtos e Tributações'!D1906="SUCOS","2.01.002.002",IF('02 - Produtos e Tributações'!D1906="BEBIDAS ALCOOLICAS","2.01.002.003",IF('02 - Produtos e Tributações'!D1906="BEBIDAS LACTEAS","2.01.002.004",IF('02 - Produtos e Tributações'!D1906="MATERIAL DE LIMPEZA","2.02",IF('02 - Produtos e Tributações'!D1906="FRUTAS","2.01.001.006",IF('02 - Produtos e Tributações'!D1906="VERDURAS E LEGUMES","2.01.001.007",IF('02 - Produtos e Tributações'!D1906="SERVIÇO","1",IF('02 - Produtos e Tributações'!D1906="PRODUTOS DIVERSOS","2","2"))))))))))))))
)</f>
        <v>0</v>
      </c>
      <c r="N1891" s="170" t="str">
        <f t="shared" si="1"/>
        <v/>
      </c>
      <c r="O1891" s="170" t="str">
        <f t="shared" si="4"/>
        <v/>
      </c>
      <c r="P1891" s="170" t="str">
        <f t="shared" si="2"/>
        <v/>
      </c>
      <c r="Q1891" s="125" t="b">
        <f>IF(B1891&lt;&gt;"",IF('02 - Produtos e Tributações'!C1906&lt;&gt;"",'02 - Produtos e Tributações'!C1906,"UN"))</f>
        <v>0</v>
      </c>
      <c r="R1891" s="125"/>
      <c r="S1891" s="125"/>
      <c r="T1891" s="125"/>
      <c r="U1891" s="171" t="str">
        <f t="shared" si="21"/>
        <v/>
      </c>
    </row>
    <row r="1892" ht="15.75" customHeight="1">
      <c r="A1892" s="170" t="b">
        <f>IF('02 - Produtos e Tributações'!B1907 &lt;&gt;"",A1891+1)</f>
        <v>0</v>
      </c>
      <c r="B1892" s="170" t="str">
        <f>IF('02 - Produtos e Tributações'!B1907&lt;&gt;"",'02 - Produtos e Tributações'!U1907,"")</f>
        <v/>
      </c>
      <c r="C1892" s="174" t="b">
        <f>IF(B1892&lt;&gt;"",IF('02 - Produtos e Tributações'!H1907&lt;&gt;"",IF('02 - Produtos e Tributações'!H1907="TERCEIRIZADA","T",IF('02 - Produtos e Tributações'!H1907="PROPRIA","P")), IF(B1892&lt;&gt;"",IF('02 - Produtos e Tributações'!H1907="","T"))))</f>
        <v>0</v>
      </c>
      <c r="D1892" s="174" t="b">
        <f>IF(B1892&lt;&gt;"",IF('02 - Produtos e Tributações'!E1907&lt;&gt;"",'02 - Produtos e Tributações'!E1907,""))</f>
        <v>0</v>
      </c>
      <c r="E1892" s="174" t="b">
        <f>IF(B1892&lt;&gt;"",IF('02 - Produtos e Tributações'!F1907&lt;&gt;"",'02 - Produtos e Tributações'!F1907,""))</f>
        <v>0</v>
      </c>
      <c r="F1892" s="174" t="b">
        <f>IF(B1892&lt;&gt;"",IF(A1892&lt;&gt;"",IF('02 - Produtos e Tributações'!G1907&lt;&gt;"",'02 - Produtos e Tributações'!G1907,"")))</f>
        <v>0</v>
      </c>
      <c r="G1892" s="174" t="b">
        <f>IF(B1892&lt;&gt;"",IF('02 - Produtos e Tributações'!I1907&lt;&gt;"",'02 - Produtos e Tributações'!I1907,IF(K1892=101,0,IF(K1892=102,41,IF(K1892=103,0,IF(K1892=201,0,IF(K1892=202,0,IF(K1892=203,0,IF(K1892=300,41,IF(K1892=400,41,IF(K1892=500,60)))))))))))</f>
        <v>0</v>
      </c>
      <c r="H1892" s="174" t="b">
        <f>IF(B1892&lt;&gt;"",IF('02 - Produtos e Tributações'!L1907&lt;&gt;"",'02 - Produtos e Tributações'!L1907,IF(L1892=101,0,IF(L1892=102,41,IF(L1892=103,0,IF(L1892=201,0,IF(L1892=202,0,IF(L1892=203,0,IF(L1892=300,41,IF(L1892=400,41,IF(L1892=500,60)))))))))))</f>
        <v>0</v>
      </c>
      <c r="I1892" s="174" t="b">
        <f>IF(B1892&lt;&gt;"",IF('02 - Produtos e Tributações'!K1907&lt;&gt;"",'02 - Produtos e Tributações'!K1907,"0,00"))</f>
        <v>0</v>
      </c>
      <c r="J1892" s="174" t="b">
        <f>IF(B1892&lt;&gt;"",IF('02 - Produtos e Tributações'!N1907&lt;&gt;"",'02 - Produtos e Tributações'!N1907,"0,00"))</f>
        <v>0</v>
      </c>
      <c r="K1892" s="174" t="b">
        <f>IF(B1892&lt;&gt;"",IF('02 - Produtos e Tributações'!J1907&lt;&gt;"",'02 - Produtos e Tributações'!J1907,"null"))</f>
        <v>0</v>
      </c>
      <c r="L1892" s="174" t="b">
        <f>IF(B1892&lt;&gt;"",IF('02 - Produtos e Tributações'!M1907&lt;&gt;"",'02 - Produtos e Tributações'!M1907,"null"))</f>
        <v>0</v>
      </c>
      <c r="M1892" s="170" t="b">
        <f>IF(B1892&lt;&gt;"",IF('02 - Produtos e Tributações'!D1907="CARNES","2.01.001.001",IF('02 - Produtos e Tributações'!D1907="MASSAS","2.01.001.002",IF('02 - Produtos e Tributações'!D1907="LATICINIOS","2.01.001.003",IF('02 - Produtos e Tributações'!D1907="DOCES E GULOSEIMAS","2.01.001.004",IF('02 - Produtos e Tributações'!D1907="FARINHAS E GRAOS","2.01.001.005",IF('02 - Produtos e Tributações'!D1907="AGUAS","2.01.002.001",IF('02 - Produtos e Tributações'!D1907="SUCOS","2.01.002.002",IF('02 - Produtos e Tributações'!D1907="BEBIDAS ALCOOLICAS","2.01.002.003",IF('02 - Produtos e Tributações'!D1907="BEBIDAS LACTEAS","2.01.002.004",IF('02 - Produtos e Tributações'!D1907="MATERIAL DE LIMPEZA","2.02",IF('02 - Produtos e Tributações'!D1907="FRUTAS","2.01.001.006",IF('02 - Produtos e Tributações'!D1907="VERDURAS E LEGUMES","2.01.001.007",IF('02 - Produtos e Tributações'!D1907="SERVIÇO","1",IF('02 - Produtos e Tributações'!D1907="PRODUTOS DIVERSOS","2","2"))))))))))))))
)</f>
        <v>0</v>
      </c>
      <c r="N1892" s="170" t="str">
        <f t="shared" si="1"/>
        <v/>
      </c>
      <c r="O1892" s="170" t="str">
        <f t="shared" si="4"/>
        <v/>
      </c>
      <c r="P1892" s="170" t="str">
        <f t="shared" si="2"/>
        <v/>
      </c>
      <c r="Q1892" s="125" t="b">
        <f>IF(B1892&lt;&gt;"",IF('02 - Produtos e Tributações'!C1907&lt;&gt;"",'02 - Produtos e Tributações'!C1907,"UN"))</f>
        <v>0</v>
      </c>
      <c r="R1892" s="125"/>
      <c r="S1892" s="125"/>
      <c r="T1892" s="125"/>
      <c r="U1892" s="171" t="str">
        <f t="shared" si="21"/>
        <v/>
      </c>
    </row>
    <row r="1893" ht="15.75" customHeight="1">
      <c r="A1893" s="170" t="b">
        <f>IF('02 - Produtos e Tributações'!B1908 &lt;&gt;"",A1892+1)</f>
        <v>0</v>
      </c>
      <c r="B1893" s="170" t="str">
        <f>IF('02 - Produtos e Tributações'!B1908&lt;&gt;"",'02 - Produtos e Tributações'!U1908,"")</f>
        <v/>
      </c>
      <c r="C1893" s="174" t="b">
        <f>IF(B1893&lt;&gt;"",IF('02 - Produtos e Tributações'!H1908&lt;&gt;"",IF('02 - Produtos e Tributações'!H1908="TERCEIRIZADA","T",IF('02 - Produtos e Tributações'!H1908="PROPRIA","P")), IF(B1893&lt;&gt;"",IF('02 - Produtos e Tributações'!H1908="","T"))))</f>
        <v>0</v>
      </c>
      <c r="D1893" s="174" t="b">
        <f>IF(B1893&lt;&gt;"",IF('02 - Produtos e Tributações'!E1908&lt;&gt;"",'02 - Produtos e Tributações'!E1908,""))</f>
        <v>0</v>
      </c>
      <c r="E1893" s="174" t="b">
        <f>IF(B1893&lt;&gt;"",IF('02 - Produtos e Tributações'!F1908&lt;&gt;"",'02 - Produtos e Tributações'!F1908,""))</f>
        <v>0</v>
      </c>
      <c r="F1893" s="174" t="b">
        <f>IF(B1893&lt;&gt;"",IF(A1893&lt;&gt;"",IF('02 - Produtos e Tributações'!G1908&lt;&gt;"",'02 - Produtos e Tributações'!G1908,"")))</f>
        <v>0</v>
      </c>
      <c r="G1893" s="174" t="b">
        <f>IF(B1893&lt;&gt;"",IF('02 - Produtos e Tributações'!I1908&lt;&gt;"",'02 - Produtos e Tributações'!I1908,IF(K1893=101,0,IF(K1893=102,41,IF(K1893=103,0,IF(K1893=201,0,IF(K1893=202,0,IF(K1893=203,0,IF(K1893=300,41,IF(K1893=400,41,IF(K1893=500,60)))))))))))</f>
        <v>0</v>
      </c>
      <c r="H1893" s="174" t="b">
        <f>IF(B1893&lt;&gt;"",IF('02 - Produtos e Tributações'!L1908&lt;&gt;"",'02 - Produtos e Tributações'!L1908,IF(L1893=101,0,IF(L1893=102,41,IF(L1893=103,0,IF(L1893=201,0,IF(L1893=202,0,IF(L1893=203,0,IF(L1893=300,41,IF(L1893=400,41,IF(L1893=500,60)))))))))))</f>
        <v>0</v>
      </c>
      <c r="I1893" s="174" t="b">
        <f>IF(B1893&lt;&gt;"",IF('02 - Produtos e Tributações'!K1908&lt;&gt;"",'02 - Produtos e Tributações'!K1908,"0,00"))</f>
        <v>0</v>
      </c>
      <c r="J1893" s="174" t="b">
        <f>IF(B1893&lt;&gt;"",IF('02 - Produtos e Tributações'!N1908&lt;&gt;"",'02 - Produtos e Tributações'!N1908,"0,00"))</f>
        <v>0</v>
      </c>
      <c r="K1893" s="174" t="b">
        <f>IF(B1893&lt;&gt;"",IF('02 - Produtos e Tributações'!J1908&lt;&gt;"",'02 - Produtos e Tributações'!J1908,"null"))</f>
        <v>0</v>
      </c>
      <c r="L1893" s="174" t="b">
        <f>IF(B1893&lt;&gt;"",IF('02 - Produtos e Tributações'!M1908&lt;&gt;"",'02 - Produtos e Tributações'!M1908,"null"))</f>
        <v>0</v>
      </c>
      <c r="M1893" s="170" t="b">
        <f>IF(B1893&lt;&gt;"",IF('02 - Produtos e Tributações'!D1908="CARNES","2.01.001.001",IF('02 - Produtos e Tributações'!D1908="MASSAS","2.01.001.002",IF('02 - Produtos e Tributações'!D1908="LATICINIOS","2.01.001.003",IF('02 - Produtos e Tributações'!D1908="DOCES E GULOSEIMAS","2.01.001.004",IF('02 - Produtos e Tributações'!D1908="FARINHAS E GRAOS","2.01.001.005",IF('02 - Produtos e Tributações'!D1908="AGUAS","2.01.002.001",IF('02 - Produtos e Tributações'!D1908="SUCOS","2.01.002.002",IF('02 - Produtos e Tributações'!D1908="BEBIDAS ALCOOLICAS","2.01.002.003",IF('02 - Produtos e Tributações'!D1908="BEBIDAS LACTEAS","2.01.002.004",IF('02 - Produtos e Tributações'!D1908="MATERIAL DE LIMPEZA","2.02",IF('02 - Produtos e Tributações'!D1908="FRUTAS","2.01.001.006",IF('02 - Produtos e Tributações'!D1908="VERDURAS E LEGUMES","2.01.001.007",IF('02 - Produtos e Tributações'!D1908="SERVIÇO","1",IF('02 - Produtos e Tributações'!D1908="PRODUTOS DIVERSOS","2","2"))))))))))))))
)</f>
        <v>0</v>
      </c>
      <c r="N1893" s="170" t="str">
        <f t="shared" si="1"/>
        <v/>
      </c>
      <c r="O1893" s="170" t="str">
        <f t="shared" si="4"/>
        <v/>
      </c>
      <c r="P1893" s="170" t="str">
        <f t="shared" si="2"/>
        <v/>
      </c>
      <c r="Q1893" s="125" t="b">
        <f>IF(B1893&lt;&gt;"",IF('02 - Produtos e Tributações'!C1908&lt;&gt;"",'02 - Produtos e Tributações'!C1908,"UN"))</f>
        <v>0</v>
      </c>
      <c r="R1893" s="125"/>
      <c r="S1893" s="125"/>
      <c r="T1893" s="125"/>
      <c r="U1893" s="171" t="str">
        <f t="shared" si="21"/>
        <v/>
      </c>
    </row>
    <row r="1894" ht="15.75" customHeight="1">
      <c r="A1894" s="170" t="b">
        <f>IF('02 - Produtos e Tributações'!B1909 &lt;&gt;"",A1893+1)</f>
        <v>0</v>
      </c>
      <c r="B1894" s="170" t="str">
        <f>IF('02 - Produtos e Tributações'!B1909&lt;&gt;"",'02 - Produtos e Tributações'!U1909,"")</f>
        <v/>
      </c>
      <c r="C1894" s="174" t="b">
        <f>IF(B1894&lt;&gt;"",IF('02 - Produtos e Tributações'!H1909&lt;&gt;"",IF('02 - Produtos e Tributações'!H1909="TERCEIRIZADA","T",IF('02 - Produtos e Tributações'!H1909="PROPRIA","P")), IF(B1894&lt;&gt;"",IF('02 - Produtos e Tributações'!H1909="","T"))))</f>
        <v>0</v>
      </c>
      <c r="D1894" s="174" t="b">
        <f>IF(B1894&lt;&gt;"",IF('02 - Produtos e Tributações'!E1909&lt;&gt;"",'02 - Produtos e Tributações'!E1909,""))</f>
        <v>0</v>
      </c>
      <c r="E1894" s="174" t="b">
        <f>IF(B1894&lt;&gt;"",IF('02 - Produtos e Tributações'!F1909&lt;&gt;"",'02 - Produtos e Tributações'!F1909,""))</f>
        <v>0</v>
      </c>
      <c r="F1894" s="174" t="b">
        <f>IF(B1894&lt;&gt;"",IF(A1894&lt;&gt;"",IF('02 - Produtos e Tributações'!G1909&lt;&gt;"",'02 - Produtos e Tributações'!G1909,"")))</f>
        <v>0</v>
      </c>
      <c r="G1894" s="174" t="b">
        <f>IF(B1894&lt;&gt;"",IF('02 - Produtos e Tributações'!I1909&lt;&gt;"",'02 - Produtos e Tributações'!I1909,IF(K1894=101,0,IF(K1894=102,41,IF(K1894=103,0,IF(K1894=201,0,IF(K1894=202,0,IF(K1894=203,0,IF(K1894=300,41,IF(K1894=400,41,IF(K1894=500,60)))))))))))</f>
        <v>0</v>
      </c>
      <c r="H1894" s="174" t="b">
        <f>IF(B1894&lt;&gt;"",IF('02 - Produtos e Tributações'!L1909&lt;&gt;"",'02 - Produtos e Tributações'!L1909,IF(L1894=101,0,IF(L1894=102,41,IF(L1894=103,0,IF(L1894=201,0,IF(L1894=202,0,IF(L1894=203,0,IF(L1894=300,41,IF(L1894=400,41,IF(L1894=500,60)))))))))))</f>
        <v>0</v>
      </c>
      <c r="I1894" s="174" t="b">
        <f>IF(B1894&lt;&gt;"",IF('02 - Produtos e Tributações'!K1909&lt;&gt;"",'02 - Produtos e Tributações'!K1909,"0,00"))</f>
        <v>0</v>
      </c>
      <c r="J1894" s="174" t="b">
        <f>IF(B1894&lt;&gt;"",IF('02 - Produtos e Tributações'!N1909&lt;&gt;"",'02 - Produtos e Tributações'!N1909,"0,00"))</f>
        <v>0</v>
      </c>
      <c r="K1894" s="174" t="b">
        <f>IF(B1894&lt;&gt;"",IF('02 - Produtos e Tributações'!J1909&lt;&gt;"",'02 - Produtos e Tributações'!J1909,"null"))</f>
        <v>0</v>
      </c>
      <c r="L1894" s="174" t="b">
        <f>IF(B1894&lt;&gt;"",IF('02 - Produtos e Tributações'!M1909&lt;&gt;"",'02 - Produtos e Tributações'!M1909,"null"))</f>
        <v>0</v>
      </c>
      <c r="M1894" s="170" t="b">
        <f>IF(B1894&lt;&gt;"",IF('02 - Produtos e Tributações'!D1909="CARNES","2.01.001.001",IF('02 - Produtos e Tributações'!D1909="MASSAS","2.01.001.002",IF('02 - Produtos e Tributações'!D1909="LATICINIOS","2.01.001.003",IF('02 - Produtos e Tributações'!D1909="DOCES E GULOSEIMAS","2.01.001.004",IF('02 - Produtos e Tributações'!D1909="FARINHAS E GRAOS","2.01.001.005",IF('02 - Produtos e Tributações'!D1909="AGUAS","2.01.002.001",IF('02 - Produtos e Tributações'!D1909="SUCOS","2.01.002.002",IF('02 - Produtos e Tributações'!D1909="BEBIDAS ALCOOLICAS","2.01.002.003",IF('02 - Produtos e Tributações'!D1909="BEBIDAS LACTEAS","2.01.002.004",IF('02 - Produtos e Tributações'!D1909="MATERIAL DE LIMPEZA","2.02",IF('02 - Produtos e Tributações'!D1909="FRUTAS","2.01.001.006",IF('02 - Produtos e Tributações'!D1909="VERDURAS E LEGUMES","2.01.001.007",IF('02 - Produtos e Tributações'!D1909="SERVIÇO","1",IF('02 - Produtos e Tributações'!D1909="PRODUTOS DIVERSOS","2","2"))))))))))))))
)</f>
        <v>0</v>
      </c>
      <c r="N1894" s="170" t="str">
        <f t="shared" si="1"/>
        <v/>
      </c>
      <c r="O1894" s="170" t="str">
        <f t="shared" si="4"/>
        <v/>
      </c>
      <c r="P1894" s="170" t="str">
        <f t="shared" si="2"/>
        <v/>
      </c>
      <c r="Q1894" s="125" t="b">
        <f>IF(B1894&lt;&gt;"",IF('02 - Produtos e Tributações'!C1909&lt;&gt;"",'02 - Produtos e Tributações'!C1909,"UN"))</f>
        <v>0</v>
      </c>
      <c r="R1894" s="125"/>
      <c r="S1894" s="125"/>
      <c r="T1894" s="125"/>
      <c r="U1894" s="171" t="str">
        <f t="shared" si="21"/>
        <v/>
      </c>
    </row>
    <row r="1895" ht="15.75" customHeight="1">
      <c r="A1895" s="170" t="b">
        <f>IF('02 - Produtos e Tributações'!B1910 &lt;&gt;"",A1894+1)</f>
        <v>0</v>
      </c>
      <c r="B1895" s="170" t="str">
        <f>IF('02 - Produtos e Tributações'!B1910&lt;&gt;"",'02 - Produtos e Tributações'!U1910,"")</f>
        <v/>
      </c>
      <c r="C1895" s="174" t="b">
        <f>IF(B1895&lt;&gt;"",IF('02 - Produtos e Tributações'!H1910&lt;&gt;"",IF('02 - Produtos e Tributações'!H1910="TERCEIRIZADA","T",IF('02 - Produtos e Tributações'!H1910="PROPRIA","P")), IF(B1895&lt;&gt;"",IF('02 - Produtos e Tributações'!H1910="","T"))))</f>
        <v>0</v>
      </c>
      <c r="D1895" s="174" t="b">
        <f>IF(B1895&lt;&gt;"",IF('02 - Produtos e Tributações'!E1910&lt;&gt;"",'02 - Produtos e Tributações'!E1910,""))</f>
        <v>0</v>
      </c>
      <c r="E1895" s="174" t="b">
        <f>IF(B1895&lt;&gt;"",IF('02 - Produtos e Tributações'!F1910&lt;&gt;"",'02 - Produtos e Tributações'!F1910,""))</f>
        <v>0</v>
      </c>
      <c r="F1895" s="174" t="b">
        <f>IF(B1895&lt;&gt;"",IF(A1895&lt;&gt;"",IF('02 - Produtos e Tributações'!G1910&lt;&gt;"",'02 - Produtos e Tributações'!G1910,"")))</f>
        <v>0</v>
      </c>
      <c r="G1895" s="174" t="b">
        <f>IF(B1895&lt;&gt;"",IF('02 - Produtos e Tributações'!I1910&lt;&gt;"",'02 - Produtos e Tributações'!I1910,IF(K1895=101,0,IF(K1895=102,41,IF(K1895=103,0,IF(K1895=201,0,IF(K1895=202,0,IF(K1895=203,0,IF(K1895=300,41,IF(K1895=400,41,IF(K1895=500,60)))))))))))</f>
        <v>0</v>
      </c>
      <c r="H1895" s="174" t="b">
        <f>IF(B1895&lt;&gt;"",IF('02 - Produtos e Tributações'!L1910&lt;&gt;"",'02 - Produtos e Tributações'!L1910,IF(L1895=101,0,IF(L1895=102,41,IF(L1895=103,0,IF(L1895=201,0,IF(L1895=202,0,IF(L1895=203,0,IF(L1895=300,41,IF(L1895=400,41,IF(L1895=500,60)))))))))))</f>
        <v>0</v>
      </c>
      <c r="I1895" s="174" t="b">
        <f>IF(B1895&lt;&gt;"",IF('02 - Produtos e Tributações'!K1910&lt;&gt;"",'02 - Produtos e Tributações'!K1910,"0,00"))</f>
        <v>0</v>
      </c>
      <c r="J1895" s="174" t="b">
        <f>IF(B1895&lt;&gt;"",IF('02 - Produtos e Tributações'!N1910&lt;&gt;"",'02 - Produtos e Tributações'!N1910,"0,00"))</f>
        <v>0</v>
      </c>
      <c r="K1895" s="174" t="b">
        <f>IF(B1895&lt;&gt;"",IF('02 - Produtos e Tributações'!J1910&lt;&gt;"",'02 - Produtos e Tributações'!J1910,"null"))</f>
        <v>0</v>
      </c>
      <c r="L1895" s="174" t="b">
        <f>IF(B1895&lt;&gt;"",IF('02 - Produtos e Tributações'!M1910&lt;&gt;"",'02 - Produtos e Tributações'!M1910,"null"))</f>
        <v>0</v>
      </c>
      <c r="M1895" s="170" t="b">
        <f>IF(B1895&lt;&gt;"",IF('02 - Produtos e Tributações'!D1910="CARNES","2.01.001.001",IF('02 - Produtos e Tributações'!D1910="MASSAS","2.01.001.002",IF('02 - Produtos e Tributações'!D1910="LATICINIOS","2.01.001.003",IF('02 - Produtos e Tributações'!D1910="DOCES E GULOSEIMAS","2.01.001.004",IF('02 - Produtos e Tributações'!D1910="FARINHAS E GRAOS","2.01.001.005",IF('02 - Produtos e Tributações'!D1910="AGUAS","2.01.002.001",IF('02 - Produtos e Tributações'!D1910="SUCOS","2.01.002.002",IF('02 - Produtos e Tributações'!D1910="BEBIDAS ALCOOLICAS","2.01.002.003",IF('02 - Produtos e Tributações'!D1910="BEBIDAS LACTEAS","2.01.002.004",IF('02 - Produtos e Tributações'!D1910="MATERIAL DE LIMPEZA","2.02",IF('02 - Produtos e Tributações'!D1910="FRUTAS","2.01.001.006",IF('02 - Produtos e Tributações'!D1910="VERDURAS E LEGUMES","2.01.001.007",IF('02 - Produtos e Tributações'!D1910="SERVIÇO","1",IF('02 - Produtos e Tributações'!D1910="PRODUTOS DIVERSOS","2","2"))))))))))))))
)</f>
        <v>0</v>
      </c>
      <c r="N1895" s="170" t="str">
        <f t="shared" si="1"/>
        <v/>
      </c>
      <c r="O1895" s="170" t="str">
        <f t="shared" si="4"/>
        <v/>
      </c>
      <c r="P1895" s="170" t="str">
        <f t="shared" si="2"/>
        <v/>
      </c>
      <c r="Q1895" s="125" t="b">
        <f>IF(B1895&lt;&gt;"",IF('02 - Produtos e Tributações'!C1910&lt;&gt;"",'02 - Produtos e Tributações'!C1910,"UN"))</f>
        <v>0</v>
      </c>
      <c r="R1895" s="125"/>
      <c r="S1895" s="125"/>
      <c r="T1895" s="125"/>
      <c r="U1895" s="171" t="str">
        <f t="shared" si="21"/>
        <v/>
      </c>
    </row>
    <row r="1896" ht="15.75" customHeight="1">
      <c r="A1896" s="170" t="b">
        <f>IF('02 - Produtos e Tributações'!B1911 &lt;&gt;"",A1895+1)</f>
        <v>0</v>
      </c>
      <c r="B1896" s="170" t="str">
        <f>IF('02 - Produtos e Tributações'!B1911&lt;&gt;"",'02 - Produtos e Tributações'!U1911,"")</f>
        <v/>
      </c>
      <c r="C1896" s="174" t="b">
        <f>IF(B1896&lt;&gt;"",IF('02 - Produtos e Tributações'!H1911&lt;&gt;"",IF('02 - Produtos e Tributações'!H1911="TERCEIRIZADA","T",IF('02 - Produtos e Tributações'!H1911="PROPRIA","P")), IF(B1896&lt;&gt;"",IF('02 - Produtos e Tributações'!H1911="","T"))))</f>
        <v>0</v>
      </c>
      <c r="D1896" s="174" t="b">
        <f>IF(B1896&lt;&gt;"",IF('02 - Produtos e Tributações'!E1911&lt;&gt;"",'02 - Produtos e Tributações'!E1911,""))</f>
        <v>0</v>
      </c>
      <c r="E1896" s="174" t="b">
        <f>IF(B1896&lt;&gt;"",IF('02 - Produtos e Tributações'!F1911&lt;&gt;"",'02 - Produtos e Tributações'!F1911,""))</f>
        <v>0</v>
      </c>
      <c r="F1896" s="174" t="b">
        <f>IF(B1896&lt;&gt;"",IF(A1896&lt;&gt;"",IF('02 - Produtos e Tributações'!G1911&lt;&gt;"",'02 - Produtos e Tributações'!G1911,"")))</f>
        <v>0</v>
      </c>
      <c r="G1896" s="174" t="b">
        <f>IF(B1896&lt;&gt;"",IF('02 - Produtos e Tributações'!I1911&lt;&gt;"",'02 - Produtos e Tributações'!I1911,IF(K1896=101,0,IF(K1896=102,41,IF(K1896=103,0,IF(K1896=201,0,IF(K1896=202,0,IF(K1896=203,0,IF(K1896=300,41,IF(K1896=400,41,IF(K1896=500,60)))))))))))</f>
        <v>0</v>
      </c>
      <c r="H1896" s="174" t="b">
        <f>IF(B1896&lt;&gt;"",IF('02 - Produtos e Tributações'!L1911&lt;&gt;"",'02 - Produtos e Tributações'!L1911,IF(L1896=101,0,IF(L1896=102,41,IF(L1896=103,0,IF(L1896=201,0,IF(L1896=202,0,IF(L1896=203,0,IF(L1896=300,41,IF(L1896=400,41,IF(L1896=500,60)))))))))))</f>
        <v>0</v>
      </c>
      <c r="I1896" s="174" t="b">
        <f>IF(B1896&lt;&gt;"",IF('02 - Produtos e Tributações'!K1911&lt;&gt;"",'02 - Produtos e Tributações'!K1911,"0,00"))</f>
        <v>0</v>
      </c>
      <c r="J1896" s="174" t="b">
        <f>IF(B1896&lt;&gt;"",IF('02 - Produtos e Tributações'!N1911&lt;&gt;"",'02 - Produtos e Tributações'!N1911,"0,00"))</f>
        <v>0</v>
      </c>
      <c r="K1896" s="174" t="b">
        <f>IF(B1896&lt;&gt;"",IF('02 - Produtos e Tributações'!J1911&lt;&gt;"",'02 - Produtos e Tributações'!J1911,"null"))</f>
        <v>0</v>
      </c>
      <c r="L1896" s="174" t="b">
        <f>IF(B1896&lt;&gt;"",IF('02 - Produtos e Tributações'!M1911&lt;&gt;"",'02 - Produtos e Tributações'!M1911,"null"))</f>
        <v>0</v>
      </c>
      <c r="M1896" s="170" t="b">
        <f>IF(B1896&lt;&gt;"",IF('02 - Produtos e Tributações'!D1911="CARNES","2.01.001.001",IF('02 - Produtos e Tributações'!D1911="MASSAS","2.01.001.002",IF('02 - Produtos e Tributações'!D1911="LATICINIOS","2.01.001.003",IF('02 - Produtos e Tributações'!D1911="DOCES E GULOSEIMAS","2.01.001.004",IF('02 - Produtos e Tributações'!D1911="FARINHAS E GRAOS","2.01.001.005",IF('02 - Produtos e Tributações'!D1911="AGUAS","2.01.002.001",IF('02 - Produtos e Tributações'!D1911="SUCOS","2.01.002.002",IF('02 - Produtos e Tributações'!D1911="BEBIDAS ALCOOLICAS","2.01.002.003",IF('02 - Produtos e Tributações'!D1911="BEBIDAS LACTEAS","2.01.002.004",IF('02 - Produtos e Tributações'!D1911="MATERIAL DE LIMPEZA","2.02",IF('02 - Produtos e Tributações'!D1911="FRUTAS","2.01.001.006",IF('02 - Produtos e Tributações'!D1911="VERDURAS E LEGUMES","2.01.001.007",IF('02 - Produtos e Tributações'!D1911="SERVIÇO","1",IF('02 - Produtos e Tributações'!D1911="PRODUTOS DIVERSOS","2","2"))))))))))))))
)</f>
        <v>0</v>
      </c>
      <c r="N1896" s="170" t="str">
        <f t="shared" si="1"/>
        <v/>
      </c>
      <c r="O1896" s="170" t="str">
        <f t="shared" si="4"/>
        <v/>
      </c>
      <c r="P1896" s="170" t="str">
        <f t="shared" si="2"/>
        <v/>
      </c>
      <c r="Q1896" s="125" t="b">
        <f>IF(B1896&lt;&gt;"",IF('02 - Produtos e Tributações'!C1911&lt;&gt;"",'02 - Produtos e Tributações'!C1911,"UN"))</f>
        <v>0</v>
      </c>
      <c r="R1896" s="125"/>
      <c r="S1896" s="125"/>
      <c r="T1896" s="125"/>
      <c r="U1896" s="171" t="str">
        <f t="shared" si="21"/>
        <v/>
      </c>
    </row>
    <row r="1897" ht="15.75" customHeight="1">
      <c r="A1897" s="170" t="b">
        <f>IF('02 - Produtos e Tributações'!B1912 &lt;&gt;"",A1896+1)</f>
        <v>0</v>
      </c>
      <c r="B1897" s="170" t="str">
        <f>IF('02 - Produtos e Tributações'!B1912&lt;&gt;"",'02 - Produtos e Tributações'!U1912,"")</f>
        <v/>
      </c>
      <c r="C1897" s="174" t="b">
        <f>IF(B1897&lt;&gt;"",IF('02 - Produtos e Tributações'!H1912&lt;&gt;"",IF('02 - Produtos e Tributações'!H1912="TERCEIRIZADA","T",IF('02 - Produtos e Tributações'!H1912="PROPRIA","P")), IF(B1897&lt;&gt;"",IF('02 - Produtos e Tributações'!H1912="","T"))))</f>
        <v>0</v>
      </c>
      <c r="D1897" s="174" t="b">
        <f>IF(B1897&lt;&gt;"",IF('02 - Produtos e Tributações'!E1912&lt;&gt;"",'02 - Produtos e Tributações'!E1912,""))</f>
        <v>0</v>
      </c>
      <c r="E1897" s="174" t="b">
        <f>IF(B1897&lt;&gt;"",IF('02 - Produtos e Tributações'!F1912&lt;&gt;"",'02 - Produtos e Tributações'!F1912,""))</f>
        <v>0</v>
      </c>
      <c r="F1897" s="174" t="b">
        <f>IF(B1897&lt;&gt;"",IF(A1897&lt;&gt;"",IF('02 - Produtos e Tributações'!G1912&lt;&gt;"",'02 - Produtos e Tributações'!G1912,"")))</f>
        <v>0</v>
      </c>
      <c r="G1897" s="174" t="b">
        <f>IF(B1897&lt;&gt;"",IF('02 - Produtos e Tributações'!I1912&lt;&gt;"",'02 - Produtos e Tributações'!I1912,IF(K1897=101,0,IF(K1897=102,41,IF(K1897=103,0,IF(K1897=201,0,IF(K1897=202,0,IF(K1897=203,0,IF(K1897=300,41,IF(K1897=400,41,IF(K1897=500,60)))))))))))</f>
        <v>0</v>
      </c>
      <c r="H1897" s="174" t="b">
        <f>IF(B1897&lt;&gt;"",IF('02 - Produtos e Tributações'!L1912&lt;&gt;"",'02 - Produtos e Tributações'!L1912,IF(L1897=101,0,IF(L1897=102,41,IF(L1897=103,0,IF(L1897=201,0,IF(L1897=202,0,IF(L1897=203,0,IF(L1897=300,41,IF(L1897=400,41,IF(L1897=500,60)))))))))))</f>
        <v>0</v>
      </c>
      <c r="I1897" s="174" t="b">
        <f>IF(B1897&lt;&gt;"",IF('02 - Produtos e Tributações'!K1912&lt;&gt;"",'02 - Produtos e Tributações'!K1912,"0,00"))</f>
        <v>0</v>
      </c>
      <c r="J1897" s="174" t="b">
        <f>IF(B1897&lt;&gt;"",IF('02 - Produtos e Tributações'!N1912&lt;&gt;"",'02 - Produtos e Tributações'!N1912,"0,00"))</f>
        <v>0</v>
      </c>
      <c r="K1897" s="174" t="b">
        <f>IF(B1897&lt;&gt;"",IF('02 - Produtos e Tributações'!J1912&lt;&gt;"",'02 - Produtos e Tributações'!J1912,"null"))</f>
        <v>0</v>
      </c>
      <c r="L1897" s="174" t="b">
        <f>IF(B1897&lt;&gt;"",IF('02 - Produtos e Tributações'!M1912&lt;&gt;"",'02 - Produtos e Tributações'!M1912,"null"))</f>
        <v>0</v>
      </c>
      <c r="M1897" s="170" t="b">
        <f>IF(B1897&lt;&gt;"",IF('02 - Produtos e Tributações'!D1912="CARNES","2.01.001.001",IF('02 - Produtos e Tributações'!D1912="MASSAS","2.01.001.002",IF('02 - Produtos e Tributações'!D1912="LATICINIOS","2.01.001.003",IF('02 - Produtos e Tributações'!D1912="DOCES E GULOSEIMAS","2.01.001.004",IF('02 - Produtos e Tributações'!D1912="FARINHAS E GRAOS","2.01.001.005",IF('02 - Produtos e Tributações'!D1912="AGUAS","2.01.002.001",IF('02 - Produtos e Tributações'!D1912="SUCOS","2.01.002.002",IF('02 - Produtos e Tributações'!D1912="BEBIDAS ALCOOLICAS","2.01.002.003",IF('02 - Produtos e Tributações'!D1912="BEBIDAS LACTEAS","2.01.002.004",IF('02 - Produtos e Tributações'!D1912="MATERIAL DE LIMPEZA","2.02",IF('02 - Produtos e Tributações'!D1912="FRUTAS","2.01.001.006",IF('02 - Produtos e Tributações'!D1912="VERDURAS E LEGUMES","2.01.001.007",IF('02 - Produtos e Tributações'!D1912="SERVIÇO","1",IF('02 - Produtos e Tributações'!D1912="PRODUTOS DIVERSOS","2","2"))))))))))))))
)</f>
        <v>0</v>
      </c>
      <c r="N1897" s="170" t="str">
        <f t="shared" si="1"/>
        <v/>
      </c>
      <c r="O1897" s="170" t="str">
        <f t="shared" si="4"/>
        <v/>
      </c>
      <c r="P1897" s="170" t="str">
        <f t="shared" si="2"/>
        <v/>
      </c>
      <c r="Q1897" s="125" t="b">
        <f>IF(B1897&lt;&gt;"",IF('02 - Produtos e Tributações'!C1912&lt;&gt;"",'02 - Produtos e Tributações'!C1912,"UN"))</f>
        <v>0</v>
      </c>
      <c r="R1897" s="125"/>
      <c r="S1897" s="125"/>
      <c r="T1897" s="125"/>
      <c r="U1897" s="171" t="str">
        <f t="shared" si="21"/>
        <v/>
      </c>
    </row>
    <row r="1898" ht="15.75" customHeight="1">
      <c r="A1898" s="170" t="b">
        <f>IF('02 - Produtos e Tributações'!B1913 &lt;&gt;"",A1897+1)</f>
        <v>0</v>
      </c>
      <c r="B1898" s="170" t="str">
        <f>IF('02 - Produtos e Tributações'!B1913&lt;&gt;"",'02 - Produtos e Tributações'!U1913,"")</f>
        <v/>
      </c>
      <c r="C1898" s="174" t="b">
        <f>IF(B1898&lt;&gt;"",IF('02 - Produtos e Tributações'!H1913&lt;&gt;"",IF('02 - Produtos e Tributações'!H1913="TERCEIRIZADA","T",IF('02 - Produtos e Tributações'!H1913="PROPRIA","P")), IF(B1898&lt;&gt;"",IF('02 - Produtos e Tributações'!H1913="","T"))))</f>
        <v>0</v>
      </c>
      <c r="D1898" s="174" t="b">
        <f>IF(B1898&lt;&gt;"",IF('02 - Produtos e Tributações'!E1913&lt;&gt;"",'02 - Produtos e Tributações'!E1913,""))</f>
        <v>0</v>
      </c>
      <c r="E1898" s="174" t="b">
        <f>IF(B1898&lt;&gt;"",IF('02 - Produtos e Tributações'!F1913&lt;&gt;"",'02 - Produtos e Tributações'!F1913,""))</f>
        <v>0</v>
      </c>
      <c r="F1898" s="174" t="b">
        <f>IF(B1898&lt;&gt;"",IF(A1898&lt;&gt;"",IF('02 - Produtos e Tributações'!G1913&lt;&gt;"",'02 - Produtos e Tributações'!G1913,"")))</f>
        <v>0</v>
      </c>
      <c r="G1898" s="174" t="b">
        <f>IF(B1898&lt;&gt;"",IF('02 - Produtos e Tributações'!I1913&lt;&gt;"",'02 - Produtos e Tributações'!I1913,IF(K1898=101,0,IF(K1898=102,41,IF(K1898=103,0,IF(K1898=201,0,IF(K1898=202,0,IF(K1898=203,0,IF(K1898=300,41,IF(K1898=400,41,IF(K1898=500,60)))))))))))</f>
        <v>0</v>
      </c>
      <c r="H1898" s="174" t="b">
        <f>IF(B1898&lt;&gt;"",IF('02 - Produtos e Tributações'!L1913&lt;&gt;"",'02 - Produtos e Tributações'!L1913,IF(L1898=101,0,IF(L1898=102,41,IF(L1898=103,0,IF(L1898=201,0,IF(L1898=202,0,IF(L1898=203,0,IF(L1898=300,41,IF(L1898=400,41,IF(L1898=500,60)))))))))))</f>
        <v>0</v>
      </c>
      <c r="I1898" s="174" t="b">
        <f>IF(B1898&lt;&gt;"",IF('02 - Produtos e Tributações'!K1913&lt;&gt;"",'02 - Produtos e Tributações'!K1913,"0,00"))</f>
        <v>0</v>
      </c>
      <c r="J1898" s="174" t="b">
        <f>IF(B1898&lt;&gt;"",IF('02 - Produtos e Tributações'!N1913&lt;&gt;"",'02 - Produtos e Tributações'!N1913,"0,00"))</f>
        <v>0</v>
      </c>
      <c r="K1898" s="174" t="b">
        <f>IF(B1898&lt;&gt;"",IF('02 - Produtos e Tributações'!J1913&lt;&gt;"",'02 - Produtos e Tributações'!J1913,"null"))</f>
        <v>0</v>
      </c>
      <c r="L1898" s="174" t="b">
        <f>IF(B1898&lt;&gt;"",IF('02 - Produtos e Tributações'!M1913&lt;&gt;"",'02 - Produtos e Tributações'!M1913,"null"))</f>
        <v>0</v>
      </c>
      <c r="M1898" s="170" t="b">
        <f>IF(B1898&lt;&gt;"",IF('02 - Produtos e Tributações'!D1913="CARNES","2.01.001.001",IF('02 - Produtos e Tributações'!D1913="MASSAS","2.01.001.002",IF('02 - Produtos e Tributações'!D1913="LATICINIOS","2.01.001.003",IF('02 - Produtos e Tributações'!D1913="DOCES E GULOSEIMAS","2.01.001.004",IF('02 - Produtos e Tributações'!D1913="FARINHAS E GRAOS","2.01.001.005",IF('02 - Produtos e Tributações'!D1913="AGUAS","2.01.002.001",IF('02 - Produtos e Tributações'!D1913="SUCOS","2.01.002.002",IF('02 - Produtos e Tributações'!D1913="BEBIDAS ALCOOLICAS","2.01.002.003",IF('02 - Produtos e Tributações'!D1913="BEBIDAS LACTEAS","2.01.002.004",IF('02 - Produtos e Tributações'!D1913="MATERIAL DE LIMPEZA","2.02",IF('02 - Produtos e Tributações'!D1913="FRUTAS","2.01.001.006",IF('02 - Produtos e Tributações'!D1913="VERDURAS E LEGUMES","2.01.001.007",IF('02 - Produtos e Tributações'!D1913="SERVIÇO","1",IF('02 - Produtos e Tributações'!D1913="PRODUTOS DIVERSOS","2","2"))))))))))))))
)</f>
        <v>0</v>
      </c>
      <c r="N1898" s="170" t="str">
        <f t="shared" si="1"/>
        <v/>
      </c>
      <c r="O1898" s="170" t="str">
        <f t="shared" si="4"/>
        <v/>
      </c>
      <c r="P1898" s="170" t="str">
        <f t="shared" si="2"/>
        <v/>
      </c>
      <c r="Q1898" s="125" t="b">
        <f>IF(B1898&lt;&gt;"",IF('02 - Produtos e Tributações'!C1913&lt;&gt;"",'02 - Produtos e Tributações'!C1913,"UN"))</f>
        <v>0</v>
      </c>
      <c r="R1898" s="125"/>
      <c r="S1898" s="125"/>
      <c r="T1898" s="125"/>
      <c r="U1898" s="171" t="str">
        <f t="shared" si="21"/>
        <v/>
      </c>
    </row>
    <row r="1899" ht="15.75" customHeight="1">
      <c r="A1899" s="170" t="b">
        <f>IF('02 - Produtos e Tributações'!B1914 &lt;&gt;"",A1898+1)</f>
        <v>0</v>
      </c>
      <c r="B1899" s="170" t="str">
        <f>IF('02 - Produtos e Tributações'!B1914&lt;&gt;"",'02 - Produtos e Tributações'!U1914,"")</f>
        <v/>
      </c>
      <c r="C1899" s="174" t="b">
        <f>IF(B1899&lt;&gt;"",IF('02 - Produtos e Tributações'!H1914&lt;&gt;"",IF('02 - Produtos e Tributações'!H1914="TERCEIRIZADA","T",IF('02 - Produtos e Tributações'!H1914="PROPRIA","P")), IF(B1899&lt;&gt;"",IF('02 - Produtos e Tributações'!H1914="","T"))))</f>
        <v>0</v>
      </c>
      <c r="D1899" s="174" t="b">
        <f>IF(B1899&lt;&gt;"",IF('02 - Produtos e Tributações'!E1914&lt;&gt;"",'02 - Produtos e Tributações'!E1914,""))</f>
        <v>0</v>
      </c>
      <c r="E1899" s="174" t="b">
        <f>IF(B1899&lt;&gt;"",IF('02 - Produtos e Tributações'!F1914&lt;&gt;"",'02 - Produtos e Tributações'!F1914,""))</f>
        <v>0</v>
      </c>
      <c r="F1899" s="174" t="b">
        <f>IF(B1899&lt;&gt;"",IF(A1899&lt;&gt;"",IF('02 - Produtos e Tributações'!G1914&lt;&gt;"",'02 - Produtos e Tributações'!G1914,"")))</f>
        <v>0</v>
      </c>
      <c r="G1899" s="174" t="b">
        <f>IF(B1899&lt;&gt;"",IF('02 - Produtos e Tributações'!I1914&lt;&gt;"",'02 - Produtos e Tributações'!I1914,IF(K1899=101,0,IF(K1899=102,41,IF(K1899=103,0,IF(K1899=201,0,IF(K1899=202,0,IF(K1899=203,0,IF(K1899=300,41,IF(K1899=400,41,IF(K1899=500,60)))))))))))</f>
        <v>0</v>
      </c>
      <c r="H1899" s="174" t="b">
        <f>IF(B1899&lt;&gt;"",IF('02 - Produtos e Tributações'!L1914&lt;&gt;"",'02 - Produtos e Tributações'!L1914,IF(L1899=101,0,IF(L1899=102,41,IF(L1899=103,0,IF(L1899=201,0,IF(L1899=202,0,IF(L1899=203,0,IF(L1899=300,41,IF(L1899=400,41,IF(L1899=500,60)))))))))))</f>
        <v>0</v>
      </c>
      <c r="I1899" s="174" t="b">
        <f>IF(B1899&lt;&gt;"",IF('02 - Produtos e Tributações'!K1914&lt;&gt;"",'02 - Produtos e Tributações'!K1914,"0,00"))</f>
        <v>0</v>
      </c>
      <c r="J1899" s="174" t="b">
        <f>IF(B1899&lt;&gt;"",IF('02 - Produtos e Tributações'!N1914&lt;&gt;"",'02 - Produtos e Tributações'!N1914,"0,00"))</f>
        <v>0</v>
      </c>
      <c r="K1899" s="174" t="b">
        <f>IF(B1899&lt;&gt;"",IF('02 - Produtos e Tributações'!J1914&lt;&gt;"",'02 - Produtos e Tributações'!J1914,"null"))</f>
        <v>0</v>
      </c>
      <c r="L1899" s="174" t="b">
        <f>IF(B1899&lt;&gt;"",IF('02 - Produtos e Tributações'!M1914&lt;&gt;"",'02 - Produtos e Tributações'!M1914,"null"))</f>
        <v>0</v>
      </c>
      <c r="M1899" s="170" t="b">
        <f>IF(B1899&lt;&gt;"",IF('02 - Produtos e Tributações'!D1914="CARNES","2.01.001.001",IF('02 - Produtos e Tributações'!D1914="MASSAS","2.01.001.002",IF('02 - Produtos e Tributações'!D1914="LATICINIOS","2.01.001.003",IF('02 - Produtos e Tributações'!D1914="DOCES E GULOSEIMAS","2.01.001.004",IF('02 - Produtos e Tributações'!D1914="FARINHAS E GRAOS","2.01.001.005",IF('02 - Produtos e Tributações'!D1914="AGUAS","2.01.002.001",IF('02 - Produtos e Tributações'!D1914="SUCOS","2.01.002.002",IF('02 - Produtos e Tributações'!D1914="BEBIDAS ALCOOLICAS","2.01.002.003",IF('02 - Produtos e Tributações'!D1914="BEBIDAS LACTEAS","2.01.002.004",IF('02 - Produtos e Tributações'!D1914="MATERIAL DE LIMPEZA","2.02",IF('02 - Produtos e Tributações'!D1914="FRUTAS","2.01.001.006",IF('02 - Produtos e Tributações'!D1914="VERDURAS E LEGUMES","2.01.001.007",IF('02 - Produtos e Tributações'!D1914="SERVIÇO","1",IF('02 - Produtos e Tributações'!D1914="PRODUTOS DIVERSOS","2","2"))))))))))))))
)</f>
        <v>0</v>
      </c>
      <c r="N1899" s="170" t="str">
        <f t="shared" si="1"/>
        <v/>
      </c>
      <c r="O1899" s="170" t="str">
        <f t="shared" si="4"/>
        <v/>
      </c>
      <c r="P1899" s="170" t="str">
        <f t="shared" si="2"/>
        <v/>
      </c>
      <c r="Q1899" s="125" t="b">
        <f>IF(B1899&lt;&gt;"",IF('02 - Produtos e Tributações'!C1914&lt;&gt;"",'02 - Produtos e Tributações'!C1914,"UN"))</f>
        <v>0</v>
      </c>
      <c r="R1899" s="125"/>
      <c r="S1899" s="125"/>
      <c r="T1899" s="125"/>
      <c r="U1899" s="171" t="str">
        <f t="shared" si="21"/>
        <v/>
      </c>
    </row>
    <row r="1900" ht="15.75" customHeight="1">
      <c r="A1900" s="170" t="b">
        <f>IF('02 - Produtos e Tributações'!B1915 &lt;&gt;"",A1899+1)</f>
        <v>0</v>
      </c>
      <c r="B1900" s="170" t="str">
        <f>IF('02 - Produtos e Tributações'!B1915&lt;&gt;"",'02 - Produtos e Tributações'!U1915,"")</f>
        <v/>
      </c>
      <c r="C1900" s="174" t="b">
        <f>IF(B1900&lt;&gt;"",IF('02 - Produtos e Tributações'!H1915&lt;&gt;"",IF('02 - Produtos e Tributações'!H1915="TERCEIRIZADA","T",IF('02 - Produtos e Tributações'!H1915="PROPRIA","P")), IF(B1900&lt;&gt;"",IF('02 - Produtos e Tributações'!H1915="","T"))))</f>
        <v>0</v>
      </c>
      <c r="D1900" s="174" t="b">
        <f>IF(B1900&lt;&gt;"",IF('02 - Produtos e Tributações'!E1915&lt;&gt;"",'02 - Produtos e Tributações'!E1915,""))</f>
        <v>0</v>
      </c>
      <c r="E1900" s="174" t="b">
        <f>IF(B1900&lt;&gt;"",IF('02 - Produtos e Tributações'!F1915&lt;&gt;"",'02 - Produtos e Tributações'!F1915,""))</f>
        <v>0</v>
      </c>
      <c r="F1900" s="174" t="b">
        <f>IF(B1900&lt;&gt;"",IF(A1900&lt;&gt;"",IF('02 - Produtos e Tributações'!G1915&lt;&gt;"",'02 - Produtos e Tributações'!G1915,"")))</f>
        <v>0</v>
      </c>
      <c r="G1900" s="174" t="b">
        <f>IF(B1900&lt;&gt;"",IF('02 - Produtos e Tributações'!I1915&lt;&gt;"",'02 - Produtos e Tributações'!I1915,IF(K1900=101,0,IF(K1900=102,41,IF(K1900=103,0,IF(K1900=201,0,IF(K1900=202,0,IF(K1900=203,0,IF(K1900=300,41,IF(K1900=400,41,IF(K1900=500,60)))))))))))</f>
        <v>0</v>
      </c>
      <c r="H1900" s="174" t="b">
        <f>IF(B1900&lt;&gt;"",IF('02 - Produtos e Tributações'!L1915&lt;&gt;"",'02 - Produtos e Tributações'!L1915,IF(L1900=101,0,IF(L1900=102,41,IF(L1900=103,0,IF(L1900=201,0,IF(L1900=202,0,IF(L1900=203,0,IF(L1900=300,41,IF(L1900=400,41,IF(L1900=500,60)))))))))))</f>
        <v>0</v>
      </c>
      <c r="I1900" s="174" t="b">
        <f>IF(B1900&lt;&gt;"",IF('02 - Produtos e Tributações'!K1915&lt;&gt;"",'02 - Produtos e Tributações'!K1915,"0,00"))</f>
        <v>0</v>
      </c>
      <c r="J1900" s="174" t="b">
        <f>IF(B1900&lt;&gt;"",IF('02 - Produtos e Tributações'!N1915&lt;&gt;"",'02 - Produtos e Tributações'!N1915,"0,00"))</f>
        <v>0</v>
      </c>
      <c r="K1900" s="174" t="b">
        <f>IF(B1900&lt;&gt;"",IF('02 - Produtos e Tributações'!J1915&lt;&gt;"",'02 - Produtos e Tributações'!J1915,"null"))</f>
        <v>0</v>
      </c>
      <c r="L1900" s="174" t="b">
        <f>IF(B1900&lt;&gt;"",IF('02 - Produtos e Tributações'!M1915&lt;&gt;"",'02 - Produtos e Tributações'!M1915,"null"))</f>
        <v>0</v>
      </c>
      <c r="M1900" s="170" t="b">
        <f>IF(B1900&lt;&gt;"",IF('02 - Produtos e Tributações'!D1915="CARNES","2.01.001.001",IF('02 - Produtos e Tributações'!D1915="MASSAS","2.01.001.002",IF('02 - Produtos e Tributações'!D1915="LATICINIOS","2.01.001.003",IF('02 - Produtos e Tributações'!D1915="DOCES E GULOSEIMAS","2.01.001.004",IF('02 - Produtos e Tributações'!D1915="FARINHAS E GRAOS","2.01.001.005",IF('02 - Produtos e Tributações'!D1915="AGUAS","2.01.002.001",IF('02 - Produtos e Tributações'!D1915="SUCOS","2.01.002.002",IF('02 - Produtos e Tributações'!D1915="BEBIDAS ALCOOLICAS","2.01.002.003",IF('02 - Produtos e Tributações'!D1915="BEBIDAS LACTEAS","2.01.002.004",IF('02 - Produtos e Tributações'!D1915="MATERIAL DE LIMPEZA","2.02",IF('02 - Produtos e Tributações'!D1915="FRUTAS","2.01.001.006",IF('02 - Produtos e Tributações'!D1915="VERDURAS E LEGUMES","2.01.001.007",IF('02 - Produtos e Tributações'!D1915="SERVIÇO","1",IF('02 - Produtos e Tributações'!D1915="PRODUTOS DIVERSOS","2","2"))))))))))))))
)</f>
        <v>0</v>
      </c>
      <c r="N1900" s="170" t="str">
        <f t="shared" si="1"/>
        <v/>
      </c>
      <c r="O1900" s="170" t="str">
        <f t="shared" si="4"/>
        <v/>
      </c>
      <c r="P1900" s="170" t="str">
        <f t="shared" si="2"/>
        <v/>
      </c>
      <c r="Q1900" s="125" t="b">
        <f>IF(B1900&lt;&gt;"",IF('02 - Produtos e Tributações'!C1915&lt;&gt;"",'02 - Produtos e Tributações'!C1915,"UN"))</f>
        <v>0</v>
      </c>
      <c r="R1900" s="125"/>
      <c r="S1900" s="125"/>
      <c r="T1900" s="125"/>
      <c r="U1900" s="171" t="str">
        <f t="shared" si="21"/>
        <v/>
      </c>
    </row>
    <row r="1901" ht="15.75" customHeight="1">
      <c r="A1901" s="170" t="b">
        <f>IF('02 - Produtos e Tributações'!B1916 &lt;&gt;"",A1900+1)</f>
        <v>0</v>
      </c>
      <c r="B1901" s="170" t="str">
        <f>IF('02 - Produtos e Tributações'!B1916&lt;&gt;"",'02 - Produtos e Tributações'!U1916,"")</f>
        <v/>
      </c>
      <c r="C1901" s="174" t="b">
        <f>IF(B1901&lt;&gt;"",IF('02 - Produtos e Tributações'!H1916&lt;&gt;"",IF('02 - Produtos e Tributações'!H1916="TERCEIRIZADA","T",IF('02 - Produtos e Tributações'!H1916="PROPRIA","P")), IF(B1901&lt;&gt;"",IF('02 - Produtos e Tributações'!H1916="","T"))))</f>
        <v>0</v>
      </c>
      <c r="D1901" s="174" t="b">
        <f>IF(B1901&lt;&gt;"",IF('02 - Produtos e Tributações'!E1916&lt;&gt;"",'02 - Produtos e Tributações'!E1916,""))</f>
        <v>0</v>
      </c>
      <c r="E1901" s="174" t="b">
        <f>IF(B1901&lt;&gt;"",IF('02 - Produtos e Tributações'!F1916&lt;&gt;"",'02 - Produtos e Tributações'!F1916,""))</f>
        <v>0</v>
      </c>
      <c r="F1901" s="174" t="b">
        <f>IF(B1901&lt;&gt;"",IF(A1901&lt;&gt;"",IF('02 - Produtos e Tributações'!G1916&lt;&gt;"",'02 - Produtos e Tributações'!G1916,"")))</f>
        <v>0</v>
      </c>
      <c r="G1901" s="174" t="b">
        <f>IF(B1901&lt;&gt;"",IF('02 - Produtos e Tributações'!I1916&lt;&gt;"",'02 - Produtos e Tributações'!I1916,IF(K1901=101,0,IF(K1901=102,41,IF(K1901=103,0,IF(K1901=201,0,IF(K1901=202,0,IF(K1901=203,0,IF(K1901=300,41,IF(K1901=400,41,IF(K1901=500,60)))))))))))</f>
        <v>0</v>
      </c>
      <c r="H1901" s="174" t="b">
        <f>IF(B1901&lt;&gt;"",IF('02 - Produtos e Tributações'!L1916&lt;&gt;"",'02 - Produtos e Tributações'!L1916,IF(L1901=101,0,IF(L1901=102,41,IF(L1901=103,0,IF(L1901=201,0,IF(L1901=202,0,IF(L1901=203,0,IF(L1901=300,41,IF(L1901=400,41,IF(L1901=500,60)))))))))))</f>
        <v>0</v>
      </c>
      <c r="I1901" s="174" t="b">
        <f>IF(B1901&lt;&gt;"",IF('02 - Produtos e Tributações'!K1916&lt;&gt;"",'02 - Produtos e Tributações'!K1916,"0,00"))</f>
        <v>0</v>
      </c>
      <c r="J1901" s="174" t="b">
        <f>IF(B1901&lt;&gt;"",IF('02 - Produtos e Tributações'!N1916&lt;&gt;"",'02 - Produtos e Tributações'!N1916,"0,00"))</f>
        <v>0</v>
      </c>
      <c r="K1901" s="174" t="b">
        <f>IF(B1901&lt;&gt;"",IF('02 - Produtos e Tributações'!J1916&lt;&gt;"",'02 - Produtos e Tributações'!J1916,"null"))</f>
        <v>0</v>
      </c>
      <c r="L1901" s="174" t="b">
        <f>IF(B1901&lt;&gt;"",IF('02 - Produtos e Tributações'!M1916&lt;&gt;"",'02 - Produtos e Tributações'!M1916,"null"))</f>
        <v>0</v>
      </c>
      <c r="M1901" s="170" t="b">
        <f>IF(B1901&lt;&gt;"",IF('02 - Produtos e Tributações'!D1916="CARNES","2.01.001.001",IF('02 - Produtos e Tributações'!D1916="MASSAS","2.01.001.002",IF('02 - Produtos e Tributações'!D1916="LATICINIOS","2.01.001.003",IF('02 - Produtos e Tributações'!D1916="DOCES E GULOSEIMAS","2.01.001.004",IF('02 - Produtos e Tributações'!D1916="FARINHAS E GRAOS","2.01.001.005",IF('02 - Produtos e Tributações'!D1916="AGUAS","2.01.002.001",IF('02 - Produtos e Tributações'!D1916="SUCOS","2.01.002.002",IF('02 - Produtos e Tributações'!D1916="BEBIDAS ALCOOLICAS","2.01.002.003",IF('02 - Produtos e Tributações'!D1916="BEBIDAS LACTEAS","2.01.002.004",IF('02 - Produtos e Tributações'!D1916="MATERIAL DE LIMPEZA","2.02",IF('02 - Produtos e Tributações'!D1916="FRUTAS","2.01.001.006",IF('02 - Produtos e Tributações'!D1916="VERDURAS E LEGUMES","2.01.001.007",IF('02 - Produtos e Tributações'!D1916="SERVIÇO","1",IF('02 - Produtos e Tributações'!D1916="PRODUTOS DIVERSOS","2","2"))))))))))))))
)</f>
        <v>0</v>
      </c>
      <c r="N1901" s="170" t="str">
        <f t="shared" si="1"/>
        <v/>
      </c>
      <c r="O1901" s="170" t="str">
        <f t="shared" si="4"/>
        <v/>
      </c>
      <c r="P1901" s="170" t="str">
        <f t="shared" si="2"/>
        <v/>
      </c>
      <c r="Q1901" s="125" t="b">
        <f>IF(B1901&lt;&gt;"",IF('02 - Produtos e Tributações'!C1916&lt;&gt;"",'02 - Produtos e Tributações'!C1916,"UN"))</f>
        <v>0</v>
      </c>
      <c r="R1901" s="125"/>
      <c r="S1901" s="125"/>
      <c r="T1901" s="125"/>
      <c r="U1901" s="171" t="str">
        <f t="shared" si="21"/>
        <v/>
      </c>
    </row>
    <row r="1902" ht="15.75" customHeight="1">
      <c r="A1902" s="170" t="b">
        <f>IF('02 - Produtos e Tributações'!B1917 &lt;&gt;"",A1901+1)</f>
        <v>0</v>
      </c>
      <c r="B1902" s="170" t="str">
        <f>IF('02 - Produtos e Tributações'!B1917&lt;&gt;"",'02 - Produtos e Tributações'!U1917,"")</f>
        <v/>
      </c>
      <c r="C1902" s="174" t="b">
        <f>IF(B1902&lt;&gt;"",IF('02 - Produtos e Tributações'!H1917&lt;&gt;"",IF('02 - Produtos e Tributações'!H1917="TERCEIRIZADA","T",IF('02 - Produtos e Tributações'!H1917="PROPRIA","P")), IF(B1902&lt;&gt;"",IF('02 - Produtos e Tributações'!H1917="","T"))))</f>
        <v>0</v>
      </c>
      <c r="D1902" s="174" t="b">
        <f>IF(B1902&lt;&gt;"",IF('02 - Produtos e Tributações'!E1917&lt;&gt;"",'02 - Produtos e Tributações'!E1917,""))</f>
        <v>0</v>
      </c>
      <c r="E1902" s="174" t="b">
        <f>IF(B1902&lt;&gt;"",IF('02 - Produtos e Tributações'!F1917&lt;&gt;"",'02 - Produtos e Tributações'!F1917,""))</f>
        <v>0</v>
      </c>
      <c r="F1902" s="174" t="b">
        <f>IF(B1902&lt;&gt;"",IF(A1902&lt;&gt;"",IF('02 - Produtos e Tributações'!G1917&lt;&gt;"",'02 - Produtos e Tributações'!G1917,"")))</f>
        <v>0</v>
      </c>
      <c r="G1902" s="174" t="b">
        <f>IF(B1902&lt;&gt;"",IF('02 - Produtos e Tributações'!I1917&lt;&gt;"",'02 - Produtos e Tributações'!I1917,IF(K1902=101,0,IF(K1902=102,41,IF(K1902=103,0,IF(K1902=201,0,IF(K1902=202,0,IF(K1902=203,0,IF(K1902=300,41,IF(K1902=400,41,IF(K1902=500,60)))))))))))</f>
        <v>0</v>
      </c>
      <c r="H1902" s="174" t="b">
        <f>IF(B1902&lt;&gt;"",IF('02 - Produtos e Tributações'!L1917&lt;&gt;"",'02 - Produtos e Tributações'!L1917,IF(L1902=101,0,IF(L1902=102,41,IF(L1902=103,0,IF(L1902=201,0,IF(L1902=202,0,IF(L1902=203,0,IF(L1902=300,41,IF(L1902=400,41,IF(L1902=500,60)))))))))))</f>
        <v>0</v>
      </c>
      <c r="I1902" s="174" t="b">
        <f>IF(B1902&lt;&gt;"",IF('02 - Produtos e Tributações'!K1917&lt;&gt;"",'02 - Produtos e Tributações'!K1917,"0,00"))</f>
        <v>0</v>
      </c>
      <c r="J1902" s="174" t="b">
        <f>IF(B1902&lt;&gt;"",IF('02 - Produtos e Tributações'!N1917&lt;&gt;"",'02 - Produtos e Tributações'!N1917,"0,00"))</f>
        <v>0</v>
      </c>
      <c r="K1902" s="174" t="b">
        <f>IF(B1902&lt;&gt;"",IF('02 - Produtos e Tributações'!J1917&lt;&gt;"",'02 - Produtos e Tributações'!J1917,"null"))</f>
        <v>0</v>
      </c>
      <c r="L1902" s="174" t="b">
        <f>IF(B1902&lt;&gt;"",IF('02 - Produtos e Tributações'!M1917&lt;&gt;"",'02 - Produtos e Tributações'!M1917,"null"))</f>
        <v>0</v>
      </c>
      <c r="M1902" s="170" t="b">
        <f>IF(B1902&lt;&gt;"",IF('02 - Produtos e Tributações'!D1917="CARNES","2.01.001.001",IF('02 - Produtos e Tributações'!D1917="MASSAS","2.01.001.002",IF('02 - Produtos e Tributações'!D1917="LATICINIOS","2.01.001.003",IF('02 - Produtos e Tributações'!D1917="DOCES E GULOSEIMAS","2.01.001.004",IF('02 - Produtos e Tributações'!D1917="FARINHAS E GRAOS","2.01.001.005",IF('02 - Produtos e Tributações'!D1917="AGUAS","2.01.002.001",IF('02 - Produtos e Tributações'!D1917="SUCOS","2.01.002.002",IF('02 - Produtos e Tributações'!D1917="BEBIDAS ALCOOLICAS","2.01.002.003",IF('02 - Produtos e Tributações'!D1917="BEBIDAS LACTEAS","2.01.002.004",IF('02 - Produtos e Tributações'!D1917="MATERIAL DE LIMPEZA","2.02",IF('02 - Produtos e Tributações'!D1917="FRUTAS","2.01.001.006",IF('02 - Produtos e Tributações'!D1917="VERDURAS E LEGUMES","2.01.001.007",IF('02 - Produtos e Tributações'!D1917="SERVIÇO","1",IF('02 - Produtos e Tributações'!D1917="PRODUTOS DIVERSOS","2","2"))))))))))))))
)</f>
        <v>0</v>
      </c>
      <c r="N1902" s="170" t="str">
        <f t="shared" si="1"/>
        <v/>
      </c>
      <c r="O1902" s="170" t="str">
        <f t="shared" si="4"/>
        <v/>
      </c>
      <c r="P1902" s="170" t="str">
        <f t="shared" si="2"/>
        <v/>
      </c>
      <c r="Q1902" s="125" t="b">
        <f>IF(B1902&lt;&gt;"",IF('02 - Produtos e Tributações'!C1917&lt;&gt;"",'02 - Produtos e Tributações'!C1917,"UN"))</f>
        <v>0</v>
      </c>
      <c r="R1902" s="125"/>
      <c r="S1902" s="125"/>
      <c r="T1902" s="125"/>
      <c r="U1902" s="171" t="str">
        <f t="shared" si="21"/>
        <v/>
      </c>
    </row>
    <row r="1903" ht="15.75" customHeight="1">
      <c r="A1903" s="170" t="b">
        <f>IF('02 - Produtos e Tributações'!B1918 &lt;&gt;"",A1902+1)</f>
        <v>0</v>
      </c>
      <c r="B1903" s="170" t="str">
        <f>IF('02 - Produtos e Tributações'!B1918&lt;&gt;"",'02 - Produtos e Tributações'!U1918,"")</f>
        <v/>
      </c>
      <c r="C1903" s="174" t="b">
        <f>IF(B1903&lt;&gt;"",IF('02 - Produtos e Tributações'!H1918&lt;&gt;"",IF('02 - Produtos e Tributações'!H1918="TERCEIRIZADA","T",IF('02 - Produtos e Tributações'!H1918="PROPRIA","P")), IF(B1903&lt;&gt;"",IF('02 - Produtos e Tributações'!H1918="","T"))))</f>
        <v>0</v>
      </c>
      <c r="D1903" s="174" t="b">
        <f>IF(B1903&lt;&gt;"",IF('02 - Produtos e Tributações'!E1918&lt;&gt;"",'02 - Produtos e Tributações'!E1918,""))</f>
        <v>0</v>
      </c>
      <c r="E1903" s="174" t="b">
        <f>IF(B1903&lt;&gt;"",IF('02 - Produtos e Tributações'!F1918&lt;&gt;"",'02 - Produtos e Tributações'!F1918,""))</f>
        <v>0</v>
      </c>
      <c r="F1903" s="174" t="b">
        <f>IF(B1903&lt;&gt;"",IF(A1903&lt;&gt;"",IF('02 - Produtos e Tributações'!G1918&lt;&gt;"",'02 - Produtos e Tributações'!G1918,"")))</f>
        <v>0</v>
      </c>
      <c r="G1903" s="174" t="b">
        <f>IF(B1903&lt;&gt;"",IF('02 - Produtos e Tributações'!I1918&lt;&gt;"",'02 - Produtos e Tributações'!I1918,IF(K1903=101,0,IF(K1903=102,41,IF(K1903=103,0,IF(K1903=201,0,IF(K1903=202,0,IF(K1903=203,0,IF(K1903=300,41,IF(K1903=400,41,IF(K1903=500,60)))))))))))</f>
        <v>0</v>
      </c>
      <c r="H1903" s="174" t="b">
        <f>IF(B1903&lt;&gt;"",IF('02 - Produtos e Tributações'!L1918&lt;&gt;"",'02 - Produtos e Tributações'!L1918,IF(L1903=101,0,IF(L1903=102,41,IF(L1903=103,0,IF(L1903=201,0,IF(L1903=202,0,IF(L1903=203,0,IF(L1903=300,41,IF(L1903=400,41,IF(L1903=500,60)))))))))))</f>
        <v>0</v>
      </c>
      <c r="I1903" s="174" t="b">
        <f>IF(B1903&lt;&gt;"",IF('02 - Produtos e Tributações'!K1918&lt;&gt;"",'02 - Produtos e Tributações'!K1918,"0,00"))</f>
        <v>0</v>
      </c>
      <c r="J1903" s="174" t="b">
        <f>IF(B1903&lt;&gt;"",IF('02 - Produtos e Tributações'!N1918&lt;&gt;"",'02 - Produtos e Tributações'!N1918,"0,00"))</f>
        <v>0</v>
      </c>
      <c r="K1903" s="174" t="b">
        <f>IF(B1903&lt;&gt;"",IF('02 - Produtos e Tributações'!J1918&lt;&gt;"",'02 - Produtos e Tributações'!J1918,"null"))</f>
        <v>0</v>
      </c>
      <c r="L1903" s="174" t="b">
        <f>IF(B1903&lt;&gt;"",IF('02 - Produtos e Tributações'!M1918&lt;&gt;"",'02 - Produtos e Tributações'!M1918,"null"))</f>
        <v>0</v>
      </c>
      <c r="M1903" s="170" t="b">
        <f>IF(B1903&lt;&gt;"",IF('02 - Produtos e Tributações'!D1918="CARNES","2.01.001.001",IF('02 - Produtos e Tributações'!D1918="MASSAS","2.01.001.002",IF('02 - Produtos e Tributações'!D1918="LATICINIOS","2.01.001.003",IF('02 - Produtos e Tributações'!D1918="DOCES E GULOSEIMAS","2.01.001.004",IF('02 - Produtos e Tributações'!D1918="FARINHAS E GRAOS","2.01.001.005",IF('02 - Produtos e Tributações'!D1918="AGUAS","2.01.002.001",IF('02 - Produtos e Tributações'!D1918="SUCOS","2.01.002.002",IF('02 - Produtos e Tributações'!D1918="BEBIDAS ALCOOLICAS","2.01.002.003",IF('02 - Produtos e Tributações'!D1918="BEBIDAS LACTEAS","2.01.002.004",IF('02 - Produtos e Tributações'!D1918="MATERIAL DE LIMPEZA","2.02",IF('02 - Produtos e Tributações'!D1918="FRUTAS","2.01.001.006",IF('02 - Produtos e Tributações'!D1918="VERDURAS E LEGUMES","2.01.001.007",IF('02 - Produtos e Tributações'!D1918="SERVIÇO","1",IF('02 - Produtos e Tributações'!D1918="PRODUTOS DIVERSOS","2","2"))))))))))))))
)</f>
        <v>0</v>
      </c>
      <c r="N1903" s="170" t="str">
        <f t="shared" si="1"/>
        <v/>
      </c>
      <c r="O1903" s="170" t="str">
        <f t="shared" si="4"/>
        <v/>
      </c>
      <c r="P1903" s="170" t="str">
        <f t="shared" si="2"/>
        <v/>
      </c>
      <c r="Q1903" s="125" t="b">
        <f>IF(B1903&lt;&gt;"",IF('02 - Produtos e Tributações'!C1918&lt;&gt;"",'02 - Produtos e Tributações'!C1918,"UN"))</f>
        <v>0</v>
      </c>
      <c r="R1903" s="125"/>
      <c r="S1903" s="125"/>
      <c r="T1903" s="125"/>
      <c r="U1903" s="171" t="str">
        <f t="shared" si="21"/>
        <v/>
      </c>
    </row>
    <row r="1904" ht="15.75" customHeight="1">
      <c r="A1904" s="170" t="b">
        <f>IF('02 - Produtos e Tributações'!B1919 &lt;&gt;"",A1903+1)</f>
        <v>0</v>
      </c>
      <c r="B1904" s="170" t="str">
        <f>IF('02 - Produtos e Tributações'!B1919&lt;&gt;"",'02 - Produtos e Tributações'!U1919,"")</f>
        <v/>
      </c>
      <c r="C1904" s="174" t="b">
        <f>IF(B1904&lt;&gt;"",IF('02 - Produtos e Tributações'!H1919&lt;&gt;"",IF('02 - Produtos e Tributações'!H1919="TERCEIRIZADA","T",IF('02 - Produtos e Tributações'!H1919="PROPRIA","P")), IF(B1904&lt;&gt;"",IF('02 - Produtos e Tributações'!H1919="","T"))))</f>
        <v>0</v>
      </c>
      <c r="D1904" s="174" t="b">
        <f>IF(B1904&lt;&gt;"",IF('02 - Produtos e Tributações'!E1919&lt;&gt;"",'02 - Produtos e Tributações'!E1919,""))</f>
        <v>0</v>
      </c>
      <c r="E1904" s="174" t="b">
        <f>IF(B1904&lt;&gt;"",IF('02 - Produtos e Tributações'!F1919&lt;&gt;"",'02 - Produtos e Tributações'!F1919,""))</f>
        <v>0</v>
      </c>
      <c r="F1904" s="174" t="b">
        <f>IF(B1904&lt;&gt;"",IF(A1904&lt;&gt;"",IF('02 - Produtos e Tributações'!G1919&lt;&gt;"",'02 - Produtos e Tributações'!G1919,"")))</f>
        <v>0</v>
      </c>
      <c r="G1904" s="174" t="b">
        <f>IF(B1904&lt;&gt;"",IF('02 - Produtos e Tributações'!I1919&lt;&gt;"",'02 - Produtos e Tributações'!I1919,IF(K1904=101,0,IF(K1904=102,41,IF(K1904=103,0,IF(K1904=201,0,IF(K1904=202,0,IF(K1904=203,0,IF(K1904=300,41,IF(K1904=400,41,IF(K1904=500,60)))))))))))</f>
        <v>0</v>
      </c>
      <c r="H1904" s="174" t="b">
        <f>IF(B1904&lt;&gt;"",IF('02 - Produtos e Tributações'!L1919&lt;&gt;"",'02 - Produtos e Tributações'!L1919,IF(L1904=101,0,IF(L1904=102,41,IF(L1904=103,0,IF(L1904=201,0,IF(L1904=202,0,IF(L1904=203,0,IF(L1904=300,41,IF(L1904=400,41,IF(L1904=500,60)))))))))))</f>
        <v>0</v>
      </c>
      <c r="I1904" s="174" t="b">
        <f>IF(B1904&lt;&gt;"",IF('02 - Produtos e Tributações'!K1919&lt;&gt;"",'02 - Produtos e Tributações'!K1919,"0,00"))</f>
        <v>0</v>
      </c>
      <c r="J1904" s="174" t="b">
        <f>IF(B1904&lt;&gt;"",IF('02 - Produtos e Tributações'!N1919&lt;&gt;"",'02 - Produtos e Tributações'!N1919,"0,00"))</f>
        <v>0</v>
      </c>
      <c r="K1904" s="174" t="b">
        <f>IF(B1904&lt;&gt;"",IF('02 - Produtos e Tributações'!J1919&lt;&gt;"",'02 - Produtos e Tributações'!J1919,"null"))</f>
        <v>0</v>
      </c>
      <c r="L1904" s="174" t="b">
        <f>IF(B1904&lt;&gt;"",IF('02 - Produtos e Tributações'!M1919&lt;&gt;"",'02 - Produtos e Tributações'!M1919,"null"))</f>
        <v>0</v>
      </c>
      <c r="M1904" s="170" t="b">
        <f>IF(B1904&lt;&gt;"",IF('02 - Produtos e Tributações'!D1919="CARNES","2.01.001.001",IF('02 - Produtos e Tributações'!D1919="MASSAS","2.01.001.002",IF('02 - Produtos e Tributações'!D1919="LATICINIOS","2.01.001.003",IF('02 - Produtos e Tributações'!D1919="DOCES E GULOSEIMAS","2.01.001.004",IF('02 - Produtos e Tributações'!D1919="FARINHAS E GRAOS","2.01.001.005",IF('02 - Produtos e Tributações'!D1919="AGUAS","2.01.002.001",IF('02 - Produtos e Tributações'!D1919="SUCOS","2.01.002.002",IF('02 - Produtos e Tributações'!D1919="BEBIDAS ALCOOLICAS","2.01.002.003",IF('02 - Produtos e Tributações'!D1919="BEBIDAS LACTEAS","2.01.002.004",IF('02 - Produtos e Tributações'!D1919="MATERIAL DE LIMPEZA","2.02",IF('02 - Produtos e Tributações'!D1919="FRUTAS","2.01.001.006",IF('02 - Produtos e Tributações'!D1919="VERDURAS E LEGUMES","2.01.001.007",IF('02 - Produtos e Tributações'!D1919="SERVIÇO","1",IF('02 - Produtos e Tributações'!D1919="PRODUTOS DIVERSOS","2","2"))))))))))))))
)</f>
        <v>0</v>
      </c>
      <c r="N1904" s="170" t="str">
        <f t="shared" si="1"/>
        <v/>
      </c>
      <c r="O1904" s="170" t="str">
        <f t="shared" si="4"/>
        <v/>
      </c>
      <c r="P1904" s="170" t="str">
        <f t="shared" si="2"/>
        <v/>
      </c>
      <c r="Q1904" s="125" t="b">
        <f>IF(B1904&lt;&gt;"",IF('02 - Produtos e Tributações'!C1919&lt;&gt;"",'02 - Produtos e Tributações'!C1919,"UN"))</f>
        <v>0</v>
      </c>
      <c r="R1904" s="125"/>
      <c r="S1904" s="125"/>
      <c r="T1904" s="125"/>
      <c r="U1904" s="171" t="str">
        <f t="shared" si="21"/>
        <v/>
      </c>
    </row>
    <row r="1905" ht="15.75" customHeight="1">
      <c r="A1905" s="170" t="b">
        <f>IF('02 - Produtos e Tributações'!B1920 &lt;&gt;"",A1904+1)</f>
        <v>0</v>
      </c>
      <c r="B1905" s="170" t="str">
        <f>IF('02 - Produtos e Tributações'!B1920&lt;&gt;"",'02 - Produtos e Tributações'!U1920,"")</f>
        <v/>
      </c>
      <c r="C1905" s="174" t="b">
        <f>IF(B1905&lt;&gt;"",IF('02 - Produtos e Tributações'!H1920&lt;&gt;"",IF('02 - Produtos e Tributações'!H1920="TERCEIRIZADA","T",IF('02 - Produtos e Tributações'!H1920="PROPRIA","P")), IF(B1905&lt;&gt;"",IF('02 - Produtos e Tributações'!H1920="","T"))))</f>
        <v>0</v>
      </c>
      <c r="D1905" s="174" t="b">
        <f>IF(B1905&lt;&gt;"",IF('02 - Produtos e Tributações'!E1920&lt;&gt;"",'02 - Produtos e Tributações'!E1920,""))</f>
        <v>0</v>
      </c>
      <c r="E1905" s="174" t="b">
        <f>IF(B1905&lt;&gt;"",IF('02 - Produtos e Tributações'!F1920&lt;&gt;"",'02 - Produtos e Tributações'!F1920,""))</f>
        <v>0</v>
      </c>
      <c r="F1905" s="174" t="b">
        <f>IF(B1905&lt;&gt;"",IF(A1905&lt;&gt;"",IF('02 - Produtos e Tributações'!G1920&lt;&gt;"",'02 - Produtos e Tributações'!G1920,"")))</f>
        <v>0</v>
      </c>
      <c r="G1905" s="174" t="b">
        <f>IF(B1905&lt;&gt;"",IF('02 - Produtos e Tributações'!I1920&lt;&gt;"",'02 - Produtos e Tributações'!I1920,IF(K1905=101,0,IF(K1905=102,41,IF(K1905=103,0,IF(K1905=201,0,IF(K1905=202,0,IF(K1905=203,0,IF(K1905=300,41,IF(K1905=400,41,IF(K1905=500,60)))))))))))</f>
        <v>0</v>
      </c>
      <c r="H1905" s="174" t="b">
        <f>IF(B1905&lt;&gt;"",IF('02 - Produtos e Tributações'!L1920&lt;&gt;"",'02 - Produtos e Tributações'!L1920,IF(L1905=101,0,IF(L1905=102,41,IF(L1905=103,0,IF(L1905=201,0,IF(L1905=202,0,IF(L1905=203,0,IF(L1905=300,41,IF(L1905=400,41,IF(L1905=500,60)))))))))))</f>
        <v>0</v>
      </c>
      <c r="I1905" s="174" t="b">
        <f>IF(B1905&lt;&gt;"",IF('02 - Produtos e Tributações'!K1920&lt;&gt;"",'02 - Produtos e Tributações'!K1920,"0,00"))</f>
        <v>0</v>
      </c>
      <c r="J1905" s="174" t="b">
        <f>IF(B1905&lt;&gt;"",IF('02 - Produtos e Tributações'!N1920&lt;&gt;"",'02 - Produtos e Tributações'!N1920,"0,00"))</f>
        <v>0</v>
      </c>
      <c r="K1905" s="174" t="b">
        <f>IF(B1905&lt;&gt;"",IF('02 - Produtos e Tributações'!J1920&lt;&gt;"",'02 - Produtos e Tributações'!J1920,"null"))</f>
        <v>0</v>
      </c>
      <c r="L1905" s="174" t="b">
        <f>IF(B1905&lt;&gt;"",IF('02 - Produtos e Tributações'!M1920&lt;&gt;"",'02 - Produtos e Tributações'!M1920,"null"))</f>
        <v>0</v>
      </c>
      <c r="M1905" s="170" t="b">
        <f>IF(B1905&lt;&gt;"",IF('02 - Produtos e Tributações'!D1920="CARNES","2.01.001.001",IF('02 - Produtos e Tributações'!D1920="MASSAS","2.01.001.002",IF('02 - Produtos e Tributações'!D1920="LATICINIOS","2.01.001.003",IF('02 - Produtos e Tributações'!D1920="DOCES E GULOSEIMAS","2.01.001.004",IF('02 - Produtos e Tributações'!D1920="FARINHAS E GRAOS","2.01.001.005",IF('02 - Produtos e Tributações'!D1920="AGUAS","2.01.002.001",IF('02 - Produtos e Tributações'!D1920="SUCOS","2.01.002.002",IF('02 - Produtos e Tributações'!D1920="BEBIDAS ALCOOLICAS","2.01.002.003",IF('02 - Produtos e Tributações'!D1920="BEBIDAS LACTEAS","2.01.002.004",IF('02 - Produtos e Tributações'!D1920="MATERIAL DE LIMPEZA","2.02",IF('02 - Produtos e Tributações'!D1920="FRUTAS","2.01.001.006",IF('02 - Produtos e Tributações'!D1920="VERDURAS E LEGUMES","2.01.001.007",IF('02 - Produtos e Tributações'!D1920="SERVIÇO","1",IF('02 - Produtos e Tributações'!D1920="PRODUTOS DIVERSOS","2","2"))))))))))))))
)</f>
        <v>0</v>
      </c>
      <c r="N1905" s="170" t="str">
        <f t="shared" si="1"/>
        <v/>
      </c>
      <c r="O1905" s="170" t="str">
        <f t="shared" si="4"/>
        <v/>
      </c>
      <c r="P1905" s="170" t="str">
        <f t="shared" si="2"/>
        <v/>
      </c>
      <c r="Q1905" s="125" t="b">
        <f>IF(B1905&lt;&gt;"",IF('02 - Produtos e Tributações'!C1920&lt;&gt;"",'02 - Produtos e Tributações'!C1920,"UN"))</f>
        <v>0</v>
      </c>
      <c r="R1905" s="125"/>
      <c r="S1905" s="125"/>
      <c r="T1905" s="125"/>
      <c r="U1905" s="171" t="str">
        <f t="shared" si="21"/>
        <v/>
      </c>
    </row>
    <row r="1906" ht="15.75" customHeight="1">
      <c r="A1906" s="170" t="b">
        <f>IF('02 - Produtos e Tributações'!B1921 &lt;&gt;"",A1905+1)</f>
        <v>0</v>
      </c>
      <c r="B1906" s="170" t="str">
        <f>IF('02 - Produtos e Tributações'!B1921&lt;&gt;"",'02 - Produtos e Tributações'!U1921,"")</f>
        <v/>
      </c>
      <c r="C1906" s="174" t="b">
        <f>IF(B1906&lt;&gt;"",IF('02 - Produtos e Tributações'!H1921&lt;&gt;"",IF('02 - Produtos e Tributações'!H1921="TERCEIRIZADA","T",IF('02 - Produtos e Tributações'!H1921="PROPRIA","P")), IF(B1906&lt;&gt;"",IF('02 - Produtos e Tributações'!H1921="","T"))))</f>
        <v>0</v>
      </c>
      <c r="D1906" s="174" t="b">
        <f>IF(B1906&lt;&gt;"",IF('02 - Produtos e Tributações'!E1921&lt;&gt;"",'02 - Produtos e Tributações'!E1921,""))</f>
        <v>0</v>
      </c>
      <c r="E1906" s="174" t="b">
        <f>IF(B1906&lt;&gt;"",IF('02 - Produtos e Tributações'!F1921&lt;&gt;"",'02 - Produtos e Tributações'!F1921,""))</f>
        <v>0</v>
      </c>
      <c r="F1906" s="174" t="b">
        <f>IF(B1906&lt;&gt;"",IF(A1906&lt;&gt;"",IF('02 - Produtos e Tributações'!G1921&lt;&gt;"",'02 - Produtos e Tributações'!G1921,"")))</f>
        <v>0</v>
      </c>
      <c r="G1906" s="174" t="b">
        <f>IF(B1906&lt;&gt;"",IF('02 - Produtos e Tributações'!I1921&lt;&gt;"",'02 - Produtos e Tributações'!I1921,IF(K1906=101,0,IF(K1906=102,41,IF(K1906=103,0,IF(K1906=201,0,IF(K1906=202,0,IF(K1906=203,0,IF(K1906=300,41,IF(K1906=400,41,IF(K1906=500,60)))))))))))</f>
        <v>0</v>
      </c>
      <c r="H1906" s="174" t="b">
        <f>IF(B1906&lt;&gt;"",IF('02 - Produtos e Tributações'!L1921&lt;&gt;"",'02 - Produtos e Tributações'!L1921,IF(L1906=101,0,IF(L1906=102,41,IF(L1906=103,0,IF(L1906=201,0,IF(L1906=202,0,IF(L1906=203,0,IF(L1906=300,41,IF(L1906=400,41,IF(L1906=500,60)))))))))))</f>
        <v>0</v>
      </c>
      <c r="I1906" s="174" t="b">
        <f>IF(B1906&lt;&gt;"",IF('02 - Produtos e Tributações'!K1921&lt;&gt;"",'02 - Produtos e Tributações'!K1921,"0,00"))</f>
        <v>0</v>
      </c>
      <c r="J1906" s="174" t="b">
        <f>IF(B1906&lt;&gt;"",IF('02 - Produtos e Tributações'!N1921&lt;&gt;"",'02 - Produtos e Tributações'!N1921,"0,00"))</f>
        <v>0</v>
      </c>
      <c r="K1906" s="174" t="b">
        <f>IF(B1906&lt;&gt;"",IF('02 - Produtos e Tributações'!J1921&lt;&gt;"",'02 - Produtos e Tributações'!J1921,"null"))</f>
        <v>0</v>
      </c>
      <c r="L1906" s="174" t="b">
        <f>IF(B1906&lt;&gt;"",IF('02 - Produtos e Tributações'!M1921&lt;&gt;"",'02 - Produtos e Tributações'!M1921,"null"))</f>
        <v>0</v>
      </c>
      <c r="M1906" s="170" t="b">
        <f>IF(B1906&lt;&gt;"",IF('02 - Produtos e Tributações'!D1921="CARNES","2.01.001.001",IF('02 - Produtos e Tributações'!D1921="MASSAS","2.01.001.002",IF('02 - Produtos e Tributações'!D1921="LATICINIOS","2.01.001.003",IF('02 - Produtos e Tributações'!D1921="DOCES E GULOSEIMAS","2.01.001.004",IF('02 - Produtos e Tributações'!D1921="FARINHAS E GRAOS","2.01.001.005",IF('02 - Produtos e Tributações'!D1921="AGUAS","2.01.002.001",IF('02 - Produtos e Tributações'!D1921="SUCOS","2.01.002.002",IF('02 - Produtos e Tributações'!D1921="BEBIDAS ALCOOLICAS","2.01.002.003",IF('02 - Produtos e Tributações'!D1921="BEBIDAS LACTEAS","2.01.002.004",IF('02 - Produtos e Tributações'!D1921="MATERIAL DE LIMPEZA","2.02",IF('02 - Produtos e Tributações'!D1921="FRUTAS","2.01.001.006",IF('02 - Produtos e Tributações'!D1921="VERDURAS E LEGUMES","2.01.001.007",IF('02 - Produtos e Tributações'!D1921="SERVIÇO","1",IF('02 - Produtos e Tributações'!D1921="PRODUTOS DIVERSOS","2","2"))))))))))))))
)</f>
        <v>0</v>
      </c>
      <c r="N1906" s="170" t="str">
        <f t="shared" si="1"/>
        <v/>
      </c>
      <c r="O1906" s="170" t="str">
        <f t="shared" si="4"/>
        <v/>
      </c>
      <c r="P1906" s="170" t="str">
        <f t="shared" si="2"/>
        <v/>
      </c>
      <c r="Q1906" s="125" t="b">
        <f>IF(B1906&lt;&gt;"",IF('02 - Produtos e Tributações'!C1921&lt;&gt;"",'02 - Produtos e Tributações'!C1921,"UN"))</f>
        <v>0</v>
      </c>
      <c r="R1906" s="125"/>
      <c r="S1906" s="125"/>
      <c r="T1906" s="125"/>
      <c r="U1906" s="171" t="str">
        <f t="shared" si="21"/>
        <v/>
      </c>
    </row>
    <row r="1907" ht="15.75" customHeight="1">
      <c r="A1907" s="170" t="b">
        <f>IF('02 - Produtos e Tributações'!B1922 &lt;&gt;"",A1906+1)</f>
        <v>0</v>
      </c>
      <c r="B1907" s="170" t="str">
        <f>IF('02 - Produtos e Tributações'!B1922&lt;&gt;"",'02 - Produtos e Tributações'!U1922,"")</f>
        <v/>
      </c>
      <c r="C1907" s="174" t="b">
        <f>IF(B1907&lt;&gt;"",IF('02 - Produtos e Tributações'!H1922&lt;&gt;"",IF('02 - Produtos e Tributações'!H1922="TERCEIRIZADA","T",IF('02 - Produtos e Tributações'!H1922="PROPRIA","P")), IF(B1907&lt;&gt;"",IF('02 - Produtos e Tributações'!H1922="","T"))))</f>
        <v>0</v>
      </c>
      <c r="D1907" s="174" t="b">
        <f>IF(B1907&lt;&gt;"",IF('02 - Produtos e Tributações'!E1922&lt;&gt;"",'02 - Produtos e Tributações'!E1922,""))</f>
        <v>0</v>
      </c>
      <c r="E1907" s="174" t="b">
        <f>IF(B1907&lt;&gt;"",IF('02 - Produtos e Tributações'!F1922&lt;&gt;"",'02 - Produtos e Tributações'!F1922,""))</f>
        <v>0</v>
      </c>
      <c r="F1907" s="174" t="b">
        <f>IF(B1907&lt;&gt;"",IF(A1907&lt;&gt;"",IF('02 - Produtos e Tributações'!G1922&lt;&gt;"",'02 - Produtos e Tributações'!G1922,"")))</f>
        <v>0</v>
      </c>
      <c r="G1907" s="174" t="b">
        <f>IF(B1907&lt;&gt;"",IF('02 - Produtos e Tributações'!I1922&lt;&gt;"",'02 - Produtos e Tributações'!I1922,IF(K1907=101,0,IF(K1907=102,41,IF(K1907=103,0,IF(K1907=201,0,IF(K1907=202,0,IF(K1907=203,0,IF(K1907=300,41,IF(K1907=400,41,IF(K1907=500,60)))))))))))</f>
        <v>0</v>
      </c>
      <c r="H1907" s="174" t="b">
        <f>IF(B1907&lt;&gt;"",IF('02 - Produtos e Tributações'!L1922&lt;&gt;"",'02 - Produtos e Tributações'!L1922,IF(L1907=101,0,IF(L1907=102,41,IF(L1907=103,0,IF(L1907=201,0,IF(L1907=202,0,IF(L1907=203,0,IF(L1907=300,41,IF(L1907=400,41,IF(L1907=500,60)))))))))))</f>
        <v>0</v>
      </c>
      <c r="I1907" s="174" t="b">
        <f>IF(B1907&lt;&gt;"",IF('02 - Produtos e Tributações'!K1922&lt;&gt;"",'02 - Produtos e Tributações'!K1922,"0,00"))</f>
        <v>0</v>
      </c>
      <c r="J1907" s="174" t="b">
        <f>IF(B1907&lt;&gt;"",IF('02 - Produtos e Tributações'!N1922&lt;&gt;"",'02 - Produtos e Tributações'!N1922,"0,00"))</f>
        <v>0</v>
      </c>
      <c r="K1907" s="174" t="b">
        <f>IF(B1907&lt;&gt;"",IF('02 - Produtos e Tributações'!J1922&lt;&gt;"",'02 - Produtos e Tributações'!J1922,"null"))</f>
        <v>0</v>
      </c>
      <c r="L1907" s="174" t="b">
        <f>IF(B1907&lt;&gt;"",IF('02 - Produtos e Tributações'!M1922&lt;&gt;"",'02 - Produtos e Tributações'!M1922,"null"))</f>
        <v>0</v>
      </c>
      <c r="M1907" s="170" t="b">
        <f>IF(B1907&lt;&gt;"",IF('02 - Produtos e Tributações'!D1922="CARNES","2.01.001.001",IF('02 - Produtos e Tributações'!D1922="MASSAS","2.01.001.002",IF('02 - Produtos e Tributações'!D1922="LATICINIOS","2.01.001.003",IF('02 - Produtos e Tributações'!D1922="DOCES E GULOSEIMAS","2.01.001.004",IF('02 - Produtos e Tributações'!D1922="FARINHAS E GRAOS","2.01.001.005",IF('02 - Produtos e Tributações'!D1922="AGUAS","2.01.002.001",IF('02 - Produtos e Tributações'!D1922="SUCOS","2.01.002.002",IF('02 - Produtos e Tributações'!D1922="BEBIDAS ALCOOLICAS","2.01.002.003",IF('02 - Produtos e Tributações'!D1922="BEBIDAS LACTEAS","2.01.002.004",IF('02 - Produtos e Tributações'!D1922="MATERIAL DE LIMPEZA","2.02",IF('02 - Produtos e Tributações'!D1922="FRUTAS","2.01.001.006",IF('02 - Produtos e Tributações'!D1922="VERDURAS E LEGUMES","2.01.001.007",IF('02 - Produtos e Tributações'!D1922="SERVIÇO","1",IF('02 - Produtos e Tributações'!D1922="PRODUTOS DIVERSOS","2","2"))))))))))))))
)</f>
        <v>0</v>
      </c>
      <c r="N1907" s="170" t="str">
        <f t="shared" si="1"/>
        <v/>
      </c>
      <c r="O1907" s="170" t="str">
        <f t="shared" si="4"/>
        <v/>
      </c>
      <c r="P1907" s="170" t="str">
        <f t="shared" si="2"/>
        <v/>
      </c>
      <c r="Q1907" s="125" t="b">
        <f>IF(B1907&lt;&gt;"",IF('02 - Produtos e Tributações'!C1922&lt;&gt;"",'02 - Produtos e Tributações'!C1922,"UN"))</f>
        <v>0</v>
      </c>
      <c r="R1907" s="125"/>
      <c r="S1907" s="125"/>
      <c r="T1907" s="125"/>
      <c r="U1907" s="171" t="str">
        <f t="shared" si="21"/>
        <v/>
      </c>
    </row>
    <row r="1908" ht="15.75" customHeight="1">
      <c r="A1908" s="170" t="b">
        <f>IF('02 - Produtos e Tributações'!B1923 &lt;&gt;"",A1907+1)</f>
        <v>0</v>
      </c>
      <c r="B1908" s="170" t="str">
        <f>IF('02 - Produtos e Tributações'!B1923&lt;&gt;"",'02 - Produtos e Tributações'!U1923,"")</f>
        <v/>
      </c>
      <c r="C1908" s="174" t="b">
        <f>IF(B1908&lt;&gt;"",IF('02 - Produtos e Tributações'!H1923&lt;&gt;"",IF('02 - Produtos e Tributações'!H1923="TERCEIRIZADA","T",IF('02 - Produtos e Tributações'!H1923="PROPRIA","P")), IF(B1908&lt;&gt;"",IF('02 - Produtos e Tributações'!H1923="","T"))))</f>
        <v>0</v>
      </c>
      <c r="D1908" s="174" t="b">
        <f>IF(B1908&lt;&gt;"",IF('02 - Produtos e Tributações'!E1923&lt;&gt;"",'02 - Produtos e Tributações'!E1923,""))</f>
        <v>0</v>
      </c>
      <c r="E1908" s="174" t="b">
        <f>IF(B1908&lt;&gt;"",IF('02 - Produtos e Tributações'!F1923&lt;&gt;"",'02 - Produtos e Tributações'!F1923,""))</f>
        <v>0</v>
      </c>
      <c r="F1908" s="174" t="b">
        <f>IF(B1908&lt;&gt;"",IF(A1908&lt;&gt;"",IF('02 - Produtos e Tributações'!G1923&lt;&gt;"",'02 - Produtos e Tributações'!G1923,"")))</f>
        <v>0</v>
      </c>
      <c r="G1908" s="174" t="b">
        <f>IF(B1908&lt;&gt;"",IF('02 - Produtos e Tributações'!I1923&lt;&gt;"",'02 - Produtos e Tributações'!I1923,IF(K1908=101,0,IF(K1908=102,41,IF(K1908=103,0,IF(K1908=201,0,IF(K1908=202,0,IF(K1908=203,0,IF(K1908=300,41,IF(K1908=400,41,IF(K1908=500,60)))))))))))</f>
        <v>0</v>
      </c>
      <c r="H1908" s="174" t="b">
        <f>IF(B1908&lt;&gt;"",IF('02 - Produtos e Tributações'!L1923&lt;&gt;"",'02 - Produtos e Tributações'!L1923,IF(L1908=101,0,IF(L1908=102,41,IF(L1908=103,0,IF(L1908=201,0,IF(L1908=202,0,IF(L1908=203,0,IF(L1908=300,41,IF(L1908=400,41,IF(L1908=500,60)))))))))))</f>
        <v>0</v>
      </c>
      <c r="I1908" s="174" t="b">
        <f>IF(B1908&lt;&gt;"",IF('02 - Produtos e Tributações'!K1923&lt;&gt;"",'02 - Produtos e Tributações'!K1923,"0,00"))</f>
        <v>0</v>
      </c>
      <c r="J1908" s="174" t="b">
        <f>IF(B1908&lt;&gt;"",IF('02 - Produtos e Tributações'!N1923&lt;&gt;"",'02 - Produtos e Tributações'!N1923,"0,00"))</f>
        <v>0</v>
      </c>
      <c r="K1908" s="174" t="b">
        <f>IF(B1908&lt;&gt;"",IF('02 - Produtos e Tributações'!J1923&lt;&gt;"",'02 - Produtos e Tributações'!J1923,"null"))</f>
        <v>0</v>
      </c>
      <c r="L1908" s="174" t="b">
        <f>IF(B1908&lt;&gt;"",IF('02 - Produtos e Tributações'!M1923&lt;&gt;"",'02 - Produtos e Tributações'!M1923,"null"))</f>
        <v>0</v>
      </c>
      <c r="M1908" s="170" t="b">
        <f>IF(B1908&lt;&gt;"",IF('02 - Produtos e Tributações'!D1923="CARNES","2.01.001.001",IF('02 - Produtos e Tributações'!D1923="MASSAS","2.01.001.002",IF('02 - Produtos e Tributações'!D1923="LATICINIOS","2.01.001.003",IF('02 - Produtos e Tributações'!D1923="DOCES E GULOSEIMAS","2.01.001.004",IF('02 - Produtos e Tributações'!D1923="FARINHAS E GRAOS","2.01.001.005",IF('02 - Produtos e Tributações'!D1923="AGUAS","2.01.002.001",IF('02 - Produtos e Tributações'!D1923="SUCOS","2.01.002.002",IF('02 - Produtos e Tributações'!D1923="BEBIDAS ALCOOLICAS","2.01.002.003",IF('02 - Produtos e Tributações'!D1923="BEBIDAS LACTEAS","2.01.002.004",IF('02 - Produtos e Tributações'!D1923="MATERIAL DE LIMPEZA","2.02",IF('02 - Produtos e Tributações'!D1923="FRUTAS","2.01.001.006",IF('02 - Produtos e Tributações'!D1923="VERDURAS E LEGUMES","2.01.001.007",IF('02 - Produtos e Tributações'!D1923="SERVIÇO","1",IF('02 - Produtos e Tributações'!D1923="PRODUTOS DIVERSOS","2","2"))))))))))))))
)</f>
        <v>0</v>
      </c>
      <c r="N1908" s="170" t="str">
        <f t="shared" si="1"/>
        <v/>
      </c>
      <c r="O1908" s="170" t="str">
        <f t="shared" si="4"/>
        <v/>
      </c>
      <c r="P1908" s="170" t="str">
        <f t="shared" si="2"/>
        <v/>
      </c>
      <c r="Q1908" s="125" t="b">
        <f>IF(B1908&lt;&gt;"",IF('02 - Produtos e Tributações'!C1923&lt;&gt;"",'02 - Produtos e Tributações'!C1923,"UN"))</f>
        <v>0</v>
      </c>
      <c r="R1908" s="125"/>
      <c r="S1908" s="125"/>
      <c r="T1908" s="125"/>
      <c r="U1908" s="171" t="str">
        <f t="shared" si="21"/>
        <v/>
      </c>
    </row>
    <row r="1909" ht="15.75" customHeight="1">
      <c r="A1909" s="170" t="b">
        <f>IF('02 - Produtos e Tributações'!B1924 &lt;&gt;"",A1908+1)</f>
        <v>0</v>
      </c>
      <c r="B1909" s="170" t="str">
        <f>IF('02 - Produtos e Tributações'!B1924&lt;&gt;"",'02 - Produtos e Tributações'!U1924,"")</f>
        <v/>
      </c>
      <c r="C1909" s="174" t="b">
        <f>IF(B1909&lt;&gt;"",IF('02 - Produtos e Tributações'!H1924&lt;&gt;"",IF('02 - Produtos e Tributações'!H1924="TERCEIRIZADA","T",IF('02 - Produtos e Tributações'!H1924="PROPRIA","P")), IF(B1909&lt;&gt;"",IF('02 - Produtos e Tributações'!H1924="","T"))))</f>
        <v>0</v>
      </c>
      <c r="D1909" s="174" t="b">
        <f>IF(B1909&lt;&gt;"",IF('02 - Produtos e Tributações'!E1924&lt;&gt;"",'02 - Produtos e Tributações'!E1924,""))</f>
        <v>0</v>
      </c>
      <c r="E1909" s="174" t="b">
        <f>IF(B1909&lt;&gt;"",IF('02 - Produtos e Tributações'!F1924&lt;&gt;"",'02 - Produtos e Tributações'!F1924,""))</f>
        <v>0</v>
      </c>
      <c r="F1909" s="174" t="b">
        <f>IF(B1909&lt;&gt;"",IF(A1909&lt;&gt;"",IF('02 - Produtos e Tributações'!G1924&lt;&gt;"",'02 - Produtos e Tributações'!G1924,"")))</f>
        <v>0</v>
      </c>
      <c r="G1909" s="174" t="b">
        <f>IF(B1909&lt;&gt;"",IF('02 - Produtos e Tributações'!I1924&lt;&gt;"",'02 - Produtos e Tributações'!I1924,IF(K1909=101,0,IF(K1909=102,41,IF(K1909=103,0,IF(K1909=201,0,IF(K1909=202,0,IF(K1909=203,0,IF(K1909=300,41,IF(K1909=400,41,IF(K1909=500,60)))))))))))</f>
        <v>0</v>
      </c>
      <c r="H1909" s="174" t="b">
        <f>IF(B1909&lt;&gt;"",IF('02 - Produtos e Tributações'!L1924&lt;&gt;"",'02 - Produtos e Tributações'!L1924,IF(L1909=101,0,IF(L1909=102,41,IF(L1909=103,0,IF(L1909=201,0,IF(L1909=202,0,IF(L1909=203,0,IF(L1909=300,41,IF(L1909=400,41,IF(L1909=500,60)))))))))))</f>
        <v>0</v>
      </c>
      <c r="I1909" s="174" t="b">
        <f>IF(B1909&lt;&gt;"",IF('02 - Produtos e Tributações'!K1924&lt;&gt;"",'02 - Produtos e Tributações'!K1924,"0,00"))</f>
        <v>0</v>
      </c>
      <c r="J1909" s="174" t="b">
        <f>IF(B1909&lt;&gt;"",IF('02 - Produtos e Tributações'!N1924&lt;&gt;"",'02 - Produtos e Tributações'!N1924,"0,00"))</f>
        <v>0</v>
      </c>
      <c r="K1909" s="174" t="b">
        <f>IF(B1909&lt;&gt;"",IF('02 - Produtos e Tributações'!J1924&lt;&gt;"",'02 - Produtos e Tributações'!J1924,"null"))</f>
        <v>0</v>
      </c>
      <c r="L1909" s="174" t="b">
        <f>IF(B1909&lt;&gt;"",IF('02 - Produtos e Tributações'!M1924&lt;&gt;"",'02 - Produtos e Tributações'!M1924,"null"))</f>
        <v>0</v>
      </c>
      <c r="M1909" s="170" t="b">
        <f>IF(B1909&lt;&gt;"",IF('02 - Produtos e Tributações'!D1924="CARNES","2.01.001.001",IF('02 - Produtos e Tributações'!D1924="MASSAS","2.01.001.002",IF('02 - Produtos e Tributações'!D1924="LATICINIOS","2.01.001.003",IF('02 - Produtos e Tributações'!D1924="DOCES E GULOSEIMAS","2.01.001.004",IF('02 - Produtos e Tributações'!D1924="FARINHAS E GRAOS","2.01.001.005",IF('02 - Produtos e Tributações'!D1924="AGUAS","2.01.002.001",IF('02 - Produtos e Tributações'!D1924="SUCOS","2.01.002.002",IF('02 - Produtos e Tributações'!D1924="BEBIDAS ALCOOLICAS","2.01.002.003",IF('02 - Produtos e Tributações'!D1924="BEBIDAS LACTEAS","2.01.002.004",IF('02 - Produtos e Tributações'!D1924="MATERIAL DE LIMPEZA","2.02",IF('02 - Produtos e Tributações'!D1924="FRUTAS","2.01.001.006",IF('02 - Produtos e Tributações'!D1924="VERDURAS E LEGUMES","2.01.001.007",IF('02 - Produtos e Tributações'!D1924="SERVIÇO","1",IF('02 - Produtos e Tributações'!D1924="PRODUTOS DIVERSOS","2","2"))))))))))))))
)</f>
        <v>0</v>
      </c>
      <c r="N1909" s="170" t="str">
        <f t="shared" si="1"/>
        <v/>
      </c>
      <c r="O1909" s="170" t="str">
        <f t="shared" si="4"/>
        <v/>
      </c>
      <c r="P1909" s="170" t="str">
        <f t="shared" si="2"/>
        <v/>
      </c>
      <c r="Q1909" s="125" t="b">
        <f>IF(B1909&lt;&gt;"",IF('02 - Produtos e Tributações'!C1924&lt;&gt;"",'02 - Produtos e Tributações'!C1924,"UN"))</f>
        <v>0</v>
      </c>
      <c r="R1909" s="125"/>
      <c r="S1909" s="125"/>
      <c r="T1909" s="125"/>
      <c r="U1909" s="171" t="str">
        <f t="shared" si="21"/>
        <v/>
      </c>
    </row>
    <row r="1910" ht="15.75" customHeight="1">
      <c r="A1910" s="170" t="b">
        <f>IF('02 - Produtos e Tributações'!B1925 &lt;&gt;"",A1909+1)</f>
        <v>0</v>
      </c>
      <c r="B1910" s="170" t="str">
        <f>IF('02 - Produtos e Tributações'!B1925&lt;&gt;"",'02 - Produtos e Tributações'!U1925,"")</f>
        <v/>
      </c>
      <c r="C1910" s="174" t="b">
        <f>IF(B1910&lt;&gt;"",IF('02 - Produtos e Tributações'!H1925&lt;&gt;"",IF('02 - Produtos e Tributações'!H1925="TERCEIRIZADA","T",IF('02 - Produtos e Tributações'!H1925="PROPRIA","P")), IF(B1910&lt;&gt;"",IF('02 - Produtos e Tributações'!H1925="","T"))))</f>
        <v>0</v>
      </c>
      <c r="D1910" s="174" t="b">
        <f>IF(B1910&lt;&gt;"",IF('02 - Produtos e Tributações'!E1925&lt;&gt;"",'02 - Produtos e Tributações'!E1925,""))</f>
        <v>0</v>
      </c>
      <c r="E1910" s="174" t="b">
        <f>IF(B1910&lt;&gt;"",IF('02 - Produtos e Tributações'!F1925&lt;&gt;"",'02 - Produtos e Tributações'!F1925,""))</f>
        <v>0</v>
      </c>
      <c r="F1910" s="174" t="b">
        <f>IF(B1910&lt;&gt;"",IF(A1910&lt;&gt;"",IF('02 - Produtos e Tributações'!G1925&lt;&gt;"",'02 - Produtos e Tributações'!G1925,"")))</f>
        <v>0</v>
      </c>
      <c r="G1910" s="174" t="b">
        <f>IF(B1910&lt;&gt;"",IF('02 - Produtos e Tributações'!I1925&lt;&gt;"",'02 - Produtos e Tributações'!I1925,IF(K1910=101,0,IF(K1910=102,41,IF(K1910=103,0,IF(K1910=201,0,IF(K1910=202,0,IF(K1910=203,0,IF(K1910=300,41,IF(K1910=400,41,IF(K1910=500,60)))))))))))</f>
        <v>0</v>
      </c>
      <c r="H1910" s="174" t="b">
        <f>IF(B1910&lt;&gt;"",IF('02 - Produtos e Tributações'!L1925&lt;&gt;"",'02 - Produtos e Tributações'!L1925,IF(L1910=101,0,IF(L1910=102,41,IF(L1910=103,0,IF(L1910=201,0,IF(L1910=202,0,IF(L1910=203,0,IF(L1910=300,41,IF(L1910=400,41,IF(L1910=500,60)))))))))))</f>
        <v>0</v>
      </c>
      <c r="I1910" s="174" t="b">
        <f>IF(B1910&lt;&gt;"",IF('02 - Produtos e Tributações'!K1925&lt;&gt;"",'02 - Produtos e Tributações'!K1925,"0,00"))</f>
        <v>0</v>
      </c>
      <c r="J1910" s="174" t="b">
        <f>IF(B1910&lt;&gt;"",IF('02 - Produtos e Tributações'!N1925&lt;&gt;"",'02 - Produtos e Tributações'!N1925,"0,00"))</f>
        <v>0</v>
      </c>
      <c r="K1910" s="174" t="b">
        <f>IF(B1910&lt;&gt;"",IF('02 - Produtos e Tributações'!J1925&lt;&gt;"",'02 - Produtos e Tributações'!J1925,"null"))</f>
        <v>0</v>
      </c>
      <c r="L1910" s="174" t="b">
        <f>IF(B1910&lt;&gt;"",IF('02 - Produtos e Tributações'!M1925&lt;&gt;"",'02 - Produtos e Tributações'!M1925,"null"))</f>
        <v>0</v>
      </c>
      <c r="M1910" s="170" t="b">
        <f>IF(B1910&lt;&gt;"",IF('02 - Produtos e Tributações'!D1925="CARNES","2.01.001.001",IF('02 - Produtos e Tributações'!D1925="MASSAS","2.01.001.002",IF('02 - Produtos e Tributações'!D1925="LATICINIOS","2.01.001.003",IF('02 - Produtos e Tributações'!D1925="DOCES E GULOSEIMAS","2.01.001.004",IF('02 - Produtos e Tributações'!D1925="FARINHAS E GRAOS","2.01.001.005",IF('02 - Produtos e Tributações'!D1925="AGUAS","2.01.002.001",IF('02 - Produtos e Tributações'!D1925="SUCOS","2.01.002.002",IF('02 - Produtos e Tributações'!D1925="BEBIDAS ALCOOLICAS","2.01.002.003",IF('02 - Produtos e Tributações'!D1925="BEBIDAS LACTEAS","2.01.002.004",IF('02 - Produtos e Tributações'!D1925="MATERIAL DE LIMPEZA","2.02",IF('02 - Produtos e Tributações'!D1925="FRUTAS","2.01.001.006",IF('02 - Produtos e Tributações'!D1925="VERDURAS E LEGUMES","2.01.001.007",IF('02 - Produtos e Tributações'!D1925="SERVIÇO","1",IF('02 - Produtos e Tributações'!D1925="PRODUTOS DIVERSOS","2","2"))))))))))))))
)</f>
        <v>0</v>
      </c>
      <c r="N1910" s="170" t="str">
        <f t="shared" si="1"/>
        <v/>
      </c>
      <c r="O1910" s="170" t="str">
        <f t="shared" si="4"/>
        <v/>
      </c>
      <c r="P1910" s="170" t="str">
        <f t="shared" si="2"/>
        <v/>
      </c>
      <c r="Q1910" s="125" t="b">
        <f>IF(B1910&lt;&gt;"",IF('02 - Produtos e Tributações'!C1925&lt;&gt;"",'02 - Produtos e Tributações'!C1925,"UN"))</f>
        <v>0</v>
      </c>
      <c r="R1910" s="125"/>
      <c r="S1910" s="125"/>
      <c r="T1910" s="125"/>
      <c r="U1910" s="171" t="str">
        <f t="shared" si="21"/>
        <v/>
      </c>
    </row>
    <row r="1911" ht="15.75" customHeight="1">
      <c r="A1911" s="170" t="b">
        <f>IF('02 - Produtos e Tributações'!B1926 &lt;&gt;"",A1910+1)</f>
        <v>0</v>
      </c>
      <c r="B1911" s="170" t="str">
        <f>IF('02 - Produtos e Tributações'!B1926&lt;&gt;"",'02 - Produtos e Tributações'!U1926,"")</f>
        <v/>
      </c>
      <c r="C1911" s="174" t="b">
        <f>IF(B1911&lt;&gt;"",IF('02 - Produtos e Tributações'!H1926&lt;&gt;"",IF('02 - Produtos e Tributações'!H1926="TERCEIRIZADA","T",IF('02 - Produtos e Tributações'!H1926="PROPRIA","P")), IF(B1911&lt;&gt;"",IF('02 - Produtos e Tributações'!H1926="","T"))))</f>
        <v>0</v>
      </c>
      <c r="D1911" s="174" t="b">
        <f>IF(B1911&lt;&gt;"",IF('02 - Produtos e Tributações'!E1926&lt;&gt;"",'02 - Produtos e Tributações'!E1926,""))</f>
        <v>0</v>
      </c>
      <c r="E1911" s="174" t="b">
        <f>IF(B1911&lt;&gt;"",IF('02 - Produtos e Tributações'!F1926&lt;&gt;"",'02 - Produtos e Tributações'!F1926,""))</f>
        <v>0</v>
      </c>
      <c r="F1911" s="174" t="b">
        <f>IF(B1911&lt;&gt;"",IF(A1911&lt;&gt;"",IF('02 - Produtos e Tributações'!G1926&lt;&gt;"",'02 - Produtos e Tributações'!G1926,"")))</f>
        <v>0</v>
      </c>
      <c r="G1911" s="174" t="b">
        <f>IF(B1911&lt;&gt;"",IF('02 - Produtos e Tributações'!I1926&lt;&gt;"",'02 - Produtos e Tributações'!I1926,IF(K1911=101,0,IF(K1911=102,41,IF(K1911=103,0,IF(K1911=201,0,IF(K1911=202,0,IF(K1911=203,0,IF(K1911=300,41,IF(K1911=400,41,IF(K1911=500,60)))))))))))</f>
        <v>0</v>
      </c>
      <c r="H1911" s="174" t="b">
        <f>IF(B1911&lt;&gt;"",IF('02 - Produtos e Tributações'!L1926&lt;&gt;"",'02 - Produtos e Tributações'!L1926,IF(L1911=101,0,IF(L1911=102,41,IF(L1911=103,0,IF(L1911=201,0,IF(L1911=202,0,IF(L1911=203,0,IF(L1911=300,41,IF(L1911=400,41,IF(L1911=500,60)))))))))))</f>
        <v>0</v>
      </c>
      <c r="I1911" s="174" t="b">
        <f>IF(B1911&lt;&gt;"",IF('02 - Produtos e Tributações'!K1926&lt;&gt;"",'02 - Produtos e Tributações'!K1926,"0,00"))</f>
        <v>0</v>
      </c>
      <c r="J1911" s="174" t="b">
        <f>IF(B1911&lt;&gt;"",IF('02 - Produtos e Tributações'!N1926&lt;&gt;"",'02 - Produtos e Tributações'!N1926,"0,00"))</f>
        <v>0</v>
      </c>
      <c r="K1911" s="174" t="b">
        <f>IF(B1911&lt;&gt;"",IF('02 - Produtos e Tributações'!J1926&lt;&gt;"",'02 - Produtos e Tributações'!J1926,"null"))</f>
        <v>0</v>
      </c>
      <c r="L1911" s="174" t="b">
        <f>IF(B1911&lt;&gt;"",IF('02 - Produtos e Tributações'!M1926&lt;&gt;"",'02 - Produtos e Tributações'!M1926,"null"))</f>
        <v>0</v>
      </c>
      <c r="M1911" s="170" t="b">
        <f>IF(B1911&lt;&gt;"",IF('02 - Produtos e Tributações'!D1926="CARNES","2.01.001.001",IF('02 - Produtos e Tributações'!D1926="MASSAS","2.01.001.002",IF('02 - Produtos e Tributações'!D1926="LATICINIOS","2.01.001.003",IF('02 - Produtos e Tributações'!D1926="DOCES E GULOSEIMAS","2.01.001.004",IF('02 - Produtos e Tributações'!D1926="FARINHAS E GRAOS","2.01.001.005",IF('02 - Produtos e Tributações'!D1926="AGUAS","2.01.002.001",IF('02 - Produtos e Tributações'!D1926="SUCOS","2.01.002.002",IF('02 - Produtos e Tributações'!D1926="BEBIDAS ALCOOLICAS","2.01.002.003",IF('02 - Produtos e Tributações'!D1926="BEBIDAS LACTEAS","2.01.002.004",IF('02 - Produtos e Tributações'!D1926="MATERIAL DE LIMPEZA","2.02",IF('02 - Produtos e Tributações'!D1926="FRUTAS","2.01.001.006",IF('02 - Produtos e Tributações'!D1926="VERDURAS E LEGUMES","2.01.001.007",IF('02 - Produtos e Tributações'!D1926="SERVIÇO","1",IF('02 - Produtos e Tributações'!D1926="PRODUTOS DIVERSOS","2","2"))))))))))))))
)</f>
        <v>0</v>
      </c>
      <c r="N1911" s="170" t="str">
        <f t="shared" si="1"/>
        <v/>
      </c>
      <c r="O1911" s="170" t="str">
        <f t="shared" si="4"/>
        <v/>
      </c>
      <c r="P1911" s="170" t="str">
        <f t="shared" si="2"/>
        <v/>
      </c>
      <c r="Q1911" s="125" t="b">
        <f>IF(B1911&lt;&gt;"",IF('02 - Produtos e Tributações'!C1926&lt;&gt;"",'02 - Produtos e Tributações'!C1926,"UN"))</f>
        <v>0</v>
      </c>
      <c r="R1911" s="125"/>
      <c r="S1911" s="125"/>
      <c r="T1911" s="125"/>
      <c r="U1911" s="171" t="str">
        <f t="shared" si="21"/>
        <v/>
      </c>
    </row>
    <row r="1912" ht="15.75" customHeight="1">
      <c r="A1912" s="170" t="b">
        <f>IF('02 - Produtos e Tributações'!B1927 &lt;&gt;"",A1911+1)</f>
        <v>0</v>
      </c>
      <c r="B1912" s="170" t="str">
        <f>IF('02 - Produtos e Tributações'!B1927&lt;&gt;"",'02 - Produtos e Tributações'!U1927,"")</f>
        <v/>
      </c>
      <c r="C1912" s="174" t="b">
        <f>IF(B1912&lt;&gt;"",IF('02 - Produtos e Tributações'!H1927&lt;&gt;"",IF('02 - Produtos e Tributações'!H1927="TERCEIRIZADA","T",IF('02 - Produtos e Tributações'!H1927="PROPRIA","P")), IF(B1912&lt;&gt;"",IF('02 - Produtos e Tributações'!H1927="","T"))))</f>
        <v>0</v>
      </c>
      <c r="D1912" s="174" t="b">
        <f>IF(B1912&lt;&gt;"",IF('02 - Produtos e Tributações'!E1927&lt;&gt;"",'02 - Produtos e Tributações'!E1927,""))</f>
        <v>0</v>
      </c>
      <c r="E1912" s="174" t="b">
        <f>IF(B1912&lt;&gt;"",IF('02 - Produtos e Tributações'!F1927&lt;&gt;"",'02 - Produtos e Tributações'!F1927,""))</f>
        <v>0</v>
      </c>
      <c r="F1912" s="174" t="b">
        <f>IF(B1912&lt;&gt;"",IF(A1912&lt;&gt;"",IF('02 - Produtos e Tributações'!G1927&lt;&gt;"",'02 - Produtos e Tributações'!G1927,"")))</f>
        <v>0</v>
      </c>
      <c r="G1912" s="174" t="b">
        <f>IF(B1912&lt;&gt;"",IF('02 - Produtos e Tributações'!I1927&lt;&gt;"",'02 - Produtos e Tributações'!I1927,IF(K1912=101,0,IF(K1912=102,41,IF(K1912=103,0,IF(K1912=201,0,IF(K1912=202,0,IF(K1912=203,0,IF(K1912=300,41,IF(K1912=400,41,IF(K1912=500,60)))))))))))</f>
        <v>0</v>
      </c>
      <c r="H1912" s="174" t="b">
        <f>IF(B1912&lt;&gt;"",IF('02 - Produtos e Tributações'!L1927&lt;&gt;"",'02 - Produtos e Tributações'!L1927,IF(L1912=101,0,IF(L1912=102,41,IF(L1912=103,0,IF(L1912=201,0,IF(L1912=202,0,IF(L1912=203,0,IF(L1912=300,41,IF(L1912=400,41,IF(L1912=500,60)))))))))))</f>
        <v>0</v>
      </c>
      <c r="I1912" s="174" t="b">
        <f>IF(B1912&lt;&gt;"",IF('02 - Produtos e Tributações'!K1927&lt;&gt;"",'02 - Produtos e Tributações'!K1927,"0,00"))</f>
        <v>0</v>
      </c>
      <c r="J1912" s="174" t="b">
        <f>IF(B1912&lt;&gt;"",IF('02 - Produtos e Tributações'!N1927&lt;&gt;"",'02 - Produtos e Tributações'!N1927,"0,00"))</f>
        <v>0</v>
      </c>
      <c r="K1912" s="174" t="b">
        <f>IF(B1912&lt;&gt;"",IF('02 - Produtos e Tributações'!J1927&lt;&gt;"",'02 - Produtos e Tributações'!J1927,"null"))</f>
        <v>0</v>
      </c>
      <c r="L1912" s="174" t="b">
        <f>IF(B1912&lt;&gt;"",IF('02 - Produtos e Tributações'!M1927&lt;&gt;"",'02 - Produtos e Tributações'!M1927,"null"))</f>
        <v>0</v>
      </c>
      <c r="M1912" s="170" t="b">
        <f>IF(B1912&lt;&gt;"",IF('02 - Produtos e Tributações'!D1927="CARNES","2.01.001.001",IF('02 - Produtos e Tributações'!D1927="MASSAS","2.01.001.002",IF('02 - Produtos e Tributações'!D1927="LATICINIOS","2.01.001.003",IF('02 - Produtos e Tributações'!D1927="DOCES E GULOSEIMAS","2.01.001.004",IF('02 - Produtos e Tributações'!D1927="FARINHAS E GRAOS","2.01.001.005",IF('02 - Produtos e Tributações'!D1927="AGUAS","2.01.002.001",IF('02 - Produtos e Tributações'!D1927="SUCOS","2.01.002.002",IF('02 - Produtos e Tributações'!D1927="BEBIDAS ALCOOLICAS","2.01.002.003",IF('02 - Produtos e Tributações'!D1927="BEBIDAS LACTEAS","2.01.002.004",IF('02 - Produtos e Tributações'!D1927="MATERIAL DE LIMPEZA","2.02",IF('02 - Produtos e Tributações'!D1927="FRUTAS","2.01.001.006",IF('02 - Produtos e Tributações'!D1927="VERDURAS E LEGUMES","2.01.001.007",IF('02 - Produtos e Tributações'!D1927="SERVIÇO","1",IF('02 - Produtos e Tributações'!D1927="PRODUTOS DIVERSOS","2","2"))))))))))))))
)</f>
        <v>0</v>
      </c>
      <c r="N1912" s="170" t="str">
        <f t="shared" si="1"/>
        <v/>
      </c>
      <c r="O1912" s="170" t="str">
        <f t="shared" si="4"/>
        <v/>
      </c>
      <c r="P1912" s="170" t="str">
        <f t="shared" si="2"/>
        <v/>
      </c>
      <c r="Q1912" s="125" t="b">
        <f>IF(B1912&lt;&gt;"",IF('02 - Produtos e Tributações'!C1927&lt;&gt;"",'02 - Produtos e Tributações'!C1927,"UN"))</f>
        <v>0</v>
      </c>
      <c r="R1912" s="125"/>
      <c r="S1912" s="125"/>
      <c r="T1912" s="125"/>
      <c r="U1912" s="171" t="str">
        <f t="shared" si="21"/>
        <v/>
      </c>
    </row>
    <row r="1913" ht="15.75" customHeight="1">
      <c r="A1913" s="170" t="b">
        <f>IF('02 - Produtos e Tributações'!B1928 &lt;&gt;"",A1912+1)</f>
        <v>0</v>
      </c>
      <c r="B1913" s="170" t="str">
        <f>IF('02 - Produtos e Tributações'!B1928&lt;&gt;"",'02 - Produtos e Tributações'!U1928,"")</f>
        <v/>
      </c>
      <c r="C1913" s="174" t="b">
        <f>IF(B1913&lt;&gt;"",IF('02 - Produtos e Tributações'!H1928&lt;&gt;"",IF('02 - Produtos e Tributações'!H1928="TERCEIRIZADA","T",IF('02 - Produtos e Tributações'!H1928="PROPRIA","P")), IF(B1913&lt;&gt;"",IF('02 - Produtos e Tributações'!H1928="","T"))))</f>
        <v>0</v>
      </c>
      <c r="D1913" s="174" t="b">
        <f>IF(B1913&lt;&gt;"",IF('02 - Produtos e Tributações'!E1928&lt;&gt;"",'02 - Produtos e Tributações'!E1928,""))</f>
        <v>0</v>
      </c>
      <c r="E1913" s="174" t="b">
        <f>IF(B1913&lt;&gt;"",IF('02 - Produtos e Tributações'!F1928&lt;&gt;"",'02 - Produtos e Tributações'!F1928,""))</f>
        <v>0</v>
      </c>
      <c r="F1913" s="174" t="b">
        <f>IF(B1913&lt;&gt;"",IF(A1913&lt;&gt;"",IF('02 - Produtos e Tributações'!G1928&lt;&gt;"",'02 - Produtos e Tributações'!G1928,"")))</f>
        <v>0</v>
      </c>
      <c r="G1913" s="174" t="b">
        <f>IF(B1913&lt;&gt;"",IF('02 - Produtos e Tributações'!I1928&lt;&gt;"",'02 - Produtos e Tributações'!I1928,IF(K1913=101,0,IF(K1913=102,41,IF(K1913=103,0,IF(K1913=201,0,IF(K1913=202,0,IF(K1913=203,0,IF(K1913=300,41,IF(K1913=400,41,IF(K1913=500,60)))))))))))</f>
        <v>0</v>
      </c>
      <c r="H1913" s="174" t="b">
        <f>IF(B1913&lt;&gt;"",IF('02 - Produtos e Tributações'!L1928&lt;&gt;"",'02 - Produtos e Tributações'!L1928,IF(L1913=101,0,IF(L1913=102,41,IF(L1913=103,0,IF(L1913=201,0,IF(L1913=202,0,IF(L1913=203,0,IF(L1913=300,41,IF(L1913=400,41,IF(L1913=500,60)))))))))))</f>
        <v>0</v>
      </c>
      <c r="I1913" s="174" t="b">
        <f>IF(B1913&lt;&gt;"",IF('02 - Produtos e Tributações'!K1928&lt;&gt;"",'02 - Produtos e Tributações'!K1928,"0,00"))</f>
        <v>0</v>
      </c>
      <c r="J1913" s="174" t="b">
        <f>IF(B1913&lt;&gt;"",IF('02 - Produtos e Tributações'!N1928&lt;&gt;"",'02 - Produtos e Tributações'!N1928,"0,00"))</f>
        <v>0</v>
      </c>
      <c r="K1913" s="174" t="b">
        <f>IF(B1913&lt;&gt;"",IF('02 - Produtos e Tributações'!J1928&lt;&gt;"",'02 - Produtos e Tributações'!J1928,"null"))</f>
        <v>0</v>
      </c>
      <c r="L1913" s="174" t="b">
        <f>IF(B1913&lt;&gt;"",IF('02 - Produtos e Tributações'!M1928&lt;&gt;"",'02 - Produtos e Tributações'!M1928,"null"))</f>
        <v>0</v>
      </c>
      <c r="M1913" s="170" t="b">
        <f>IF(B1913&lt;&gt;"",IF('02 - Produtos e Tributações'!D1928="CARNES","2.01.001.001",IF('02 - Produtos e Tributações'!D1928="MASSAS","2.01.001.002",IF('02 - Produtos e Tributações'!D1928="LATICINIOS","2.01.001.003",IF('02 - Produtos e Tributações'!D1928="DOCES E GULOSEIMAS","2.01.001.004",IF('02 - Produtos e Tributações'!D1928="FARINHAS E GRAOS","2.01.001.005",IF('02 - Produtos e Tributações'!D1928="AGUAS","2.01.002.001",IF('02 - Produtos e Tributações'!D1928="SUCOS","2.01.002.002",IF('02 - Produtos e Tributações'!D1928="BEBIDAS ALCOOLICAS","2.01.002.003",IF('02 - Produtos e Tributações'!D1928="BEBIDAS LACTEAS","2.01.002.004",IF('02 - Produtos e Tributações'!D1928="MATERIAL DE LIMPEZA","2.02",IF('02 - Produtos e Tributações'!D1928="FRUTAS","2.01.001.006",IF('02 - Produtos e Tributações'!D1928="VERDURAS E LEGUMES","2.01.001.007",IF('02 - Produtos e Tributações'!D1928="SERVIÇO","1",IF('02 - Produtos e Tributações'!D1928="PRODUTOS DIVERSOS","2","2"))))))))))))))
)</f>
        <v>0</v>
      </c>
      <c r="N1913" s="170" t="str">
        <f t="shared" si="1"/>
        <v/>
      </c>
      <c r="O1913" s="170" t="str">
        <f t="shared" si="4"/>
        <v/>
      </c>
      <c r="P1913" s="170" t="str">
        <f t="shared" si="2"/>
        <v/>
      </c>
      <c r="Q1913" s="125" t="b">
        <f>IF(B1913&lt;&gt;"",IF('02 - Produtos e Tributações'!C1928&lt;&gt;"",'02 - Produtos e Tributações'!C1928,"UN"))</f>
        <v>0</v>
      </c>
      <c r="R1913" s="125"/>
      <c r="S1913" s="125"/>
      <c r="T1913" s="125"/>
      <c r="U1913" s="171" t="str">
        <f t="shared" si="21"/>
        <v/>
      </c>
    </row>
    <row r="1914" ht="15.75" customHeight="1">
      <c r="A1914" s="170" t="b">
        <f>IF('02 - Produtos e Tributações'!B1929 &lt;&gt;"",A1913+1)</f>
        <v>0</v>
      </c>
      <c r="B1914" s="170" t="str">
        <f>IF('02 - Produtos e Tributações'!B1929&lt;&gt;"",'02 - Produtos e Tributações'!U1929,"")</f>
        <v/>
      </c>
      <c r="C1914" s="174" t="b">
        <f>IF(B1914&lt;&gt;"",IF('02 - Produtos e Tributações'!H1929&lt;&gt;"",IF('02 - Produtos e Tributações'!H1929="TERCEIRIZADA","T",IF('02 - Produtos e Tributações'!H1929="PROPRIA","P")), IF(B1914&lt;&gt;"",IF('02 - Produtos e Tributações'!H1929="","T"))))</f>
        <v>0</v>
      </c>
      <c r="D1914" s="174" t="b">
        <f>IF(B1914&lt;&gt;"",IF('02 - Produtos e Tributações'!E1929&lt;&gt;"",'02 - Produtos e Tributações'!E1929,""))</f>
        <v>0</v>
      </c>
      <c r="E1914" s="174" t="b">
        <f>IF(B1914&lt;&gt;"",IF('02 - Produtos e Tributações'!F1929&lt;&gt;"",'02 - Produtos e Tributações'!F1929,""))</f>
        <v>0</v>
      </c>
      <c r="F1914" s="174" t="b">
        <f>IF(B1914&lt;&gt;"",IF(A1914&lt;&gt;"",IF('02 - Produtos e Tributações'!G1929&lt;&gt;"",'02 - Produtos e Tributações'!G1929,"")))</f>
        <v>0</v>
      </c>
      <c r="G1914" s="174" t="b">
        <f>IF(B1914&lt;&gt;"",IF('02 - Produtos e Tributações'!I1929&lt;&gt;"",'02 - Produtos e Tributações'!I1929,IF(K1914=101,0,IF(K1914=102,41,IF(K1914=103,0,IF(K1914=201,0,IF(K1914=202,0,IF(K1914=203,0,IF(K1914=300,41,IF(K1914=400,41,IF(K1914=500,60)))))))))))</f>
        <v>0</v>
      </c>
      <c r="H1914" s="174" t="b">
        <f>IF(B1914&lt;&gt;"",IF('02 - Produtos e Tributações'!L1929&lt;&gt;"",'02 - Produtos e Tributações'!L1929,IF(L1914=101,0,IF(L1914=102,41,IF(L1914=103,0,IF(L1914=201,0,IF(L1914=202,0,IF(L1914=203,0,IF(L1914=300,41,IF(L1914=400,41,IF(L1914=500,60)))))))))))</f>
        <v>0</v>
      </c>
      <c r="I1914" s="174" t="b">
        <f>IF(B1914&lt;&gt;"",IF('02 - Produtos e Tributações'!K1929&lt;&gt;"",'02 - Produtos e Tributações'!K1929,"0,00"))</f>
        <v>0</v>
      </c>
      <c r="J1914" s="174" t="b">
        <f>IF(B1914&lt;&gt;"",IF('02 - Produtos e Tributações'!N1929&lt;&gt;"",'02 - Produtos e Tributações'!N1929,"0,00"))</f>
        <v>0</v>
      </c>
      <c r="K1914" s="174" t="b">
        <f>IF(B1914&lt;&gt;"",IF('02 - Produtos e Tributações'!J1929&lt;&gt;"",'02 - Produtos e Tributações'!J1929,"null"))</f>
        <v>0</v>
      </c>
      <c r="L1914" s="174" t="b">
        <f>IF(B1914&lt;&gt;"",IF('02 - Produtos e Tributações'!M1929&lt;&gt;"",'02 - Produtos e Tributações'!M1929,"null"))</f>
        <v>0</v>
      </c>
      <c r="M1914" s="170" t="b">
        <f>IF(B1914&lt;&gt;"",IF('02 - Produtos e Tributações'!D1929="CARNES","2.01.001.001",IF('02 - Produtos e Tributações'!D1929="MASSAS","2.01.001.002",IF('02 - Produtos e Tributações'!D1929="LATICINIOS","2.01.001.003",IF('02 - Produtos e Tributações'!D1929="DOCES E GULOSEIMAS","2.01.001.004",IF('02 - Produtos e Tributações'!D1929="FARINHAS E GRAOS","2.01.001.005",IF('02 - Produtos e Tributações'!D1929="AGUAS","2.01.002.001",IF('02 - Produtos e Tributações'!D1929="SUCOS","2.01.002.002",IF('02 - Produtos e Tributações'!D1929="BEBIDAS ALCOOLICAS","2.01.002.003",IF('02 - Produtos e Tributações'!D1929="BEBIDAS LACTEAS","2.01.002.004",IF('02 - Produtos e Tributações'!D1929="MATERIAL DE LIMPEZA","2.02",IF('02 - Produtos e Tributações'!D1929="FRUTAS","2.01.001.006",IF('02 - Produtos e Tributações'!D1929="VERDURAS E LEGUMES","2.01.001.007",IF('02 - Produtos e Tributações'!D1929="SERVIÇO","1",IF('02 - Produtos e Tributações'!D1929="PRODUTOS DIVERSOS","2","2"))))))))))))))
)</f>
        <v>0</v>
      </c>
      <c r="N1914" s="170" t="str">
        <f t="shared" si="1"/>
        <v/>
      </c>
      <c r="O1914" s="170" t="str">
        <f t="shared" si="4"/>
        <v/>
      </c>
      <c r="P1914" s="170" t="str">
        <f t="shared" si="2"/>
        <v/>
      </c>
      <c r="Q1914" s="125" t="b">
        <f>IF(B1914&lt;&gt;"",IF('02 - Produtos e Tributações'!C1929&lt;&gt;"",'02 - Produtos e Tributações'!C1929,"UN"))</f>
        <v>0</v>
      </c>
      <c r="R1914" s="125"/>
      <c r="S1914" s="125"/>
      <c r="T1914" s="125"/>
      <c r="U1914" s="171" t="str">
        <f t="shared" si="21"/>
        <v/>
      </c>
    </row>
    <row r="1915" ht="15.75" customHeight="1">
      <c r="A1915" s="170" t="b">
        <f>IF('02 - Produtos e Tributações'!B1930 &lt;&gt;"",A1914+1)</f>
        <v>0</v>
      </c>
      <c r="B1915" s="170" t="str">
        <f>IF('02 - Produtos e Tributações'!B1930&lt;&gt;"",'02 - Produtos e Tributações'!U1930,"")</f>
        <v/>
      </c>
      <c r="C1915" s="174" t="b">
        <f>IF(B1915&lt;&gt;"",IF('02 - Produtos e Tributações'!H1930&lt;&gt;"",IF('02 - Produtos e Tributações'!H1930="TERCEIRIZADA","T",IF('02 - Produtos e Tributações'!H1930="PROPRIA","P")), IF(B1915&lt;&gt;"",IF('02 - Produtos e Tributações'!H1930="","T"))))</f>
        <v>0</v>
      </c>
      <c r="D1915" s="174" t="b">
        <f>IF(B1915&lt;&gt;"",IF('02 - Produtos e Tributações'!E1930&lt;&gt;"",'02 - Produtos e Tributações'!E1930,""))</f>
        <v>0</v>
      </c>
      <c r="E1915" s="174" t="b">
        <f>IF(B1915&lt;&gt;"",IF('02 - Produtos e Tributações'!F1930&lt;&gt;"",'02 - Produtos e Tributações'!F1930,""))</f>
        <v>0</v>
      </c>
      <c r="F1915" s="174" t="b">
        <f>IF(B1915&lt;&gt;"",IF(A1915&lt;&gt;"",IF('02 - Produtos e Tributações'!G1930&lt;&gt;"",'02 - Produtos e Tributações'!G1930,"")))</f>
        <v>0</v>
      </c>
      <c r="G1915" s="174" t="b">
        <f>IF(B1915&lt;&gt;"",IF('02 - Produtos e Tributações'!I1930&lt;&gt;"",'02 - Produtos e Tributações'!I1930,IF(K1915=101,0,IF(K1915=102,41,IF(K1915=103,0,IF(K1915=201,0,IF(K1915=202,0,IF(K1915=203,0,IF(K1915=300,41,IF(K1915=400,41,IF(K1915=500,60)))))))))))</f>
        <v>0</v>
      </c>
      <c r="H1915" s="174" t="b">
        <f>IF(B1915&lt;&gt;"",IF('02 - Produtos e Tributações'!L1930&lt;&gt;"",'02 - Produtos e Tributações'!L1930,IF(L1915=101,0,IF(L1915=102,41,IF(L1915=103,0,IF(L1915=201,0,IF(L1915=202,0,IF(L1915=203,0,IF(L1915=300,41,IF(L1915=400,41,IF(L1915=500,60)))))))))))</f>
        <v>0</v>
      </c>
      <c r="I1915" s="174" t="b">
        <f>IF(B1915&lt;&gt;"",IF('02 - Produtos e Tributações'!K1930&lt;&gt;"",'02 - Produtos e Tributações'!K1930,"0,00"))</f>
        <v>0</v>
      </c>
      <c r="J1915" s="174" t="b">
        <f>IF(B1915&lt;&gt;"",IF('02 - Produtos e Tributações'!N1930&lt;&gt;"",'02 - Produtos e Tributações'!N1930,"0,00"))</f>
        <v>0</v>
      </c>
      <c r="K1915" s="174" t="b">
        <f>IF(B1915&lt;&gt;"",IF('02 - Produtos e Tributações'!J1930&lt;&gt;"",'02 - Produtos e Tributações'!J1930,"null"))</f>
        <v>0</v>
      </c>
      <c r="L1915" s="174" t="b">
        <f>IF(B1915&lt;&gt;"",IF('02 - Produtos e Tributações'!M1930&lt;&gt;"",'02 - Produtos e Tributações'!M1930,"null"))</f>
        <v>0</v>
      </c>
      <c r="M1915" s="170" t="b">
        <f>IF(B1915&lt;&gt;"",IF('02 - Produtos e Tributações'!D1930="CARNES","2.01.001.001",IF('02 - Produtos e Tributações'!D1930="MASSAS","2.01.001.002",IF('02 - Produtos e Tributações'!D1930="LATICINIOS","2.01.001.003",IF('02 - Produtos e Tributações'!D1930="DOCES E GULOSEIMAS","2.01.001.004",IF('02 - Produtos e Tributações'!D1930="FARINHAS E GRAOS","2.01.001.005",IF('02 - Produtos e Tributações'!D1930="AGUAS","2.01.002.001",IF('02 - Produtos e Tributações'!D1930="SUCOS","2.01.002.002",IF('02 - Produtos e Tributações'!D1930="BEBIDAS ALCOOLICAS","2.01.002.003",IF('02 - Produtos e Tributações'!D1930="BEBIDAS LACTEAS","2.01.002.004",IF('02 - Produtos e Tributações'!D1930="MATERIAL DE LIMPEZA","2.02",IF('02 - Produtos e Tributações'!D1930="FRUTAS","2.01.001.006",IF('02 - Produtos e Tributações'!D1930="VERDURAS E LEGUMES","2.01.001.007",IF('02 - Produtos e Tributações'!D1930="SERVIÇO","1",IF('02 - Produtos e Tributações'!D1930="PRODUTOS DIVERSOS","2","2"))))))))))))))
)</f>
        <v>0</v>
      </c>
      <c r="N1915" s="170" t="str">
        <f t="shared" si="1"/>
        <v/>
      </c>
      <c r="O1915" s="170" t="str">
        <f t="shared" si="4"/>
        <v/>
      </c>
      <c r="P1915" s="170" t="str">
        <f t="shared" si="2"/>
        <v/>
      </c>
      <c r="Q1915" s="125" t="b">
        <f>IF(B1915&lt;&gt;"",IF('02 - Produtos e Tributações'!C1930&lt;&gt;"",'02 - Produtos e Tributações'!C1930,"UN"))</f>
        <v>0</v>
      </c>
      <c r="R1915" s="125"/>
      <c r="S1915" s="125"/>
      <c r="T1915" s="125"/>
      <c r="U1915" s="171" t="str">
        <f t="shared" si="21"/>
        <v/>
      </c>
    </row>
    <row r="1916" ht="15.75" customHeight="1">
      <c r="A1916" s="170" t="b">
        <f>IF('02 - Produtos e Tributações'!B1931 &lt;&gt;"",A1915+1)</f>
        <v>0</v>
      </c>
      <c r="B1916" s="170" t="str">
        <f>IF('02 - Produtos e Tributações'!B1931&lt;&gt;"",'02 - Produtos e Tributações'!U1931,"")</f>
        <v/>
      </c>
      <c r="C1916" s="174" t="b">
        <f>IF(B1916&lt;&gt;"",IF('02 - Produtos e Tributações'!H1931&lt;&gt;"",IF('02 - Produtos e Tributações'!H1931="TERCEIRIZADA","T",IF('02 - Produtos e Tributações'!H1931="PROPRIA","P")), IF(B1916&lt;&gt;"",IF('02 - Produtos e Tributações'!H1931="","T"))))</f>
        <v>0</v>
      </c>
      <c r="D1916" s="174" t="b">
        <f>IF(B1916&lt;&gt;"",IF('02 - Produtos e Tributações'!E1931&lt;&gt;"",'02 - Produtos e Tributações'!E1931,""))</f>
        <v>0</v>
      </c>
      <c r="E1916" s="174" t="b">
        <f>IF(B1916&lt;&gt;"",IF('02 - Produtos e Tributações'!F1931&lt;&gt;"",'02 - Produtos e Tributações'!F1931,""))</f>
        <v>0</v>
      </c>
      <c r="F1916" s="174" t="b">
        <f>IF(B1916&lt;&gt;"",IF(A1916&lt;&gt;"",IF('02 - Produtos e Tributações'!G1931&lt;&gt;"",'02 - Produtos e Tributações'!G1931,"")))</f>
        <v>0</v>
      </c>
      <c r="G1916" s="174" t="b">
        <f>IF(B1916&lt;&gt;"",IF('02 - Produtos e Tributações'!I1931&lt;&gt;"",'02 - Produtos e Tributações'!I1931,IF(K1916=101,0,IF(K1916=102,41,IF(K1916=103,0,IF(K1916=201,0,IF(K1916=202,0,IF(K1916=203,0,IF(K1916=300,41,IF(K1916=400,41,IF(K1916=500,60)))))))))))</f>
        <v>0</v>
      </c>
      <c r="H1916" s="174" t="b">
        <f>IF(B1916&lt;&gt;"",IF('02 - Produtos e Tributações'!L1931&lt;&gt;"",'02 - Produtos e Tributações'!L1931,IF(L1916=101,0,IF(L1916=102,41,IF(L1916=103,0,IF(L1916=201,0,IF(L1916=202,0,IF(L1916=203,0,IF(L1916=300,41,IF(L1916=400,41,IF(L1916=500,60)))))))))))</f>
        <v>0</v>
      </c>
      <c r="I1916" s="174" t="b">
        <f>IF(B1916&lt;&gt;"",IF('02 - Produtos e Tributações'!K1931&lt;&gt;"",'02 - Produtos e Tributações'!K1931,"0,00"))</f>
        <v>0</v>
      </c>
      <c r="J1916" s="174" t="b">
        <f>IF(B1916&lt;&gt;"",IF('02 - Produtos e Tributações'!N1931&lt;&gt;"",'02 - Produtos e Tributações'!N1931,"0,00"))</f>
        <v>0</v>
      </c>
      <c r="K1916" s="174" t="b">
        <f>IF(B1916&lt;&gt;"",IF('02 - Produtos e Tributações'!J1931&lt;&gt;"",'02 - Produtos e Tributações'!J1931,"null"))</f>
        <v>0</v>
      </c>
      <c r="L1916" s="174" t="b">
        <f>IF(B1916&lt;&gt;"",IF('02 - Produtos e Tributações'!M1931&lt;&gt;"",'02 - Produtos e Tributações'!M1931,"null"))</f>
        <v>0</v>
      </c>
      <c r="M1916" s="170" t="b">
        <f>IF(B1916&lt;&gt;"",IF('02 - Produtos e Tributações'!D1931="CARNES","2.01.001.001",IF('02 - Produtos e Tributações'!D1931="MASSAS","2.01.001.002",IF('02 - Produtos e Tributações'!D1931="LATICINIOS","2.01.001.003",IF('02 - Produtos e Tributações'!D1931="DOCES E GULOSEIMAS","2.01.001.004",IF('02 - Produtos e Tributações'!D1931="FARINHAS E GRAOS","2.01.001.005",IF('02 - Produtos e Tributações'!D1931="AGUAS","2.01.002.001",IF('02 - Produtos e Tributações'!D1931="SUCOS","2.01.002.002",IF('02 - Produtos e Tributações'!D1931="BEBIDAS ALCOOLICAS","2.01.002.003",IF('02 - Produtos e Tributações'!D1931="BEBIDAS LACTEAS","2.01.002.004",IF('02 - Produtos e Tributações'!D1931="MATERIAL DE LIMPEZA","2.02",IF('02 - Produtos e Tributações'!D1931="FRUTAS","2.01.001.006",IF('02 - Produtos e Tributações'!D1931="VERDURAS E LEGUMES","2.01.001.007",IF('02 - Produtos e Tributações'!D1931="SERVIÇO","1",IF('02 - Produtos e Tributações'!D1931="PRODUTOS DIVERSOS","2","2"))))))))))))))
)</f>
        <v>0</v>
      </c>
      <c r="N1916" s="170" t="str">
        <f t="shared" si="1"/>
        <v/>
      </c>
      <c r="O1916" s="170" t="str">
        <f t="shared" si="4"/>
        <v/>
      </c>
      <c r="P1916" s="170" t="str">
        <f t="shared" si="2"/>
        <v/>
      </c>
      <c r="Q1916" s="125" t="b">
        <f>IF(B1916&lt;&gt;"",IF('02 - Produtos e Tributações'!C1931&lt;&gt;"",'02 - Produtos e Tributações'!C1931,"UN"))</f>
        <v>0</v>
      </c>
      <c r="R1916" s="125"/>
      <c r="S1916" s="125"/>
      <c r="T1916" s="125"/>
      <c r="U1916" s="171" t="str">
        <f t="shared" si="21"/>
        <v/>
      </c>
    </row>
    <row r="1917" ht="15.75" customHeight="1">
      <c r="A1917" s="170" t="b">
        <f>IF('02 - Produtos e Tributações'!B1932 &lt;&gt;"",A1916+1)</f>
        <v>0</v>
      </c>
      <c r="B1917" s="170" t="str">
        <f>IF('02 - Produtos e Tributações'!B1932&lt;&gt;"",'02 - Produtos e Tributações'!U1932,"")</f>
        <v/>
      </c>
      <c r="C1917" s="174" t="b">
        <f>IF(B1917&lt;&gt;"",IF('02 - Produtos e Tributações'!H1932&lt;&gt;"",IF('02 - Produtos e Tributações'!H1932="TERCEIRIZADA","T",IF('02 - Produtos e Tributações'!H1932="PROPRIA","P")), IF(B1917&lt;&gt;"",IF('02 - Produtos e Tributações'!H1932="","T"))))</f>
        <v>0</v>
      </c>
      <c r="D1917" s="174" t="b">
        <f>IF(B1917&lt;&gt;"",IF('02 - Produtos e Tributações'!E1932&lt;&gt;"",'02 - Produtos e Tributações'!E1932,""))</f>
        <v>0</v>
      </c>
      <c r="E1917" s="174" t="b">
        <f>IF(B1917&lt;&gt;"",IF('02 - Produtos e Tributações'!F1932&lt;&gt;"",'02 - Produtos e Tributações'!F1932,""))</f>
        <v>0</v>
      </c>
      <c r="F1917" s="174" t="b">
        <f>IF(B1917&lt;&gt;"",IF(A1917&lt;&gt;"",IF('02 - Produtos e Tributações'!G1932&lt;&gt;"",'02 - Produtos e Tributações'!G1932,"")))</f>
        <v>0</v>
      </c>
      <c r="G1917" s="174" t="b">
        <f>IF(B1917&lt;&gt;"",IF('02 - Produtos e Tributações'!I1932&lt;&gt;"",'02 - Produtos e Tributações'!I1932,IF(K1917=101,0,IF(K1917=102,41,IF(K1917=103,0,IF(K1917=201,0,IF(K1917=202,0,IF(K1917=203,0,IF(K1917=300,41,IF(K1917=400,41,IF(K1917=500,60)))))))))))</f>
        <v>0</v>
      </c>
      <c r="H1917" s="174" t="b">
        <f>IF(B1917&lt;&gt;"",IF('02 - Produtos e Tributações'!L1932&lt;&gt;"",'02 - Produtos e Tributações'!L1932,IF(L1917=101,0,IF(L1917=102,41,IF(L1917=103,0,IF(L1917=201,0,IF(L1917=202,0,IF(L1917=203,0,IF(L1917=300,41,IF(L1917=400,41,IF(L1917=500,60)))))))))))</f>
        <v>0</v>
      </c>
      <c r="I1917" s="174" t="b">
        <f>IF(B1917&lt;&gt;"",IF('02 - Produtos e Tributações'!K1932&lt;&gt;"",'02 - Produtos e Tributações'!K1932,"0,00"))</f>
        <v>0</v>
      </c>
      <c r="J1917" s="174" t="b">
        <f>IF(B1917&lt;&gt;"",IF('02 - Produtos e Tributações'!N1932&lt;&gt;"",'02 - Produtos e Tributações'!N1932,"0,00"))</f>
        <v>0</v>
      </c>
      <c r="K1917" s="174" t="b">
        <f>IF(B1917&lt;&gt;"",IF('02 - Produtos e Tributações'!J1932&lt;&gt;"",'02 - Produtos e Tributações'!J1932,"null"))</f>
        <v>0</v>
      </c>
      <c r="L1917" s="174" t="b">
        <f>IF(B1917&lt;&gt;"",IF('02 - Produtos e Tributações'!M1932&lt;&gt;"",'02 - Produtos e Tributações'!M1932,"null"))</f>
        <v>0</v>
      </c>
      <c r="M1917" s="170" t="b">
        <f>IF(B1917&lt;&gt;"",IF('02 - Produtos e Tributações'!D1932="CARNES","2.01.001.001",IF('02 - Produtos e Tributações'!D1932="MASSAS","2.01.001.002",IF('02 - Produtos e Tributações'!D1932="LATICINIOS","2.01.001.003",IF('02 - Produtos e Tributações'!D1932="DOCES E GULOSEIMAS","2.01.001.004",IF('02 - Produtos e Tributações'!D1932="FARINHAS E GRAOS","2.01.001.005",IF('02 - Produtos e Tributações'!D1932="AGUAS","2.01.002.001",IF('02 - Produtos e Tributações'!D1932="SUCOS","2.01.002.002",IF('02 - Produtos e Tributações'!D1932="BEBIDAS ALCOOLICAS","2.01.002.003",IF('02 - Produtos e Tributações'!D1932="BEBIDAS LACTEAS","2.01.002.004",IF('02 - Produtos e Tributações'!D1932="MATERIAL DE LIMPEZA","2.02",IF('02 - Produtos e Tributações'!D1932="FRUTAS","2.01.001.006",IF('02 - Produtos e Tributações'!D1932="VERDURAS E LEGUMES","2.01.001.007",IF('02 - Produtos e Tributações'!D1932="SERVIÇO","1",IF('02 - Produtos e Tributações'!D1932="PRODUTOS DIVERSOS","2","2"))))))))))))))
)</f>
        <v>0</v>
      </c>
      <c r="N1917" s="170" t="str">
        <f t="shared" si="1"/>
        <v/>
      </c>
      <c r="O1917" s="170" t="str">
        <f t="shared" si="4"/>
        <v/>
      </c>
      <c r="P1917" s="170" t="str">
        <f t="shared" si="2"/>
        <v/>
      </c>
      <c r="Q1917" s="125" t="b">
        <f>IF(B1917&lt;&gt;"",IF('02 - Produtos e Tributações'!C1932&lt;&gt;"",'02 - Produtos e Tributações'!C1932,"UN"))</f>
        <v>0</v>
      </c>
      <c r="R1917" s="125"/>
      <c r="S1917" s="125"/>
      <c r="T1917" s="125"/>
      <c r="U1917" s="171" t="str">
        <f t="shared" si="21"/>
        <v/>
      </c>
    </row>
    <row r="1918" ht="15.75" customHeight="1">
      <c r="A1918" s="170" t="b">
        <f>IF('02 - Produtos e Tributações'!B1933 &lt;&gt;"",A1917+1)</f>
        <v>0</v>
      </c>
      <c r="B1918" s="170" t="str">
        <f>IF('02 - Produtos e Tributações'!B1933&lt;&gt;"",'02 - Produtos e Tributações'!U1933,"")</f>
        <v/>
      </c>
      <c r="C1918" s="174" t="b">
        <f>IF(B1918&lt;&gt;"",IF('02 - Produtos e Tributações'!H1933&lt;&gt;"",IF('02 - Produtos e Tributações'!H1933="TERCEIRIZADA","T",IF('02 - Produtos e Tributações'!H1933="PROPRIA","P")), IF(B1918&lt;&gt;"",IF('02 - Produtos e Tributações'!H1933="","T"))))</f>
        <v>0</v>
      </c>
      <c r="D1918" s="174" t="b">
        <f>IF(B1918&lt;&gt;"",IF('02 - Produtos e Tributações'!E1933&lt;&gt;"",'02 - Produtos e Tributações'!E1933,""))</f>
        <v>0</v>
      </c>
      <c r="E1918" s="174" t="b">
        <f>IF(B1918&lt;&gt;"",IF('02 - Produtos e Tributações'!F1933&lt;&gt;"",'02 - Produtos e Tributações'!F1933,""))</f>
        <v>0</v>
      </c>
      <c r="F1918" s="174" t="b">
        <f>IF(B1918&lt;&gt;"",IF(A1918&lt;&gt;"",IF('02 - Produtos e Tributações'!G1933&lt;&gt;"",'02 - Produtos e Tributações'!G1933,"")))</f>
        <v>0</v>
      </c>
      <c r="G1918" s="174" t="b">
        <f>IF(B1918&lt;&gt;"",IF('02 - Produtos e Tributações'!I1933&lt;&gt;"",'02 - Produtos e Tributações'!I1933,IF(K1918=101,0,IF(K1918=102,41,IF(K1918=103,0,IF(K1918=201,0,IF(K1918=202,0,IF(K1918=203,0,IF(K1918=300,41,IF(K1918=400,41,IF(K1918=500,60)))))))))))</f>
        <v>0</v>
      </c>
      <c r="H1918" s="174" t="b">
        <f>IF(B1918&lt;&gt;"",IF('02 - Produtos e Tributações'!L1933&lt;&gt;"",'02 - Produtos e Tributações'!L1933,IF(L1918=101,0,IF(L1918=102,41,IF(L1918=103,0,IF(L1918=201,0,IF(L1918=202,0,IF(L1918=203,0,IF(L1918=300,41,IF(L1918=400,41,IF(L1918=500,60)))))))))))</f>
        <v>0</v>
      </c>
      <c r="I1918" s="174" t="b">
        <f>IF(B1918&lt;&gt;"",IF('02 - Produtos e Tributações'!K1933&lt;&gt;"",'02 - Produtos e Tributações'!K1933,"0,00"))</f>
        <v>0</v>
      </c>
      <c r="J1918" s="174" t="b">
        <f>IF(B1918&lt;&gt;"",IF('02 - Produtos e Tributações'!N1933&lt;&gt;"",'02 - Produtos e Tributações'!N1933,"0,00"))</f>
        <v>0</v>
      </c>
      <c r="K1918" s="174" t="b">
        <f>IF(B1918&lt;&gt;"",IF('02 - Produtos e Tributações'!J1933&lt;&gt;"",'02 - Produtos e Tributações'!J1933,"null"))</f>
        <v>0</v>
      </c>
      <c r="L1918" s="174" t="b">
        <f>IF(B1918&lt;&gt;"",IF('02 - Produtos e Tributações'!M1933&lt;&gt;"",'02 - Produtos e Tributações'!M1933,"null"))</f>
        <v>0</v>
      </c>
      <c r="M1918" s="170" t="b">
        <f>IF(B1918&lt;&gt;"",IF('02 - Produtos e Tributações'!D1933="CARNES","2.01.001.001",IF('02 - Produtos e Tributações'!D1933="MASSAS","2.01.001.002",IF('02 - Produtos e Tributações'!D1933="LATICINIOS","2.01.001.003",IF('02 - Produtos e Tributações'!D1933="DOCES E GULOSEIMAS","2.01.001.004",IF('02 - Produtos e Tributações'!D1933="FARINHAS E GRAOS","2.01.001.005",IF('02 - Produtos e Tributações'!D1933="AGUAS","2.01.002.001",IF('02 - Produtos e Tributações'!D1933="SUCOS","2.01.002.002",IF('02 - Produtos e Tributações'!D1933="BEBIDAS ALCOOLICAS","2.01.002.003",IF('02 - Produtos e Tributações'!D1933="BEBIDAS LACTEAS","2.01.002.004",IF('02 - Produtos e Tributações'!D1933="MATERIAL DE LIMPEZA","2.02",IF('02 - Produtos e Tributações'!D1933="FRUTAS","2.01.001.006",IF('02 - Produtos e Tributações'!D1933="VERDURAS E LEGUMES","2.01.001.007",IF('02 - Produtos e Tributações'!D1933="SERVIÇO","1",IF('02 - Produtos e Tributações'!D1933="PRODUTOS DIVERSOS","2","2"))))))))))))))
)</f>
        <v>0</v>
      </c>
      <c r="N1918" s="170" t="str">
        <f t="shared" si="1"/>
        <v/>
      </c>
      <c r="O1918" s="170" t="str">
        <f t="shared" si="4"/>
        <v/>
      </c>
      <c r="P1918" s="170" t="str">
        <f t="shared" si="2"/>
        <v/>
      </c>
      <c r="Q1918" s="125" t="b">
        <f>IF(B1918&lt;&gt;"",IF('02 - Produtos e Tributações'!C1933&lt;&gt;"",'02 - Produtos e Tributações'!C1933,"UN"))</f>
        <v>0</v>
      </c>
      <c r="R1918" s="125"/>
      <c r="S1918" s="125"/>
      <c r="T1918" s="125"/>
      <c r="U1918" s="171" t="str">
        <f t="shared" si="21"/>
        <v/>
      </c>
    </row>
    <row r="1919" ht="15.75" customHeight="1">
      <c r="A1919" s="170" t="b">
        <f>IF('02 - Produtos e Tributações'!B1934 &lt;&gt;"",A1918+1)</f>
        <v>0</v>
      </c>
      <c r="B1919" s="170" t="str">
        <f>IF('02 - Produtos e Tributações'!B1934&lt;&gt;"",'02 - Produtos e Tributações'!U1934,"")</f>
        <v/>
      </c>
      <c r="C1919" s="174" t="b">
        <f>IF(B1919&lt;&gt;"",IF('02 - Produtos e Tributações'!H1934&lt;&gt;"",IF('02 - Produtos e Tributações'!H1934="TERCEIRIZADA","T",IF('02 - Produtos e Tributações'!H1934="PROPRIA","P")), IF(B1919&lt;&gt;"",IF('02 - Produtos e Tributações'!H1934="","T"))))</f>
        <v>0</v>
      </c>
      <c r="D1919" s="174" t="b">
        <f>IF(B1919&lt;&gt;"",IF('02 - Produtos e Tributações'!E1934&lt;&gt;"",'02 - Produtos e Tributações'!E1934,""))</f>
        <v>0</v>
      </c>
      <c r="E1919" s="174" t="b">
        <f>IF(B1919&lt;&gt;"",IF('02 - Produtos e Tributações'!F1934&lt;&gt;"",'02 - Produtos e Tributações'!F1934,""))</f>
        <v>0</v>
      </c>
      <c r="F1919" s="174" t="b">
        <f>IF(B1919&lt;&gt;"",IF(A1919&lt;&gt;"",IF('02 - Produtos e Tributações'!G1934&lt;&gt;"",'02 - Produtos e Tributações'!G1934,"")))</f>
        <v>0</v>
      </c>
      <c r="G1919" s="174" t="b">
        <f>IF(B1919&lt;&gt;"",IF('02 - Produtos e Tributações'!I1934&lt;&gt;"",'02 - Produtos e Tributações'!I1934,IF(K1919=101,0,IF(K1919=102,41,IF(K1919=103,0,IF(K1919=201,0,IF(K1919=202,0,IF(K1919=203,0,IF(K1919=300,41,IF(K1919=400,41,IF(K1919=500,60)))))))))))</f>
        <v>0</v>
      </c>
      <c r="H1919" s="174" t="b">
        <f>IF(B1919&lt;&gt;"",IF('02 - Produtos e Tributações'!L1934&lt;&gt;"",'02 - Produtos e Tributações'!L1934,IF(L1919=101,0,IF(L1919=102,41,IF(L1919=103,0,IF(L1919=201,0,IF(L1919=202,0,IF(L1919=203,0,IF(L1919=300,41,IF(L1919=400,41,IF(L1919=500,60)))))))))))</f>
        <v>0</v>
      </c>
      <c r="I1919" s="174" t="b">
        <f>IF(B1919&lt;&gt;"",IF('02 - Produtos e Tributações'!K1934&lt;&gt;"",'02 - Produtos e Tributações'!K1934,"0,00"))</f>
        <v>0</v>
      </c>
      <c r="J1919" s="174" t="b">
        <f>IF(B1919&lt;&gt;"",IF('02 - Produtos e Tributações'!N1934&lt;&gt;"",'02 - Produtos e Tributações'!N1934,"0,00"))</f>
        <v>0</v>
      </c>
      <c r="K1919" s="174" t="b">
        <f>IF(B1919&lt;&gt;"",IF('02 - Produtos e Tributações'!J1934&lt;&gt;"",'02 - Produtos e Tributações'!J1934,"null"))</f>
        <v>0</v>
      </c>
      <c r="L1919" s="174" t="b">
        <f>IF(B1919&lt;&gt;"",IF('02 - Produtos e Tributações'!M1934&lt;&gt;"",'02 - Produtos e Tributações'!M1934,"null"))</f>
        <v>0</v>
      </c>
      <c r="M1919" s="170" t="b">
        <f>IF(B1919&lt;&gt;"",IF('02 - Produtos e Tributações'!D1934="CARNES","2.01.001.001",IF('02 - Produtos e Tributações'!D1934="MASSAS","2.01.001.002",IF('02 - Produtos e Tributações'!D1934="LATICINIOS","2.01.001.003",IF('02 - Produtos e Tributações'!D1934="DOCES E GULOSEIMAS","2.01.001.004",IF('02 - Produtos e Tributações'!D1934="FARINHAS E GRAOS","2.01.001.005",IF('02 - Produtos e Tributações'!D1934="AGUAS","2.01.002.001",IF('02 - Produtos e Tributações'!D1934="SUCOS","2.01.002.002",IF('02 - Produtos e Tributações'!D1934="BEBIDAS ALCOOLICAS","2.01.002.003",IF('02 - Produtos e Tributações'!D1934="BEBIDAS LACTEAS","2.01.002.004",IF('02 - Produtos e Tributações'!D1934="MATERIAL DE LIMPEZA","2.02",IF('02 - Produtos e Tributações'!D1934="FRUTAS","2.01.001.006",IF('02 - Produtos e Tributações'!D1934="VERDURAS E LEGUMES","2.01.001.007",IF('02 - Produtos e Tributações'!D1934="SERVIÇO","1",IF('02 - Produtos e Tributações'!D1934="PRODUTOS DIVERSOS","2","2"))))))))))))))
)</f>
        <v>0</v>
      </c>
      <c r="N1919" s="170" t="str">
        <f t="shared" si="1"/>
        <v/>
      </c>
      <c r="O1919" s="170" t="str">
        <f t="shared" si="4"/>
        <v/>
      </c>
      <c r="P1919" s="170" t="str">
        <f t="shared" si="2"/>
        <v/>
      </c>
      <c r="Q1919" s="125" t="b">
        <f>IF(B1919&lt;&gt;"",IF('02 - Produtos e Tributações'!C1934&lt;&gt;"",'02 - Produtos e Tributações'!C1934,"UN"))</f>
        <v>0</v>
      </c>
      <c r="R1919" s="125"/>
      <c r="S1919" s="125"/>
      <c r="T1919" s="125"/>
      <c r="U1919" s="171" t="str">
        <f t="shared" si="21"/>
        <v/>
      </c>
    </row>
    <row r="1920" ht="15.75" customHeight="1">
      <c r="A1920" s="170" t="b">
        <f>IF('02 - Produtos e Tributações'!B1935 &lt;&gt;"",A1919+1)</f>
        <v>0</v>
      </c>
      <c r="B1920" s="170" t="str">
        <f>IF('02 - Produtos e Tributações'!B1935&lt;&gt;"",'02 - Produtos e Tributações'!U1935,"")</f>
        <v/>
      </c>
      <c r="C1920" s="174" t="b">
        <f>IF(B1920&lt;&gt;"",IF('02 - Produtos e Tributações'!H1935&lt;&gt;"",IF('02 - Produtos e Tributações'!H1935="TERCEIRIZADA","T",IF('02 - Produtos e Tributações'!H1935="PROPRIA","P")), IF(B1920&lt;&gt;"",IF('02 - Produtos e Tributações'!H1935="","T"))))</f>
        <v>0</v>
      </c>
      <c r="D1920" s="174" t="b">
        <f>IF(B1920&lt;&gt;"",IF('02 - Produtos e Tributações'!E1935&lt;&gt;"",'02 - Produtos e Tributações'!E1935,""))</f>
        <v>0</v>
      </c>
      <c r="E1920" s="174" t="b">
        <f>IF(B1920&lt;&gt;"",IF('02 - Produtos e Tributações'!F1935&lt;&gt;"",'02 - Produtos e Tributações'!F1935,""))</f>
        <v>0</v>
      </c>
      <c r="F1920" s="174" t="b">
        <f>IF(B1920&lt;&gt;"",IF(A1920&lt;&gt;"",IF('02 - Produtos e Tributações'!G1935&lt;&gt;"",'02 - Produtos e Tributações'!G1935,"")))</f>
        <v>0</v>
      </c>
      <c r="G1920" s="174" t="b">
        <f>IF(B1920&lt;&gt;"",IF('02 - Produtos e Tributações'!I1935&lt;&gt;"",'02 - Produtos e Tributações'!I1935,IF(K1920=101,0,IF(K1920=102,41,IF(K1920=103,0,IF(K1920=201,0,IF(K1920=202,0,IF(K1920=203,0,IF(K1920=300,41,IF(K1920=400,41,IF(K1920=500,60)))))))))))</f>
        <v>0</v>
      </c>
      <c r="H1920" s="174" t="b">
        <f>IF(B1920&lt;&gt;"",IF('02 - Produtos e Tributações'!L1935&lt;&gt;"",'02 - Produtos e Tributações'!L1935,IF(L1920=101,0,IF(L1920=102,41,IF(L1920=103,0,IF(L1920=201,0,IF(L1920=202,0,IF(L1920=203,0,IF(L1920=300,41,IF(L1920=400,41,IF(L1920=500,60)))))))))))</f>
        <v>0</v>
      </c>
      <c r="I1920" s="174" t="b">
        <f>IF(B1920&lt;&gt;"",IF('02 - Produtos e Tributações'!K1935&lt;&gt;"",'02 - Produtos e Tributações'!K1935,"0,00"))</f>
        <v>0</v>
      </c>
      <c r="J1920" s="174" t="b">
        <f>IF(B1920&lt;&gt;"",IF('02 - Produtos e Tributações'!N1935&lt;&gt;"",'02 - Produtos e Tributações'!N1935,"0,00"))</f>
        <v>0</v>
      </c>
      <c r="K1920" s="174" t="b">
        <f>IF(B1920&lt;&gt;"",IF('02 - Produtos e Tributações'!J1935&lt;&gt;"",'02 - Produtos e Tributações'!J1935,"null"))</f>
        <v>0</v>
      </c>
      <c r="L1920" s="174" t="b">
        <f>IF(B1920&lt;&gt;"",IF('02 - Produtos e Tributações'!M1935&lt;&gt;"",'02 - Produtos e Tributações'!M1935,"null"))</f>
        <v>0</v>
      </c>
      <c r="M1920" s="170" t="b">
        <f>IF(B1920&lt;&gt;"",IF('02 - Produtos e Tributações'!D1935="CARNES","2.01.001.001",IF('02 - Produtos e Tributações'!D1935="MASSAS","2.01.001.002",IF('02 - Produtos e Tributações'!D1935="LATICINIOS","2.01.001.003",IF('02 - Produtos e Tributações'!D1935="DOCES E GULOSEIMAS","2.01.001.004",IF('02 - Produtos e Tributações'!D1935="FARINHAS E GRAOS","2.01.001.005",IF('02 - Produtos e Tributações'!D1935="AGUAS","2.01.002.001",IF('02 - Produtos e Tributações'!D1935="SUCOS","2.01.002.002",IF('02 - Produtos e Tributações'!D1935="BEBIDAS ALCOOLICAS","2.01.002.003",IF('02 - Produtos e Tributações'!D1935="BEBIDAS LACTEAS","2.01.002.004",IF('02 - Produtos e Tributações'!D1935="MATERIAL DE LIMPEZA","2.02",IF('02 - Produtos e Tributações'!D1935="FRUTAS","2.01.001.006",IF('02 - Produtos e Tributações'!D1935="VERDURAS E LEGUMES","2.01.001.007",IF('02 - Produtos e Tributações'!D1935="SERVIÇO","1",IF('02 - Produtos e Tributações'!D1935="PRODUTOS DIVERSOS","2","2"))))))))))))))
)</f>
        <v>0</v>
      </c>
      <c r="N1920" s="170" t="str">
        <f t="shared" si="1"/>
        <v/>
      </c>
      <c r="O1920" s="170" t="str">
        <f t="shared" si="4"/>
        <v/>
      </c>
      <c r="P1920" s="170" t="str">
        <f t="shared" si="2"/>
        <v/>
      </c>
      <c r="Q1920" s="125" t="b">
        <f>IF(B1920&lt;&gt;"",IF('02 - Produtos e Tributações'!C1935&lt;&gt;"",'02 - Produtos e Tributações'!C1935,"UN"))</f>
        <v>0</v>
      </c>
      <c r="R1920" s="125"/>
      <c r="S1920" s="125"/>
      <c r="T1920" s="125"/>
      <c r="U1920" s="171" t="str">
        <f t="shared" si="21"/>
        <v/>
      </c>
    </row>
    <row r="1921" ht="15.75" customHeight="1">
      <c r="A1921" s="170" t="b">
        <f>IF('02 - Produtos e Tributações'!B1936 &lt;&gt;"",A1920+1)</f>
        <v>0</v>
      </c>
      <c r="B1921" s="170" t="str">
        <f>IF('02 - Produtos e Tributações'!B1936&lt;&gt;"",'02 - Produtos e Tributações'!U1936,"")</f>
        <v/>
      </c>
      <c r="C1921" s="174" t="b">
        <f>IF(B1921&lt;&gt;"",IF('02 - Produtos e Tributações'!H1936&lt;&gt;"",IF('02 - Produtos e Tributações'!H1936="TERCEIRIZADA","T",IF('02 - Produtos e Tributações'!H1936="PROPRIA","P")), IF(B1921&lt;&gt;"",IF('02 - Produtos e Tributações'!H1936="","T"))))</f>
        <v>0</v>
      </c>
      <c r="D1921" s="174" t="b">
        <f>IF(B1921&lt;&gt;"",IF('02 - Produtos e Tributações'!E1936&lt;&gt;"",'02 - Produtos e Tributações'!E1936,""))</f>
        <v>0</v>
      </c>
      <c r="E1921" s="174" t="b">
        <f>IF(B1921&lt;&gt;"",IF('02 - Produtos e Tributações'!F1936&lt;&gt;"",'02 - Produtos e Tributações'!F1936,""))</f>
        <v>0</v>
      </c>
      <c r="F1921" s="174" t="b">
        <f>IF(B1921&lt;&gt;"",IF(A1921&lt;&gt;"",IF('02 - Produtos e Tributações'!G1936&lt;&gt;"",'02 - Produtos e Tributações'!G1936,"")))</f>
        <v>0</v>
      </c>
      <c r="G1921" s="174" t="b">
        <f>IF(B1921&lt;&gt;"",IF('02 - Produtos e Tributações'!I1936&lt;&gt;"",'02 - Produtos e Tributações'!I1936,IF(K1921=101,0,IF(K1921=102,41,IF(K1921=103,0,IF(K1921=201,0,IF(K1921=202,0,IF(K1921=203,0,IF(K1921=300,41,IF(K1921=400,41,IF(K1921=500,60)))))))))))</f>
        <v>0</v>
      </c>
      <c r="H1921" s="174" t="b">
        <f>IF(B1921&lt;&gt;"",IF('02 - Produtos e Tributações'!L1936&lt;&gt;"",'02 - Produtos e Tributações'!L1936,IF(L1921=101,0,IF(L1921=102,41,IF(L1921=103,0,IF(L1921=201,0,IF(L1921=202,0,IF(L1921=203,0,IF(L1921=300,41,IF(L1921=400,41,IF(L1921=500,60)))))))))))</f>
        <v>0</v>
      </c>
      <c r="I1921" s="174" t="b">
        <f>IF(B1921&lt;&gt;"",IF('02 - Produtos e Tributações'!K1936&lt;&gt;"",'02 - Produtos e Tributações'!K1936,"0,00"))</f>
        <v>0</v>
      </c>
      <c r="J1921" s="174" t="b">
        <f>IF(B1921&lt;&gt;"",IF('02 - Produtos e Tributações'!N1936&lt;&gt;"",'02 - Produtos e Tributações'!N1936,"0,00"))</f>
        <v>0</v>
      </c>
      <c r="K1921" s="174" t="b">
        <f>IF(B1921&lt;&gt;"",IF('02 - Produtos e Tributações'!J1936&lt;&gt;"",'02 - Produtos e Tributações'!J1936,"null"))</f>
        <v>0</v>
      </c>
      <c r="L1921" s="174" t="b">
        <f>IF(B1921&lt;&gt;"",IF('02 - Produtos e Tributações'!M1936&lt;&gt;"",'02 - Produtos e Tributações'!M1936,"null"))</f>
        <v>0</v>
      </c>
      <c r="M1921" s="170" t="b">
        <f>IF(B1921&lt;&gt;"",IF('02 - Produtos e Tributações'!D1936="CARNES","2.01.001.001",IF('02 - Produtos e Tributações'!D1936="MASSAS","2.01.001.002",IF('02 - Produtos e Tributações'!D1936="LATICINIOS","2.01.001.003",IF('02 - Produtos e Tributações'!D1936="DOCES E GULOSEIMAS","2.01.001.004",IF('02 - Produtos e Tributações'!D1936="FARINHAS E GRAOS","2.01.001.005",IF('02 - Produtos e Tributações'!D1936="AGUAS","2.01.002.001",IF('02 - Produtos e Tributações'!D1936="SUCOS","2.01.002.002",IF('02 - Produtos e Tributações'!D1936="BEBIDAS ALCOOLICAS","2.01.002.003",IF('02 - Produtos e Tributações'!D1936="BEBIDAS LACTEAS","2.01.002.004",IF('02 - Produtos e Tributações'!D1936="MATERIAL DE LIMPEZA","2.02",IF('02 - Produtos e Tributações'!D1936="FRUTAS","2.01.001.006",IF('02 - Produtos e Tributações'!D1936="VERDURAS E LEGUMES","2.01.001.007",IF('02 - Produtos e Tributações'!D1936="SERVIÇO","1",IF('02 - Produtos e Tributações'!D1936="PRODUTOS DIVERSOS","2","2"))))))))))))))
)</f>
        <v>0</v>
      </c>
      <c r="N1921" s="170" t="str">
        <f t="shared" si="1"/>
        <v/>
      </c>
      <c r="O1921" s="170" t="str">
        <f t="shared" si="4"/>
        <v/>
      </c>
      <c r="P1921" s="170" t="str">
        <f t="shared" si="2"/>
        <v/>
      </c>
      <c r="Q1921" s="125" t="b">
        <f>IF(B1921&lt;&gt;"",IF('02 - Produtos e Tributações'!C1936&lt;&gt;"",'02 - Produtos e Tributações'!C1936,"UN"))</f>
        <v>0</v>
      </c>
      <c r="R1921" s="125"/>
      <c r="S1921" s="125"/>
      <c r="T1921" s="125"/>
      <c r="U1921" s="171" t="str">
        <f t="shared" si="21"/>
        <v/>
      </c>
    </row>
    <row r="1922" ht="15.75" customHeight="1">
      <c r="A1922" s="170" t="b">
        <f>IF('02 - Produtos e Tributações'!B1937 &lt;&gt;"",A1921+1)</f>
        <v>0</v>
      </c>
      <c r="B1922" s="170" t="str">
        <f>IF('02 - Produtos e Tributações'!B1937&lt;&gt;"",'02 - Produtos e Tributações'!U1937,"")</f>
        <v/>
      </c>
      <c r="C1922" s="174" t="b">
        <f>IF(B1922&lt;&gt;"",IF('02 - Produtos e Tributações'!H1937&lt;&gt;"",IF('02 - Produtos e Tributações'!H1937="TERCEIRIZADA","T",IF('02 - Produtos e Tributações'!H1937="PROPRIA","P")), IF(B1922&lt;&gt;"",IF('02 - Produtos e Tributações'!H1937="","T"))))</f>
        <v>0</v>
      </c>
      <c r="D1922" s="174" t="b">
        <f>IF(B1922&lt;&gt;"",IF('02 - Produtos e Tributações'!E1937&lt;&gt;"",'02 - Produtos e Tributações'!E1937,""))</f>
        <v>0</v>
      </c>
      <c r="E1922" s="174" t="b">
        <f>IF(B1922&lt;&gt;"",IF('02 - Produtos e Tributações'!F1937&lt;&gt;"",'02 - Produtos e Tributações'!F1937,""))</f>
        <v>0</v>
      </c>
      <c r="F1922" s="174" t="b">
        <f>IF(B1922&lt;&gt;"",IF(A1922&lt;&gt;"",IF('02 - Produtos e Tributações'!G1937&lt;&gt;"",'02 - Produtos e Tributações'!G1937,"")))</f>
        <v>0</v>
      </c>
      <c r="G1922" s="174" t="b">
        <f>IF(B1922&lt;&gt;"",IF('02 - Produtos e Tributações'!I1937&lt;&gt;"",'02 - Produtos e Tributações'!I1937,IF(K1922=101,0,IF(K1922=102,41,IF(K1922=103,0,IF(K1922=201,0,IF(K1922=202,0,IF(K1922=203,0,IF(K1922=300,41,IF(K1922=400,41,IF(K1922=500,60)))))))))))</f>
        <v>0</v>
      </c>
      <c r="H1922" s="174" t="b">
        <f>IF(B1922&lt;&gt;"",IF('02 - Produtos e Tributações'!L1937&lt;&gt;"",'02 - Produtos e Tributações'!L1937,IF(L1922=101,0,IF(L1922=102,41,IF(L1922=103,0,IF(L1922=201,0,IF(L1922=202,0,IF(L1922=203,0,IF(L1922=300,41,IF(L1922=400,41,IF(L1922=500,60)))))))))))</f>
        <v>0</v>
      </c>
      <c r="I1922" s="174" t="b">
        <f>IF(B1922&lt;&gt;"",IF('02 - Produtos e Tributações'!K1937&lt;&gt;"",'02 - Produtos e Tributações'!K1937,"0,00"))</f>
        <v>0</v>
      </c>
      <c r="J1922" s="174" t="b">
        <f>IF(B1922&lt;&gt;"",IF('02 - Produtos e Tributações'!N1937&lt;&gt;"",'02 - Produtos e Tributações'!N1937,"0,00"))</f>
        <v>0</v>
      </c>
      <c r="K1922" s="174" t="b">
        <f>IF(B1922&lt;&gt;"",IF('02 - Produtos e Tributações'!J1937&lt;&gt;"",'02 - Produtos e Tributações'!J1937,"null"))</f>
        <v>0</v>
      </c>
      <c r="L1922" s="174" t="b">
        <f>IF(B1922&lt;&gt;"",IF('02 - Produtos e Tributações'!M1937&lt;&gt;"",'02 - Produtos e Tributações'!M1937,"null"))</f>
        <v>0</v>
      </c>
      <c r="M1922" s="170" t="b">
        <f>IF(B1922&lt;&gt;"",IF('02 - Produtos e Tributações'!D1937="CARNES","2.01.001.001",IF('02 - Produtos e Tributações'!D1937="MASSAS","2.01.001.002",IF('02 - Produtos e Tributações'!D1937="LATICINIOS","2.01.001.003",IF('02 - Produtos e Tributações'!D1937="DOCES E GULOSEIMAS","2.01.001.004",IF('02 - Produtos e Tributações'!D1937="FARINHAS E GRAOS","2.01.001.005",IF('02 - Produtos e Tributações'!D1937="AGUAS","2.01.002.001",IF('02 - Produtos e Tributações'!D1937="SUCOS","2.01.002.002",IF('02 - Produtos e Tributações'!D1937="BEBIDAS ALCOOLICAS","2.01.002.003",IF('02 - Produtos e Tributações'!D1937="BEBIDAS LACTEAS","2.01.002.004",IF('02 - Produtos e Tributações'!D1937="MATERIAL DE LIMPEZA","2.02",IF('02 - Produtos e Tributações'!D1937="FRUTAS","2.01.001.006",IF('02 - Produtos e Tributações'!D1937="VERDURAS E LEGUMES","2.01.001.007",IF('02 - Produtos e Tributações'!D1937="SERVIÇO","1",IF('02 - Produtos e Tributações'!D1937="PRODUTOS DIVERSOS","2","2"))))))))))))))
)</f>
        <v>0</v>
      </c>
      <c r="N1922" s="170" t="str">
        <f t="shared" si="1"/>
        <v/>
      </c>
      <c r="O1922" s="170" t="str">
        <f t="shared" si="4"/>
        <v/>
      </c>
      <c r="P1922" s="170" t="str">
        <f t="shared" si="2"/>
        <v/>
      </c>
      <c r="Q1922" s="125" t="b">
        <f>IF(B1922&lt;&gt;"",IF('02 - Produtos e Tributações'!C1937&lt;&gt;"",'02 - Produtos e Tributações'!C1937,"UN"))</f>
        <v>0</v>
      </c>
      <c r="R1922" s="125"/>
      <c r="S1922" s="125"/>
      <c r="T1922" s="125"/>
      <c r="U1922" s="171" t="str">
        <f t="shared" si="21"/>
        <v/>
      </c>
    </row>
    <row r="1923" ht="15.75" customHeight="1">
      <c r="A1923" s="170" t="b">
        <f>IF('02 - Produtos e Tributações'!B1938 &lt;&gt;"",A1922+1)</f>
        <v>0</v>
      </c>
      <c r="B1923" s="170" t="str">
        <f>IF('02 - Produtos e Tributações'!B1938&lt;&gt;"",'02 - Produtos e Tributações'!U1938,"")</f>
        <v/>
      </c>
      <c r="C1923" s="174" t="b">
        <f>IF(B1923&lt;&gt;"",IF('02 - Produtos e Tributações'!H1938&lt;&gt;"",IF('02 - Produtos e Tributações'!H1938="TERCEIRIZADA","T",IF('02 - Produtos e Tributações'!H1938="PROPRIA","P")), IF(B1923&lt;&gt;"",IF('02 - Produtos e Tributações'!H1938="","T"))))</f>
        <v>0</v>
      </c>
      <c r="D1923" s="174" t="b">
        <f>IF(B1923&lt;&gt;"",IF('02 - Produtos e Tributações'!E1938&lt;&gt;"",'02 - Produtos e Tributações'!E1938,""))</f>
        <v>0</v>
      </c>
      <c r="E1923" s="174" t="b">
        <f>IF(B1923&lt;&gt;"",IF('02 - Produtos e Tributações'!F1938&lt;&gt;"",'02 - Produtos e Tributações'!F1938,""))</f>
        <v>0</v>
      </c>
      <c r="F1923" s="174" t="b">
        <f>IF(B1923&lt;&gt;"",IF(A1923&lt;&gt;"",IF('02 - Produtos e Tributações'!G1938&lt;&gt;"",'02 - Produtos e Tributações'!G1938,"")))</f>
        <v>0</v>
      </c>
      <c r="G1923" s="174" t="b">
        <f>IF(B1923&lt;&gt;"",IF('02 - Produtos e Tributações'!I1938&lt;&gt;"",'02 - Produtos e Tributações'!I1938,IF(K1923=101,0,IF(K1923=102,41,IF(K1923=103,0,IF(K1923=201,0,IF(K1923=202,0,IF(K1923=203,0,IF(K1923=300,41,IF(K1923=400,41,IF(K1923=500,60)))))))))))</f>
        <v>0</v>
      </c>
      <c r="H1923" s="174" t="b">
        <f>IF(B1923&lt;&gt;"",IF('02 - Produtos e Tributações'!L1938&lt;&gt;"",'02 - Produtos e Tributações'!L1938,IF(L1923=101,0,IF(L1923=102,41,IF(L1923=103,0,IF(L1923=201,0,IF(L1923=202,0,IF(L1923=203,0,IF(L1923=300,41,IF(L1923=400,41,IF(L1923=500,60)))))))))))</f>
        <v>0</v>
      </c>
      <c r="I1923" s="174" t="b">
        <f>IF(B1923&lt;&gt;"",IF('02 - Produtos e Tributações'!K1938&lt;&gt;"",'02 - Produtos e Tributações'!K1938,"0,00"))</f>
        <v>0</v>
      </c>
      <c r="J1923" s="174" t="b">
        <f>IF(B1923&lt;&gt;"",IF('02 - Produtos e Tributações'!N1938&lt;&gt;"",'02 - Produtos e Tributações'!N1938,"0,00"))</f>
        <v>0</v>
      </c>
      <c r="K1923" s="174" t="b">
        <f>IF(B1923&lt;&gt;"",IF('02 - Produtos e Tributações'!J1938&lt;&gt;"",'02 - Produtos e Tributações'!J1938,"null"))</f>
        <v>0</v>
      </c>
      <c r="L1923" s="174" t="b">
        <f>IF(B1923&lt;&gt;"",IF('02 - Produtos e Tributações'!M1938&lt;&gt;"",'02 - Produtos e Tributações'!M1938,"null"))</f>
        <v>0</v>
      </c>
      <c r="M1923" s="170" t="b">
        <f>IF(B1923&lt;&gt;"",IF('02 - Produtos e Tributações'!D1938="CARNES","2.01.001.001",IF('02 - Produtos e Tributações'!D1938="MASSAS","2.01.001.002",IF('02 - Produtos e Tributações'!D1938="LATICINIOS","2.01.001.003",IF('02 - Produtos e Tributações'!D1938="DOCES E GULOSEIMAS","2.01.001.004",IF('02 - Produtos e Tributações'!D1938="FARINHAS E GRAOS","2.01.001.005",IF('02 - Produtos e Tributações'!D1938="AGUAS","2.01.002.001",IF('02 - Produtos e Tributações'!D1938="SUCOS","2.01.002.002",IF('02 - Produtos e Tributações'!D1938="BEBIDAS ALCOOLICAS","2.01.002.003",IF('02 - Produtos e Tributações'!D1938="BEBIDAS LACTEAS","2.01.002.004",IF('02 - Produtos e Tributações'!D1938="MATERIAL DE LIMPEZA","2.02",IF('02 - Produtos e Tributações'!D1938="FRUTAS","2.01.001.006",IF('02 - Produtos e Tributações'!D1938="VERDURAS E LEGUMES","2.01.001.007",IF('02 - Produtos e Tributações'!D1938="SERVIÇO","1",IF('02 - Produtos e Tributações'!D1938="PRODUTOS DIVERSOS","2","2"))))))))))))))
)</f>
        <v>0</v>
      </c>
      <c r="N1923" s="170" t="str">
        <f t="shared" si="1"/>
        <v/>
      </c>
      <c r="O1923" s="170" t="str">
        <f t="shared" si="4"/>
        <v/>
      </c>
      <c r="P1923" s="170" t="str">
        <f t="shared" si="2"/>
        <v/>
      </c>
      <c r="Q1923" s="125" t="b">
        <f>IF(B1923&lt;&gt;"",IF('02 - Produtos e Tributações'!C1938&lt;&gt;"",'02 - Produtos e Tributações'!C1938,"UN"))</f>
        <v>0</v>
      </c>
      <c r="R1923" s="125"/>
      <c r="S1923" s="125"/>
      <c r="T1923" s="125"/>
      <c r="U1923" s="171" t="str">
        <f t="shared" si="21"/>
        <v/>
      </c>
    </row>
    <row r="1924" ht="15.75" customHeight="1">
      <c r="A1924" s="170" t="b">
        <f>IF('02 - Produtos e Tributações'!B1939 &lt;&gt;"",A1923+1)</f>
        <v>0</v>
      </c>
      <c r="B1924" s="170" t="str">
        <f>IF('02 - Produtos e Tributações'!B1939&lt;&gt;"",'02 - Produtos e Tributações'!U1939,"")</f>
        <v/>
      </c>
      <c r="C1924" s="174" t="b">
        <f>IF(B1924&lt;&gt;"",IF('02 - Produtos e Tributações'!H1939&lt;&gt;"",IF('02 - Produtos e Tributações'!H1939="TERCEIRIZADA","T",IF('02 - Produtos e Tributações'!H1939="PROPRIA","P")), IF(B1924&lt;&gt;"",IF('02 - Produtos e Tributações'!H1939="","T"))))</f>
        <v>0</v>
      </c>
      <c r="D1924" s="174" t="b">
        <f>IF(B1924&lt;&gt;"",IF('02 - Produtos e Tributações'!E1939&lt;&gt;"",'02 - Produtos e Tributações'!E1939,""))</f>
        <v>0</v>
      </c>
      <c r="E1924" s="174" t="b">
        <f>IF(B1924&lt;&gt;"",IF('02 - Produtos e Tributações'!F1939&lt;&gt;"",'02 - Produtos e Tributações'!F1939,""))</f>
        <v>0</v>
      </c>
      <c r="F1924" s="174" t="b">
        <f>IF(B1924&lt;&gt;"",IF(A1924&lt;&gt;"",IF('02 - Produtos e Tributações'!G1939&lt;&gt;"",'02 - Produtos e Tributações'!G1939,"")))</f>
        <v>0</v>
      </c>
      <c r="G1924" s="174" t="b">
        <f>IF(B1924&lt;&gt;"",IF('02 - Produtos e Tributações'!I1939&lt;&gt;"",'02 - Produtos e Tributações'!I1939,IF(K1924=101,0,IF(K1924=102,41,IF(K1924=103,0,IF(K1924=201,0,IF(K1924=202,0,IF(K1924=203,0,IF(K1924=300,41,IF(K1924=400,41,IF(K1924=500,60)))))))))))</f>
        <v>0</v>
      </c>
      <c r="H1924" s="174" t="b">
        <f>IF(B1924&lt;&gt;"",IF('02 - Produtos e Tributações'!L1939&lt;&gt;"",'02 - Produtos e Tributações'!L1939,IF(L1924=101,0,IF(L1924=102,41,IF(L1924=103,0,IF(L1924=201,0,IF(L1924=202,0,IF(L1924=203,0,IF(L1924=300,41,IF(L1924=400,41,IF(L1924=500,60)))))))))))</f>
        <v>0</v>
      </c>
      <c r="I1924" s="174" t="b">
        <f>IF(B1924&lt;&gt;"",IF('02 - Produtos e Tributações'!K1939&lt;&gt;"",'02 - Produtos e Tributações'!K1939,"0,00"))</f>
        <v>0</v>
      </c>
      <c r="J1924" s="174" t="b">
        <f>IF(B1924&lt;&gt;"",IF('02 - Produtos e Tributações'!N1939&lt;&gt;"",'02 - Produtos e Tributações'!N1939,"0,00"))</f>
        <v>0</v>
      </c>
      <c r="K1924" s="174" t="b">
        <f>IF(B1924&lt;&gt;"",IF('02 - Produtos e Tributações'!J1939&lt;&gt;"",'02 - Produtos e Tributações'!J1939,"null"))</f>
        <v>0</v>
      </c>
      <c r="L1924" s="174" t="b">
        <f>IF(B1924&lt;&gt;"",IF('02 - Produtos e Tributações'!M1939&lt;&gt;"",'02 - Produtos e Tributações'!M1939,"null"))</f>
        <v>0</v>
      </c>
      <c r="M1924" s="170" t="b">
        <f>IF(B1924&lt;&gt;"",IF('02 - Produtos e Tributações'!D1939="CARNES","2.01.001.001",IF('02 - Produtos e Tributações'!D1939="MASSAS","2.01.001.002",IF('02 - Produtos e Tributações'!D1939="LATICINIOS","2.01.001.003",IF('02 - Produtos e Tributações'!D1939="DOCES E GULOSEIMAS","2.01.001.004",IF('02 - Produtos e Tributações'!D1939="FARINHAS E GRAOS","2.01.001.005",IF('02 - Produtos e Tributações'!D1939="AGUAS","2.01.002.001",IF('02 - Produtos e Tributações'!D1939="SUCOS","2.01.002.002",IF('02 - Produtos e Tributações'!D1939="BEBIDAS ALCOOLICAS","2.01.002.003",IF('02 - Produtos e Tributações'!D1939="BEBIDAS LACTEAS","2.01.002.004",IF('02 - Produtos e Tributações'!D1939="MATERIAL DE LIMPEZA","2.02",IF('02 - Produtos e Tributações'!D1939="FRUTAS","2.01.001.006",IF('02 - Produtos e Tributações'!D1939="VERDURAS E LEGUMES","2.01.001.007",IF('02 - Produtos e Tributações'!D1939="SERVIÇO","1",IF('02 - Produtos e Tributações'!D1939="PRODUTOS DIVERSOS","2","2"))))))))))))))
)</f>
        <v>0</v>
      </c>
      <c r="N1924" s="170" t="str">
        <f t="shared" si="1"/>
        <v/>
      </c>
      <c r="O1924" s="170" t="str">
        <f t="shared" si="4"/>
        <v/>
      </c>
      <c r="P1924" s="170" t="str">
        <f t="shared" si="2"/>
        <v/>
      </c>
      <c r="Q1924" s="125" t="b">
        <f>IF(B1924&lt;&gt;"",IF('02 - Produtos e Tributações'!C1939&lt;&gt;"",'02 - Produtos e Tributações'!C1939,"UN"))</f>
        <v>0</v>
      </c>
      <c r="R1924" s="125"/>
      <c r="S1924" s="125"/>
      <c r="T1924" s="125"/>
      <c r="U1924" s="171" t="str">
        <f t="shared" si="21"/>
        <v/>
      </c>
    </row>
    <row r="1925" ht="15.75" customHeight="1">
      <c r="A1925" s="170" t="b">
        <f>IF('02 - Produtos e Tributações'!B1940 &lt;&gt;"",A1924+1)</f>
        <v>0</v>
      </c>
      <c r="B1925" s="170" t="str">
        <f>IF('02 - Produtos e Tributações'!B1940&lt;&gt;"",'02 - Produtos e Tributações'!U1940,"")</f>
        <v/>
      </c>
      <c r="C1925" s="174" t="b">
        <f>IF(B1925&lt;&gt;"",IF('02 - Produtos e Tributações'!H1940&lt;&gt;"",IF('02 - Produtos e Tributações'!H1940="TERCEIRIZADA","T",IF('02 - Produtos e Tributações'!H1940="PROPRIA","P")), IF(B1925&lt;&gt;"",IF('02 - Produtos e Tributações'!H1940="","T"))))</f>
        <v>0</v>
      </c>
      <c r="D1925" s="174" t="b">
        <f>IF(B1925&lt;&gt;"",IF('02 - Produtos e Tributações'!E1940&lt;&gt;"",'02 - Produtos e Tributações'!E1940,""))</f>
        <v>0</v>
      </c>
      <c r="E1925" s="174" t="b">
        <f>IF(B1925&lt;&gt;"",IF('02 - Produtos e Tributações'!F1940&lt;&gt;"",'02 - Produtos e Tributações'!F1940,""))</f>
        <v>0</v>
      </c>
      <c r="F1925" s="174" t="b">
        <f>IF(B1925&lt;&gt;"",IF(A1925&lt;&gt;"",IF('02 - Produtos e Tributações'!G1940&lt;&gt;"",'02 - Produtos e Tributações'!G1940,"")))</f>
        <v>0</v>
      </c>
      <c r="G1925" s="174" t="b">
        <f>IF(B1925&lt;&gt;"",IF('02 - Produtos e Tributações'!I1940&lt;&gt;"",'02 - Produtos e Tributações'!I1940,IF(K1925=101,0,IF(K1925=102,41,IF(K1925=103,0,IF(K1925=201,0,IF(K1925=202,0,IF(K1925=203,0,IF(K1925=300,41,IF(K1925=400,41,IF(K1925=500,60)))))))))))</f>
        <v>0</v>
      </c>
      <c r="H1925" s="174" t="b">
        <f>IF(B1925&lt;&gt;"",IF('02 - Produtos e Tributações'!L1940&lt;&gt;"",'02 - Produtos e Tributações'!L1940,IF(L1925=101,0,IF(L1925=102,41,IF(L1925=103,0,IF(L1925=201,0,IF(L1925=202,0,IF(L1925=203,0,IF(L1925=300,41,IF(L1925=400,41,IF(L1925=500,60)))))))))))</f>
        <v>0</v>
      </c>
      <c r="I1925" s="174" t="b">
        <f>IF(B1925&lt;&gt;"",IF('02 - Produtos e Tributações'!K1940&lt;&gt;"",'02 - Produtos e Tributações'!K1940,"0,00"))</f>
        <v>0</v>
      </c>
      <c r="J1925" s="174" t="b">
        <f>IF(B1925&lt;&gt;"",IF('02 - Produtos e Tributações'!N1940&lt;&gt;"",'02 - Produtos e Tributações'!N1940,"0,00"))</f>
        <v>0</v>
      </c>
      <c r="K1925" s="174" t="b">
        <f>IF(B1925&lt;&gt;"",IF('02 - Produtos e Tributações'!J1940&lt;&gt;"",'02 - Produtos e Tributações'!J1940,"null"))</f>
        <v>0</v>
      </c>
      <c r="L1925" s="174" t="b">
        <f>IF(B1925&lt;&gt;"",IF('02 - Produtos e Tributações'!M1940&lt;&gt;"",'02 - Produtos e Tributações'!M1940,"null"))</f>
        <v>0</v>
      </c>
      <c r="M1925" s="170" t="b">
        <f>IF(B1925&lt;&gt;"",IF('02 - Produtos e Tributações'!D1940="CARNES","2.01.001.001",IF('02 - Produtos e Tributações'!D1940="MASSAS","2.01.001.002",IF('02 - Produtos e Tributações'!D1940="LATICINIOS","2.01.001.003",IF('02 - Produtos e Tributações'!D1940="DOCES E GULOSEIMAS","2.01.001.004",IF('02 - Produtos e Tributações'!D1940="FARINHAS E GRAOS","2.01.001.005",IF('02 - Produtos e Tributações'!D1940="AGUAS","2.01.002.001",IF('02 - Produtos e Tributações'!D1940="SUCOS","2.01.002.002",IF('02 - Produtos e Tributações'!D1940="BEBIDAS ALCOOLICAS","2.01.002.003",IF('02 - Produtos e Tributações'!D1940="BEBIDAS LACTEAS","2.01.002.004",IF('02 - Produtos e Tributações'!D1940="MATERIAL DE LIMPEZA","2.02",IF('02 - Produtos e Tributações'!D1940="FRUTAS","2.01.001.006",IF('02 - Produtos e Tributações'!D1940="VERDURAS E LEGUMES","2.01.001.007",IF('02 - Produtos e Tributações'!D1940="SERVIÇO","1",IF('02 - Produtos e Tributações'!D1940="PRODUTOS DIVERSOS","2","2"))))))))))))))
)</f>
        <v>0</v>
      </c>
      <c r="N1925" s="170" t="str">
        <f t="shared" si="1"/>
        <v/>
      </c>
      <c r="O1925" s="170" t="str">
        <f t="shared" si="4"/>
        <v/>
      </c>
      <c r="P1925" s="170" t="str">
        <f t="shared" si="2"/>
        <v/>
      </c>
      <c r="Q1925" s="125" t="b">
        <f>IF(B1925&lt;&gt;"",IF('02 - Produtos e Tributações'!C1940&lt;&gt;"",'02 - Produtos e Tributações'!C1940,"UN"))</f>
        <v>0</v>
      </c>
      <c r="R1925" s="125"/>
      <c r="S1925" s="125"/>
      <c r="T1925" s="125"/>
      <c r="U1925" s="171" t="str">
        <f t="shared" si="21"/>
        <v/>
      </c>
    </row>
    <row r="1926" ht="15.75" customHeight="1">
      <c r="A1926" s="170" t="b">
        <f>IF('02 - Produtos e Tributações'!B1941 &lt;&gt;"",A1925+1)</f>
        <v>0</v>
      </c>
      <c r="B1926" s="170" t="str">
        <f>IF('02 - Produtos e Tributações'!B1941&lt;&gt;"",'02 - Produtos e Tributações'!U1941,"")</f>
        <v/>
      </c>
      <c r="C1926" s="174" t="b">
        <f>IF(B1926&lt;&gt;"",IF('02 - Produtos e Tributações'!H1941&lt;&gt;"",IF('02 - Produtos e Tributações'!H1941="TERCEIRIZADA","T",IF('02 - Produtos e Tributações'!H1941="PROPRIA","P")), IF(B1926&lt;&gt;"",IF('02 - Produtos e Tributações'!H1941="","T"))))</f>
        <v>0</v>
      </c>
      <c r="D1926" s="174" t="b">
        <f>IF(B1926&lt;&gt;"",IF('02 - Produtos e Tributações'!E1941&lt;&gt;"",'02 - Produtos e Tributações'!E1941,""))</f>
        <v>0</v>
      </c>
      <c r="E1926" s="174" t="b">
        <f>IF(B1926&lt;&gt;"",IF('02 - Produtos e Tributações'!F1941&lt;&gt;"",'02 - Produtos e Tributações'!F1941,""))</f>
        <v>0</v>
      </c>
      <c r="F1926" s="174" t="b">
        <f>IF(B1926&lt;&gt;"",IF(A1926&lt;&gt;"",IF('02 - Produtos e Tributações'!G1941&lt;&gt;"",'02 - Produtos e Tributações'!G1941,"")))</f>
        <v>0</v>
      </c>
      <c r="G1926" s="174" t="b">
        <f>IF(B1926&lt;&gt;"",IF('02 - Produtos e Tributações'!I1941&lt;&gt;"",'02 - Produtos e Tributações'!I1941,IF(K1926=101,0,IF(K1926=102,41,IF(K1926=103,0,IF(K1926=201,0,IF(K1926=202,0,IF(K1926=203,0,IF(K1926=300,41,IF(K1926=400,41,IF(K1926=500,60)))))))))))</f>
        <v>0</v>
      </c>
      <c r="H1926" s="174" t="b">
        <f>IF(B1926&lt;&gt;"",IF('02 - Produtos e Tributações'!L1941&lt;&gt;"",'02 - Produtos e Tributações'!L1941,IF(L1926=101,0,IF(L1926=102,41,IF(L1926=103,0,IF(L1926=201,0,IF(L1926=202,0,IF(L1926=203,0,IF(L1926=300,41,IF(L1926=400,41,IF(L1926=500,60)))))))))))</f>
        <v>0</v>
      </c>
      <c r="I1926" s="174" t="b">
        <f>IF(B1926&lt;&gt;"",IF('02 - Produtos e Tributações'!K1941&lt;&gt;"",'02 - Produtos e Tributações'!K1941,"0,00"))</f>
        <v>0</v>
      </c>
      <c r="J1926" s="174" t="b">
        <f>IF(B1926&lt;&gt;"",IF('02 - Produtos e Tributações'!N1941&lt;&gt;"",'02 - Produtos e Tributações'!N1941,"0,00"))</f>
        <v>0</v>
      </c>
      <c r="K1926" s="174" t="b">
        <f>IF(B1926&lt;&gt;"",IF('02 - Produtos e Tributações'!J1941&lt;&gt;"",'02 - Produtos e Tributações'!J1941,"null"))</f>
        <v>0</v>
      </c>
      <c r="L1926" s="174" t="b">
        <f>IF(B1926&lt;&gt;"",IF('02 - Produtos e Tributações'!M1941&lt;&gt;"",'02 - Produtos e Tributações'!M1941,"null"))</f>
        <v>0</v>
      </c>
      <c r="M1926" s="170" t="b">
        <f>IF(B1926&lt;&gt;"",IF('02 - Produtos e Tributações'!D1941="CARNES","2.01.001.001",IF('02 - Produtos e Tributações'!D1941="MASSAS","2.01.001.002",IF('02 - Produtos e Tributações'!D1941="LATICINIOS","2.01.001.003",IF('02 - Produtos e Tributações'!D1941="DOCES E GULOSEIMAS","2.01.001.004",IF('02 - Produtos e Tributações'!D1941="FARINHAS E GRAOS","2.01.001.005",IF('02 - Produtos e Tributações'!D1941="AGUAS","2.01.002.001",IF('02 - Produtos e Tributações'!D1941="SUCOS","2.01.002.002",IF('02 - Produtos e Tributações'!D1941="BEBIDAS ALCOOLICAS","2.01.002.003",IF('02 - Produtos e Tributações'!D1941="BEBIDAS LACTEAS","2.01.002.004",IF('02 - Produtos e Tributações'!D1941="MATERIAL DE LIMPEZA","2.02",IF('02 - Produtos e Tributações'!D1941="FRUTAS","2.01.001.006",IF('02 - Produtos e Tributações'!D1941="VERDURAS E LEGUMES","2.01.001.007",IF('02 - Produtos e Tributações'!D1941="SERVIÇO","1",IF('02 - Produtos e Tributações'!D1941="PRODUTOS DIVERSOS","2","2"))))))))))))))
)</f>
        <v>0</v>
      </c>
      <c r="N1926" s="170" t="str">
        <f t="shared" si="1"/>
        <v/>
      </c>
      <c r="O1926" s="170" t="str">
        <f t="shared" si="4"/>
        <v/>
      </c>
      <c r="P1926" s="170" t="str">
        <f t="shared" si="2"/>
        <v/>
      </c>
      <c r="Q1926" s="125" t="b">
        <f>IF(B1926&lt;&gt;"",IF('02 - Produtos e Tributações'!C1941&lt;&gt;"",'02 - Produtos e Tributações'!C1941,"UN"))</f>
        <v>0</v>
      </c>
      <c r="R1926" s="125"/>
      <c r="S1926" s="125"/>
      <c r="T1926" s="125"/>
      <c r="U1926" s="171" t="str">
        <f t="shared" si="21"/>
        <v/>
      </c>
    </row>
    <row r="1927" ht="15.75" customHeight="1">
      <c r="A1927" s="170" t="b">
        <f>IF('02 - Produtos e Tributações'!B1942 &lt;&gt;"",A1926+1)</f>
        <v>0</v>
      </c>
      <c r="B1927" s="170" t="str">
        <f>IF('02 - Produtos e Tributações'!B1942&lt;&gt;"",'02 - Produtos e Tributações'!U1942,"")</f>
        <v/>
      </c>
      <c r="C1927" s="174" t="b">
        <f>IF(B1927&lt;&gt;"",IF('02 - Produtos e Tributações'!H1942&lt;&gt;"",IF('02 - Produtos e Tributações'!H1942="TERCEIRIZADA","T",IF('02 - Produtos e Tributações'!H1942="PROPRIA","P")), IF(B1927&lt;&gt;"",IF('02 - Produtos e Tributações'!H1942="","T"))))</f>
        <v>0</v>
      </c>
      <c r="D1927" s="174" t="b">
        <f>IF(B1927&lt;&gt;"",IF('02 - Produtos e Tributações'!E1942&lt;&gt;"",'02 - Produtos e Tributações'!E1942,""))</f>
        <v>0</v>
      </c>
      <c r="E1927" s="174" t="b">
        <f>IF(B1927&lt;&gt;"",IF('02 - Produtos e Tributações'!F1942&lt;&gt;"",'02 - Produtos e Tributações'!F1942,""))</f>
        <v>0</v>
      </c>
      <c r="F1927" s="174" t="b">
        <f>IF(B1927&lt;&gt;"",IF(A1927&lt;&gt;"",IF('02 - Produtos e Tributações'!G1942&lt;&gt;"",'02 - Produtos e Tributações'!G1942,"")))</f>
        <v>0</v>
      </c>
      <c r="G1927" s="174" t="b">
        <f>IF(B1927&lt;&gt;"",IF('02 - Produtos e Tributações'!I1942&lt;&gt;"",'02 - Produtos e Tributações'!I1942,IF(K1927=101,0,IF(K1927=102,41,IF(K1927=103,0,IF(K1927=201,0,IF(K1927=202,0,IF(K1927=203,0,IF(K1927=300,41,IF(K1927=400,41,IF(K1927=500,60)))))))))))</f>
        <v>0</v>
      </c>
      <c r="H1927" s="174" t="b">
        <f>IF(B1927&lt;&gt;"",IF('02 - Produtos e Tributações'!L1942&lt;&gt;"",'02 - Produtos e Tributações'!L1942,IF(L1927=101,0,IF(L1927=102,41,IF(L1927=103,0,IF(L1927=201,0,IF(L1927=202,0,IF(L1927=203,0,IF(L1927=300,41,IF(L1927=400,41,IF(L1927=500,60)))))))))))</f>
        <v>0</v>
      </c>
      <c r="I1927" s="174" t="b">
        <f>IF(B1927&lt;&gt;"",IF('02 - Produtos e Tributações'!K1942&lt;&gt;"",'02 - Produtos e Tributações'!K1942,"0,00"))</f>
        <v>0</v>
      </c>
      <c r="J1927" s="174" t="b">
        <f>IF(B1927&lt;&gt;"",IF('02 - Produtos e Tributações'!N1942&lt;&gt;"",'02 - Produtos e Tributações'!N1942,"0,00"))</f>
        <v>0</v>
      </c>
      <c r="K1927" s="174" t="b">
        <f>IF(B1927&lt;&gt;"",IF('02 - Produtos e Tributações'!J1942&lt;&gt;"",'02 - Produtos e Tributações'!J1942,"null"))</f>
        <v>0</v>
      </c>
      <c r="L1927" s="174" t="b">
        <f>IF(B1927&lt;&gt;"",IF('02 - Produtos e Tributações'!M1942&lt;&gt;"",'02 - Produtos e Tributações'!M1942,"null"))</f>
        <v>0</v>
      </c>
      <c r="M1927" s="170" t="b">
        <f>IF(B1927&lt;&gt;"",IF('02 - Produtos e Tributações'!D1942="CARNES","2.01.001.001",IF('02 - Produtos e Tributações'!D1942="MASSAS","2.01.001.002",IF('02 - Produtos e Tributações'!D1942="LATICINIOS","2.01.001.003",IF('02 - Produtos e Tributações'!D1942="DOCES E GULOSEIMAS","2.01.001.004",IF('02 - Produtos e Tributações'!D1942="FARINHAS E GRAOS","2.01.001.005",IF('02 - Produtos e Tributações'!D1942="AGUAS","2.01.002.001",IF('02 - Produtos e Tributações'!D1942="SUCOS","2.01.002.002",IF('02 - Produtos e Tributações'!D1942="BEBIDAS ALCOOLICAS","2.01.002.003",IF('02 - Produtos e Tributações'!D1942="BEBIDAS LACTEAS","2.01.002.004",IF('02 - Produtos e Tributações'!D1942="MATERIAL DE LIMPEZA","2.02",IF('02 - Produtos e Tributações'!D1942="FRUTAS","2.01.001.006",IF('02 - Produtos e Tributações'!D1942="VERDURAS E LEGUMES","2.01.001.007",IF('02 - Produtos e Tributações'!D1942="SERVIÇO","1",IF('02 - Produtos e Tributações'!D1942="PRODUTOS DIVERSOS","2","2"))))))))))))))
)</f>
        <v>0</v>
      </c>
      <c r="N1927" s="170" t="str">
        <f t="shared" si="1"/>
        <v/>
      </c>
      <c r="O1927" s="170" t="str">
        <f t="shared" si="4"/>
        <v/>
      </c>
      <c r="P1927" s="170" t="str">
        <f t="shared" si="2"/>
        <v/>
      </c>
      <c r="Q1927" s="125" t="b">
        <f>IF(B1927&lt;&gt;"",IF('02 - Produtos e Tributações'!C1942&lt;&gt;"",'02 - Produtos e Tributações'!C1942,"UN"))</f>
        <v>0</v>
      </c>
      <c r="R1927" s="125"/>
      <c r="S1927" s="125"/>
      <c r="T1927" s="125"/>
      <c r="U1927" s="171" t="str">
        <f t="shared" si="21"/>
        <v/>
      </c>
    </row>
    <row r="1928" ht="15.75" customHeight="1">
      <c r="A1928" s="170" t="b">
        <f>IF('02 - Produtos e Tributações'!B1943 &lt;&gt;"",A1927+1)</f>
        <v>0</v>
      </c>
      <c r="B1928" s="170" t="str">
        <f>IF('02 - Produtos e Tributações'!B1943&lt;&gt;"",'02 - Produtos e Tributações'!U1943,"")</f>
        <v/>
      </c>
      <c r="C1928" s="174" t="b">
        <f>IF(B1928&lt;&gt;"",IF('02 - Produtos e Tributações'!H1943&lt;&gt;"",IF('02 - Produtos e Tributações'!H1943="TERCEIRIZADA","T",IF('02 - Produtos e Tributações'!H1943="PROPRIA","P")), IF(B1928&lt;&gt;"",IF('02 - Produtos e Tributações'!H1943="","T"))))</f>
        <v>0</v>
      </c>
      <c r="D1928" s="174" t="b">
        <f>IF(B1928&lt;&gt;"",IF('02 - Produtos e Tributações'!E1943&lt;&gt;"",'02 - Produtos e Tributações'!E1943,""))</f>
        <v>0</v>
      </c>
      <c r="E1928" s="174" t="b">
        <f>IF(B1928&lt;&gt;"",IF('02 - Produtos e Tributações'!F1943&lt;&gt;"",'02 - Produtos e Tributações'!F1943,""))</f>
        <v>0</v>
      </c>
      <c r="F1928" s="174" t="b">
        <f>IF(B1928&lt;&gt;"",IF(A1928&lt;&gt;"",IF('02 - Produtos e Tributações'!G1943&lt;&gt;"",'02 - Produtos e Tributações'!G1943,"")))</f>
        <v>0</v>
      </c>
      <c r="G1928" s="174" t="b">
        <f>IF(B1928&lt;&gt;"",IF('02 - Produtos e Tributações'!I1943&lt;&gt;"",'02 - Produtos e Tributações'!I1943,IF(K1928=101,0,IF(K1928=102,41,IF(K1928=103,0,IF(K1928=201,0,IF(K1928=202,0,IF(K1928=203,0,IF(K1928=300,41,IF(K1928=400,41,IF(K1928=500,60)))))))))))</f>
        <v>0</v>
      </c>
      <c r="H1928" s="174" t="b">
        <f>IF(B1928&lt;&gt;"",IF('02 - Produtos e Tributações'!L1943&lt;&gt;"",'02 - Produtos e Tributações'!L1943,IF(L1928=101,0,IF(L1928=102,41,IF(L1928=103,0,IF(L1928=201,0,IF(L1928=202,0,IF(L1928=203,0,IF(L1928=300,41,IF(L1928=400,41,IF(L1928=500,60)))))))))))</f>
        <v>0</v>
      </c>
      <c r="I1928" s="174" t="b">
        <f>IF(B1928&lt;&gt;"",IF('02 - Produtos e Tributações'!K1943&lt;&gt;"",'02 - Produtos e Tributações'!K1943,"0,00"))</f>
        <v>0</v>
      </c>
      <c r="J1928" s="174" t="b">
        <f>IF(B1928&lt;&gt;"",IF('02 - Produtos e Tributações'!N1943&lt;&gt;"",'02 - Produtos e Tributações'!N1943,"0,00"))</f>
        <v>0</v>
      </c>
      <c r="K1928" s="174" t="b">
        <f>IF(B1928&lt;&gt;"",IF('02 - Produtos e Tributações'!J1943&lt;&gt;"",'02 - Produtos e Tributações'!J1943,"null"))</f>
        <v>0</v>
      </c>
      <c r="L1928" s="174" t="b">
        <f>IF(B1928&lt;&gt;"",IF('02 - Produtos e Tributações'!M1943&lt;&gt;"",'02 - Produtos e Tributações'!M1943,"null"))</f>
        <v>0</v>
      </c>
      <c r="M1928" s="170" t="b">
        <f>IF(B1928&lt;&gt;"",IF('02 - Produtos e Tributações'!D1943="CARNES","2.01.001.001",IF('02 - Produtos e Tributações'!D1943="MASSAS","2.01.001.002",IF('02 - Produtos e Tributações'!D1943="LATICINIOS","2.01.001.003",IF('02 - Produtos e Tributações'!D1943="DOCES E GULOSEIMAS","2.01.001.004",IF('02 - Produtos e Tributações'!D1943="FARINHAS E GRAOS","2.01.001.005",IF('02 - Produtos e Tributações'!D1943="AGUAS","2.01.002.001",IF('02 - Produtos e Tributações'!D1943="SUCOS","2.01.002.002",IF('02 - Produtos e Tributações'!D1943="BEBIDAS ALCOOLICAS","2.01.002.003",IF('02 - Produtos e Tributações'!D1943="BEBIDAS LACTEAS","2.01.002.004",IF('02 - Produtos e Tributações'!D1943="MATERIAL DE LIMPEZA","2.02",IF('02 - Produtos e Tributações'!D1943="FRUTAS","2.01.001.006",IF('02 - Produtos e Tributações'!D1943="VERDURAS E LEGUMES","2.01.001.007",IF('02 - Produtos e Tributações'!D1943="SERVIÇO","1",IF('02 - Produtos e Tributações'!D1943="PRODUTOS DIVERSOS","2","2"))))))))))))))
)</f>
        <v>0</v>
      </c>
      <c r="N1928" s="170" t="str">
        <f t="shared" si="1"/>
        <v/>
      </c>
      <c r="O1928" s="170" t="str">
        <f t="shared" si="4"/>
        <v/>
      </c>
      <c r="P1928" s="170" t="str">
        <f t="shared" si="2"/>
        <v/>
      </c>
      <c r="Q1928" s="125" t="b">
        <f>IF(B1928&lt;&gt;"",IF('02 - Produtos e Tributações'!C1943&lt;&gt;"",'02 - Produtos e Tributações'!C1943,"UN"))</f>
        <v>0</v>
      </c>
      <c r="R1928" s="125"/>
      <c r="S1928" s="125"/>
      <c r="T1928" s="125"/>
      <c r="U1928" s="171" t="str">
        <f t="shared" si="21"/>
        <v/>
      </c>
    </row>
    <row r="1929" ht="15.75" customHeight="1">
      <c r="A1929" s="170" t="b">
        <f>IF('02 - Produtos e Tributações'!B1944 &lt;&gt;"",A1928+1)</f>
        <v>0</v>
      </c>
      <c r="B1929" s="170" t="str">
        <f>IF('02 - Produtos e Tributações'!B1944&lt;&gt;"",'02 - Produtos e Tributações'!U1944,"")</f>
        <v/>
      </c>
      <c r="C1929" s="174" t="b">
        <f>IF(B1929&lt;&gt;"",IF('02 - Produtos e Tributações'!H1944&lt;&gt;"",IF('02 - Produtos e Tributações'!H1944="TERCEIRIZADA","T",IF('02 - Produtos e Tributações'!H1944="PROPRIA","P")), IF(B1929&lt;&gt;"",IF('02 - Produtos e Tributações'!H1944="","T"))))</f>
        <v>0</v>
      </c>
      <c r="D1929" s="174" t="b">
        <f>IF(B1929&lt;&gt;"",IF('02 - Produtos e Tributações'!E1944&lt;&gt;"",'02 - Produtos e Tributações'!E1944,""))</f>
        <v>0</v>
      </c>
      <c r="E1929" s="174" t="b">
        <f>IF(B1929&lt;&gt;"",IF('02 - Produtos e Tributações'!F1944&lt;&gt;"",'02 - Produtos e Tributações'!F1944,""))</f>
        <v>0</v>
      </c>
      <c r="F1929" s="174" t="b">
        <f>IF(B1929&lt;&gt;"",IF(A1929&lt;&gt;"",IF('02 - Produtos e Tributações'!G1944&lt;&gt;"",'02 - Produtos e Tributações'!G1944,"")))</f>
        <v>0</v>
      </c>
      <c r="G1929" s="174" t="b">
        <f>IF(B1929&lt;&gt;"",IF('02 - Produtos e Tributações'!I1944&lt;&gt;"",'02 - Produtos e Tributações'!I1944,IF(K1929=101,0,IF(K1929=102,41,IF(K1929=103,0,IF(K1929=201,0,IF(K1929=202,0,IF(K1929=203,0,IF(K1929=300,41,IF(K1929=400,41,IF(K1929=500,60)))))))))))</f>
        <v>0</v>
      </c>
      <c r="H1929" s="174" t="b">
        <f>IF(B1929&lt;&gt;"",IF('02 - Produtos e Tributações'!L1944&lt;&gt;"",'02 - Produtos e Tributações'!L1944,IF(L1929=101,0,IF(L1929=102,41,IF(L1929=103,0,IF(L1929=201,0,IF(L1929=202,0,IF(L1929=203,0,IF(L1929=300,41,IF(L1929=400,41,IF(L1929=500,60)))))))))))</f>
        <v>0</v>
      </c>
      <c r="I1929" s="174" t="b">
        <f>IF(B1929&lt;&gt;"",IF('02 - Produtos e Tributações'!K1944&lt;&gt;"",'02 - Produtos e Tributações'!K1944,"0,00"))</f>
        <v>0</v>
      </c>
      <c r="J1929" s="174" t="b">
        <f>IF(B1929&lt;&gt;"",IF('02 - Produtos e Tributações'!N1944&lt;&gt;"",'02 - Produtos e Tributações'!N1944,"0,00"))</f>
        <v>0</v>
      </c>
      <c r="K1929" s="174" t="b">
        <f>IF(B1929&lt;&gt;"",IF('02 - Produtos e Tributações'!J1944&lt;&gt;"",'02 - Produtos e Tributações'!J1944,"null"))</f>
        <v>0</v>
      </c>
      <c r="L1929" s="174" t="b">
        <f>IF(B1929&lt;&gt;"",IF('02 - Produtos e Tributações'!M1944&lt;&gt;"",'02 - Produtos e Tributações'!M1944,"null"))</f>
        <v>0</v>
      </c>
      <c r="M1929" s="170" t="b">
        <f>IF(B1929&lt;&gt;"",IF('02 - Produtos e Tributações'!D1944="CARNES","2.01.001.001",IF('02 - Produtos e Tributações'!D1944="MASSAS","2.01.001.002",IF('02 - Produtos e Tributações'!D1944="LATICINIOS","2.01.001.003",IF('02 - Produtos e Tributações'!D1944="DOCES E GULOSEIMAS","2.01.001.004",IF('02 - Produtos e Tributações'!D1944="FARINHAS E GRAOS","2.01.001.005",IF('02 - Produtos e Tributações'!D1944="AGUAS","2.01.002.001",IF('02 - Produtos e Tributações'!D1944="SUCOS","2.01.002.002",IF('02 - Produtos e Tributações'!D1944="BEBIDAS ALCOOLICAS","2.01.002.003",IF('02 - Produtos e Tributações'!D1944="BEBIDAS LACTEAS","2.01.002.004",IF('02 - Produtos e Tributações'!D1944="MATERIAL DE LIMPEZA","2.02",IF('02 - Produtos e Tributações'!D1944="FRUTAS","2.01.001.006",IF('02 - Produtos e Tributações'!D1944="VERDURAS E LEGUMES","2.01.001.007",IF('02 - Produtos e Tributações'!D1944="SERVIÇO","1",IF('02 - Produtos e Tributações'!D1944="PRODUTOS DIVERSOS","2","2"))))))))))))))
)</f>
        <v>0</v>
      </c>
      <c r="N1929" s="170" t="str">
        <f t="shared" si="1"/>
        <v/>
      </c>
      <c r="O1929" s="170" t="str">
        <f t="shared" si="4"/>
        <v/>
      </c>
      <c r="P1929" s="170" t="str">
        <f t="shared" si="2"/>
        <v/>
      </c>
      <c r="Q1929" s="125" t="b">
        <f>IF(B1929&lt;&gt;"",IF('02 - Produtos e Tributações'!C1944&lt;&gt;"",'02 - Produtos e Tributações'!C1944,"UN"))</f>
        <v>0</v>
      </c>
      <c r="R1929" s="125"/>
      <c r="S1929" s="125"/>
      <c r="T1929" s="125"/>
      <c r="U1929" s="171" t="str">
        <f t="shared" si="21"/>
        <v/>
      </c>
    </row>
    <row r="1930" ht="15.75" customHeight="1">
      <c r="A1930" s="170" t="b">
        <f>IF('02 - Produtos e Tributações'!B1945 &lt;&gt;"",A1929+1)</f>
        <v>0</v>
      </c>
      <c r="B1930" s="170" t="str">
        <f>IF('02 - Produtos e Tributações'!B1945&lt;&gt;"",'02 - Produtos e Tributações'!U1945,"")</f>
        <v/>
      </c>
      <c r="C1930" s="174" t="b">
        <f>IF(B1930&lt;&gt;"",IF('02 - Produtos e Tributações'!H1945&lt;&gt;"",IF('02 - Produtos e Tributações'!H1945="TERCEIRIZADA","T",IF('02 - Produtos e Tributações'!H1945="PROPRIA","P")), IF(B1930&lt;&gt;"",IF('02 - Produtos e Tributações'!H1945="","T"))))</f>
        <v>0</v>
      </c>
      <c r="D1930" s="174" t="b">
        <f>IF(B1930&lt;&gt;"",IF('02 - Produtos e Tributações'!E1945&lt;&gt;"",'02 - Produtos e Tributações'!E1945,""))</f>
        <v>0</v>
      </c>
      <c r="E1930" s="174" t="b">
        <f>IF(B1930&lt;&gt;"",IF('02 - Produtos e Tributações'!F1945&lt;&gt;"",'02 - Produtos e Tributações'!F1945,""))</f>
        <v>0</v>
      </c>
      <c r="F1930" s="174" t="b">
        <f>IF(B1930&lt;&gt;"",IF(A1930&lt;&gt;"",IF('02 - Produtos e Tributações'!G1945&lt;&gt;"",'02 - Produtos e Tributações'!G1945,"")))</f>
        <v>0</v>
      </c>
      <c r="G1930" s="174" t="b">
        <f>IF(B1930&lt;&gt;"",IF('02 - Produtos e Tributações'!I1945&lt;&gt;"",'02 - Produtos e Tributações'!I1945,IF(K1930=101,0,IF(K1930=102,41,IF(K1930=103,0,IF(K1930=201,0,IF(K1930=202,0,IF(K1930=203,0,IF(K1930=300,41,IF(K1930=400,41,IF(K1930=500,60)))))))))))</f>
        <v>0</v>
      </c>
      <c r="H1930" s="174" t="b">
        <f>IF(B1930&lt;&gt;"",IF('02 - Produtos e Tributações'!L1945&lt;&gt;"",'02 - Produtos e Tributações'!L1945,IF(L1930=101,0,IF(L1930=102,41,IF(L1930=103,0,IF(L1930=201,0,IF(L1930=202,0,IF(L1930=203,0,IF(L1930=300,41,IF(L1930=400,41,IF(L1930=500,60)))))))))))</f>
        <v>0</v>
      </c>
      <c r="I1930" s="174" t="b">
        <f>IF(B1930&lt;&gt;"",IF('02 - Produtos e Tributações'!K1945&lt;&gt;"",'02 - Produtos e Tributações'!K1945,"0,00"))</f>
        <v>0</v>
      </c>
      <c r="J1930" s="174" t="b">
        <f>IF(B1930&lt;&gt;"",IF('02 - Produtos e Tributações'!N1945&lt;&gt;"",'02 - Produtos e Tributações'!N1945,"0,00"))</f>
        <v>0</v>
      </c>
      <c r="K1930" s="174" t="b">
        <f>IF(B1930&lt;&gt;"",IF('02 - Produtos e Tributações'!J1945&lt;&gt;"",'02 - Produtos e Tributações'!J1945,"null"))</f>
        <v>0</v>
      </c>
      <c r="L1930" s="174" t="b">
        <f>IF(B1930&lt;&gt;"",IF('02 - Produtos e Tributações'!M1945&lt;&gt;"",'02 - Produtos e Tributações'!M1945,"null"))</f>
        <v>0</v>
      </c>
      <c r="M1930" s="170" t="b">
        <f>IF(B1930&lt;&gt;"",IF('02 - Produtos e Tributações'!D1945="CARNES","2.01.001.001",IF('02 - Produtos e Tributações'!D1945="MASSAS","2.01.001.002",IF('02 - Produtos e Tributações'!D1945="LATICINIOS","2.01.001.003",IF('02 - Produtos e Tributações'!D1945="DOCES E GULOSEIMAS","2.01.001.004",IF('02 - Produtos e Tributações'!D1945="FARINHAS E GRAOS","2.01.001.005",IF('02 - Produtos e Tributações'!D1945="AGUAS","2.01.002.001",IF('02 - Produtos e Tributações'!D1945="SUCOS","2.01.002.002",IF('02 - Produtos e Tributações'!D1945="BEBIDAS ALCOOLICAS","2.01.002.003",IF('02 - Produtos e Tributações'!D1945="BEBIDAS LACTEAS","2.01.002.004",IF('02 - Produtos e Tributações'!D1945="MATERIAL DE LIMPEZA","2.02",IF('02 - Produtos e Tributações'!D1945="FRUTAS","2.01.001.006",IF('02 - Produtos e Tributações'!D1945="VERDURAS E LEGUMES","2.01.001.007",IF('02 - Produtos e Tributações'!D1945="SERVIÇO","1",IF('02 - Produtos e Tributações'!D1945="PRODUTOS DIVERSOS","2","2"))))))))))))))
)</f>
        <v>0</v>
      </c>
      <c r="N1930" s="170" t="str">
        <f t="shared" si="1"/>
        <v/>
      </c>
      <c r="O1930" s="170" t="str">
        <f t="shared" si="4"/>
        <v/>
      </c>
      <c r="P1930" s="170" t="str">
        <f t="shared" si="2"/>
        <v/>
      </c>
      <c r="Q1930" s="125" t="b">
        <f>IF(B1930&lt;&gt;"",IF('02 - Produtos e Tributações'!C1945&lt;&gt;"",'02 - Produtos e Tributações'!C1945,"UN"))</f>
        <v>0</v>
      </c>
      <c r="R1930" s="125"/>
      <c r="S1930" s="125"/>
      <c r="T1930" s="125"/>
      <c r="U1930" s="171" t="str">
        <f t="shared" si="21"/>
        <v/>
      </c>
    </row>
    <row r="1931" ht="15.75" customHeight="1">
      <c r="A1931" s="170" t="b">
        <f>IF('02 - Produtos e Tributações'!B1946 &lt;&gt;"",A1930+1)</f>
        <v>0</v>
      </c>
      <c r="B1931" s="170" t="str">
        <f>IF('02 - Produtos e Tributações'!B1946&lt;&gt;"",'02 - Produtos e Tributações'!U1946,"")</f>
        <v/>
      </c>
      <c r="C1931" s="174" t="b">
        <f>IF(B1931&lt;&gt;"",IF('02 - Produtos e Tributações'!H1946&lt;&gt;"",IF('02 - Produtos e Tributações'!H1946="TERCEIRIZADA","T",IF('02 - Produtos e Tributações'!H1946="PROPRIA","P")), IF(B1931&lt;&gt;"",IF('02 - Produtos e Tributações'!H1946="","T"))))</f>
        <v>0</v>
      </c>
      <c r="D1931" s="174" t="b">
        <f>IF(B1931&lt;&gt;"",IF('02 - Produtos e Tributações'!E1946&lt;&gt;"",'02 - Produtos e Tributações'!E1946,""))</f>
        <v>0</v>
      </c>
      <c r="E1931" s="174" t="b">
        <f>IF(B1931&lt;&gt;"",IF('02 - Produtos e Tributações'!F1946&lt;&gt;"",'02 - Produtos e Tributações'!F1946,""))</f>
        <v>0</v>
      </c>
      <c r="F1931" s="174" t="b">
        <f>IF(B1931&lt;&gt;"",IF(A1931&lt;&gt;"",IF('02 - Produtos e Tributações'!G1946&lt;&gt;"",'02 - Produtos e Tributações'!G1946,"")))</f>
        <v>0</v>
      </c>
      <c r="G1931" s="174" t="b">
        <f>IF(B1931&lt;&gt;"",IF('02 - Produtos e Tributações'!I1946&lt;&gt;"",'02 - Produtos e Tributações'!I1946,IF(K1931=101,0,IF(K1931=102,41,IF(K1931=103,0,IF(K1931=201,0,IF(K1931=202,0,IF(K1931=203,0,IF(K1931=300,41,IF(K1931=400,41,IF(K1931=500,60)))))))))))</f>
        <v>0</v>
      </c>
      <c r="H1931" s="174" t="b">
        <f>IF(B1931&lt;&gt;"",IF('02 - Produtos e Tributações'!L1946&lt;&gt;"",'02 - Produtos e Tributações'!L1946,IF(L1931=101,0,IF(L1931=102,41,IF(L1931=103,0,IF(L1931=201,0,IF(L1931=202,0,IF(L1931=203,0,IF(L1931=300,41,IF(L1931=400,41,IF(L1931=500,60)))))))))))</f>
        <v>0</v>
      </c>
      <c r="I1931" s="174" t="b">
        <f>IF(B1931&lt;&gt;"",IF('02 - Produtos e Tributações'!K1946&lt;&gt;"",'02 - Produtos e Tributações'!K1946,"0,00"))</f>
        <v>0</v>
      </c>
      <c r="J1931" s="174" t="b">
        <f>IF(B1931&lt;&gt;"",IF('02 - Produtos e Tributações'!N1946&lt;&gt;"",'02 - Produtos e Tributações'!N1946,"0,00"))</f>
        <v>0</v>
      </c>
      <c r="K1931" s="174" t="b">
        <f>IF(B1931&lt;&gt;"",IF('02 - Produtos e Tributações'!J1946&lt;&gt;"",'02 - Produtos e Tributações'!J1946,"null"))</f>
        <v>0</v>
      </c>
      <c r="L1931" s="174" t="b">
        <f>IF(B1931&lt;&gt;"",IF('02 - Produtos e Tributações'!M1946&lt;&gt;"",'02 - Produtos e Tributações'!M1946,"null"))</f>
        <v>0</v>
      </c>
      <c r="M1931" s="170" t="b">
        <f>IF(B1931&lt;&gt;"",IF('02 - Produtos e Tributações'!D1946="CARNES","2.01.001.001",IF('02 - Produtos e Tributações'!D1946="MASSAS","2.01.001.002",IF('02 - Produtos e Tributações'!D1946="LATICINIOS","2.01.001.003",IF('02 - Produtos e Tributações'!D1946="DOCES E GULOSEIMAS","2.01.001.004",IF('02 - Produtos e Tributações'!D1946="FARINHAS E GRAOS","2.01.001.005",IF('02 - Produtos e Tributações'!D1946="AGUAS","2.01.002.001",IF('02 - Produtos e Tributações'!D1946="SUCOS","2.01.002.002",IF('02 - Produtos e Tributações'!D1946="BEBIDAS ALCOOLICAS","2.01.002.003",IF('02 - Produtos e Tributações'!D1946="BEBIDAS LACTEAS","2.01.002.004",IF('02 - Produtos e Tributações'!D1946="MATERIAL DE LIMPEZA","2.02",IF('02 - Produtos e Tributações'!D1946="FRUTAS","2.01.001.006",IF('02 - Produtos e Tributações'!D1946="VERDURAS E LEGUMES","2.01.001.007",IF('02 - Produtos e Tributações'!D1946="SERVIÇO","1",IF('02 - Produtos e Tributações'!D1946="PRODUTOS DIVERSOS","2","2"))))))))))))))
)</f>
        <v>0</v>
      </c>
      <c r="N1931" s="170" t="str">
        <f t="shared" si="1"/>
        <v/>
      </c>
      <c r="O1931" s="170" t="str">
        <f t="shared" si="4"/>
        <v/>
      </c>
      <c r="P1931" s="170" t="str">
        <f t="shared" si="2"/>
        <v/>
      </c>
      <c r="Q1931" s="125" t="b">
        <f>IF(B1931&lt;&gt;"",IF('02 - Produtos e Tributações'!C1946&lt;&gt;"",'02 - Produtos e Tributações'!C1946,"UN"))</f>
        <v>0</v>
      </c>
      <c r="R1931" s="125"/>
      <c r="S1931" s="125"/>
      <c r="T1931" s="125"/>
      <c r="U1931" s="171" t="str">
        <f t="shared" si="21"/>
        <v/>
      </c>
    </row>
    <row r="1932" ht="15.75" customHeight="1">
      <c r="A1932" s="170" t="b">
        <f>IF('02 - Produtos e Tributações'!B1947 &lt;&gt;"",A1931+1)</f>
        <v>0</v>
      </c>
      <c r="B1932" s="170" t="str">
        <f>IF('02 - Produtos e Tributações'!B1947&lt;&gt;"",'02 - Produtos e Tributações'!U1947,"")</f>
        <v/>
      </c>
      <c r="C1932" s="174" t="b">
        <f>IF(B1932&lt;&gt;"",IF('02 - Produtos e Tributações'!H1947&lt;&gt;"",IF('02 - Produtos e Tributações'!H1947="TERCEIRIZADA","T",IF('02 - Produtos e Tributações'!H1947="PROPRIA","P")), IF(B1932&lt;&gt;"",IF('02 - Produtos e Tributações'!H1947="","T"))))</f>
        <v>0</v>
      </c>
      <c r="D1932" s="174" t="b">
        <f>IF(B1932&lt;&gt;"",IF('02 - Produtos e Tributações'!E1947&lt;&gt;"",'02 - Produtos e Tributações'!E1947,""))</f>
        <v>0</v>
      </c>
      <c r="E1932" s="174" t="b">
        <f>IF(B1932&lt;&gt;"",IF('02 - Produtos e Tributações'!F1947&lt;&gt;"",'02 - Produtos e Tributações'!F1947,""))</f>
        <v>0</v>
      </c>
      <c r="F1932" s="174" t="b">
        <f>IF(B1932&lt;&gt;"",IF(A1932&lt;&gt;"",IF('02 - Produtos e Tributações'!G1947&lt;&gt;"",'02 - Produtos e Tributações'!G1947,"")))</f>
        <v>0</v>
      </c>
      <c r="G1932" s="174" t="b">
        <f>IF(B1932&lt;&gt;"",IF('02 - Produtos e Tributações'!I1947&lt;&gt;"",'02 - Produtos e Tributações'!I1947,IF(K1932=101,0,IF(K1932=102,41,IF(K1932=103,0,IF(K1932=201,0,IF(K1932=202,0,IF(K1932=203,0,IF(K1932=300,41,IF(K1932=400,41,IF(K1932=500,60)))))))))))</f>
        <v>0</v>
      </c>
      <c r="H1932" s="174" t="b">
        <f>IF(B1932&lt;&gt;"",IF('02 - Produtos e Tributações'!L1947&lt;&gt;"",'02 - Produtos e Tributações'!L1947,IF(L1932=101,0,IF(L1932=102,41,IF(L1932=103,0,IF(L1932=201,0,IF(L1932=202,0,IF(L1932=203,0,IF(L1932=300,41,IF(L1932=400,41,IF(L1932=500,60)))))))))))</f>
        <v>0</v>
      </c>
      <c r="I1932" s="174" t="b">
        <f>IF(B1932&lt;&gt;"",IF('02 - Produtos e Tributações'!K1947&lt;&gt;"",'02 - Produtos e Tributações'!K1947,"0,00"))</f>
        <v>0</v>
      </c>
      <c r="J1932" s="174" t="b">
        <f>IF(B1932&lt;&gt;"",IF('02 - Produtos e Tributações'!N1947&lt;&gt;"",'02 - Produtos e Tributações'!N1947,"0,00"))</f>
        <v>0</v>
      </c>
      <c r="K1932" s="174" t="b">
        <f>IF(B1932&lt;&gt;"",IF('02 - Produtos e Tributações'!J1947&lt;&gt;"",'02 - Produtos e Tributações'!J1947,"null"))</f>
        <v>0</v>
      </c>
      <c r="L1932" s="174" t="b">
        <f>IF(B1932&lt;&gt;"",IF('02 - Produtos e Tributações'!M1947&lt;&gt;"",'02 - Produtos e Tributações'!M1947,"null"))</f>
        <v>0</v>
      </c>
      <c r="M1932" s="170" t="b">
        <f>IF(B1932&lt;&gt;"",IF('02 - Produtos e Tributações'!D1947="CARNES","2.01.001.001",IF('02 - Produtos e Tributações'!D1947="MASSAS","2.01.001.002",IF('02 - Produtos e Tributações'!D1947="LATICINIOS","2.01.001.003",IF('02 - Produtos e Tributações'!D1947="DOCES E GULOSEIMAS","2.01.001.004",IF('02 - Produtos e Tributações'!D1947="FARINHAS E GRAOS","2.01.001.005",IF('02 - Produtos e Tributações'!D1947="AGUAS","2.01.002.001",IF('02 - Produtos e Tributações'!D1947="SUCOS","2.01.002.002",IF('02 - Produtos e Tributações'!D1947="BEBIDAS ALCOOLICAS","2.01.002.003",IF('02 - Produtos e Tributações'!D1947="BEBIDAS LACTEAS","2.01.002.004",IF('02 - Produtos e Tributações'!D1947="MATERIAL DE LIMPEZA","2.02",IF('02 - Produtos e Tributações'!D1947="FRUTAS","2.01.001.006",IF('02 - Produtos e Tributações'!D1947="VERDURAS E LEGUMES","2.01.001.007",IF('02 - Produtos e Tributações'!D1947="SERVIÇO","1",IF('02 - Produtos e Tributações'!D1947="PRODUTOS DIVERSOS","2","2"))))))))))))))
)</f>
        <v>0</v>
      </c>
      <c r="N1932" s="170" t="str">
        <f t="shared" si="1"/>
        <v/>
      </c>
      <c r="O1932" s="170" t="str">
        <f t="shared" si="4"/>
        <v/>
      </c>
      <c r="P1932" s="170" t="str">
        <f t="shared" si="2"/>
        <v/>
      </c>
      <c r="Q1932" s="125" t="b">
        <f>IF(B1932&lt;&gt;"",IF('02 - Produtos e Tributações'!C1947&lt;&gt;"",'02 - Produtos e Tributações'!C1947,"UN"))</f>
        <v>0</v>
      </c>
      <c r="R1932" s="125"/>
      <c r="S1932" s="125"/>
      <c r="T1932" s="125"/>
      <c r="U1932" s="171" t="str">
        <f t="shared" si="21"/>
        <v/>
      </c>
    </row>
    <row r="1933" ht="15.75" customHeight="1">
      <c r="A1933" s="170" t="b">
        <f>IF('02 - Produtos e Tributações'!B1948 &lt;&gt;"",A1932+1)</f>
        <v>0</v>
      </c>
      <c r="B1933" s="170" t="str">
        <f>IF('02 - Produtos e Tributações'!B1948&lt;&gt;"",'02 - Produtos e Tributações'!U1948,"")</f>
        <v/>
      </c>
      <c r="C1933" s="174" t="b">
        <f>IF(B1933&lt;&gt;"",IF('02 - Produtos e Tributações'!H1948&lt;&gt;"",IF('02 - Produtos e Tributações'!H1948="TERCEIRIZADA","T",IF('02 - Produtos e Tributações'!H1948="PROPRIA","P")), IF(B1933&lt;&gt;"",IF('02 - Produtos e Tributações'!H1948="","T"))))</f>
        <v>0</v>
      </c>
      <c r="D1933" s="174" t="b">
        <f>IF(B1933&lt;&gt;"",IF('02 - Produtos e Tributações'!E1948&lt;&gt;"",'02 - Produtos e Tributações'!E1948,""))</f>
        <v>0</v>
      </c>
      <c r="E1933" s="174" t="b">
        <f>IF(B1933&lt;&gt;"",IF('02 - Produtos e Tributações'!F1948&lt;&gt;"",'02 - Produtos e Tributações'!F1948,""))</f>
        <v>0</v>
      </c>
      <c r="F1933" s="174" t="b">
        <f>IF(B1933&lt;&gt;"",IF(A1933&lt;&gt;"",IF('02 - Produtos e Tributações'!G1948&lt;&gt;"",'02 - Produtos e Tributações'!G1948,"")))</f>
        <v>0</v>
      </c>
      <c r="G1933" s="174" t="b">
        <f>IF(B1933&lt;&gt;"",IF('02 - Produtos e Tributações'!I1948&lt;&gt;"",'02 - Produtos e Tributações'!I1948,IF(K1933=101,0,IF(K1933=102,41,IF(K1933=103,0,IF(K1933=201,0,IF(K1933=202,0,IF(K1933=203,0,IF(K1933=300,41,IF(K1933=400,41,IF(K1933=500,60)))))))))))</f>
        <v>0</v>
      </c>
      <c r="H1933" s="174" t="b">
        <f>IF(B1933&lt;&gt;"",IF('02 - Produtos e Tributações'!L1948&lt;&gt;"",'02 - Produtos e Tributações'!L1948,IF(L1933=101,0,IF(L1933=102,41,IF(L1933=103,0,IF(L1933=201,0,IF(L1933=202,0,IF(L1933=203,0,IF(L1933=300,41,IF(L1933=400,41,IF(L1933=500,60)))))))))))</f>
        <v>0</v>
      </c>
      <c r="I1933" s="174" t="b">
        <f>IF(B1933&lt;&gt;"",IF('02 - Produtos e Tributações'!K1948&lt;&gt;"",'02 - Produtos e Tributações'!K1948,"0,00"))</f>
        <v>0</v>
      </c>
      <c r="J1933" s="174" t="b">
        <f>IF(B1933&lt;&gt;"",IF('02 - Produtos e Tributações'!N1948&lt;&gt;"",'02 - Produtos e Tributações'!N1948,"0,00"))</f>
        <v>0</v>
      </c>
      <c r="K1933" s="174" t="b">
        <f>IF(B1933&lt;&gt;"",IF('02 - Produtos e Tributações'!J1948&lt;&gt;"",'02 - Produtos e Tributações'!J1948,"null"))</f>
        <v>0</v>
      </c>
      <c r="L1933" s="174" t="b">
        <f>IF(B1933&lt;&gt;"",IF('02 - Produtos e Tributações'!M1948&lt;&gt;"",'02 - Produtos e Tributações'!M1948,"null"))</f>
        <v>0</v>
      </c>
      <c r="M1933" s="170" t="b">
        <f>IF(B1933&lt;&gt;"",IF('02 - Produtos e Tributações'!D1948="CARNES","2.01.001.001",IF('02 - Produtos e Tributações'!D1948="MASSAS","2.01.001.002",IF('02 - Produtos e Tributações'!D1948="LATICINIOS","2.01.001.003",IF('02 - Produtos e Tributações'!D1948="DOCES E GULOSEIMAS","2.01.001.004",IF('02 - Produtos e Tributações'!D1948="FARINHAS E GRAOS","2.01.001.005",IF('02 - Produtos e Tributações'!D1948="AGUAS","2.01.002.001",IF('02 - Produtos e Tributações'!D1948="SUCOS","2.01.002.002",IF('02 - Produtos e Tributações'!D1948="BEBIDAS ALCOOLICAS","2.01.002.003",IF('02 - Produtos e Tributações'!D1948="BEBIDAS LACTEAS","2.01.002.004",IF('02 - Produtos e Tributações'!D1948="MATERIAL DE LIMPEZA","2.02",IF('02 - Produtos e Tributações'!D1948="FRUTAS","2.01.001.006",IF('02 - Produtos e Tributações'!D1948="VERDURAS E LEGUMES","2.01.001.007",IF('02 - Produtos e Tributações'!D1948="SERVIÇO","1",IF('02 - Produtos e Tributações'!D1948="PRODUTOS DIVERSOS","2","2"))))))))))))))
)</f>
        <v>0</v>
      </c>
      <c r="N1933" s="170" t="str">
        <f t="shared" si="1"/>
        <v/>
      </c>
      <c r="O1933" s="170" t="str">
        <f t="shared" si="4"/>
        <v/>
      </c>
      <c r="P1933" s="170" t="str">
        <f t="shared" si="2"/>
        <v/>
      </c>
      <c r="Q1933" s="125" t="b">
        <f>IF(B1933&lt;&gt;"",IF('02 - Produtos e Tributações'!C1948&lt;&gt;"",'02 - Produtos e Tributações'!C1948,"UN"))</f>
        <v>0</v>
      </c>
      <c r="R1933" s="125"/>
      <c r="S1933" s="125"/>
      <c r="T1933" s="125"/>
      <c r="U1933" s="171" t="str">
        <f t="shared" si="21"/>
        <v/>
      </c>
    </row>
    <row r="1934" ht="15.75" customHeight="1">
      <c r="A1934" s="170" t="b">
        <f>IF('02 - Produtos e Tributações'!B1949 &lt;&gt;"",A1933+1)</f>
        <v>0</v>
      </c>
      <c r="B1934" s="170" t="str">
        <f>IF('02 - Produtos e Tributações'!B1949&lt;&gt;"",'02 - Produtos e Tributações'!U1949,"")</f>
        <v/>
      </c>
      <c r="C1934" s="174" t="b">
        <f>IF(B1934&lt;&gt;"",IF('02 - Produtos e Tributações'!H1949&lt;&gt;"",IF('02 - Produtos e Tributações'!H1949="TERCEIRIZADA","T",IF('02 - Produtos e Tributações'!H1949="PROPRIA","P")), IF(B1934&lt;&gt;"",IF('02 - Produtos e Tributações'!H1949="","T"))))</f>
        <v>0</v>
      </c>
      <c r="D1934" s="174" t="b">
        <f>IF(B1934&lt;&gt;"",IF('02 - Produtos e Tributações'!E1949&lt;&gt;"",'02 - Produtos e Tributações'!E1949,""))</f>
        <v>0</v>
      </c>
      <c r="E1934" s="174" t="b">
        <f>IF(B1934&lt;&gt;"",IF('02 - Produtos e Tributações'!F1949&lt;&gt;"",'02 - Produtos e Tributações'!F1949,""))</f>
        <v>0</v>
      </c>
      <c r="F1934" s="174" t="b">
        <f>IF(B1934&lt;&gt;"",IF(A1934&lt;&gt;"",IF('02 - Produtos e Tributações'!G1949&lt;&gt;"",'02 - Produtos e Tributações'!G1949,"")))</f>
        <v>0</v>
      </c>
      <c r="G1934" s="174" t="b">
        <f>IF(B1934&lt;&gt;"",IF('02 - Produtos e Tributações'!I1949&lt;&gt;"",'02 - Produtos e Tributações'!I1949,IF(K1934=101,0,IF(K1934=102,41,IF(K1934=103,0,IF(K1934=201,0,IF(K1934=202,0,IF(K1934=203,0,IF(K1934=300,41,IF(K1934=400,41,IF(K1934=500,60)))))))))))</f>
        <v>0</v>
      </c>
      <c r="H1934" s="174" t="b">
        <f>IF(B1934&lt;&gt;"",IF('02 - Produtos e Tributações'!L1949&lt;&gt;"",'02 - Produtos e Tributações'!L1949,IF(L1934=101,0,IF(L1934=102,41,IF(L1934=103,0,IF(L1934=201,0,IF(L1934=202,0,IF(L1934=203,0,IF(L1934=300,41,IF(L1934=400,41,IF(L1934=500,60)))))))))))</f>
        <v>0</v>
      </c>
      <c r="I1934" s="174" t="b">
        <f>IF(B1934&lt;&gt;"",IF('02 - Produtos e Tributações'!K1949&lt;&gt;"",'02 - Produtos e Tributações'!K1949,"0,00"))</f>
        <v>0</v>
      </c>
      <c r="J1934" s="174" t="b">
        <f>IF(B1934&lt;&gt;"",IF('02 - Produtos e Tributações'!N1949&lt;&gt;"",'02 - Produtos e Tributações'!N1949,"0,00"))</f>
        <v>0</v>
      </c>
      <c r="K1934" s="174" t="b">
        <f>IF(B1934&lt;&gt;"",IF('02 - Produtos e Tributações'!J1949&lt;&gt;"",'02 - Produtos e Tributações'!J1949,"null"))</f>
        <v>0</v>
      </c>
      <c r="L1934" s="174" t="b">
        <f>IF(B1934&lt;&gt;"",IF('02 - Produtos e Tributações'!M1949&lt;&gt;"",'02 - Produtos e Tributações'!M1949,"null"))</f>
        <v>0</v>
      </c>
      <c r="M1934" s="170" t="b">
        <f>IF(B1934&lt;&gt;"",IF('02 - Produtos e Tributações'!D1949="CARNES","2.01.001.001",IF('02 - Produtos e Tributações'!D1949="MASSAS","2.01.001.002",IF('02 - Produtos e Tributações'!D1949="LATICINIOS","2.01.001.003",IF('02 - Produtos e Tributações'!D1949="DOCES E GULOSEIMAS","2.01.001.004",IF('02 - Produtos e Tributações'!D1949="FARINHAS E GRAOS","2.01.001.005",IF('02 - Produtos e Tributações'!D1949="AGUAS","2.01.002.001",IF('02 - Produtos e Tributações'!D1949="SUCOS","2.01.002.002",IF('02 - Produtos e Tributações'!D1949="BEBIDAS ALCOOLICAS","2.01.002.003",IF('02 - Produtos e Tributações'!D1949="BEBIDAS LACTEAS","2.01.002.004",IF('02 - Produtos e Tributações'!D1949="MATERIAL DE LIMPEZA","2.02",IF('02 - Produtos e Tributações'!D1949="FRUTAS","2.01.001.006",IF('02 - Produtos e Tributações'!D1949="VERDURAS E LEGUMES","2.01.001.007",IF('02 - Produtos e Tributações'!D1949="SERVIÇO","1",IF('02 - Produtos e Tributações'!D1949="PRODUTOS DIVERSOS","2","2"))))))))))))))
)</f>
        <v>0</v>
      </c>
      <c r="N1934" s="170" t="str">
        <f t="shared" si="1"/>
        <v/>
      </c>
      <c r="O1934" s="170" t="str">
        <f t="shared" si="4"/>
        <v/>
      </c>
      <c r="P1934" s="170" t="str">
        <f t="shared" si="2"/>
        <v/>
      </c>
      <c r="Q1934" s="125" t="b">
        <f>IF(B1934&lt;&gt;"",IF('02 - Produtos e Tributações'!C1949&lt;&gt;"",'02 - Produtos e Tributações'!C1949,"UN"))</f>
        <v>0</v>
      </c>
      <c r="R1934" s="125"/>
      <c r="S1934" s="125"/>
      <c r="T1934" s="125"/>
      <c r="U1934" s="171" t="str">
        <f t="shared" si="21"/>
        <v/>
      </c>
    </row>
    <row r="1935" ht="15.75" customHeight="1">
      <c r="A1935" s="170" t="b">
        <f>IF('02 - Produtos e Tributações'!B1950 &lt;&gt;"",A1934+1)</f>
        <v>0</v>
      </c>
      <c r="B1935" s="170" t="str">
        <f>IF('02 - Produtos e Tributações'!B1950&lt;&gt;"",'02 - Produtos e Tributações'!U1950,"")</f>
        <v/>
      </c>
      <c r="C1935" s="174" t="b">
        <f>IF(B1935&lt;&gt;"",IF('02 - Produtos e Tributações'!H1950&lt;&gt;"",IF('02 - Produtos e Tributações'!H1950="TERCEIRIZADA","T",IF('02 - Produtos e Tributações'!H1950="PROPRIA","P")), IF(B1935&lt;&gt;"",IF('02 - Produtos e Tributações'!H1950="","T"))))</f>
        <v>0</v>
      </c>
      <c r="D1935" s="174" t="b">
        <f>IF(B1935&lt;&gt;"",IF('02 - Produtos e Tributações'!E1950&lt;&gt;"",'02 - Produtos e Tributações'!E1950,""))</f>
        <v>0</v>
      </c>
      <c r="E1935" s="174" t="b">
        <f>IF(B1935&lt;&gt;"",IF('02 - Produtos e Tributações'!F1950&lt;&gt;"",'02 - Produtos e Tributações'!F1950,""))</f>
        <v>0</v>
      </c>
      <c r="F1935" s="174" t="b">
        <f>IF(B1935&lt;&gt;"",IF(A1935&lt;&gt;"",IF('02 - Produtos e Tributações'!G1950&lt;&gt;"",'02 - Produtos e Tributações'!G1950,"")))</f>
        <v>0</v>
      </c>
      <c r="G1935" s="174" t="b">
        <f>IF(B1935&lt;&gt;"",IF('02 - Produtos e Tributações'!I1950&lt;&gt;"",'02 - Produtos e Tributações'!I1950,IF(K1935=101,0,IF(K1935=102,41,IF(K1935=103,0,IF(K1935=201,0,IF(K1935=202,0,IF(K1935=203,0,IF(K1935=300,41,IF(K1935=400,41,IF(K1935=500,60)))))))))))</f>
        <v>0</v>
      </c>
      <c r="H1935" s="174" t="b">
        <f>IF(B1935&lt;&gt;"",IF('02 - Produtos e Tributações'!L1950&lt;&gt;"",'02 - Produtos e Tributações'!L1950,IF(L1935=101,0,IF(L1935=102,41,IF(L1935=103,0,IF(L1935=201,0,IF(L1935=202,0,IF(L1935=203,0,IF(L1935=300,41,IF(L1935=400,41,IF(L1935=500,60)))))))))))</f>
        <v>0</v>
      </c>
      <c r="I1935" s="174" t="b">
        <f>IF(B1935&lt;&gt;"",IF('02 - Produtos e Tributações'!K1950&lt;&gt;"",'02 - Produtos e Tributações'!K1950,"0,00"))</f>
        <v>0</v>
      </c>
      <c r="J1935" s="174" t="b">
        <f>IF(B1935&lt;&gt;"",IF('02 - Produtos e Tributações'!N1950&lt;&gt;"",'02 - Produtos e Tributações'!N1950,"0,00"))</f>
        <v>0</v>
      </c>
      <c r="K1935" s="174" t="b">
        <f>IF(B1935&lt;&gt;"",IF('02 - Produtos e Tributações'!J1950&lt;&gt;"",'02 - Produtos e Tributações'!J1950,"null"))</f>
        <v>0</v>
      </c>
      <c r="L1935" s="174" t="b">
        <f>IF(B1935&lt;&gt;"",IF('02 - Produtos e Tributações'!M1950&lt;&gt;"",'02 - Produtos e Tributações'!M1950,"null"))</f>
        <v>0</v>
      </c>
      <c r="M1935" s="170" t="b">
        <f>IF(B1935&lt;&gt;"",IF('02 - Produtos e Tributações'!D1950="CARNES","2.01.001.001",IF('02 - Produtos e Tributações'!D1950="MASSAS","2.01.001.002",IF('02 - Produtos e Tributações'!D1950="LATICINIOS","2.01.001.003",IF('02 - Produtos e Tributações'!D1950="DOCES E GULOSEIMAS","2.01.001.004",IF('02 - Produtos e Tributações'!D1950="FARINHAS E GRAOS","2.01.001.005",IF('02 - Produtos e Tributações'!D1950="AGUAS","2.01.002.001",IF('02 - Produtos e Tributações'!D1950="SUCOS","2.01.002.002",IF('02 - Produtos e Tributações'!D1950="BEBIDAS ALCOOLICAS","2.01.002.003",IF('02 - Produtos e Tributações'!D1950="BEBIDAS LACTEAS","2.01.002.004",IF('02 - Produtos e Tributações'!D1950="MATERIAL DE LIMPEZA","2.02",IF('02 - Produtos e Tributações'!D1950="FRUTAS","2.01.001.006",IF('02 - Produtos e Tributações'!D1950="VERDURAS E LEGUMES","2.01.001.007",IF('02 - Produtos e Tributações'!D1950="SERVIÇO","1",IF('02 - Produtos e Tributações'!D1950="PRODUTOS DIVERSOS","2","2"))))))))))))))
)</f>
        <v>0</v>
      </c>
      <c r="N1935" s="170" t="str">
        <f t="shared" si="1"/>
        <v/>
      </c>
      <c r="O1935" s="170" t="str">
        <f t="shared" si="4"/>
        <v/>
      </c>
      <c r="P1935" s="170" t="str">
        <f t="shared" si="2"/>
        <v/>
      </c>
      <c r="Q1935" s="125" t="b">
        <f>IF(B1935&lt;&gt;"",IF('02 - Produtos e Tributações'!C1950&lt;&gt;"",'02 - Produtos e Tributações'!C1950,"UN"))</f>
        <v>0</v>
      </c>
      <c r="R1935" s="125"/>
      <c r="S1935" s="125"/>
      <c r="T1935" s="125"/>
      <c r="U1935" s="171" t="str">
        <f t="shared" si="21"/>
        <v/>
      </c>
    </row>
    <row r="1936" ht="15.75" customHeight="1">
      <c r="A1936" s="170" t="b">
        <f>IF('02 - Produtos e Tributações'!B1951 &lt;&gt;"",A1935+1)</f>
        <v>0</v>
      </c>
      <c r="B1936" s="170" t="str">
        <f>IF('02 - Produtos e Tributações'!B1951&lt;&gt;"",'02 - Produtos e Tributações'!U1951,"")</f>
        <v/>
      </c>
      <c r="C1936" s="174" t="b">
        <f>IF(B1936&lt;&gt;"",IF('02 - Produtos e Tributações'!H1951&lt;&gt;"",IF('02 - Produtos e Tributações'!H1951="TERCEIRIZADA","T",IF('02 - Produtos e Tributações'!H1951="PROPRIA","P")), IF(B1936&lt;&gt;"",IF('02 - Produtos e Tributações'!H1951="","T"))))</f>
        <v>0</v>
      </c>
      <c r="D1936" s="174" t="b">
        <f>IF(B1936&lt;&gt;"",IF('02 - Produtos e Tributações'!E1951&lt;&gt;"",'02 - Produtos e Tributações'!E1951,""))</f>
        <v>0</v>
      </c>
      <c r="E1936" s="174" t="b">
        <f>IF(B1936&lt;&gt;"",IF('02 - Produtos e Tributações'!F1951&lt;&gt;"",'02 - Produtos e Tributações'!F1951,""))</f>
        <v>0</v>
      </c>
      <c r="F1936" s="174" t="b">
        <f>IF(B1936&lt;&gt;"",IF(A1936&lt;&gt;"",IF('02 - Produtos e Tributações'!G1951&lt;&gt;"",'02 - Produtos e Tributações'!G1951,"")))</f>
        <v>0</v>
      </c>
      <c r="G1936" s="174" t="b">
        <f>IF(B1936&lt;&gt;"",IF('02 - Produtos e Tributações'!I1951&lt;&gt;"",'02 - Produtos e Tributações'!I1951,IF(K1936=101,0,IF(K1936=102,41,IF(K1936=103,0,IF(K1936=201,0,IF(K1936=202,0,IF(K1936=203,0,IF(K1936=300,41,IF(K1936=400,41,IF(K1936=500,60)))))))))))</f>
        <v>0</v>
      </c>
      <c r="H1936" s="174" t="b">
        <f>IF(B1936&lt;&gt;"",IF('02 - Produtos e Tributações'!L1951&lt;&gt;"",'02 - Produtos e Tributações'!L1951,IF(L1936=101,0,IF(L1936=102,41,IF(L1936=103,0,IF(L1936=201,0,IF(L1936=202,0,IF(L1936=203,0,IF(L1936=300,41,IF(L1936=400,41,IF(L1936=500,60)))))))))))</f>
        <v>0</v>
      </c>
      <c r="I1936" s="174" t="b">
        <f>IF(B1936&lt;&gt;"",IF('02 - Produtos e Tributações'!K1951&lt;&gt;"",'02 - Produtos e Tributações'!K1951,"0,00"))</f>
        <v>0</v>
      </c>
      <c r="J1936" s="174" t="b">
        <f>IF(B1936&lt;&gt;"",IF('02 - Produtos e Tributações'!N1951&lt;&gt;"",'02 - Produtos e Tributações'!N1951,"0,00"))</f>
        <v>0</v>
      </c>
      <c r="K1936" s="174" t="b">
        <f>IF(B1936&lt;&gt;"",IF('02 - Produtos e Tributações'!J1951&lt;&gt;"",'02 - Produtos e Tributações'!J1951,"null"))</f>
        <v>0</v>
      </c>
      <c r="L1936" s="174" t="b">
        <f>IF(B1936&lt;&gt;"",IF('02 - Produtos e Tributações'!M1951&lt;&gt;"",'02 - Produtos e Tributações'!M1951,"null"))</f>
        <v>0</v>
      </c>
      <c r="M1936" s="170" t="b">
        <f>IF(B1936&lt;&gt;"",IF('02 - Produtos e Tributações'!D1951="CARNES","2.01.001.001",IF('02 - Produtos e Tributações'!D1951="MASSAS","2.01.001.002",IF('02 - Produtos e Tributações'!D1951="LATICINIOS","2.01.001.003",IF('02 - Produtos e Tributações'!D1951="DOCES E GULOSEIMAS","2.01.001.004",IF('02 - Produtos e Tributações'!D1951="FARINHAS E GRAOS","2.01.001.005",IF('02 - Produtos e Tributações'!D1951="AGUAS","2.01.002.001",IF('02 - Produtos e Tributações'!D1951="SUCOS","2.01.002.002",IF('02 - Produtos e Tributações'!D1951="BEBIDAS ALCOOLICAS","2.01.002.003",IF('02 - Produtos e Tributações'!D1951="BEBIDAS LACTEAS","2.01.002.004",IF('02 - Produtos e Tributações'!D1951="MATERIAL DE LIMPEZA","2.02",IF('02 - Produtos e Tributações'!D1951="FRUTAS","2.01.001.006",IF('02 - Produtos e Tributações'!D1951="VERDURAS E LEGUMES","2.01.001.007",IF('02 - Produtos e Tributações'!D1951="SERVIÇO","1",IF('02 - Produtos e Tributações'!D1951="PRODUTOS DIVERSOS","2","2"))))))))))))))
)</f>
        <v>0</v>
      </c>
      <c r="N1936" s="170" t="str">
        <f t="shared" si="1"/>
        <v/>
      </c>
      <c r="O1936" s="170" t="str">
        <f t="shared" si="4"/>
        <v/>
      </c>
      <c r="P1936" s="170" t="str">
        <f t="shared" si="2"/>
        <v/>
      </c>
      <c r="Q1936" s="125" t="b">
        <f>IF(B1936&lt;&gt;"",IF('02 - Produtos e Tributações'!C1951&lt;&gt;"",'02 - Produtos e Tributações'!C1951,"UN"))</f>
        <v>0</v>
      </c>
      <c r="R1936" s="125"/>
      <c r="S1936" s="125"/>
      <c r="T1936" s="125"/>
      <c r="U1936" s="171" t="str">
        <f t="shared" si="21"/>
        <v/>
      </c>
    </row>
    <row r="1937" ht="15.75" customHeight="1">
      <c r="A1937" s="170" t="b">
        <f>IF('02 - Produtos e Tributações'!B1952 &lt;&gt;"",A1936+1)</f>
        <v>0</v>
      </c>
      <c r="B1937" s="170" t="str">
        <f>IF('02 - Produtos e Tributações'!B1952&lt;&gt;"",'02 - Produtos e Tributações'!U1952,"")</f>
        <v/>
      </c>
      <c r="C1937" s="174" t="b">
        <f>IF(B1937&lt;&gt;"",IF('02 - Produtos e Tributações'!H1952&lt;&gt;"",IF('02 - Produtos e Tributações'!H1952="TERCEIRIZADA","T",IF('02 - Produtos e Tributações'!H1952="PROPRIA","P")), IF(B1937&lt;&gt;"",IF('02 - Produtos e Tributações'!H1952="","T"))))</f>
        <v>0</v>
      </c>
      <c r="D1937" s="174" t="b">
        <f>IF(B1937&lt;&gt;"",IF('02 - Produtos e Tributações'!E1952&lt;&gt;"",'02 - Produtos e Tributações'!E1952,""))</f>
        <v>0</v>
      </c>
      <c r="E1937" s="174" t="b">
        <f>IF(B1937&lt;&gt;"",IF('02 - Produtos e Tributações'!F1952&lt;&gt;"",'02 - Produtos e Tributações'!F1952,""))</f>
        <v>0</v>
      </c>
      <c r="F1937" s="174" t="b">
        <f>IF(B1937&lt;&gt;"",IF(A1937&lt;&gt;"",IF('02 - Produtos e Tributações'!G1952&lt;&gt;"",'02 - Produtos e Tributações'!G1952,"")))</f>
        <v>0</v>
      </c>
      <c r="G1937" s="174" t="b">
        <f>IF(B1937&lt;&gt;"",IF('02 - Produtos e Tributações'!I1952&lt;&gt;"",'02 - Produtos e Tributações'!I1952,IF(K1937=101,0,IF(K1937=102,41,IF(K1937=103,0,IF(K1937=201,0,IF(K1937=202,0,IF(K1937=203,0,IF(K1937=300,41,IF(K1937=400,41,IF(K1937=500,60)))))))))))</f>
        <v>0</v>
      </c>
      <c r="H1937" s="174" t="b">
        <f>IF(B1937&lt;&gt;"",IF('02 - Produtos e Tributações'!L1952&lt;&gt;"",'02 - Produtos e Tributações'!L1952,IF(L1937=101,0,IF(L1937=102,41,IF(L1937=103,0,IF(L1937=201,0,IF(L1937=202,0,IF(L1937=203,0,IF(L1937=300,41,IF(L1937=400,41,IF(L1937=500,60)))))))))))</f>
        <v>0</v>
      </c>
      <c r="I1937" s="174" t="b">
        <f>IF(B1937&lt;&gt;"",IF('02 - Produtos e Tributações'!K1952&lt;&gt;"",'02 - Produtos e Tributações'!K1952,"0,00"))</f>
        <v>0</v>
      </c>
      <c r="J1937" s="174" t="b">
        <f>IF(B1937&lt;&gt;"",IF('02 - Produtos e Tributações'!N1952&lt;&gt;"",'02 - Produtos e Tributações'!N1952,"0,00"))</f>
        <v>0</v>
      </c>
      <c r="K1937" s="174" t="b">
        <f>IF(B1937&lt;&gt;"",IF('02 - Produtos e Tributações'!J1952&lt;&gt;"",'02 - Produtos e Tributações'!J1952,"null"))</f>
        <v>0</v>
      </c>
      <c r="L1937" s="174" t="b">
        <f>IF(B1937&lt;&gt;"",IF('02 - Produtos e Tributações'!M1952&lt;&gt;"",'02 - Produtos e Tributações'!M1952,"null"))</f>
        <v>0</v>
      </c>
      <c r="M1937" s="170" t="b">
        <f>IF(B1937&lt;&gt;"",IF('02 - Produtos e Tributações'!D1952="CARNES","2.01.001.001",IF('02 - Produtos e Tributações'!D1952="MASSAS","2.01.001.002",IF('02 - Produtos e Tributações'!D1952="LATICINIOS","2.01.001.003",IF('02 - Produtos e Tributações'!D1952="DOCES E GULOSEIMAS","2.01.001.004",IF('02 - Produtos e Tributações'!D1952="FARINHAS E GRAOS","2.01.001.005",IF('02 - Produtos e Tributações'!D1952="AGUAS","2.01.002.001",IF('02 - Produtos e Tributações'!D1952="SUCOS","2.01.002.002",IF('02 - Produtos e Tributações'!D1952="BEBIDAS ALCOOLICAS","2.01.002.003",IF('02 - Produtos e Tributações'!D1952="BEBIDAS LACTEAS","2.01.002.004",IF('02 - Produtos e Tributações'!D1952="MATERIAL DE LIMPEZA","2.02",IF('02 - Produtos e Tributações'!D1952="FRUTAS","2.01.001.006",IF('02 - Produtos e Tributações'!D1952="VERDURAS E LEGUMES","2.01.001.007",IF('02 - Produtos e Tributações'!D1952="SERVIÇO","1",IF('02 - Produtos e Tributações'!D1952="PRODUTOS DIVERSOS","2","2"))))))))))))))
)</f>
        <v>0</v>
      </c>
      <c r="N1937" s="170" t="str">
        <f t="shared" si="1"/>
        <v/>
      </c>
      <c r="O1937" s="170" t="str">
        <f t="shared" si="4"/>
        <v/>
      </c>
      <c r="P1937" s="170" t="str">
        <f t="shared" si="2"/>
        <v/>
      </c>
      <c r="Q1937" s="125" t="b">
        <f>IF(B1937&lt;&gt;"",IF('02 - Produtos e Tributações'!C1952&lt;&gt;"",'02 - Produtos e Tributações'!C1952,"UN"))</f>
        <v>0</v>
      </c>
      <c r="R1937" s="125"/>
      <c r="S1937" s="125"/>
      <c r="T1937" s="125"/>
      <c r="U1937" s="171" t="str">
        <f t="shared" si="21"/>
        <v/>
      </c>
    </row>
    <row r="1938" ht="15.75" customHeight="1">
      <c r="A1938" s="170" t="b">
        <f>IF('02 - Produtos e Tributações'!B1953 &lt;&gt;"",A1937+1)</f>
        <v>0</v>
      </c>
      <c r="B1938" s="170" t="str">
        <f>IF('02 - Produtos e Tributações'!B1953&lt;&gt;"",'02 - Produtos e Tributações'!U1953,"")</f>
        <v/>
      </c>
      <c r="C1938" s="174" t="b">
        <f>IF(B1938&lt;&gt;"",IF('02 - Produtos e Tributações'!H1953&lt;&gt;"",IF('02 - Produtos e Tributações'!H1953="TERCEIRIZADA","T",IF('02 - Produtos e Tributações'!H1953="PROPRIA","P")), IF(B1938&lt;&gt;"",IF('02 - Produtos e Tributações'!H1953="","T"))))</f>
        <v>0</v>
      </c>
      <c r="D1938" s="174" t="b">
        <f>IF(B1938&lt;&gt;"",IF('02 - Produtos e Tributações'!E1953&lt;&gt;"",'02 - Produtos e Tributações'!E1953,""))</f>
        <v>0</v>
      </c>
      <c r="E1938" s="174" t="b">
        <f>IF(B1938&lt;&gt;"",IF('02 - Produtos e Tributações'!F1953&lt;&gt;"",'02 - Produtos e Tributações'!F1953,""))</f>
        <v>0</v>
      </c>
      <c r="F1938" s="174" t="b">
        <f>IF(B1938&lt;&gt;"",IF(A1938&lt;&gt;"",IF('02 - Produtos e Tributações'!G1953&lt;&gt;"",'02 - Produtos e Tributações'!G1953,"")))</f>
        <v>0</v>
      </c>
      <c r="G1938" s="174" t="b">
        <f>IF(B1938&lt;&gt;"",IF('02 - Produtos e Tributações'!I1953&lt;&gt;"",'02 - Produtos e Tributações'!I1953,IF(K1938=101,0,IF(K1938=102,41,IF(K1938=103,0,IF(K1938=201,0,IF(K1938=202,0,IF(K1938=203,0,IF(K1938=300,41,IF(K1938=400,41,IF(K1938=500,60)))))))))))</f>
        <v>0</v>
      </c>
      <c r="H1938" s="174" t="b">
        <f>IF(B1938&lt;&gt;"",IF('02 - Produtos e Tributações'!L1953&lt;&gt;"",'02 - Produtos e Tributações'!L1953,IF(L1938=101,0,IF(L1938=102,41,IF(L1938=103,0,IF(L1938=201,0,IF(L1938=202,0,IF(L1938=203,0,IF(L1938=300,41,IF(L1938=400,41,IF(L1938=500,60)))))))))))</f>
        <v>0</v>
      </c>
      <c r="I1938" s="174" t="b">
        <f>IF(B1938&lt;&gt;"",IF('02 - Produtos e Tributações'!K1953&lt;&gt;"",'02 - Produtos e Tributações'!K1953,"0,00"))</f>
        <v>0</v>
      </c>
      <c r="J1938" s="174" t="b">
        <f>IF(B1938&lt;&gt;"",IF('02 - Produtos e Tributações'!N1953&lt;&gt;"",'02 - Produtos e Tributações'!N1953,"0,00"))</f>
        <v>0</v>
      </c>
      <c r="K1938" s="174" t="b">
        <f>IF(B1938&lt;&gt;"",IF('02 - Produtos e Tributações'!J1953&lt;&gt;"",'02 - Produtos e Tributações'!J1953,"null"))</f>
        <v>0</v>
      </c>
      <c r="L1938" s="174" t="b">
        <f>IF(B1938&lt;&gt;"",IF('02 - Produtos e Tributações'!M1953&lt;&gt;"",'02 - Produtos e Tributações'!M1953,"null"))</f>
        <v>0</v>
      </c>
      <c r="M1938" s="170" t="b">
        <f>IF(B1938&lt;&gt;"",IF('02 - Produtos e Tributações'!D1953="CARNES","2.01.001.001",IF('02 - Produtos e Tributações'!D1953="MASSAS","2.01.001.002",IF('02 - Produtos e Tributações'!D1953="LATICINIOS","2.01.001.003",IF('02 - Produtos e Tributações'!D1953="DOCES E GULOSEIMAS","2.01.001.004",IF('02 - Produtos e Tributações'!D1953="FARINHAS E GRAOS","2.01.001.005",IF('02 - Produtos e Tributações'!D1953="AGUAS","2.01.002.001",IF('02 - Produtos e Tributações'!D1953="SUCOS","2.01.002.002",IF('02 - Produtos e Tributações'!D1953="BEBIDAS ALCOOLICAS","2.01.002.003",IF('02 - Produtos e Tributações'!D1953="BEBIDAS LACTEAS","2.01.002.004",IF('02 - Produtos e Tributações'!D1953="MATERIAL DE LIMPEZA","2.02",IF('02 - Produtos e Tributações'!D1953="FRUTAS","2.01.001.006",IF('02 - Produtos e Tributações'!D1953="VERDURAS E LEGUMES","2.01.001.007",IF('02 - Produtos e Tributações'!D1953="SERVIÇO","1",IF('02 - Produtos e Tributações'!D1953="PRODUTOS DIVERSOS","2","2"))))))))))))))
)</f>
        <v>0</v>
      </c>
      <c r="N1938" s="170" t="str">
        <f t="shared" si="1"/>
        <v/>
      </c>
      <c r="O1938" s="170" t="str">
        <f t="shared" si="4"/>
        <v/>
      </c>
      <c r="P1938" s="170" t="str">
        <f t="shared" si="2"/>
        <v/>
      </c>
      <c r="Q1938" s="125" t="b">
        <f>IF(B1938&lt;&gt;"",IF('02 - Produtos e Tributações'!C1953&lt;&gt;"",'02 - Produtos e Tributações'!C1953,"UN"))</f>
        <v>0</v>
      </c>
      <c r="R1938" s="125"/>
      <c r="S1938" s="125"/>
      <c r="T1938" s="125"/>
      <c r="U1938" s="171" t="str">
        <f t="shared" si="21"/>
        <v/>
      </c>
    </row>
    <row r="1939" ht="15.75" customHeight="1">
      <c r="A1939" s="170" t="b">
        <f>IF('02 - Produtos e Tributações'!B1954 &lt;&gt;"",A1938+1)</f>
        <v>0</v>
      </c>
      <c r="B1939" s="170" t="str">
        <f>IF('02 - Produtos e Tributações'!B1954&lt;&gt;"",'02 - Produtos e Tributações'!U1954,"")</f>
        <v/>
      </c>
      <c r="C1939" s="174" t="b">
        <f>IF(B1939&lt;&gt;"",IF('02 - Produtos e Tributações'!H1954&lt;&gt;"",IF('02 - Produtos e Tributações'!H1954="TERCEIRIZADA","T",IF('02 - Produtos e Tributações'!H1954="PROPRIA","P")), IF(B1939&lt;&gt;"",IF('02 - Produtos e Tributações'!H1954="","T"))))</f>
        <v>0</v>
      </c>
      <c r="D1939" s="174" t="b">
        <f>IF(B1939&lt;&gt;"",IF('02 - Produtos e Tributações'!E1954&lt;&gt;"",'02 - Produtos e Tributações'!E1954,""))</f>
        <v>0</v>
      </c>
      <c r="E1939" s="174" t="b">
        <f>IF(B1939&lt;&gt;"",IF('02 - Produtos e Tributações'!F1954&lt;&gt;"",'02 - Produtos e Tributações'!F1954,""))</f>
        <v>0</v>
      </c>
      <c r="F1939" s="174" t="b">
        <f>IF(B1939&lt;&gt;"",IF(A1939&lt;&gt;"",IF('02 - Produtos e Tributações'!G1954&lt;&gt;"",'02 - Produtos e Tributações'!G1954,"")))</f>
        <v>0</v>
      </c>
      <c r="G1939" s="174" t="b">
        <f>IF(B1939&lt;&gt;"",IF('02 - Produtos e Tributações'!I1954&lt;&gt;"",'02 - Produtos e Tributações'!I1954,IF(K1939=101,0,IF(K1939=102,41,IF(K1939=103,0,IF(K1939=201,0,IF(K1939=202,0,IF(K1939=203,0,IF(K1939=300,41,IF(K1939=400,41,IF(K1939=500,60)))))))))))</f>
        <v>0</v>
      </c>
      <c r="H1939" s="174" t="b">
        <f>IF(B1939&lt;&gt;"",IF('02 - Produtos e Tributações'!L1954&lt;&gt;"",'02 - Produtos e Tributações'!L1954,IF(L1939=101,0,IF(L1939=102,41,IF(L1939=103,0,IF(L1939=201,0,IF(L1939=202,0,IF(L1939=203,0,IF(L1939=300,41,IF(L1939=400,41,IF(L1939=500,60)))))))))))</f>
        <v>0</v>
      </c>
      <c r="I1939" s="174" t="b">
        <f>IF(B1939&lt;&gt;"",IF('02 - Produtos e Tributações'!K1954&lt;&gt;"",'02 - Produtos e Tributações'!K1954,"0,00"))</f>
        <v>0</v>
      </c>
      <c r="J1939" s="174" t="b">
        <f>IF(B1939&lt;&gt;"",IF('02 - Produtos e Tributações'!N1954&lt;&gt;"",'02 - Produtos e Tributações'!N1954,"0,00"))</f>
        <v>0</v>
      </c>
      <c r="K1939" s="174" t="b">
        <f>IF(B1939&lt;&gt;"",IF('02 - Produtos e Tributações'!J1954&lt;&gt;"",'02 - Produtos e Tributações'!J1954,"null"))</f>
        <v>0</v>
      </c>
      <c r="L1939" s="174" t="b">
        <f>IF(B1939&lt;&gt;"",IF('02 - Produtos e Tributações'!M1954&lt;&gt;"",'02 - Produtos e Tributações'!M1954,"null"))</f>
        <v>0</v>
      </c>
      <c r="M1939" s="170" t="b">
        <f>IF(B1939&lt;&gt;"",IF('02 - Produtos e Tributações'!D1954="CARNES","2.01.001.001",IF('02 - Produtos e Tributações'!D1954="MASSAS","2.01.001.002",IF('02 - Produtos e Tributações'!D1954="LATICINIOS","2.01.001.003",IF('02 - Produtos e Tributações'!D1954="DOCES E GULOSEIMAS","2.01.001.004",IF('02 - Produtos e Tributações'!D1954="FARINHAS E GRAOS","2.01.001.005",IF('02 - Produtos e Tributações'!D1954="AGUAS","2.01.002.001",IF('02 - Produtos e Tributações'!D1954="SUCOS","2.01.002.002",IF('02 - Produtos e Tributações'!D1954="BEBIDAS ALCOOLICAS","2.01.002.003",IF('02 - Produtos e Tributações'!D1954="BEBIDAS LACTEAS","2.01.002.004",IF('02 - Produtos e Tributações'!D1954="MATERIAL DE LIMPEZA","2.02",IF('02 - Produtos e Tributações'!D1954="FRUTAS","2.01.001.006",IF('02 - Produtos e Tributações'!D1954="VERDURAS E LEGUMES","2.01.001.007",IF('02 - Produtos e Tributações'!D1954="SERVIÇO","1",IF('02 - Produtos e Tributações'!D1954="PRODUTOS DIVERSOS","2","2"))))))))))))))
)</f>
        <v>0</v>
      </c>
      <c r="N1939" s="170" t="str">
        <f t="shared" si="1"/>
        <v/>
      </c>
      <c r="O1939" s="170" t="str">
        <f t="shared" si="4"/>
        <v/>
      </c>
      <c r="P1939" s="170" t="str">
        <f t="shared" si="2"/>
        <v/>
      </c>
      <c r="Q1939" s="125" t="b">
        <f>IF(B1939&lt;&gt;"",IF('02 - Produtos e Tributações'!C1954&lt;&gt;"",'02 - Produtos e Tributações'!C1954,"UN"))</f>
        <v>0</v>
      </c>
      <c r="R1939" s="125"/>
      <c r="S1939" s="125"/>
      <c r="T1939" s="125"/>
      <c r="U1939" s="171" t="str">
        <f t="shared" si="21"/>
        <v/>
      </c>
    </row>
    <row r="1940" ht="15.75" customHeight="1">
      <c r="A1940" s="170" t="b">
        <f>IF('02 - Produtos e Tributações'!B1955 &lt;&gt;"",A1939+1)</f>
        <v>0</v>
      </c>
      <c r="B1940" s="170" t="str">
        <f>IF('02 - Produtos e Tributações'!B1955&lt;&gt;"",'02 - Produtos e Tributações'!U1955,"")</f>
        <v/>
      </c>
      <c r="C1940" s="174" t="b">
        <f>IF(B1940&lt;&gt;"",IF('02 - Produtos e Tributações'!H1955&lt;&gt;"",IF('02 - Produtos e Tributações'!H1955="TERCEIRIZADA","T",IF('02 - Produtos e Tributações'!H1955="PROPRIA","P")), IF(B1940&lt;&gt;"",IF('02 - Produtos e Tributações'!H1955="","T"))))</f>
        <v>0</v>
      </c>
      <c r="D1940" s="174" t="b">
        <f>IF(B1940&lt;&gt;"",IF('02 - Produtos e Tributações'!E1955&lt;&gt;"",'02 - Produtos e Tributações'!E1955,""))</f>
        <v>0</v>
      </c>
      <c r="E1940" s="174" t="b">
        <f>IF(B1940&lt;&gt;"",IF('02 - Produtos e Tributações'!F1955&lt;&gt;"",'02 - Produtos e Tributações'!F1955,""))</f>
        <v>0</v>
      </c>
      <c r="F1940" s="174" t="b">
        <f>IF(B1940&lt;&gt;"",IF(A1940&lt;&gt;"",IF('02 - Produtos e Tributações'!G1955&lt;&gt;"",'02 - Produtos e Tributações'!G1955,"")))</f>
        <v>0</v>
      </c>
      <c r="G1940" s="174" t="b">
        <f>IF(B1940&lt;&gt;"",IF('02 - Produtos e Tributações'!I1955&lt;&gt;"",'02 - Produtos e Tributações'!I1955,IF(K1940=101,0,IF(K1940=102,41,IF(K1940=103,0,IF(K1940=201,0,IF(K1940=202,0,IF(K1940=203,0,IF(K1940=300,41,IF(K1940=400,41,IF(K1940=500,60)))))))))))</f>
        <v>0</v>
      </c>
      <c r="H1940" s="174" t="b">
        <f>IF(B1940&lt;&gt;"",IF('02 - Produtos e Tributações'!L1955&lt;&gt;"",'02 - Produtos e Tributações'!L1955,IF(L1940=101,0,IF(L1940=102,41,IF(L1940=103,0,IF(L1940=201,0,IF(L1940=202,0,IF(L1940=203,0,IF(L1940=300,41,IF(L1940=400,41,IF(L1940=500,60)))))))))))</f>
        <v>0</v>
      </c>
      <c r="I1940" s="174" t="b">
        <f>IF(B1940&lt;&gt;"",IF('02 - Produtos e Tributações'!K1955&lt;&gt;"",'02 - Produtos e Tributações'!K1955,"0,00"))</f>
        <v>0</v>
      </c>
      <c r="J1940" s="174" t="b">
        <f>IF(B1940&lt;&gt;"",IF('02 - Produtos e Tributações'!N1955&lt;&gt;"",'02 - Produtos e Tributações'!N1955,"0,00"))</f>
        <v>0</v>
      </c>
      <c r="K1940" s="174" t="b">
        <f>IF(B1940&lt;&gt;"",IF('02 - Produtos e Tributações'!J1955&lt;&gt;"",'02 - Produtos e Tributações'!J1955,"null"))</f>
        <v>0</v>
      </c>
      <c r="L1940" s="174" t="b">
        <f>IF(B1940&lt;&gt;"",IF('02 - Produtos e Tributações'!M1955&lt;&gt;"",'02 - Produtos e Tributações'!M1955,"null"))</f>
        <v>0</v>
      </c>
      <c r="M1940" s="170" t="b">
        <f>IF(B1940&lt;&gt;"",IF('02 - Produtos e Tributações'!D1955="CARNES","2.01.001.001",IF('02 - Produtos e Tributações'!D1955="MASSAS","2.01.001.002",IF('02 - Produtos e Tributações'!D1955="LATICINIOS","2.01.001.003",IF('02 - Produtos e Tributações'!D1955="DOCES E GULOSEIMAS","2.01.001.004",IF('02 - Produtos e Tributações'!D1955="FARINHAS E GRAOS","2.01.001.005",IF('02 - Produtos e Tributações'!D1955="AGUAS","2.01.002.001",IF('02 - Produtos e Tributações'!D1955="SUCOS","2.01.002.002",IF('02 - Produtos e Tributações'!D1955="BEBIDAS ALCOOLICAS","2.01.002.003",IF('02 - Produtos e Tributações'!D1955="BEBIDAS LACTEAS","2.01.002.004",IF('02 - Produtos e Tributações'!D1955="MATERIAL DE LIMPEZA","2.02",IF('02 - Produtos e Tributações'!D1955="FRUTAS","2.01.001.006",IF('02 - Produtos e Tributações'!D1955="VERDURAS E LEGUMES","2.01.001.007",IF('02 - Produtos e Tributações'!D1955="SERVIÇO","1",IF('02 - Produtos e Tributações'!D1955="PRODUTOS DIVERSOS","2","2"))))))))))))))
)</f>
        <v>0</v>
      </c>
      <c r="N1940" s="170" t="str">
        <f t="shared" si="1"/>
        <v/>
      </c>
      <c r="O1940" s="170" t="str">
        <f t="shared" si="4"/>
        <v/>
      </c>
      <c r="P1940" s="170" t="str">
        <f t="shared" si="2"/>
        <v/>
      </c>
      <c r="Q1940" s="125" t="b">
        <f>IF(B1940&lt;&gt;"",IF('02 - Produtos e Tributações'!C1955&lt;&gt;"",'02 - Produtos e Tributações'!C1955,"UN"))</f>
        <v>0</v>
      </c>
      <c r="R1940" s="125"/>
      <c r="S1940" s="125"/>
      <c r="T1940" s="125"/>
      <c r="U1940" s="171" t="str">
        <f t="shared" si="21"/>
        <v/>
      </c>
    </row>
    <row r="1941" ht="15.75" customHeight="1">
      <c r="A1941" s="170" t="b">
        <f>IF('02 - Produtos e Tributações'!B1956 &lt;&gt;"",A1940+1)</f>
        <v>0</v>
      </c>
      <c r="B1941" s="170" t="str">
        <f>IF('02 - Produtos e Tributações'!B1956&lt;&gt;"",'02 - Produtos e Tributações'!U1956,"")</f>
        <v/>
      </c>
      <c r="C1941" s="174" t="b">
        <f>IF(B1941&lt;&gt;"",IF('02 - Produtos e Tributações'!H1956&lt;&gt;"",IF('02 - Produtos e Tributações'!H1956="TERCEIRIZADA","T",IF('02 - Produtos e Tributações'!H1956="PROPRIA","P")), IF(B1941&lt;&gt;"",IF('02 - Produtos e Tributações'!H1956="","T"))))</f>
        <v>0</v>
      </c>
      <c r="D1941" s="174" t="b">
        <f>IF(B1941&lt;&gt;"",IF('02 - Produtos e Tributações'!E1956&lt;&gt;"",'02 - Produtos e Tributações'!E1956,""))</f>
        <v>0</v>
      </c>
      <c r="E1941" s="174" t="b">
        <f>IF(B1941&lt;&gt;"",IF('02 - Produtos e Tributações'!F1956&lt;&gt;"",'02 - Produtos e Tributações'!F1956,""))</f>
        <v>0</v>
      </c>
      <c r="F1941" s="174" t="b">
        <f>IF(B1941&lt;&gt;"",IF(A1941&lt;&gt;"",IF('02 - Produtos e Tributações'!G1956&lt;&gt;"",'02 - Produtos e Tributações'!G1956,"")))</f>
        <v>0</v>
      </c>
      <c r="G1941" s="174" t="b">
        <f>IF(B1941&lt;&gt;"",IF('02 - Produtos e Tributações'!I1956&lt;&gt;"",'02 - Produtos e Tributações'!I1956,IF(K1941=101,0,IF(K1941=102,41,IF(K1941=103,0,IF(K1941=201,0,IF(K1941=202,0,IF(K1941=203,0,IF(K1941=300,41,IF(K1941=400,41,IF(K1941=500,60)))))))))))</f>
        <v>0</v>
      </c>
      <c r="H1941" s="174" t="b">
        <f>IF(B1941&lt;&gt;"",IF('02 - Produtos e Tributações'!L1956&lt;&gt;"",'02 - Produtos e Tributações'!L1956,IF(L1941=101,0,IF(L1941=102,41,IF(L1941=103,0,IF(L1941=201,0,IF(L1941=202,0,IF(L1941=203,0,IF(L1941=300,41,IF(L1941=400,41,IF(L1941=500,60)))))))))))</f>
        <v>0</v>
      </c>
      <c r="I1941" s="174" t="b">
        <f>IF(B1941&lt;&gt;"",IF('02 - Produtos e Tributações'!K1956&lt;&gt;"",'02 - Produtos e Tributações'!K1956,"0,00"))</f>
        <v>0</v>
      </c>
      <c r="J1941" s="174" t="b">
        <f>IF(B1941&lt;&gt;"",IF('02 - Produtos e Tributações'!N1956&lt;&gt;"",'02 - Produtos e Tributações'!N1956,"0,00"))</f>
        <v>0</v>
      </c>
      <c r="K1941" s="174" t="b">
        <f>IF(B1941&lt;&gt;"",IF('02 - Produtos e Tributações'!J1956&lt;&gt;"",'02 - Produtos e Tributações'!J1956,"null"))</f>
        <v>0</v>
      </c>
      <c r="L1941" s="174" t="b">
        <f>IF(B1941&lt;&gt;"",IF('02 - Produtos e Tributações'!M1956&lt;&gt;"",'02 - Produtos e Tributações'!M1956,"null"))</f>
        <v>0</v>
      </c>
      <c r="M1941" s="170" t="b">
        <f>IF(B1941&lt;&gt;"",IF('02 - Produtos e Tributações'!D1956="CARNES","2.01.001.001",IF('02 - Produtos e Tributações'!D1956="MASSAS","2.01.001.002",IF('02 - Produtos e Tributações'!D1956="LATICINIOS","2.01.001.003",IF('02 - Produtos e Tributações'!D1956="DOCES E GULOSEIMAS","2.01.001.004",IF('02 - Produtos e Tributações'!D1956="FARINHAS E GRAOS","2.01.001.005",IF('02 - Produtos e Tributações'!D1956="AGUAS","2.01.002.001",IF('02 - Produtos e Tributações'!D1956="SUCOS","2.01.002.002",IF('02 - Produtos e Tributações'!D1956="BEBIDAS ALCOOLICAS","2.01.002.003",IF('02 - Produtos e Tributações'!D1956="BEBIDAS LACTEAS","2.01.002.004",IF('02 - Produtos e Tributações'!D1956="MATERIAL DE LIMPEZA","2.02",IF('02 - Produtos e Tributações'!D1956="FRUTAS","2.01.001.006",IF('02 - Produtos e Tributações'!D1956="VERDURAS E LEGUMES","2.01.001.007",IF('02 - Produtos e Tributações'!D1956="SERVIÇO","1",IF('02 - Produtos e Tributações'!D1956="PRODUTOS DIVERSOS","2","2"))))))))))))))
)</f>
        <v>0</v>
      </c>
      <c r="N1941" s="170" t="str">
        <f t="shared" si="1"/>
        <v/>
      </c>
      <c r="O1941" s="170" t="str">
        <f t="shared" si="4"/>
        <v/>
      </c>
      <c r="P1941" s="170" t="str">
        <f t="shared" si="2"/>
        <v/>
      </c>
      <c r="Q1941" s="125" t="b">
        <f>IF(B1941&lt;&gt;"",IF('02 - Produtos e Tributações'!C1956&lt;&gt;"",'02 - Produtos e Tributações'!C1956,"UN"))</f>
        <v>0</v>
      </c>
      <c r="R1941" s="125"/>
      <c r="S1941" s="125"/>
      <c r="T1941" s="125"/>
      <c r="U1941" s="171" t="str">
        <f t="shared" si="21"/>
        <v/>
      </c>
    </row>
    <row r="1942" ht="15.75" customHeight="1">
      <c r="A1942" s="170" t="b">
        <f>IF('02 - Produtos e Tributações'!B1957 &lt;&gt;"",A1941+1)</f>
        <v>0</v>
      </c>
      <c r="B1942" s="170" t="str">
        <f>IF('02 - Produtos e Tributações'!B1957&lt;&gt;"",'02 - Produtos e Tributações'!U1957,"")</f>
        <v/>
      </c>
      <c r="C1942" s="174" t="b">
        <f>IF(B1942&lt;&gt;"",IF('02 - Produtos e Tributações'!H1957&lt;&gt;"",IF('02 - Produtos e Tributações'!H1957="TERCEIRIZADA","T",IF('02 - Produtos e Tributações'!H1957="PROPRIA","P")), IF(B1942&lt;&gt;"",IF('02 - Produtos e Tributações'!H1957="","T"))))</f>
        <v>0</v>
      </c>
      <c r="D1942" s="174" t="b">
        <f>IF(B1942&lt;&gt;"",IF('02 - Produtos e Tributações'!E1957&lt;&gt;"",'02 - Produtos e Tributações'!E1957,""))</f>
        <v>0</v>
      </c>
      <c r="E1942" s="174" t="b">
        <f>IF(B1942&lt;&gt;"",IF('02 - Produtos e Tributações'!F1957&lt;&gt;"",'02 - Produtos e Tributações'!F1957,""))</f>
        <v>0</v>
      </c>
      <c r="F1942" s="174" t="b">
        <f>IF(B1942&lt;&gt;"",IF(A1942&lt;&gt;"",IF('02 - Produtos e Tributações'!G1957&lt;&gt;"",'02 - Produtos e Tributações'!G1957,"")))</f>
        <v>0</v>
      </c>
      <c r="G1942" s="174" t="b">
        <f>IF(B1942&lt;&gt;"",IF('02 - Produtos e Tributações'!I1957&lt;&gt;"",'02 - Produtos e Tributações'!I1957,IF(K1942=101,0,IF(K1942=102,41,IF(K1942=103,0,IF(K1942=201,0,IF(K1942=202,0,IF(K1942=203,0,IF(K1942=300,41,IF(K1942=400,41,IF(K1942=500,60)))))))))))</f>
        <v>0</v>
      </c>
      <c r="H1942" s="174" t="b">
        <f>IF(B1942&lt;&gt;"",IF('02 - Produtos e Tributações'!L1957&lt;&gt;"",'02 - Produtos e Tributações'!L1957,IF(L1942=101,0,IF(L1942=102,41,IF(L1942=103,0,IF(L1942=201,0,IF(L1942=202,0,IF(L1942=203,0,IF(L1942=300,41,IF(L1942=400,41,IF(L1942=500,60)))))))))))</f>
        <v>0</v>
      </c>
      <c r="I1942" s="174" t="b">
        <f>IF(B1942&lt;&gt;"",IF('02 - Produtos e Tributações'!K1957&lt;&gt;"",'02 - Produtos e Tributações'!K1957,"0,00"))</f>
        <v>0</v>
      </c>
      <c r="J1942" s="174" t="b">
        <f>IF(B1942&lt;&gt;"",IF('02 - Produtos e Tributações'!N1957&lt;&gt;"",'02 - Produtos e Tributações'!N1957,"0,00"))</f>
        <v>0</v>
      </c>
      <c r="K1942" s="174" t="b">
        <f>IF(B1942&lt;&gt;"",IF('02 - Produtos e Tributações'!J1957&lt;&gt;"",'02 - Produtos e Tributações'!J1957,"null"))</f>
        <v>0</v>
      </c>
      <c r="L1942" s="174" t="b">
        <f>IF(B1942&lt;&gt;"",IF('02 - Produtos e Tributações'!M1957&lt;&gt;"",'02 - Produtos e Tributações'!M1957,"null"))</f>
        <v>0</v>
      </c>
      <c r="M1942" s="170" t="b">
        <f>IF(B1942&lt;&gt;"",IF('02 - Produtos e Tributações'!D1957="CARNES","2.01.001.001",IF('02 - Produtos e Tributações'!D1957="MASSAS","2.01.001.002",IF('02 - Produtos e Tributações'!D1957="LATICINIOS","2.01.001.003",IF('02 - Produtos e Tributações'!D1957="DOCES E GULOSEIMAS","2.01.001.004",IF('02 - Produtos e Tributações'!D1957="FARINHAS E GRAOS","2.01.001.005",IF('02 - Produtos e Tributações'!D1957="AGUAS","2.01.002.001",IF('02 - Produtos e Tributações'!D1957="SUCOS","2.01.002.002",IF('02 - Produtos e Tributações'!D1957="BEBIDAS ALCOOLICAS","2.01.002.003",IF('02 - Produtos e Tributações'!D1957="BEBIDAS LACTEAS","2.01.002.004",IF('02 - Produtos e Tributações'!D1957="MATERIAL DE LIMPEZA","2.02",IF('02 - Produtos e Tributações'!D1957="FRUTAS","2.01.001.006",IF('02 - Produtos e Tributações'!D1957="VERDURAS E LEGUMES","2.01.001.007",IF('02 - Produtos e Tributações'!D1957="SERVIÇO","1",IF('02 - Produtos e Tributações'!D1957="PRODUTOS DIVERSOS","2","2"))))))))))))))
)</f>
        <v>0</v>
      </c>
      <c r="N1942" s="170" t="str">
        <f t="shared" si="1"/>
        <v/>
      </c>
      <c r="O1942" s="170" t="str">
        <f t="shared" si="4"/>
        <v/>
      </c>
      <c r="P1942" s="170" t="str">
        <f t="shared" si="2"/>
        <v/>
      </c>
      <c r="Q1942" s="125" t="b">
        <f>IF(B1942&lt;&gt;"",IF('02 - Produtos e Tributações'!C1957&lt;&gt;"",'02 - Produtos e Tributações'!C1957,"UN"))</f>
        <v>0</v>
      </c>
      <c r="R1942" s="125"/>
      <c r="S1942" s="125"/>
      <c r="T1942" s="125"/>
      <c r="U1942" s="171" t="str">
        <f t="shared" si="21"/>
        <v/>
      </c>
    </row>
    <row r="1943" ht="15.75" customHeight="1">
      <c r="A1943" s="170" t="b">
        <f>IF('02 - Produtos e Tributações'!B1958 &lt;&gt;"",A1942+1)</f>
        <v>0</v>
      </c>
      <c r="B1943" s="170" t="str">
        <f>IF('02 - Produtos e Tributações'!B1958&lt;&gt;"",'02 - Produtos e Tributações'!U1958,"")</f>
        <v/>
      </c>
      <c r="C1943" s="174" t="b">
        <f>IF(B1943&lt;&gt;"",IF('02 - Produtos e Tributações'!H1958&lt;&gt;"",IF('02 - Produtos e Tributações'!H1958="TERCEIRIZADA","T",IF('02 - Produtos e Tributações'!H1958="PROPRIA","P")), IF(B1943&lt;&gt;"",IF('02 - Produtos e Tributações'!H1958="","T"))))</f>
        <v>0</v>
      </c>
      <c r="D1943" s="174" t="b">
        <f>IF(B1943&lt;&gt;"",IF('02 - Produtos e Tributações'!E1958&lt;&gt;"",'02 - Produtos e Tributações'!E1958,""))</f>
        <v>0</v>
      </c>
      <c r="E1943" s="174" t="b">
        <f>IF(B1943&lt;&gt;"",IF('02 - Produtos e Tributações'!F1958&lt;&gt;"",'02 - Produtos e Tributações'!F1958,""))</f>
        <v>0</v>
      </c>
      <c r="F1943" s="174" t="b">
        <f>IF(B1943&lt;&gt;"",IF(A1943&lt;&gt;"",IF('02 - Produtos e Tributações'!G1958&lt;&gt;"",'02 - Produtos e Tributações'!G1958,"")))</f>
        <v>0</v>
      </c>
      <c r="G1943" s="174" t="b">
        <f>IF(B1943&lt;&gt;"",IF('02 - Produtos e Tributações'!I1958&lt;&gt;"",'02 - Produtos e Tributações'!I1958,IF(K1943=101,0,IF(K1943=102,41,IF(K1943=103,0,IF(K1943=201,0,IF(K1943=202,0,IF(K1943=203,0,IF(K1943=300,41,IF(K1943=400,41,IF(K1943=500,60)))))))))))</f>
        <v>0</v>
      </c>
      <c r="H1943" s="174" t="b">
        <f>IF(B1943&lt;&gt;"",IF('02 - Produtos e Tributações'!L1958&lt;&gt;"",'02 - Produtos e Tributações'!L1958,IF(L1943=101,0,IF(L1943=102,41,IF(L1943=103,0,IF(L1943=201,0,IF(L1943=202,0,IF(L1943=203,0,IF(L1943=300,41,IF(L1943=400,41,IF(L1943=500,60)))))))))))</f>
        <v>0</v>
      </c>
      <c r="I1943" s="174" t="b">
        <f>IF(B1943&lt;&gt;"",IF('02 - Produtos e Tributações'!K1958&lt;&gt;"",'02 - Produtos e Tributações'!K1958,"0,00"))</f>
        <v>0</v>
      </c>
      <c r="J1943" s="174" t="b">
        <f>IF(B1943&lt;&gt;"",IF('02 - Produtos e Tributações'!N1958&lt;&gt;"",'02 - Produtos e Tributações'!N1958,"0,00"))</f>
        <v>0</v>
      </c>
      <c r="K1943" s="174" t="b">
        <f>IF(B1943&lt;&gt;"",IF('02 - Produtos e Tributações'!J1958&lt;&gt;"",'02 - Produtos e Tributações'!J1958,"null"))</f>
        <v>0</v>
      </c>
      <c r="L1943" s="174" t="b">
        <f>IF(B1943&lt;&gt;"",IF('02 - Produtos e Tributações'!M1958&lt;&gt;"",'02 - Produtos e Tributações'!M1958,"null"))</f>
        <v>0</v>
      </c>
      <c r="M1943" s="170" t="b">
        <f>IF(B1943&lt;&gt;"",IF('02 - Produtos e Tributações'!D1958="CARNES","2.01.001.001",IF('02 - Produtos e Tributações'!D1958="MASSAS","2.01.001.002",IF('02 - Produtos e Tributações'!D1958="LATICINIOS","2.01.001.003",IF('02 - Produtos e Tributações'!D1958="DOCES E GULOSEIMAS","2.01.001.004",IF('02 - Produtos e Tributações'!D1958="FARINHAS E GRAOS","2.01.001.005",IF('02 - Produtos e Tributações'!D1958="AGUAS","2.01.002.001",IF('02 - Produtos e Tributações'!D1958="SUCOS","2.01.002.002",IF('02 - Produtos e Tributações'!D1958="BEBIDAS ALCOOLICAS","2.01.002.003",IF('02 - Produtos e Tributações'!D1958="BEBIDAS LACTEAS","2.01.002.004",IF('02 - Produtos e Tributações'!D1958="MATERIAL DE LIMPEZA","2.02",IF('02 - Produtos e Tributações'!D1958="FRUTAS","2.01.001.006",IF('02 - Produtos e Tributações'!D1958="VERDURAS E LEGUMES","2.01.001.007",IF('02 - Produtos e Tributações'!D1958="SERVIÇO","1",IF('02 - Produtos e Tributações'!D1958="PRODUTOS DIVERSOS","2","2"))))))))))))))
)</f>
        <v>0</v>
      </c>
      <c r="N1943" s="170" t="str">
        <f t="shared" si="1"/>
        <v/>
      </c>
      <c r="O1943" s="170" t="str">
        <f t="shared" si="4"/>
        <v/>
      </c>
      <c r="P1943" s="170" t="str">
        <f t="shared" si="2"/>
        <v/>
      </c>
      <c r="Q1943" s="125" t="b">
        <f>IF(B1943&lt;&gt;"",IF('02 - Produtos e Tributações'!C1958&lt;&gt;"",'02 - Produtos e Tributações'!C1958,"UN"))</f>
        <v>0</v>
      </c>
      <c r="R1943" s="125"/>
      <c r="S1943" s="125"/>
      <c r="T1943" s="125"/>
      <c r="U1943" s="171" t="str">
        <f t="shared" si="21"/>
        <v/>
      </c>
    </row>
    <row r="1944" ht="15.75" customHeight="1">
      <c r="A1944" s="170" t="b">
        <f>IF('02 - Produtos e Tributações'!B1959 &lt;&gt;"",A1943+1)</f>
        <v>0</v>
      </c>
      <c r="B1944" s="170" t="str">
        <f>IF('02 - Produtos e Tributações'!B1959&lt;&gt;"",'02 - Produtos e Tributações'!U1959,"")</f>
        <v/>
      </c>
      <c r="C1944" s="174" t="b">
        <f>IF(B1944&lt;&gt;"",IF('02 - Produtos e Tributações'!H1959&lt;&gt;"",IF('02 - Produtos e Tributações'!H1959="TERCEIRIZADA","T",IF('02 - Produtos e Tributações'!H1959="PROPRIA","P")), IF(B1944&lt;&gt;"",IF('02 - Produtos e Tributações'!H1959="","T"))))</f>
        <v>0</v>
      </c>
      <c r="D1944" s="174" t="b">
        <f>IF(B1944&lt;&gt;"",IF('02 - Produtos e Tributações'!E1959&lt;&gt;"",'02 - Produtos e Tributações'!E1959,""))</f>
        <v>0</v>
      </c>
      <c r="E1944" s="174" t="b">
        <f>IF(B1944&lt;&gt;"",IF('02 - Produtos e Tributações'!F1959&lt;&gt;"",'02 - Produtos e Tributações'!F1959,""))</f>
        <v>0</v>
      </c>
      <c r="F1944" s="174" t="b">
        <f>IF(B1944&lt;&gt;"",IF(A1944&lt;&gt;"",IF('02 - Produtos e Tributações'!G1959&lt;&gt;"",'02 - Produtos e Tributações'!G1959,"")))</f>
        <v>0</v>
      </c>
      <c r="G1944" s="174" t="b">
        <f>IF(B1944&lt;&gt;"",IF('02 - Produtos e Tributações'!I1959&lt;&gt;"",'02 - Produtos e Tributações'!I1959,IF(K1944=101,0,IF(K1944=102,41,IF(K1944=103,0,IF(K1944=201,0,IF(K1944=202,0,IF(K1944=203,0,IF(K1944=300,41,IF(K1944=400,41,IF(K1944=500,60)))))))))))</f>
        <v>0</v>
      </c>
      <c r="H1944" s="174" t="b">
        <f>IF(B1944&lt;&gt;"",IF('02 - Produtos e Tributações'!L1959&lt;&gt;"",'02 - Produtos e Tributações'!L1959,IF(L1944=101,0,IF(L1944=102,41,IF(L1944=103,0,IF(L1944=201,0,IF(L1944=202,0,IF(L1944=203,0,IF(L1944=300,41,IF(L1944=400,41,IF(L1944=500,60)))))))))))</f>
        <v>0</v>
      </c>
      <c r="I1944" s="174" t="b">
        <f>IF(B1944&lt;&gt;"",IF('02 - Produtos e Tributações'!K1959&lt;&gt;"",'02 - Produtos e Tributações'!K1959,"0,00"))</f>
        <v>0</v>
      </c>
      <c r="J1944" s="174" t="b">
        <f>IF(B1944&lt;&gt;"",IF('02 - Produtos e Tributações'!N1959&lt;&gt;"",'02 - Produtos e Tributações'!N1959,"0,00"))</f>
        <v>0</v>
      </c>
      <c r="K1944" s="174" t="b">
        <f>IF(B1944&lt;&gt;"",IF('02 - Produtos e Tributações'!J1959&lt;&gt;"",'02 - Produtos e Tributações'!J1959,"null"))</f>
        <v>0</v>
      </c>
      <c r="L1944" s="174" t="b">
        <f>IF(B1944&lt;&gt;"",IF('02 - Produtos e Tributações'!M1959&lt;&gt;"",'02 - Produtos e Tributações'!M1959,"null"))</f>
        <v>0</v>
      </c>
      <c r="M1944" s="170" t="b">
        <f>IF(B1944&lt;&gt;"",IF('02 - Produtos e Tributações'!D1959="CARNES","2.01.001.001",IF('02 - Produtos e Tributações'!D1959="MASSAS","2.01.001.002",IF('02 - Produtos e Tributações'!D1959="LATICINIOS","2.01.001.003",IF('02 - Produtos e Tributações'!D1959="DOCES E GULOSEIMAS","2.01.001.004",IF('02 - Produtos e Tributações'!D1959="FARINHAS E GRAOS","2.01.001.005",IF('02 - Produtos e Tributações'!D1959="AGUAS","2.01.002.001",IF('02 - Produtos e Tributações'!D1959="SUCOS","2.01.002.002",IF('02 - Produtos e Tributações'!D1959="BEBIDAS ALCOOLICAS","2.01.002.003",IF('02 - Produtos e Tributações'!D1959="BEBIDAS LACTEAS","2.01.002.004",IF('02 - Produtos e Tributações'!D1959="MATERIAL DE LIMPEZA","2.02",IF('02 - Produtos e Tributações'!D1959="FRUTAS","2.01.001.006",IF('02 - Produtos e Tributações'!D1959="VERDURAS E LEGUMES","2.01.001.007",IF('02 - Produtos e Tributações'!D1959="SERVIÇO","1",IF('02 - Produtos e Tributações'!D1959="PRODUTOS DIVERSOS","2","2"))))))))))))))
)</f>
        <v>0</v>
      </c>
      <c r="N1944" s="170" t="str">
        <f t="shared" si="1"/>
        <v/>
      </c>
      <c r="O1944" s="170" t="str">
        <f t="shared" si="4"/>
        <v/>
      </c>
      <c r="P1944" s="170" t="str">
        <f t="shared" si="2"/>
        <v/>
      </c>
      <c r="Q1944" s="125" t="b">
        <f>IF(B1944&lt;&gt;"",IF('02 - Produtos e Tributações'!C1959&lt;&gt;"",'02 - Produtos e Tributações'!C1959,"UN"))</f>
        <v>0</v>
      </c>
      <c r="R1944" s="125"/>
      <c r="S1944" s="125"/>
      <c r="T1944" s="125"/>
      <c r="U1944" s="171" t="str">
        <f t="shared" si="21"/>
        <v/>
      </c>
    </row>
    <row r="1945" ht="15.75" customHeight="1">
      <c r="A1945" s="170" t="b">
        <f>IF('02 - Produtos e Tributações'!B1960 &lt;&gt;"",A1944+1)</f>
        <v>0</v>
      </c>
      <c r="B1945" s="170" t="str">
        <f>IF('02 - Produtos e Tributações'!B1960&lt;&gt;"",'02 - Produtos e Tributações'!U1960,"")</f>
        <v/>
      </c>
      <c r="C1945" s="174" t="b">
        <f>IF(B1945&lt;&gt;"",IF('02 - Produtos e Tributações'!H1960&lt;&gt;"",IF('02 - Produtos e Tributações'!H1960="TERCEIRIZADA","T",IF('02 - Produtos e Tributações'!H1960="PROPRIA","P")), IF(B1945&lt;&gt;"",IF('02 - Produtos e Tributações'!H1960="","T"))))</f>
        <v>0</v>
      </c>
      <c r="D1945" s="174" t="b">
        <f>IF(B1945&lt;&gt;"",IF('02 - Produtos e Tributações'!E1960&lt;&gt;"",'02 - Produtos e Tributações'!E1960,""))</f>
        <v>0</v>
      </c>
      <c r="E1945" s="174" t="b">
        <f>IF(B1945&lt;&gt;"",IF('02 - Produtos e Tributações'!F1960&lt;&gt;"",'02 - Produtos e Tributações'!F1960,""))</f>
        <v>0</v>
      </c>
      <c r="F1945" s="174" t="b">
        <f>IF(B1945&lt;&gt;"",IF(A1945&lt;&gt;"",IF('02 - Produtos e Tributações'!G1960&lt;&gt;"",'02 - Produtos e Tributações'!G1960,"")))</f>
        <v>0</v>
      </c>
      <c r="G1945" s="174" t="b">
        <f>IF(B1945&lt;&gt;"",IF('02 - Produtos e Tributações'!I1960&lt;&gt;"",'02 - Produtos e Tributações'!I1960,IF(K1945=101,0,IF(K1945=102,41,IF(K1945=103,0,IF(K1945=201,0,IF(K1945=202,0,IF(K1945=203,0,IF(K1945=300,41,IF(K1945=400,41,IF(K1945=500,60)))))))))))</f>
        <v>0</v>
      </c>
      <c r="H1945" s="174" t="b">
        <f>IF(B1945&lt;&gt;"",IF('02 - Produtos e Tributações'!L1960&lt;&gt;"",'02 - Produtos e Tributações'!L1960,IF(L1945=101,0,IF(L1945=102,41,IF(L1945=103,0,IF(L1945=201,0,IF(L1945=202,0,IF(L1945=203,0,IF(L1945=300,41,IF(L1945=400,41,IF(L1945=500,60)))))))))))</f>
        <v>0</v>
      </c>
      <c r="I1945" s="174" t="b">
        <f>IF(B1945&lt;&gt;"",IF('02 - Produtos e Tributações'!K1960&lt;&gt;"",'02 - Produtos e Tributações'!K1960,"0,00"))</f>
        <v>0</v>
      </c>
      <c r="J1945" s="174" t="b">
        <f>IF(B1945&lt;&gt;"",IF('02 - Produtos e Tributações'!N1960&lt;&gt;"",'02 - Produtos e Tributações'!N1960,"0,00"))</f>
        <v>0</v>
      </c>
      <c r="K1945" s="174" t="b">
        <f>IF(B1945&lt;&gt;"",IF('02 - Produtos e Tributações'!J1960&lt;&gt;"",'02 - Produtos e Tributações'!J1960,"null"))</f>
        <v>0</v>
      </c>
      <c r="L1945" s="174" t="b">
        <f>IF(B1945&lt;&gt;"",IF('02 - Produtos e Tributações'!M1960&lt;&gt;"",'02 - Produtos e Tributações'!M1960,"null"))</f>
        <v>0</v>
      </c>
      <c r="M1945" s="170" t="b">
        <f>IF(B1945&lt;&gt;"",IF('02 - Produtos e Tributações'!D1960="CARNES","2.01.001.001",IF('02 - Produtos e Tributações'!D1960="MASSAS","2.01.001.002",IF('02 - Produtos e Tributações'!D1960="LATICINIOS","2.01.001.003",IF('02 - Produtos e Tributações'!D1960="DOCES E GULOSEIMAS","2.01.001.004",IF('02 - Produtos e Tributações'!D1960="FARINHAS E GRAOS","2.01.001.005",IF('02 - Produtos e Tributações'!D1960="AGUAS","2.01.002.001",IF('02 - Produtos e Tributações'!D1960="SUCOS","2.01.002.002",IF('02 - Produtos e Tributações'!D1960="BEBIDAS ALCOOLICAS","2.01.002.003",IF('02 - Produtos e Tributações'!D1960="BEBIDAS LACTEAS","2.01.002.004",IF('02 - Produtos e Tributações'!D1960="MATERIAL DE LIMPEZA","2.02",IF('02 - Produtos e Tributações'!D1960="FRUTAS","2.01.001.006",IF('02 - Produtos e Tributações'!D1960="VERDURAS E LEGUMES","2.01.001.007",IF('02 - Produtos e Tributações'!D1960="SERVIÇO","1",IF('02 - Produtos e Tributações'!D1960="PRODUTOS DIVERSOS","2","2"))))))))))))))
)</f>
        <v>0</v>
      </c>
      <c r="N1945" s="170" t="str">
        <f t="shared" si="1"/>
        <v/>
      </c>
      <c r="O1945" s="170" t="str">
        <f t="shared" si="4"/>
        <v/>
      </c>
      <c r="P1945" s="170" t="str">
        <f t="shared" si="2"/>
        <v/>
      </c>
      <c r="Q1945" s="125" t="b">
        <f>IF(B1945&lt;&gt;"",IF('02 - Produtos e Tributações'!C1960&lt;&gt;"",'02 - Produtos e Tributações'!C1960,"UN"))</f>
        <v>0</v>
      </c>
      <c r="R1945" s="125"/>
      <c r="S1945" s="125"/>
      <c r="T1945" s="125"/>
      <c r="U1945" s="171" t="str">
        <f t="shared" si="21"/>
        <v/>
      </c>
    </row>
    <row r="1946" ht="15.75" customHeight="1">
      <c r="A1946" s="170" t="b">
        <f>IF('02 - Produtos e Tributações'!B1961 &lt;&gt;"",A1945+1)</f>
        <v>0</v>
      </c>
      <c r="B1946" s="170" t="str">
        <f>IF('02 - Produtos e Tributações'!B1961&lt;&gt;"",'02 - Produtos e Tributações'!U1961,"")</f>
        <v/>
      </c>
      <c r="C1946" s="174" t="b">
        <f>IF(B1946&lt;&gt;"",IF('02 - Produtos e Tributações'!H1961&lt;&gt;"",IF('02 - Produtos e Tributações'!H1961="TERCEIRIZADA","T",IF('02 - Produtos e Tributações'!H1961="PROPRIA","P")), IF(B1946&lt;&gt;"",IF('02 - Produtos e Tributações'!H1961="","T"))))</f>
        <v>0</v>
      </c>
      <c r="D1946" s="174" t="b">
        <f>IF(B1946&lt;&gt;"",IF('02 - Produtos e Tributações'!E1961&lt;&gt;"",'02 - Produtos e Tributações'!E1961,""))</f>
        <v>0</v>
      </c>
      <c r="E1946" s="174" t="b">
        <f>IF(B1946&lt;&gt;"",IF('02 - Produtos e Tributações'!F1961&lt;&gt;"",'02 - Produtos e Tributações'!F1961,""))</f>
        <v>0</v>
      </c>
      <c r="F1946" s="174" t="b">
        <f>IF(B1946&lt;&gt;"",IF(A1946&lt;&gt;"",IF('02 - Produtos e Tributações'!G1961&lt;&gt;"",'02 - Produtos e Tributações'!G1961,"")))</f>
        <v>0</v>
      </c>
      <c r="G1946" s="174" t="b">
        <f>IF(B1946&lt;&gt;"",IF('02 - Produtos e Tributações'!I1961&lt;&gt;"",'02 - Produtos e Tributações'!I1961,IF(K1946=101,0,IF(K1946=102,41,IF(K1946=103,0,IF(K1946=201,0,IF(K1946=202,0,IF(K1946=203,0,IF(K1946=300,41,IF(K1946=400,41,IF(K1946=500,60)))))))))))</f>
        <v>0</v>
      </c>
      <c r="H1946" s="174" t="b">
        <f>IF(B1946&lt;&gt;"",IF('02 - Produtos e Tributações'!L1961&lt;&gt;"",'02 - Produtos e Tributações'!L1961,IF(L1946=101,0,IF(L1946=102,41,IF(L1946=103,0,IF(L1946=201,0,IF(L1946=202,0,IF(L1946=203,0,IF(L1946=300,41,IF(L1946=400,41,IF(L1946=500,60)))))))))))</f>
        <v>0</v>
      </c>
      <c r="I1946" s="174" t="b">
        <f>IF(B1946&lt;&gt;"",IF('02 - Produtos e Tributações'!K1961&lt;&gt;"",'02 - Produtos e Tributações'!K1961,"0,00"))</f>
        <v>0</v>
      </c>
      <c r="J1946" s="174" t="b">
        <f>IF(B1946&lt;&gt;"",IF('02 - Produtos e Tributações'!N1961&lt;&gt;"",'02 - Produtos e Tributações'!N1961,"0,00"))</f>
        <v>0</v>
      </c>
      <c r="K1946" s="174" t="b">
        <f>IF(B1946&lt;&gt;"",IF('02 - Produtos e Tributações'!J1961&lt;&gt;"",'02 - Produtos e Tributações'!J1961,"null"))</f>
        <v>0</v>
      </c>
      <c r="L1946" s="174" t="b">
        <f>IF(B1946&lt;&gt;"",IF('02 - Produtos e Tributações'!M1961&lt;&gt;"",'02 - Produtos e Tributações'!M1961,"null"))</f>
        <v>0</v>
      </c>
      <c r="M1946" s="170" t="b">
        <f>IF(B1946&lt;&gt;"",IF('02 - Produtos e Tributações'!D1961="CARNES","2.01.001.001",IF('02 - Produtos e Tributações'!D1961="MASSAS","2.01.001.002",IF('02 - Produtos e Tributações'!D1961="LATICINIOS","2.01.001.003",IF('02 - Produtos e Tributações'!D1961="DOCES E GULOSEIMAS","2.01.001.004",IF('02 - Produtos e Tributações'!D1961="FARINHAS E GRAOS","2.01.001.005",IF('02 - Produtos e Tributações'!D1961="AGUAS","2.01.002.001",IF('02 - Produtos e Tributações'!D1961="SUCOS","2.01.002.002",IF('02 - Produtos e Tributações'!D1961="BEBIDAS ALCOOLICAS","2.01.002.003",IF('02 - Produtos e Tributações'!D1961="BEBIDAS LACTEAS","2.01.002.004",IF('02 - Produtos e Tributações'!D1961="MATERIAL DE LIMPEZA","2.02",IF('02 - Produtos e Tributações'!D1961="FRUTAS","2.01.001.006",IF('02 - Produtos e Tributações'!D1961="VERDURAS E LEGUMES","2.01.001.007",IF('02 - Produtos e Tributações'!D1961="SERVIÇO","1",IF('02 - Produtos e Tributações'!D1961="PRODUTOS DIVERSOS","2","2"))))))))))))))
)</f>
        <v>0</v>
      </c>
      <c r="N1946" s="170" t="str">
        <f t="shared" si="1"/>
        <v/>
      </c>
      <c r="O1946" s="170" t="str">
        <f t="shared" si="4"/>
        <v/>
      </c>
      <c r="P1946" s="170" t="str">
        <f t="shared" si="2"/>
        <v/>
      </c>
      <c r="Q1946" s="125" t="b">
        <f>IF(B1946&lt;&gt;"",IF('02 - Produtos e Tributações'!C1961&lt;&gt;"",'02 - Produtos e Tributações'!C1961,"UN"))</f>
        <v>0</v>
      </c>
      <c r="R1946" s="125"/>
      <c r="S1946" s="125"/>
      <c r="T1946" s="125"/>
      <c r="U1946" s="171" t="str">
        <f t="shared" si="21"/>
        <v/>
      </c>
    </row>
    <row r="1947" ht="15.75" customHeight="1">
      <c r="A1947" s="170" t="b">
        <f>IF('02 - Produtos e Tributações'!B1962 &lt;&gt;"",A1946+1)</f>
        <v>0</v>
      </c>
      <c r="B1947" s="170" t="str">
        <f>IF('02 - Produtos e Tributações'!B1962&lt;&gt;"",'02 - Produtos e Tributações'!U1962,"")</f>
        <v/>
      </c>
      <c r="C1947" s="174" t="b">
        <f>IF(B1947&lt;&gt;"",IF('02 - Produtos e Tributações'!H1962&lt;&gt;"",IF('02 - Produtos e Tributações'!H1962="TERCEIRIZADA","T",IF('02 - Produtos e Tributações'!H1962="PROPRIA","P")), IF(B1947&lt;&gt;"",IF('02 - Produtos e Tributações'!H1962="","T"))))</f>
        <v>0</v>
      </c>
      <c r="D1947" s="174" t="b">
        <f>IF(B1947&lt;&gt;"",IF('02 - Produtos e Tributações'!E1962&lt;&gt;"",'02 - Produtos e Tributações'!E1962,""))</f>
        <v>0</v>
      </c>
      <c r="E1947" s="174" t="b">
        <f>IF(B1947&lt;&gt;"",IF('02 - Produtos e Tributações'!F1962&lt;&gt;"",'02 - Produtos e Tributações'!F1962,""))</f>
        <v>0</v>
      </c>
      <c r="F1947" s="174" t="b">
        <f>IF(B1947&lt;&gt;"",IF(A1947&lt;&gt;"",IF('02 - Produtos e Tributações'!G1962&lt;&gt;"",'02 - Produtos e Tributações'!G1962,"")))</f>
        <v>0</v>
      </c>
      <c r="G1947" s="174" t="b">
        <f>IF(B1947&lt;&gt;"",IF('02 - Produtos e Tributações'!I1962&lt;&gt;"",'02 - Produtos e Tributações'!I1962,IF(K1947=101,0,IF(K1947=102,41,IF(K1947=103,0,IF(K1947=201,0,IF(K1947=202,0,IF(K1947=203,0,IF(K1947=300,41,IF(K1947=400,41,IF(K1947=500,60)))))))))))</f>
        <v>0</v>
      </c>
      <c r="H1947" s="174" t="b">
        <f>IF(B1947&lt;&gt;"",IF('02 - Produtos e Tributações'!L1962&lt;&gt;"",'02 - Produtos e Tributações'!L1962,IF(L1947=101,0,IF(L1947=102,41,IF(L1947=103,0,IF(L1947=201,0,IF(L1947=202,0,IF(L1947=203,0,IF(L1947=300,41,IF(L1947=400,41,IF(L1947=500,60)))))))))))</f>
        <v>0</v>
      </c>
      <c r="I1947" s="174" t="b">
        <f>IF(B1947&lt;&gt;"",IF('02 - Produtos e Tributações'!K1962&lt;&gt;"",'02 - Produtos e Tributações'!K1962,"0,00"))</f>
        <v>0</v>
      </c>
      <c r="J1947" s="174" t="b">
        <f>IF(B1947&lt;&gt;"",IF('02 - Produtos e Tributações'!N1962&lt;&gt;"",'02 - Produtos e Tributações'!N1962,"0,00"))</f>
        <v>0</v>
      </c>
      <c r="K1947" s="174" t="b">
        <f>IF(B1947&lt;&gt;"",IF('02 - Produtos e Tributações'!J1962&lt;&gt;"",'02 - Produtos e Tributações'!J1962,"null"))</f>
        <v>0</v>
      </c>
      <c r="L1947" s="174" t="b">
        <f>IF(B1947&lt;&gt;"",IF('02 - Produtos e Tributações'!M1962&lt;&gt;"",'02 - Produtos e Tributações'!M1962,"null"))</f>
        <v>0</v>
      </c>
      <c r="M1947" s="170" t="b">
        <f>IF(B1947&lt;&gt;"",IF('02 - Produtos e Tributações'!D1962="CARNES","2.01.001.001",IF('02 - Produtos e Tributações'!D1962="MASSAS","2.01.001.002",IF('02 - Produtos e Tributações'!D1962="LATICINIOS","2.01.001.003",IF('02 - Produtos e Tributações'!D1962="DOCES E GULOSEIMAS","2.01.001.004",IF('02 - Produtos e Tributações'!D1962="FARINHAS E GRAOS","2.01.001.005",IF('02 - Produtos e Tributações'!D1962="AGUAS","2.01.002.001",IF('02 - Produtos e Tributações'!D1962="SUCOS","2.01.002.002",IF('02 - Produtos e Tributações'!D1962="BEBIDAS ALCOOLICAS","2.01.002.003",IF('02 - Produtos e Tributações'!D1962="BEBIDAS LACTEAS","2.01.002.004",IF('02 - Produtos e Tributações'!D1962="MATERIAL DE LIMPEZA","2.02",IF('02 - Produtos e Tributações'!D1962="FRUTAS","2.01.001.006",IF('02 - Produtos e Tributações'!D1962="VERDURAS E LEGUMES","2.01.001.007",IF('02 - Produtos e Tributações'!D1962="SERVIÇO","1",IF('02 - Produtos e Tributações'!D1962="PRODUTOS DIVERSOS","2","2"))))))))))))))
)</f>
        <v>0</v>
      </c>
      <c r="N1947" s="170" t="str">
        <f t="shared" si="1"/>
        <v/>
      </c>
      <c r="O1947" s="170" t="str">
        <f t="shared" si="4"/>
        <v/>
      </c>
      <c r="P1947" s="170" t="str">
        <f t="shared" si="2"/>
        <v/>
      </c>
      <c r="Q1947" s="125" t="b">
        <f>IF(B1947&lt;&gt;"",IF('02 - Produtos e Tributações'!C1962&lt;&gt;"",'02 - Produtos e Tributações'!C1962,"UN"))</f>
        <v>0</v>
      </c>
      <c r="R1947" s="125"/>
      <c r="S1947" s="125"/>
      <c r="T1947" s="125"/>
      <c r="U1947" s="171" t="str">
        <f t="shared" si="21"/>
        <v/>
      </c>
    </row>
    <row r="1948" ht="15.75" customHeight="1">
      <c r="A1948" s="170" t="b">
        <f>IF('02 - Produtos e Tributações'!B1963 &lt;&gt;"",A1947+1)</f>
        <v>0</v>
      </c>
      <c r="B1948" s="170" t="str">
        <f>IF('02 - Produtos e Tributações'!B1963&lt;&gt;"",'02 - Produtos e Tributações'!U1963,"")</f>
        <v/>
      </c>
      <c r="C1948" s="174" t="b">
        <f>IF(B1948&lt;&gt;"",IF('02 - Produtos e Tributações'!H1963&lt;&gt;"",IF('02 - Produtos e Tributações'!H1963="TERCEIRIZADA","T",IF('02 - Produtos e Tributações'!H1963="PROPRIA","P")), IF(B1948&lt;&gt;"",IF('02 - Produtos e Tributações'!H1963="","T"))))</f>
        <v>0</v>
      </c>
      <c r="D1948" s="174" t="b">
        <f>IF(B1948&lt;&gt;"",IF('02 - Produtos e Tributações'!E1963&lt;&gt;"",'02 - Produtos e Tributações'!E1963,""))</f>
        <v>0</v>
      </c>
      <c r="E1948" s="174" t="b">
        <f>IF(B1948&lt;&gt;"",IF('02 - Produtos e Tributações'!F1963&lt;&gt;"",'02 - Produtos e Tributações'!F1963,""))</f>
        <v>0</v>
      </c>
      <c r="F1948" s="174" t="b">
        <f>IF(B1948&lt;&gt;"",IF(A1948&lt;&gt;"",IF('02 - Produtos e Tributações'!G1963&lt;&gt;"",'02 - Produtos e Tributações'!G1963,"")))</f>
        <v>0</v>
      </c>
      <c r="G1948" s="174" t="b">
        <f>IF(B1948&lt;&gt;"",IF('02 - Produtos e Tributações'!I1963&lt;&gt;"",'02 - Produtos e Tributações'!I1963,IF(K1948=101,0,IF(K1948=102,41,IF(K1948=103,0,IF(K1948=201,0,IF(K1948=202,0,IF(K1948=203,0,IF(K1948=300,41,IF(K1948=400,41,IF(K1948=500,60)))))))))))</f>
        <v>0</v>
      </c>
      <c r="H1948" s="174" t="b">
        <f>IF(B1948&lt;&gt;"",IF('02 - Produtos e Tributações'!L1963&lt;&gt;"",'02 - Produtos e Tributações'!L1963,IF(L1948=101,0,IF(L1948=102,41,IF(L1948=103,0,IF(L1948=201,0,IF(L1948=202,0,IF(L1948=203,0,IF(L1948=300,41,IF(L1948=400,41,IF(L1948=500,60)))))))))))</f>
        <v>0</v>
      </c>
      <c r="I1948" s="174" t="b">
        <f>IF(B1948&lt;&gt;"",IF('02 - Produtos e Tributações'!K1963&lt;&gt;"",'02 - Produtos e Tributações'!K1963,"0,00"))</f>
        <v>0</v>
      </c>
      <c r="J1948" s="174" t="b">
        <f>IF(B1948&lt;&gt;"",IF('02 - Produtos e Tributações'!N1963&lt;&gt;"",'02 - Produtos e Tributações'!N1963,"0,00"))</f>
        <v>0</v>
      </c>
      <c r="K1948" s="174" t="b">
        <f>IF(B1948&lt;&gt;"",IF('02 - Produtos e Tributações'!J1963&lt;&gt;"",'02 - Produtos e Tributações'!J1963,"null"))</f>
        <v>0</v>
      </c>
      <c r="L1948" s="174" t="b">
        <f>IF(B1948&lt;&gt;"",IF('02 - Produtos e Tributações'!M1963&lt;&gt;"",'02 - Produtos e Tributações'!M1963,"null"))</f>
        <v>0</v>
      </c>
      <c r="M1948" s="170" t="b">
        <f>IF(B1948&lt;&gt;"",IF('02 - Produtos e Tributações'!D1963="CARNES","2.01.001.001",IF('02 - Produtos e Tributações'!D1963="MASSAS","2.01.001.002",IF('02 - Produtos e Tributações'!D1963="LATICINIOS","2.01.001.003",IF('02 - Produtos e Tributações'!D1963="DOCES E GULOSEIMAS","2.01.001.004",IF('02 - Produtos e Tributações'!D1963="FARINHAS E GRAOS","2.01.001.005",IF('02 - Produtos e Tributações'!D1963="AGUAS","2.01.002.001",IF('02 - Produtos e Tributações'!D1963="SUCOS","2.01.002.002",IF('02 - Produtos e Tributações'!D1963="BEBIDAS ALCOOLICAS","2.01.002.003",IF('02 - Produtos e Tributações'!D1963="BEBIDAS LACTEAS","2.01.002.004",IF('02 - Produtos e Tributações'!D1963="MATERIAL DE LIMPEZA","2.02",IF('02 - Produtos e Tributações'!D1963="FRUTAS","2.01.001.006",IF('02 - Produtos e Tributações'!D1963="VERDURAS E LEGUMES","2.01.001.007",IF('02 - Produtos e Tributações'!D1963="SERVIÇO","1",IF('02 - Produtos e Tributações'!D1963="PRODUTOS DIVERSOS","2","2"))))))))))))))
)</f>
        <v>0</v>
      </c>
      <c r="N1948" s="170" t="str">
        <f t="shared" si="1"/>
        <v/>
      </c>
      <c r="O1948" s="170" t="str">
        <f t="shared" si="4"/>
        <v/>
      </c>
      <c r="P1948" s="170" t="str">
        <f t="shared" si="2"/>
        <v/>
      </c>
      <c r="Q1948" s="125" t="b">
        <f>IF(B1948&lt;&gt;"",IF('02 - Produtos e Tributações'!C1963&lt;&gt;"",'02 - Produtos e Tributações'!C1963,"UN"))</f>
        <v>0</v>
      </c>
      <c r="R1948" s="125"/>
      <c r="S1948" s="125"/>
      <c r="T1948" s="125"/>
      <c r="U1948" s="171" t="str">
        <f t="shared" si="21"/>
        <v/>
      </c>
    </row>
    <row r="1949" ht="15.75" customHeight="1">
      <c r="A1949" s="170" t="b">
        <f>IF('02 - Produtos e Tributações'!B1964 &lt;&gt;"",A1948+1)</f>
        <v>0</v>
      </c>
      <c r="B1949" s="170" t="str">
        <f>IF('02 - Produtos e Tributações'!B1964&lt;&gt;"",'02 - Produtos e Tributações'!U1964,"")</f>
        <v/>
      </c>
      <c r="C1949" s="174" t="b">
        <f>IF(B1949&lt;&gt;"",IF('02 - Produtos e Tributações'!H1964&lt;&gt;"",IF('02 - Produtos e Tributações'!H1964="TERCEIRIZADA","T",IF('02 - Produtos e Tributações'!H1964="PROPRIA","P")), IF(B1949&lt;&gt;"",IF('02 - Produtos e Tributações'!H1964="","T"))))</f>
        <v>0</v>
      </c>
      <c r="D1949" s="174" t="b">
        <f>IF(B1949&lt;&gt;"",IF('02 - Produtos e Tributações'!E1964&lt;&gt;"",'02 - Produtos e Tributações'!E1964,""))</f>
        <v>0</v>
      </c>
      <c r="E1949" s="174" t="b">
        <f>IF(B1949&lt;&gt;"",IF('02 - Produtos e Tributações'!F1964&lt;&gt;"",'02 - Produtos e Tributações'!F1964,""))</f>
        <v>0</v>
      </c>
      <c r="F1949" s="174" t="b">
        <f>IF(B1949&lt;&gt;"",IF(A1949&lt;&gt;"",IF('02 - Produtos e Tributações'!G1964&lt;&gt;"",'02 - Produtos e Tributações'!G1964,"")))</f>
        <v>0</v>
      </c>
      <c r="G1949" s="174" t="b">
        <f>IF(B1949&lt;&gt;"",IF('02 - Produtos e Tributações'!I1964&lt;&gt;"",'02 - Produtos e Tributações'!I1964,IF(K1949=101,0,IF(K1949=102,41,IF(K1949=103,0,IF(K1949=201,0,IF(K1949=202,0,IF(K1949=203,0,IF(K1949=300,41,IF(K1949=400,41,IF(K1949=500,60)))))))))))</f>
        <v>0</v>
      </c>
      <c r="H1949" s="174" t="b">
        <f>IF(B1949&lt;&gt;"",IF('02 - Produtos e Tributações'!L1964&lt;&gt;"",'02 - Produtos e Tributações'!L1964,IF(L1949=101,0,IF(L1949=102,41,IF(L1949=103,0,IF(L1949=201,0,IF(L1949=202,0,IF(L1949=203,0,IF(L1949=300,41,IF(L1949=400,41,IF(L1949=500,60)))))))))))</f>
        <v>0</v>
      </c>
      <c r="I1949" s="174" t="b">
        <f>IF(B1949&lt;&gt;"",IF('02 - Produtos e Tributações'!K1964&lt;&gt;"",'02 - Produtos e Tributações'!K1964,"0,00"))</f>
        <v>0</v>
      </c>
      <c r="J1949" s="174" t="b">
        <f>IF(B1949&lt;&gt;"",IF('02 - Produtos e Tributações'!N1964&lt;&gt;"",'02 - Produtos e Tributações'!N1964,"0,00"))</f>
        <v>0</v>
      </c>
      <c r="K1949" s="174" t="b">
        <f>IF(B1949&lt;&gt;"",IF('02 - Produtos e Tributações'!J1964&lt;&gt;"",'02 - Produtos e Tributações'!J1964,"null"))</f>
        <v>0</v>
      </c>
      <c r="L1949" s="174" t="b">
        <f>IF(B1949&lt;&gt;"",IF('02 - Produtos e Tributações'!M1964&lt;&gt;"",'02 - Produtos e Tributações'!M1964,"null"))</f>
        <v>0</v>
      </c>
      <c r="M1949" s="170" t="b">
        <f>IF(B1949&lt;&gt;"",IF('02 - Produtos e Tributações'!D1964="CARNES","2.01.001.001",IF('02 - Produtos e Tributações'!D1964="MASSAS","2.01.001.002",IF('02 - Produtos e Tributações'!D1964="LATICINIOS","2.01.001.003",IF('02 - Produtos e Tributações'!D1964="DOCES E GULOSEIMAS","2.01.001.004",IF('02 - Produtos e Tributações'!D1964="FARINHAS E GRAOS","2.01.001.005",IF('02 - Produtos e Tributações'!D1964="AGUAS","2.01.002.001",IF('02 - Produtos e Tributações'!D1964="SUCOS","2.01.002.002",IF('02 - Produtos e Tributações'!D1964="BEBIDAS ALCOOLICAS","2.01.002.003",IF('02 - Produtos e Tributações'!D1964="BEBIDAS LACTEAS","2.01.002.004",IF('02 - Produtos e Tributações'!D1964="MATERIAL DE LIMPEZA","2.02",IF('02 - Produtos e Tributações'!D1964="FRUTAS","2.01.001.006",IF('02 - Produtos e Tributações'!D1964="VERDURAS E LEGUMES","2.01.001.007",IF('02 - Produtos e Tributações'!D1964="SERVIÇO","1",IF('02 - Produtos e Tributações'!D1964="PRODUTOS DIVERSOS","2","2"))))))))))))))
)</f>
        <v>0</v>
      </c>
      <c r="N1949" s="170" t="str">
        <f t="shared" si="1"/>
        <v/>
      </c>
      <c r="O1949" s="170" t="str">
        <f t="shared" si="4"/>
        <v/>
      </c>
      <c r="P1949" s="170" t="str">
        <f t="shared" si="2"/>
        <v/>
      </c>
      <c r="Q1949" s="125" t="b">
        <f>IF(B1949&lt;&gt;"",IF('02 - Produtos e Tributações'!C1964&lt;&gt;"",'02 - Produtos e Tributações'!C1964,"UN"))</f>
        <v>0</v>
      </c>
      <c r="R1949" s="125"/>
      <c r="S1949" s="125"/>
      <c r="T1949" s="125"/>
      <c r="U1949" s="171" t="str">
        <f t="shared" si="21"/>
        <v/>
      </c>
    </row>
    <row r="1950" ht="15.75" customHeight="1">
      <c r="A1950" s="170" t="b">
        <f>IF('02 - Produtos e Tributações'!B1965 &lt;&gt;"",A1949+1)</f>
        <v>0</v>
      </c>
      <c r="B1950" s="170" t="str">
        <f>IF('02 - Produtos e Tributações'!B1965&lt;&gt;"",'02 - Produtos e Tributações'!U1965,"")</f>
        <v/>
      </c>
      <c r="C1950" s="174" t="b">
        <f>IF(B1950&lt;&gt;"",IF('02 - Produtos e Tributações'!H1965&lt;&gt;"",IF('02 - Produtos e Tributações'!H1965="TERCEIRIZADA","T",IF('02 - Produtos e Tributações'!H1965="PROPRIA","P")), IF(B1950&lt;&gt;"",IF('02 - Produtos e Tributações'!H1965="","T"))))</f>
        <v>0</v>
      </c>
      <c r="D1950" s="174" t="b">
        <f>IF(B1950&lt;&gt;"",IF('02 - Produtos e Tributações'!E1965&lt;&gt;"",'02 - Produtos e Tributações'!E1965,""))</f>
        <v>0</v>
      </c>
      <c r="E1950" s="174" t="b">
        <f>IF(B1950&lt;&gt;"",IF('02 - Produtos e Tributações'!F1965&lt;&gt;"",'02 - Produtos e Tributações'!F1965,""))</f>
        <v>0</v>
      </c>
      <c r="F1950" s="174" t="b">
        <f>IF(B1950&lt;&gt;"",IF(A1950&lt;&gt;"",IF('02 - Produtos e Tributações'!G1965&lt;&gt;"",'02 - Produtos e Tributações'!G1965,"")))</f>
        <v>0</v>
      </c>
      <c r="G1950" s="174" t="b">
        <f>IF(B1950&lt;&gt;"",IF('02 - Produtos e Tributações'!I1965&lt;&gt;"",'02 - Produtos e Tributações'!I1965,IF(K1950=101,0,IF(K1950=102,41,IF(K1950=103,0,IF(K1950=201,0,IF(K1950=202,0,IF(K1950=203,0,IF(K1950=300,41,IF(K1950=400,41,IF(K1950=500,60)))))))))))</f>
        <v>0</v>
      </c>
      <c r="H1950" s="174" t="b">
        <f>IF(B1950&lt;&gt;"",IF('02 - Produtos e Tributações'!L1965&lt;&gt;"",'02 - Produtos e Tributações'!L1965,IF(L1950=101,0,IF(L1950=102,41,IF(L1950=103,0,IF(L1950=201,0,IF(L1950=202,0,IF(L1950=203,0,IF(L1950=300,41,IF(L1950=400,41,IF(L1950=500,60)))))))))))</f>
        <v>0</v>
      </c>
      <c r="I1950" s="174" t="b">
        <f>IF(B1950&lt;&gt;"",IF('02 - Produtos e Tributações'!K1965&lt;&gt;"",'02 - Produtos e Tributações'!K1965,"0,00"))</f>
        <v>0</v>
      </c>
      <c r="J1950" s="174" t="b">
        <f>IF(B1950&lt;&gt;"",IF('02 - Produtos e Tributações'!N1965&lt;&gt;"",'02 - Produtos e Tributações'!N1965,"0,00"))</f>
        <v>0</v>
      </c>
      <c r="K1950" s="174" t="b">
        <f>IF(B1950&lt;&gt;"",IF('02 - Produtos e Tributações'!J1965&lt;&gt;"",'02 - Produtos e Tributações'!J1965,"null"))</f>
        <v>0</v>
      </c>
      <c r="L1950" s="174" t="b">
        <f>IF(B1950&lt;&gt;"",IF('02 - Produtos e Tributações'!M1965&lt;&gt;"",'02 - Produtos e Tributações'!M1965,"null"))</f>
        <v>0</v>
      </c>
      <c r="M1950" s="170" t="b">
        <f>IF(B1950&lt;&gt;"",IF('02 - Produtos e Tributações'!D1965="CARNES","2.01.001.001",IF('02 - Produtos e Tributações'!D1965="MASSAS","2.01.001.002",IF('02 - Produtos e Tributações'!D1965="LATICINIOS","2.01.001.003",IF('02 - Produtos e Tributações'!D1965="DOCES E GULOSEIMAS","2.01.001.004",IF('02 - Produtos e Tributações'!D1965="FARINHAS E GRAOS","2.01.001.005",IF('02 - Produtos e Tributações'!D1965="AGUAS","2.01.002.001",IF('02 - Produtos e Tributações'!D1965="SUCOS","2.01.002.002",IF('02 - Produtos e Tributações'!D1965="BEBIDAS ALCOOLICAS","2.01.002.003",IF('02 - Produtos e Tributações'!D1965="BEBIDAS LACTEAS","2.01.002.004",IF('02 - Produtos e Tributações'!D1965="MATERIAL DE LIMPEZA","2.02",IF('02 - Produtos e Tributações'!D1965="FRUTAS","2.01.001.006",IF('02 - Produtos e Tributações'!D1965="VERDURAS E LEGUMES","2.01.001.007",IF('02 - Produtos e Tributações'!D1965="SERVIÇO","1",IF('02 - Produtos e Tributações'!D1965="PRODUTOS DIVERSOS","2","2"))))))))))))))
)</f>
        <v>0</v>
      </c>
      <c r="N1950" s="170" t="str">
        <f t="shared" si="1"/>
        <v/>
      </c>
      <c r="O1950" s="170" t="str">
        <f t="shared" si="4"/>
        <v/>
      </c>
      <c r="P1950" s="170" t="str">
        <f t="shared" si="2"/>
        <v/>
      </c>
      <c r="Q1950" s="125" t="b">
        <f>IF(B1950&lt;&gt;"",IF('02 - Produtos e Tributações'!C1965&lt;&gt;"",'02 - Produtos e Tributações'!C1965,"UN"))</f>
        <v>0</v>
      </c>
      <c r="R1950" s="125"/>
      <c r="S1950" s="125"/>
      <c r="T1950" s="125"/>
      <c r="U1950" s="171" t="str">
        <f t="shared" si="21"/>
        <v/>
      </c>
    </row>
    <row r="1951" ht="15.75" customHeight="1">
      <c r="A1951" s="170" t="b">
        <f>IF('02 - Produtos e Tributações'!B1966 &lt;&gt;"",A1950+1)</f>
        <v>0</v>
      </c>
      <c r="B1951" s="170" t="str">
        <f>IF('02 - Produtos e Tributações'!B1966&lt;&gt;"",'02 - Produtos e Tributações'!U1966,"")</f>
        <v/>
      </c>
      <c r="C1951" s="174" t="b">
        <f>IF(B1951&lt;&gt;"",IF('02 - Produtos e Tributações'!H1966&lt;&gt;"",IF('02 - Produtos e Tributações'!H1966="TERCEIRIZADA","T",IF('02 - Produtos e Tributações'!H1966="PROPRIA","P")), IF(B1951&lt;&gt;"",IF('02 - Produtos e Tributações'!H1966="","T"))))</f>
        <v>0</v>
      </c>
      <c r="D1951" s="174" t="b">
        <f>IF(B1951&lt;&gt;"",IF('02 - Produtos e Tributações'!E1966&lt;&gt;"",'02 - Produtos e Tributações'!E1966,""))</f>
        <v>0</v>
      </c>
      <c r="E1951" s="174" t="b">
        <f>IF(B1951&lt;&gt;"",IF('02 - Produtos e Tributações'!F1966&lt;&gt;"",'02 - Produtos e Tributações'!F1966,""))</f>
        <v>0</v>
      </c>
      <c r="F1951" s="174" t="b">
        <f>IF(B1951&lt;&gt;"",IF(A1951&lt;&gt;"",IF('02 - Produtos e Tributações'!G1966&lt;&gt;"",'02 - Produtos e Tributações'!G1966,"")))</f>
        <v>0</v>
      </c>
      <c r="G1951" s="174" t="b">
        <f>IF(B1951&lt;&gt;"",IF('02 - Produtos e Tributações'!I1966&lt;&gt;"",'02 - Produtos e Tributações'!I1966,IF(K1951=101,0,IF(K1951=102,41,IF(K1951=103,0,IF(K1951=201,0,IF(K1951=202,0,IF(K1951=203,0,IF(K1951=300,41,IF(K1951=400,41,IF(K1951=500,60)))))))))))</f>
        <v>0</v>
      </c>
      <c r="H1951" s="174" t="b">
        <f>IF(B1951&lt;&gt;"",IF('02 - Produtos e Tributações'!L1966&lt;&gt;"",'02 - Produtos e Tributações'!L1966,IF(L1951=101,0,IF(L1951=102,41,IF(L1951=103,0,IF(L1951=201,0,IF(L1951=202,0,IF(L1951=203,0,IF(L1951=300,41,IF(L1951=400,41,IF(L1951=500,60)))))))))))</f>
        <v>0</v>
      </c>
      <c r="I1951" s="174" t="b">
        <f>IF(B1951&lt;&gt;"",IF('02 - Produtos e Tributações'!K1966&lt;&gt;"",'02 - Produtos e Tributações'!K1966,"0,00"))</f>
        <v>0</v>
      </c>
      <c r="J1951" s="174" t="b">
        <f>IF(B1951&lt;&gt;"",IF('02 - Produtos e Tributações'!N1966&lt;&gt;"",'02 - Produtos e Tributações'!N1966,"0,00"))</f>
        <v>0</v>
      </c>
      <c r="K1951" s="174" t="b">
        <f>IF(B1951&lt;&gt;"",IF('02 - Produtos e Tributações'!J1966&lt;&gt;"",'02 - Produtos e Tributações'!J1966,"null"))</f>
        <v>0</v>
      </c>
      <c r="L1951" s="174" t="b">
        <f>IF(B1951&lt;&gt;"",IF('02 - Produtos e Tributações'!M1966&lt;&gt;"",'02 - Produtos e Tributações'!M1966,"null"))</f>
        <v>0</v>
      </c>
      <c r="M1951" s="170" t="b">
        <f>IF(B1951&lt;&gt;"",IF('02 - Produtos e Tributações'!D1966="CARNES","2.01.001.001",IF('02 - Produtos e Tributações'!D1966="MASSAS","2.01.001.002",IF('02 - Produtos e Tributações'!D1966="LATICINIOS","2.01.001.003",IF('02 - Produtos e Tributações'!D1966="DOCES E GULOSEIMAS","2.01.001.004",IF('02 - Produtos e Tributações'!D1966="FARINHAS E GRAOS","2.01.001.005",IF('02 - Produtos e Tributações'!D1966="AGUAS","2.01.002.001",IF('02 - Produtos e Tributações'!D1966="SUCOS","2.01.002.002",IF('02 - Produtos e Tributações'!D1966="BEBIDAS ALCOOLICAS","2.01.002.003",IF('02 - Produtos e Tributações'!D1966="BEBIDAS LACTEAS","2.01.002.004",IF('02 - Produtos e Tributações'!D1966="MATERIAL DE LIMPEZA","2.02",IF('02 - Produtos e Tributações'!D1966="FRUTAS","2.01.001.006",IF('02 - Produtos e Tributações'!D1966="VERDURAS E LEGUMES","2.01.001.007",IF('02 - Produtos e Tributações'!D1966="SERVIÇO","1",IF('02 - Produtos e Tributações'!D1966="PRODUTOS DIVERSOS","2","2"))))))))))))))
)</f>
        <v>0</v>
      </c>
      <c r="N1951" s="170" t="str">
        <f t="shared" si="1"/>
        <v/>
      </c>
      <c r="O1951" s="170" t="str">
        <f t="shared" si="4"/>
        <v/>
      </c>
      <c r="P1951" s="170" t="str">
        <f t="shared" si="2"/>
        <v/>
      </c>
      <c r="Q1951" s="125" t="b">
        <f>IF(B1951&lt;&gt;"",IF('02 - Produtos e Tributações'!C1966&lt;&gt;"",'02 - Produtos e Tributações'!C1966,"UN"))</f>
        <v>0</v>
      </c>
      <c r="R1951" s="125"/>
      <c r="S1951" s="125"/>
      <c r="T1951" s="125"/>
      <c r="U1951" s="171" t="str">
        <f t="shared" si="21"/>
        <v/>
      </c>
    </row>
    <row r="1952" ht="15.75" customHeight="1">
      <c r="A1952" s="170" t="b">
        <f>IF('02 - Produtos e Tributações'!B1967 &lt;&gt;"",A1951+1)</f>
        <v>0</v>
      </c>
      <c r="B1952" s="170" t="str">
        <f>IF('02 - Produtos e Tributações'!B1967&lt;&gt;"",'02 - Produtos e Tributações'!U1967,"")</f>
        <v/>
      </c>
      <c r="C1952" s="174" t="b">
        <f>IF(B1952&lt;&gt;"",IF('02 - Produtos e Tributações'!H1967&lt;&gt;"",IF('02 - Produtos e Tributações'!H1967="TERCEIRIZADA","T",IF('02 - Produtos e Tributações'!H1967="PROPRIA","P")), IF(B1952&lt;&gt;"",IF('02 - Produtos e Tributações'!H1967="","T"))))</f>
        <v>0</v>
      </c>
      <c r="D1952" s="174" t="b">
        <f>IF(B1952&lt;&gt;"",IF('02 - Produtos e Tributações'!E1967&lt;&gt;"",'02 - Produtos e Tributações'!E1967,""))</f>
        <v>0</v>
      </c>
      <c r="E1952" s="174" t="b">
        <f>IF(B1952&lt;&gt;"",IF('02 - Produtos e Tributações'!F1967&lt;&gt;"",'02 - Produtos e Tributações'!F1967,""))</f>
        <v>0</v>
      </c>
      <c r="F1952" s="174" t="b">
        <f>IF(B1952&lt;&gt;"",IF(A1952&lt;&gt;"",IF('02 - Produtos e Tributações'!G1967&lt;&gt;"",'02 - Produtos e Tributações'!G1967,"")))</f>
        <v>0</v>
      </c>
      <c r="G1952" s="174" t="b">
        <f>IF(B1952&lt;&gt;"",IF('02 - Produtos e Tributações'!I1967&lt;&gt;"",'02 - Produtos e Tributações'!I1967,IF(K1952=101,0,IF(K1952=102,41,IF(K1952=103,0,IF(K1952=201,0,IF(K1952=202,0,IF(K1952=203,0,IF(K1952=300,41,IF(K1952=400,41,IF(K1952=500,60)))))))))))</f>
        <v>0</v>
      </c>
      <c r="H1952" s="174" t="b">
        <f>IF(B1952&lt;&gt;"",IF('02 - Produtos e Tributações'!L1967&lt;&gt;"",'02 - Produtos e Tributações'!L1967,IF(L1952=101,0,IF(L1952=102,41,IF(L1952=103,0,IF(L1952=201,0,IF(L1952=202,0,IF(L1952=203,0,IF(L1952=300,41,IF(L1952=400,41,IF(L1952=500,60)))))))))))</f>
        <v>0</v>
      </c>
      <c r="I1952" s="174" t="b">
        <f>IF(B1952&lt;&gt;"",IF('02 - Produtos e Tributações'!K1967&lt;&gt;"",'02 - Produtos e Tributações'!K1967,"0,00"))</f>
        <v>0</v>
      </c>
      <c r="J1952" s="174" t="b">
        <f>IF(B1952&lt;&gt;"",IF('02 - Produtos e Tributações'!N1967&lt;&gt;"",'02 - Produtos e Tributações'!N1967,"0,00"))</f>
        <v>0</v>
      </c>
      <c r="K1952" s="174" t="b">
        <f>IF(B1952&lt;&gt;"",IF('02 - Produtos e Tributações'!J1967&lt;&gt;"",'02 - Produtos e Tributações'!J1967,"null"))</f>
        <v>0</v>
      </c>
      <c r="L1952" s="174" t="b">
        <f>IF(B1952&lt;&gt;"",IF('02 - Produtos e Tributações'!M1967&lt;&gt;"",'02 - Produtos e Tributações'!M1967,"null"))</f>
        <v>0</v>
      </c>
      <c r="M1952" s="170" t="b">
        <f>IF(B1952&lt;&gt;"",IF('02 - Produtos e Tributações'!D1967="CARNES","2.01.001.001",IF('02 - Produtos e Tributações'!D1967="MASSAS","2.01.001.002",IF('02 - Produtos e Tributações'!D1967="LATICINIOS","2.01.001.003",IF('02 - Produtos e Tributações'!D1967="DOCES E GULOSEIMAS","2.01.001.004",IF('02 - Produtos e Tributações'!D1967="FARINHAS E GRAOS","2.01.001.005",IF('02 - Produtos e Tributações'!D1967="AGUAS","2.01.002.001",IF('02 - Produtos e Tributações'!D1967="SUCOS","2.01.002.002",IF('02 - Produtos e Tributações'!D1967="BEBIDAS ALCOOLICAS","2.01.002.003",IF('02 - Produtos e Tributações'!D1967="BEBIDAS LACTEAS","2.01.002.004",IF('02 - Produtos e Tributações'!D1967="MATERIAL DE LIMPEZA","2.02",IF('02 - Produtos e Tributações'!D1967="FRUTAS","2.01.001.006",IF('02 - Produtos e Tributações'!D1967="VERDURAS E LEGUMES","2.01.001.007",IF('02 - Produtos e Tributações'!D1967="SERVIÇO","1",IF('02 - Produtos e Tributações'!D1967="PRODUTOS DIVERSOS","2","2"))))))))))))))
)</f>
        <v>0</v>
      </c>
      <c r="N1952" s="170" t="str">
        <f t="shared" si="1"/>
        <v/>
      </c>
      <c r="O1952" s="170" t="str">
        <f t="shared" si="4"/>
        <v/>
      </c>
      <c r="P1952" s="170" t="str">
        <f t="shared" si="2"/>
        <v/>
      </c>
      <c r="Q1952" s="125" t="b">
        <f>IF(B1952&lt;&gt;"",IF('02 - Produtos e Tributações'!C1967&lt;&gt;"",'02 - Produtos e Tributações'!C1967,"UN"))</f>
        <v>0</v>
      </c>
      <c r="R1952" s="125"/>
      <c r="S1952" s="125"/>
      <c r="T1952" s="125"/>
      <c r="U1952" s="171" t="str">
        <f t="shared" si="21"/>
        <v/>
      </c>
    </row>
    <row r="1953" ht="15.75" customHeight="1">
      <c r="A1953" s="170" t="b">
        <f>IF('02 - Produtos e Tributações'!B1968 &lt;&gt;"",A1952+1)</f>
        <v>0</v>
      </c>
      <c r="B1953" s="170" t="str">
        <f>IF('02 - Produtos e Tributações'!B1968&lt;&gt;"",'02 - Produtos e Tributações'!U1968,"")</f>
        <v/>
      </c>
      <c r="C1953" s="174" t="b">
        <f>IF(B1953&lt;&gt;"",IF('02 - Produtos e Tributações'!H1968&lt;&gt;"",IF('02 - Produtos e Tributações'!H1968="TERCEIRIZADA","T",IF('02 - Produtos e Tributações'!H1968="PROPRIA","P")), IF(B1953&lt;&gt;"",IF('02 - Produtos e Tributações'!H1968="","T"))))</f>
        <v>0</v>
      </c>
      <c r="D1953" s="174" t="b">
        <f>IF(B1953&lt;&gt;"",IF('02 - Produtos e Tributações'!E1968&lt;&gt;"",'02 - Produtos e Tributações'!E1968,""))</f>
        <v>0</v>
      </c>
      <c r="E1953" s="174" t="b">
        <f>IF(B1953&lt;&gt;"",IF('02 - Produtos e Tributações'!F1968&lt;&gt;"",'02 - Produtos e Tributações'!F1968,""))</f>
        <v>0</v>
      </c>
      <c r="F1953" s="174" t="b">
        <f>IF(B1953&lt;&gt;"",IF(A1953&lt;&gt;"",IF('02 - Produtos e Tributações'!G1968&lt;&gt;"",'02 - Produtos e Tributações'!G1968,"")))</f>
        <v>0</v>
      </c>
      <c r="G1953" s="174" t="b">
        <f>IF(B1953&lt;&gt;"",IF('02 - Produtos e Tributações'!I1968&lt;&gt;"",'02 - Produtos e Tributações'!I1968,IF(K1953=101,0,IF(K1953=102,41,IF(K1953=103,0,IF(K1953=201,0,IF(K1953=202,0,IF(K1953=203,0,IF(K1953=300,41,IF(K1953=400,41,IF(K1953=500,60)))))))))))</f>
        <v>0</v>
      </c>
      <c r="H1953" s="174" t="b">
        <f>IF(B1953&lt;&gt;"",IF('02 - Produtos e Tributações'!L1968&lt;&gt;"",'02 - Produtos e Tributações'!L1968,IF(L1953=101,0,IF(L1953=102,41,IF(L1953=103,0,IF(L1953=201,0,IF(L1953=202,0,IF(L1953=203,0,IF(L1953=300,41,IF(L1953=400,41,IF(L1953=500,60)))))))))))</f>
        <v>0</v>
      </c>
      <c r="I1953" s="174" t="b">
        <f>IF(B1953&lt;&gt;"",IF('02 - Produtos e Tributações'!K1968&lt;&gt;"",'02 - Produtos e Tributações'!K1968,"0,00"))</f>
        <v>0</v>
      </c>
      <c r="J1953" s="174" t="b">
        <f>IF(B1953&lt;&gt;"",IF('02 - Produtos e Tributações'!N1968&lt;&gt;"",'02 - Produtos e Tributações'!N1968,"0,00"))</f>
        <v>0</v>
      </c>
      <c r="K1953" s="174" t="b">
        <f>IF(B1953&lt;&gt;"",IF('02 - Produtos e Tributações'!J1968&lt;&gt;"",'02 - Produtos e Tributações'!J1968,"null"))</f>
        <v>0</v>
      </c>
      <c r="L1953" s="174" t="b">
        <f>IF(B1953&lt;&gt;"",IF('02 - Produtos e Tributações'!M1968&lt;&gt;"",'02 - Produtos e Tributações'!M1968,"null"))</f>
        <v>0</v>
      </c>
      <c r="M1953" s="170" t="b">
        <f>IF(B1953&lt;&gt;"",IF('02 - Produtos e Tributações'!D1968="CARNES","2.01.001.001",IF('02 - Produtos e Tributações'!D1968="MASSAS","2.01.001.002",IF('02 - Produtos e Tributações'!D1968="LATICINIOS","2.01.001.003",IF('02 - Produtos e Tributações'!D1968="DOCES E GULOSEIMAS","2.01.001.004",IF('02 - Produtos e Tributações'!D1968="FARINHAS E GRAOS","2.01.001.005",IF('02 - Produtos e Tributações'!D1968="AGUAS","2.01.002.001",IF('02 - Produtos e Tributações'!D1968="SUCOS","2.01.002.002",IF('02 - Produtos e Tributações'!D1968="BEBIDAS ALCOOLICAS","2.01.002.003",IF('02 - Produtos e Tributações'!D1968="BEBIDAS LACTEAS","2.01.002.004",IF('02 - Produtos e Tributações'!D1968="MATERIAL DE LIMPEZA","2.02",IF('02 - Produtos e Tributações'!D1968="FRUTAS","2.01.001.006",IF('02 - Produtos e Tributações'!D1968="VERDURAS E LEGUMES","2.01.001.007",IF('02 - Produtos e Tributações'!D1968="SERVIÇO","1",IF('02 - Produtos e Tributações'!D1968="PRODUTOS DIVERSOS","2","2"))))))))))))))
)</f>
        <v>0</v>
      </c>
      <c r="N1953" s="170" t="str">
        <f t="shared" si="1"/>
        <v/>
      </c>
      <c r="O1953" s="170" t="str">
        <f t="shared" si="4"/>
        <v/>
      </c>
      <c r="P1953" s="170" t="str">
        <f t="shared" si="2"/>
        <v/>
      </c>
      <c r="Q1953" s="125" t="b">
        <f>IF(B1953&lt;&gt;"",IF('02 - Produtos e Tributações'!C1968&lt;&gt;"",'02 - Produtos e Tributações'!C1968,"UN"))</f>
        <v>0</v>
      </c>
      <c r="R1953" s="125"/>
      <c r="S1953" s="125"/>
      <c r="T1953" s="125"/>
      <c r="U1953" s="171" t="str">
        <f t="shared" si="21"/>
        <v/>
      </c>
    </row>
    <row r="1954" ht="15.75" customHeight="1">
      <c r="A1954" s="170" t="b">
        <f>IF('02 - Produtos e Tributações'!B1969 &lt;&gt;"",A1953+1)</f>
        <v>0</v>
      </c>
      <c r="B1954" s="170" t="str">
        <f>IF('02 - Produtos e Tributações'!B1969&lt;&gt;"",'02 - Produtos e Tributações'!U1969,"")</f>
        <v/>
      </c>
      <c r="C1954" s="174" t="b">
        <f>IF(B1954&lt;&gt;"",IF('02 - Produtos e Tributações'!H1969&lt;&gt;"",IF('02 - Produtos e Tributações'!H1969="TERCEIRIZADA","T",IF('02 - Produtos e Tributações'!H1969="PROPRIA","P")), IF(B1954&lt;&gt;"",IF('02 - Produtos e Tributações'!H1969="","T"))))</f>
        <v>0</v>
      </c>
      <c r="D1954" s="174" t="b">
        <f>IF(B1954&lt;&gt;"",IF('02 - Produtos e Tributações'!E1969&lt;&gt;"",'02 - Produtos e Tributações'!E1969,""))</f>
        <v>0</v>
      </c>
      <c r="E1954" s="174" t="b">
        <f>IF(B1954&lt;&gt;"",IF('02 - Produtos e Tributações'!F1969&lt;&gt;"",'02 - Produtos e Tributações'!F1969,""))</f>
        <v>0</v>
      </c>
      <c r="F1954" s="174" t="b">
        <f>IF(B1954&lt;&gt;"",IF(A1954&lt;&gt;"",IF('02 - Produtos e Tributações'!G1969&lt;&gt;"",'02 - Produtos e Tributações'!G1969,"")))</f>
        <v>0</v>
      </c>
      <c r="G1954" s="174" t="b">
        <f>IF(B1954&lt;&gt;"",IF('02 - Produtos e Tributações'!I1969&lt;&gt;"",'02 - Produtos e Tributações'!I1969,IF(K1954=101,0,IF(K1954=102,41,IF(K1954=103,0,IF(K1954=201,0,IF(K1954=202,0,IF(K1954=203,0,IF(K1954=300,41,IF(K1954=400,41,IF(K1954=500,60)))))))))))</f>
        <v>0</v>
      </c>
      <c r="H1954" s="174" t="b">
        <f>IF(B1954&lt;&gt;"",IF('02 - Produtos e Tributações'!L1969&lt;&gt;"",'02 - Produtos e Tributações'!L1969,IF(L1954=101,0,IF(L1954=102,41,IF(L1954=103,0,IF(L1954=201,0,IF(L1954=202,0,IF(L1954=203,0,IF(L1954=300,41,IF(L1954=400,41,IF(L1954=500,60)))))))))))</f>
        <v>0</v>
      </c>
      <c r="I1954" s="174" t="b">
        <f>IF(B1954&lt;&gt;"",IF('02 - Produtos e Tributações'!K1969&lt;&gt;"",'02 - Produtos e Tributações'!K1969,"0,00"))</f>
        <v>0</v>
      </c>
      <c r="J1954" s="174" t="b">
        <f>IF(B1954&lt;&gt;"",IF('02 - Produtos e Tributações'!N1969&lt;&gt;"",'02 - Produtos e Tributações'!N1969,"0,00"))</f>
        <v>0</v>
      </c>
      <c r="K1954" s="174" t="b">
        <f>IF(B1954&lt;&gt;"",IF('02 - Produtos e Tributações'!J1969&lt;&gt;"",'02 - Produtos e Tributações'!J1969,"null"))</f>
        <v>0</v>
      </c>
      <c r="L1954" s="174" t="b">
        <f>IF(B1954&lt;&gt;"",IF('02 - Produtos e Tributações'!M1969&lt;&gt;"",'02 - Produtos e Tributações'!M1969,"null"))</f>
        <v>0</v>
      </c>
      <c r="M1954" s="170" t="b">
        <f>IF(B1954&lt;&gt;"",IF('02 - Produtos e Tributações'!D1969="CARNES","2.01.001.001",IF('02 - Produtos e Tributações'!D1969="MASSAS","2.01.001.002",IF('02 - Produtos e Tributações'!D1969="LATICINIOS","2.01.001.003",IF('02 - Produtos e Tributações'!D1969="DOCES E GULOSEIMAS","2.01.001.004",IF('02 - Produtos e Tributações'!D1969="FARINHAS E GRAOS","2.01.001.005",IF('02 - Produtos e Tributações'!D1969="AGUAS","2.01.002.001",IF('02 - Produtos e Tributações'!D1969="SUCOS","2.01.002.002",IF('02 - Produtos e Tributações'!D1969="BEBIDAS ALCOOLICAS","2.01.002.003",IF('02 - Produtos e Tributações'!D1969="BEBIDAS LACTEAS","2.01.002.004",IF('02 - Produtos e Tributações'!D1969="MATERIAL DE LIMPEZA","2.02",IF('02 - Produtos e Tributações'!D1969="FRUTAS","2.01.001.006",IF('02 - Produtos e Tributações'!D1969="VERDURAS E LEGUMES","2.01.001.007",IF('02 - Produtos e Tributações'!D1969="SERVIÇO","1",IF('02 - Produtos e Tributações'!D1969="PRODUTOS DIVERSOS","2","2"))))))))))))))
)</f>
        <v>0</v>
      </c>
      <c r="N1954" s="170" t="str">
        <f t="shared" si="1"/>
        <v/>
      </c>
      <c r="O1954" s="170" t="str">
        <f t="shared" si="4"/>
        <v/>
      </c>
      <c r="P1954" s="170" t="str">
        <f t="shared" si="2"/>
        <v/>
      </c>
      <c r="Q1954" s="125" t="b">
        <f>IF(B1954&lt;&gt;"",IF('02 - Produtos e Tributações'!C1969&lt;&gt;"",'02 - Produtos e Tributações'!C1969,"UN"))</f>
        <v>0</v>
      </c>
      <c r="R1954" s="125"/>
      <c r="S1954" s="125"/>
      <c r="T1954" s="125"/>
      <c r="U1954" s="171" t="str">
        <f t="shared" si="21"/>
        <v/>
      </c>
    </row>
    <row r="1955" ht="15.75" customHeight="1">
      <c r="A1955" s="170" t="b">
        <f>IF('02 - Produtos e Tributações'!B1970 &lt;&gt;"",A1954+1)</f>
        <v>0</v>
      </c>
      <c r="B1955" s="170" t="str">
        <f>IF('02 - Produtos e Tributações'!B1970&lt;&gt;"",'02 - Produtos e Tributações'!U1970,"")</f>
        <v/>
      </c>
      <c r="C1955" s="174" t="b">
        <f>IF(B1955&lt;&gt;"",IF('02 - Produtos e Tributações'!H1970&lt;&gt;"",IF('02 - Produtos e Tributações'!H1970="TERCEIRIZADA","T",IF('02 - Produtos e Tributações'!H1970="PROPRIA","P")), IF(B1955&lt;&gt;"",IF('02 - Produtos e Tributações'!H1970="","T"))))</f>
        <v>0</v>
      </c>
      <c r="D1955" s="174" t="b">
        <f>IF(B1955&lt;&gt;"",IF('02 - Produtos e Tributações'!E1970&lt;&gt;"",'02 - Produtos e Tributações'!E1970,""))</f>
        <v>0</v>
      </c>
      <c r="E1955" s="174" t="b">
        <f>IF(B1955&lt;&gt;"",IF('02 - Produtos e Tributações'!F1970&lt;&gt;"",'02 - Produtos e Tributações'!F1970,""))</f>
        <v>0</v>
      </c>
      <c r="F1955" s="174" t="b">
        <f>IF(B1955&lt;&gt;"",IF(A1955&lt;&gt;"",IF('02 - Produtos e Tributações'!G1970&lt;&gt;"",'02 - Produtos e Tributações'!G1970,"")))</f>
        <v>0</v>
      </c>
      <c r="G1955" s="174" t="b">
        <f>IF(B1955&lt;&gt;"",IF('02 - Produtos e Tributações'!I1970&lt;&gt;"",'02 - Produtos e Tributações'!I1970,IF(K1955=101,0,IF(K1955=102,41,IF(K1955=103,0,IF(K1955=201,0,IF(K1955=202,0,IF(K1955=203,0,IF(K1955=300,41,IF(K1955=400,41,IF(K1955=500,60)))))))))))</f>
        <v>0</v>
      </c>
      <c r="H1955" s="174" t="b">
        <f>IF(B1955&lt;&gt;"",IF('02 - Produtos e Tributações'!L1970&lt;&gt;"",'02 - Produtos e Tributações'!L1970,IF(L1955=101,0,IF(L1955=102,41,IF(L1955=103,0,IF(L1955=201,0,IF(L1955=202,0,IF(L1955=203,0,IF(L1955=300,41,IF(L1955=400,41,IF(L1955=500,60)))))))))))</f>
        <v>0</v>
      </c>
      <c r="I1955" s="174" t="b">
        <f>IF(B1955&lt;&gt;"",IF('02 - Produtos e Tributações'!K1970&lt;&gt;"",'02 - Produtos e Tributações'!K1970,"0,00"))</f>
        <v>0</v>
      </c>
      <c r="J1955" s="174" t="b">
        <f>IF(B1955&lt;&gt;"",IF('02 - Produtos e Tributações'!N1970&lt;&gt;"",'02 - Produtos e Tributações'!N1970,"0,00"))</f>
        <v>0</v>
      </c>
      <c r="K1955" s="174" t="b">
        <f>IF(B1955&lt;&gt;"",IF('02 - Produtos e Tributações'!J1970&lt;&gt;"",'02 - Produtos e Tributações'!J1970,"null"))</f>
        <v>0</v>
      </c>
      <c r="L1955" s="174" t="b">
        <f>IF(B1955&lt;&gt;"",IF('02 - Produtos e Tributações'!M1970&lt;&gt;"",'02 - Produtos e Tributações'!M1970,"null"))</f>
        <v>0</v>
      </c>
      <c r="M1955" s="170" t="b">
        <f>IF(B1955&lt;&gt;"",IF('02 - Produtos e Tributações'!D1970="CARNES","2.01.001.001",IF('02 - Produtos e Tributações'!D1970="MASSAS","2.01.001.002",IF('02 - Produtos e Tributações'!D1970="LATICINIOS","2.01.001.003",IF('02 - Produtos e Tributações'!D1970="DOCES E GULOSEIMAS","2.01.001.004",IF('02 - Produtos e Tributações'!D1970="FARINHAS E GRAOS","2.01.001.005",IF('02 - Produtos e Tributações'!D1970="AGUAS","2.01.002.001",IF('02 - Produtos e Tributações'!D1970="SUCOS","2.01.002.002",IF('02 - Produtos e Tributações'!D1970="BEBIDAS ALCOOLICAS","2.01.002.003",IF('02 - Produtos e Tributações'!D1970="BEBIDAS LACTEAS","2.01.002.004",IF('02 - Produtos e Tributações'!D1970="MATERIAL DE LIMPEZA","2.02",IF('02 - Produtos e Tributações'!D1970="FRUTAS","2.01.001.006",IF('02 - Produtos e Tributações'!D1970="VERDURAS E LEGUMES","2.01.001.007",IF('02 - Produtos e Tributações'!D1970="SERVIÇO","1",IF('02 - Produtos e Tributações'!D1970="PRODUTOS DIVERSOS","2","2"))))))))))))))
)</f>
        <v>0</v>
      </c>
      <c r="N1955" s="170" t="str">
        <f t="shared" si="1"/>
        <v/>
      </c>
      <c r="O1955" s="170" t="str">
        <f t="shared" si="4"/>
        <v/>
      </c>
      <c r="P1955" s="170" t="str">
        <f t="shared" si="2"/>
        <v/>
      </c>
      <c r="Q1955" s="125" t="b">
        <f>IF(B1955&lt;&gt;"",IF('02 - Produtos e Tributações'!C1970&lt;&gt;"",'02 - Produtos e Tributações'!C1970,"UN"))</f>
        <v>0</v>
      </c>
      <c r="R1955" s="125"/>
      <c r="S1955" s="125"/>
      <c r="T1955" s="125"/>
      <c r="U1955" s="171" t="str">
        <f t="shared" si="21"/>
        <v/>
      </c>
    </row>
    <row r="1956" ht="15.75" customHeight="1">
      <c r="A1956" s="170" t="b">
        <f>IF('02 - Produtos e Tributações'!B1971 &lt;&gt;"",A1955+1)</f>
        <v>0</v>
      </c>
      <c r="B1956" s="170" t="str">
        <f>IF('02 - Produtos e Tributações'!B1971&lt;&gt;"",'02 - Produtos e Tributações'!U1971,"")</f>
        <v/>
      </c>
      <c r="C1956" s="174" t="b">
        <f>IF(B1956&lt;&gt;"",IF('02 - Produtos e Tributações'!H1971&lt;&gt;"",IF('02 - Produtos e Tributações'!H1971="TERCEIRIZADA","T",IF('02 - Produtos e Tributações'!H1971="PROPRIA","P")), IF(B1956&lt;&gt;"",IF('02 - Produtos e Tributações'!H1971="","T"))))</f>
        <v>0</v>
      </c>
      <c r="D1956" s="174" t="b">
        <f>IF(B1956&lt;&gt;"",IF('02 - Produtos e Tributações'!E1971&lt;&gt;"",'02 - Produtos e Tributações'!E1971,""))</f>
        <v>0</v>
      </c>
      <c r="E1956" s="174" t="b">
        <f>IF(B1956&lt;&gt;"",IF('02 - Produtos e Tributações'!F1971&lt;&gt;"",'02 - Produtos e Tributações'!F1971,""))</f>
        <v>0</v>
      </c>
      <c r="F1956" s="174" t="b">
        <f>IF(B1956&lt;&gt;"",IF(A1956&lt;&gt;"",IF('02 - Produtos e Tributações'!G1971&lt;&gt;"",'02 - Produtos e Tributações'!G1971,"")))</f>
        <v>0</v>
      </c>
      <c r="G1956" s="174" t="b">
        <f>IF(B1956&lt;&gt;"",IF('02 - Produtos e Tributações'!I1971&lt;&gt;"",'02 - Produtos e Tributações'!I1971,IF(K1956=101,0,IF(K1956=102,41,IF(K1956=103,0,IF(K1956=201,0,IF(K1956=202,0,IF(K1956=203,0,IF(K1956=300,41,IF(K1956=400,41,IF(K1956=500,60)))))))))))</f>
        <v>0</v>
      </c>
      <c r="H1956" s="174" t="b">
        <f>IF(B1956&lt;&gt;"",IF('02 - Produtos e Tributações'!L1971&lt;&gt;"",'02 - Produtos e Tributações'!L1971,IF(L1956=101,0,IF(L1956=102,41,IF(L1956=103,0,IF(L1956=201,0,IF(L1956=202,0,IF(L1956=203,0,IF(L1956=300,41,IF(L1956=400,41,IF(L1956=500,60)))))))))))</f>
        <v>0</v>
      </c>
      <c r="I1956" s="174" t="b">
        <f>IF(B1956&lt;&gt;"",IF('02 - Produtos e Tributações'!K1971&lt;&gt;"",'02 - Produtos e Tributações'!K1971,"0,00"))</f>
        <v>0</v>
      </c>
      <c r="J1956" s="174" t="b">
        <f>IF(B1956&lt;&gt;"",IF('02 - Produtos e Tributações'!N1971&lt;&gt;"",'02 - Produtos e Tributações'!N1971,"0,00"))</f>
        <v>0</v>
      </c>
      <c r="K1956" s="174" t="b">
        <f>IF(B1956&lt;&gt;"",IF('02 - Produtos e Tributações'!J1971&lt;&gt;"",'02 - Produtos e Tributações'!J1971,"null"))</f>
        <v>0</v>
      </c>
      <c r="L1956" s="174" t="b">
        <f>IF(B1956&lt;&gt;"",IF('02 - Produtos e Tributações'!M1971&lt;&gt;"",'02 - Produtos e Tributações'!M1971,"null"))</f>
        <v>0</v>
      </c>
      <c r="M1956" s="170" t="b">
        <f>IF(B1956&lt;&gt;"",IF('02 - Produtos e Tributações'!D1971="CARNES","2.01.001.001",IF('02 - Produtos e Tributações'!D1971="MASSAS","2.01.001.002",IF('02 - Produtos e Tributações'!D1971="LATICINIOS","2.01.001.003",IF('02 - Produtos e Tributações'!D1971="DOCES E GULOSEIMAS","2.01.001.004",IF('02 - Produtos e Tributações'!D1971="FARINHAS E GRAOS","2.01.001.005",IF('02 - Produtos e Tributações'!D1971="AGUAS","2.01.002.001",IF('02 - Produtos e Tributações'!D1971="SUCOS","2.01.002.002",IF('02 - Produtos e Tributações'!D1971="BEBIDAS ALCOOLICAS","2.01.002.003",IF('02 - Produtos e Tributações'!D1971="BEBIDAS LACTEAS","2.01.002.004",IF('02 - Produtos e Tributações'!D1971="MATERIAL DE LIMPEZA","2.02",IF('02 - Produtos e Tributações'!D1971="FRUTAS","2.01.001.006",IF('02 - Produtos e Tributações'!D1971="VERDURAS E LEGUMES","2.01.001.007",IF('02 - Produtos e Tributações'!D1971="SERVIÇO","1",IF('02 - Produtos e Tributações'!D1971="PRODUTOS DIVERSOS","2","2"))))))))))))))
)</f>
        <v>0</v>
      </c>
      <c r="N1956" s="170" t="str">
        <f t="shared" si="1"/>
        <v/>
      </c>
      <c r="O1956" s="170" t="str">
        <f t="shared" si="4"/>
        <v/>
      </c>
      <c r="P1956" s="170" t="str">
        <f t="shared" si="2"/>
        <v/>
      </c>
      <c r="Q1956" s="125" t="b">
        <f>IF(B1956&lt;&gt;"",IF('02 - Produtos e Tributações'!C1971&lt;&gt;"",'02 - Produtos e Tributações'!C1971,"UN"))</f>
        <v>0</v>
      </c>
      <c r="R1956" s="125"/>
      <c r="S1956" s="125"/>
      <c r="T1956" s="125"/>
      <c r="U1956" s="171" t="str">
        <f t="shared" si="21"/>
        <v/>
      </c>
    </row>
    <row r="1957" ht="15.75" customHeight="1">
      <c r="A1957" s="170" t="b">
        <f>IF('02 - Produtos e Tributações'!B1972 &lt;&gt;"",A1956+1)</f>
        <v>0</v>
      </c>
      <c r="B1957" s="170" t="str">
        <f>IF('02 - Produtos e Tributações'!B1972&lt;&gt;"",'02 - Produtos e Tributações'!U1972,"")</f>
        <v/>
      </c>
      <c r="C1957" s="174" t="b">
        <f>IF(B1957&lt;&gt;"",IF('02 - Produtos e Tributações'!H1972&lt;&gt;"",IF('02 - Produtos e Tributações'!H1972="TERCEIRIZADA","T",IF('02 - Produtos e Tributações'!H1972="PROPRIA","P")), IF(B1957&lt;&gt;"",IF('02 - Produtos e Tributações'!H1972="","T"))))</f>
        <v>0</v>
      </c>
      <c r="D1957" s="174" t="b">
        <f>IF(B1957&lt;&gt;"",IF('02 - Produtos e Tributações'!E1972&lt;&gt;"",'02 - Produtos e Tributações'!E1972,""))</f>
        <v>0</v>
      </c>
      <c r="E1957" s="174" t="b">
        <f>IF(B1957&lt;&gt;"",IF('02 - Produtos e Tributações'!F1972&lt;&gt;"",'02 - Produtos e Tributações'!F1972,""))</f>
        <v>0</v>
      </c>
      <c r="F1957" s="174" t="b">
        <f>IF(B1957&lt;&gt;"",IF(A1957&lt;&gt;"",IF('02 - Produtos e Tributações'!G1972&lt;&gt;"",'02 - Produtos e Tributações'!G1972,"")))</f>
        <v>0</v>
      </c>
      <c r="G1957" s="174" t="b">
        <f>IF(B1957&lt;&gt;"",IF('02 - Produtos e Tributações'!I1972&lt;&gt;"",'02 - Produtos e Tributações'!I1972,IF(K1957=101,0,IF(K1957=102,41,IF(K1957=103,0,IF(K1957=201,0,IF(K1957=202,0,IF(K1957=203,0,IF(K1957=300,41,IF(K1957=400,41,IF(K1957=500,60)))))))))))</f>
        <v>0</v>
      </c>
      <c r="H1957" s="174" t="b">
        <f>IF(B1957&lt;&gt;"",IF('02 - Produtos e Tributações'!L1972&lt;&gt;"",'02 - Produtos e Tributações'!L1972,IF(L1957=101,0,IF(L1957=102,41,IF(L1957=103,0,IF(L1957=201,0,IF(L1957=202,0,IF(L1957=203,0,IF(L1957=300,41,IF(L1957=400,41,IF(L1957=500,60)))))))))))</f>
        <v>0</v>
      </c>
      <c r="I1957" s="174" t="b">
        <f>IF(B1957&lt;&gt;"",IF('02 - Produtos e Tributações'!K1972&lt;&gt;"",'02 - Produtos e Tributações'!K1972,"0,00"))</f>
        <v>0</v>
      </c>
      <c r="J1957" s="174" t="b">
        <f>IF(B1957&lt;&gt;"",IF('02 - Produtos e Tributações'!N1972&lt;&gt;"",'02 - Produtos e Tributações'!N1972,"0,00"))</f>
        <v>0</v>
      </c>
      <c r="K1957" s="174" t="b">
        <f>IF(B1957&lt;&gt;"",IF('02 - Produtos e Tributações'!J1972&lt;&gt;"",'02 - Produtos e Tributações'!J1972,"null"))</f>
        <v>0</v>
      </c>
      <c r="L1957" s="174" t="b">
        <f>IF(B1957&lt;&gt;"",IF('02 - Produtos e Tributações'!M1972&lt;&gt;"",'02 - Produtos e Tributações'!M1972,"null"))</f>
        <v>0</v>
      </c>
      <c r="M1957" s="170" t="b">
        <f>IF(B1957&lt;&gt;"",IF('02 - Produtos e Tributações'!D1972="CARNES","2.01.001.001",IF('02 - Produtos e Tributações'!D1972="MASSAS","2.01.001.002",IF('02 - Produtos e Tributações'!D1972="LATICINIOS","2.01.001.003",IF('02 - Produtos e Tributações'!D1972="DOCES E GULOSEIMAS","2.01.001.004",IF('02 - Produtos e Tributações'!D1972="FARINHAS E GRAOS","2.01.001.005",IF('02 - Produtos e Tributações'!D1972="AGUAS","2.01.002.001",IF('02 - Produtos e Tributações'!D1972="SUCOS","2.01.002.002",IF('02 - Produtos e Tributações'!D1972="BEBIDAS ALCOOLICAS","2.01.002.003",IF('02 - Produtos e Tributações'!D1972="BEBIDAS LACTEAS","2.01.002.004",IF('02 - Produtos e Tributações'!D1972="MATERIAL DE LIMPEZA","2.02",IF('02 - Produtos e Tributações'!D1972="FRUTAS","2.01.001.006",IF('02 - Produtos e Tributações'!D1972="VERDURAS E LEGUMES","2.01.001.007",IF('02 - Produtos e Tributações'!D1972="SERVIÇO","1",IF('02 - Produtos e Tributações'!D1972="PRODUTOS DIVERSOS","2","2"))))))))))))))
)</f>
        <v>0</v>
      </c>
      <c r="N1957" s="170" t="str">
        <f t="shared" si="1"/>
        <v/>
      </c>
      <c r="O1957" s="170" t="str">
        <f t="shared" si="4"/>
        <v/>
      </c>
      <c r="P1957" s="170" t="str">
        <f t="shared" si="2"/>
        <v/>
      </c>
      <c r="Q1957" s="125" t="b">
        <f>IF(B1957&lt;&gt;"",IF('02 - Produtos e Tributações'!C1972&lt;&gt;"",'02 - Produtos e Tributações'!C1972,"UN"))</f>
        <v>0</v>
      </c>
      <c r="R1957" s="125"/>
      <c r="S1957" s="125"/>
      <c r="T1957" s="125"/>
      <c r="U1957" s="171" t="str">
        <f t="shared" si="21"/>
        <v/>
      </c>
    </row>
    <row r="1958" ht="15.75" customHeight="1">
      <c r="A1958" s="170" t="b">
        <f>IF('02 - Produtos e Tributações'!B1973 &lt;&gt;"",A1957+1)</f>
        <v>0</v>
      </c>
      <c r="B1958" s="170" t="str">
        <f>IF('02 - Produtos e Tributações'!B1973&lt;&gt;"",'02 - Produtos e Tributações'!U1973,"")</f>
        <v/>
      </c>
      <c r="C1958" s="174" t="b">
        <f>IF(B1958&lt;&gt;"",IF('02 - Produtos e Tributações'!H1973&lt;&gt;"",IF('02 - Produtos e Tributações'!H1973="TERCEIRIZADA","T",IF('02 - Produtos e Tributações'!H1973="PROPRIA","P")), IF(B1958&lt;&gt;"",IF('02 - Produtos e Tributações'!H1973="","T"))))</f>
        <v>0</v>
      </c>
      <c r="D1958" s="174" t="b">
        <f>IF(B1958&lt;&gt;"",IF('02 - Produtos e Tributações'!E1973&lt;&gt;"",'02 - Produtos e Tributações'!E1973,""))</f>
        <v>0</v>
      </c>
      <c r="E1958" s="174" t="b">
        <f>IF(B1958&lt;&gt;"",IF('02 - Produtos e Tributações'!F1973&lt;&gt;"",'02 - Produtos e Tributações'!F1973,""))</f>
        <v>0</v>
      </c>
      <c r="F1958" s="174" t="b">
        <f>IF(B1958&lt;&gt;"",IF(A1958&lt;&gt;"",IF('02 - Produtos e Tributações'!G1973&lt;&gt;"",'02 - Produtos e Tributações'!G1973,"")))</f>
        <v>0</v>
      </c>
      <c r="G1958" s="174" t="b">
        <f>IF(B1958&lt;&gt;"",IF('02 - Produtos e Tributações'!I1973&lt;&gt;"",'02 - Produtos e Tributações'!I1973,IF(K1958=101,0,IF(K1958=102,41,IF(K1958=103,0,IF(K1958=201,0,IF(K1958=202,0,IF(K1958=203,0,IF(K1958=300,41,IF(K1958=400,41,IF(K1958=500,60)))))))))))</f>
        <v>0</v>
      </c>
      <c r="H1958" s="174" t="b">
        <f>IF(B1958&lt;&gt;"",IF('02 - Produtos e Tributações'!L1973&lt;&gt;"",'02 - Produtos e Tributações'!L1973,IF(L1958=101,0,IF(L1958=102,41,IF(L1958=103,0,IF(L1958=201,0,IF(L1958=202,0,IF(L1958=203,0,IF(L1958=300,41,IF(L1958=400,41,IF(L1958=500,60)))))))))))</f>
        <v>0</v>
      </c>
      <c r="I1958" s="174" t="b">
        <f>IF(B1958&lt;&gt;"",IF('02 - Produtos e Tributações'!K1973&lt;&gt;"",'02 - Produtos e Tributações'!K1973,"0,00"))</f>
        <v>0</v>
      </c>
      <c r="J1958" s="174" t="b">
        <f>IF(B1958&lt;&gt;"",IF('02 - Produtos e Tributações'!N1973&lt;&gt;"",'02 - Produtos e Tributações'!N1973,"0,00"))</f>
        <v>0</v>
      </c>
      <c r="K1958" s="174" t="b">
        <f>IF(B1958&lt;&gt;"",IF('02 - Produtos e Tributações'!J1973&lt;&gt;"",'02 - Produtos e Tributações'!J1973,"null"))</f>
        <v>0</v>
      </c>
      <c r="L1958" s="174" t="b">
        <f>IF(B1958&lt;&gt;"",IF('02 - Produtos e Tributações'!M1973&lt;&gt;"",'02 - Produtos e Tributações'!M1973,"null"))</f>
        <v>0</v>
      </c>
      <c r="M1958" s="170" t="b">
        <f>IF(B1958&lt;&gt;"",IF('02 - Produtos e Tributações'!D1973="CARNES","2.01.001.001",IF('02 - Produtos e Tributações'!D1973="MASSAS","2.01.001.002",IF('02 - Produtos e Tributações'!D1973="LATICINIOS","2.01.001.003",IF('02 - Produtos e Tributações'!D1973="DOCES E GULOSEIMAS","2.01.001.004",IF('02 - Produtos e Tributações'!D1973="FARINHAS E GRAOS","2.01.001.005",IF('02 - Produtos e Tributações'!D1973="AGUAS","2.01.002.001",IF('02 - Produtos e Tributações'!D1973="SUCOS","2.01.002.002",IF('02 - Produtos e Tributações'!D1973="BEBIDAS ALCOOLICAS","2.01.002.003",IF('02 - Produtos e Tributações'!D1973="BEBIDAS LACTEAS","2.01.002.004",IF('02 - Produtos e Tributações'!D1973="MATERIAL DE LIMPEZA","2.02",IF('02 - Produtos e Tributações'!D1973="FRUTAS","2.01.001.006",IF('02 - Produtos e Tributações'!D1973="VERDURAS E LEGUMES","2.01.001.007",IF('02 - Produtos e Tributações'!D1973="SERVIÇO","1",IF('02 - Produtos e Tributações'!D1973="PRODUTOS DIVERSOS","2","2"))))))))))))))
)</f>
        <v>0</v>
      </c>
      <c r="N1958" s="170" t="str">
        <f t="shared" si="1"/>
        <v/>
      </c>
      <c r="O1958" s="170" t="str">
        <f t="shared" si="4"/>
        <v/>
      </c>
      <c r="P1958" s="170" t="str">
        <f t="shared" si="2"/>
        <v/>
      </c>
      <c r="Q1958" s="125" t="b">
        <f>IF(B1958&lt;&gt;"",IF('02 - Produtos e Tributações'!C1973&lt;&gt;"",'02 - Produtos e Tributações'!C1973,"UN"))</f>
        <v>0</v>
      </c>
      <c r="R1958" s="125"/>
      <c r="S1958" s="125"/>
      <c r="T1958" s="125"/>
      <c r="U1958" s="171" t="str">
        <f t="shared" si="21"/>
        <v/>
      </c>
    </row>
    <row r="1959" ht="15.75" customHeight="1">
      <c r="A1959" s="170" t="b">
        <f>IF('02 - Produtos e Tributações'!B1974 &lt;&gt;"",A1958+1)</f>
        <v>0</v>
      </c>
      <c r="B1959" s="170" t="str">
        <f>IF('02 - Produtos e Tributações'!B1974&lt;&gt;"",'02 - Produtos e Tributações'!U1974,"")</f>
        <v/>
      </c>
      <c r="C1959" s="174" t="b">
        <f>IF(B1959&lt;&gt;"",IF('02 - Produtos e Tributações'!H1974&lt;&gt;"",IF('02 - Produtos e Tributações'!H1974="TERCEIRIZADA","T",IF('02 - Produtos e Tributações'!H1974="PROPRIA","P")), IF(B1959&lt;&gt;"",IF('02 - Produtos e Tributações'!H1974="","T"))))</f>
        <v>0</v>
      </c>
      <c r="D1959" s="174" t="b">
        <f>IF(B1959&lt;&gt;"",IF('02 - Produtos e Tributações'!E1974&lt;&gt;"",'02 - Produtos e Tributações'!E1974,""))</f>
        <v>0</v>
      </c>
      <c r="E1959" s="174" t="b">
        <f>IF(B1959&lt;&gt;"",IF('02 - Produtos e Tributações'!F1974&lt;&gt;"",'02 - Produtos e Tributações'!F1974,""))</f>
        <v>0</v>
      </c>
      <c r="F1959" s="174" t="b">
        <f>IF(B1959&lt;&gt;"",IF(A1959&lt;&gt;"",IF('02 - Produtos e Tributações'!G1974&lt;&gt;"",'02 - Produtos e Tributações'!G1974,"")))</f>
        <v>0</v>
      </c>
      <c r="G1959" s="174" t="b">
        <f>IF(B1959&lt;&gt;"",IF('02 - Produtos e Tributações'!I1974&lt;&gt;"",'02 - Produtos e Tributações'!I1974,IF(K1959=101,0,IF(K1959=102,41,IF(K1959=103,0,IF(K1959=201,0,IF(K1959=202,0,IF(K1959=203,0,IF(K1959=300,41,IF(K1959=400,41,IF(K1959=500,60)))))))))))</f>
        <v>0</v>
      </c>
      <c r="H1959" s="174" t="b">
        <f>IF(B1959&lt;&gt;"",IF('02 - Produtos e Tributações'!L1974&lt;&gt;"",'02 - Produtos e Tributações'!L1974,IF(L1959=101,0,IF(L1959=102,41,IF(L1959=103,0,IF(L1959=201,0,IF(L1959=202,0,IF(L1959=203,0,IF(L1959=300,41,IF(L1959=400,41,IF(L1959=500,60)))))))))))</f>
        <v>0</v>
      </c>
      <c r="I1959" s="174" t="b">
        <f>IF(B1959&lt;&gt;"",IF('02 - Produtos e Tributações'!K1974&lt;&gt;"",'02 - Produtos e Tributações'!K1974,"0,00"))</f>
        <v>0</v>
      </c>
      <c r="J1959" s="174" t="b">
        <f>IF(B1959&lt;&gt;"",IF('02 - Produtos e Tributações'!N1974&lt;&gt;"",'02 - Produtos e Tributações'!N1974,"0,00"))</f>
        <v>0</v>
      </c>
      <c r="K1959" s="174" t="b">
        <f>IF(B1959&lt;&gt;"",IF('02 - Produtos e Tributações'!J1974&lt;&gt;"",'02 - Produtos e Tributações'!J1974,"null"))</f>
        <v>0</v>
      </c>
      <c r="L1959" s="174" t="b">
        <f>IF(B1959&lt;&gt;"",IF('02 - Produtos e Tributações'!M1974&lt;&gt;"",'02 - Produtos e Tributações'!M1974,"null"))</f>
        <v>0</v>
      </c>
      <c r="M1959" s="170" t="b">
        <f>IF(B1959&lt;&gt;"",IF('02 - Produtos e Tributações'!D1974="CARNES","2.01.001.001",IF('02 - Produtos e Tributações'!D1974="MASSAS","2.01.001.002",IF('02 - Produtos e Tributações'!D1974="LATICINIOS","2.01.001.003",IF('02 - Produtos e Tributações'!D1974="DOCES E GULOSEIMAS","2.01.001.004",IF('02 - Produtos e Tributações'!D1974="FARINHAS E GRAOS","2.01.001.005",IF('02 - Produtos e Tributações'!D1974="AGUAS","2.01.002.001",IF('02 - Produtos e Tributações'!D1974="SUCOS","2.01.002.002",IF('02 - Produtos e Tributações'!D1974="BEBIDAS ALCOOLICAS","2.01.002.003",IF('02 - Produtos e Tributações'!D1974="BEBIDAS LACTEAS","2.01.002.004",IF('02 - Produtos e Tributações'!D1974="MATERIAL DE LIMPEZA","2.02",IF('02 - Produtos e Tributações'!D1974="FRUTAS","2.01.001.006",IF('02 - Produtos e Tributações'!D1974="VERDURAS E LEGUMES","2.01.001.007",IF('02 - Produtos e Tributações'!D1974="SERVIÇO","1",IF('02 - Produtos e Tributações'!D1974="PRODUTOS DIVERSOS","2","2"))))))))))))))
)</f>
        <v>0</v>
      </c>
      <c r="N1959" s="170" t="str">
        <f t="shared" si="1"/>
        <v/>
      </c>
      <c r="O1959" s="170" t="str">
        <f t="shared" si="4"/>
        <v/>
      </c>
      <c r="P1959" s="170" t="str">
        <f t="shared" si="2"/>
        <v/>
      </c>
      <c r="Q1959" s="125" t="b">
        <f>IF(B1959&lt;&gt;"",IF('02 - Produtos e Tributações'!C1974&lt;&gt;"",'02 - Produtos e Tributações'!C1974,"UN"))</f>
        <v>0</v>
      </c>
      <c r="R1959" s="125"/>
      <c r="S1959" s="125"/>
      <c r="T1959" s="125"/>
      <c r="U1959" s="171" t="str">
        <f t="shared" si="21"/>
        <v/>
      </c>
    </row>
    <row r="1960" ht="15.75" customHeight="1">
      <c r="A1960" s="170" t="b">
        <f>IF('02 - Produtos e Tributações'!B1975 &lt;&gt;"",A1959+1)</f>
        <v>0</v>
      </c>
      <c r="B1960" s="170" t="str">
        <f>IF('02 - Produtos e Tributações'!B1975&lt;&gt;"",'02 - Produtos e Tributações'!U1975,"")</f>
        <v/>
      </c>
      <c r="C1960" s="174" t="b">
        <f>IF(B1960&lt;&gt;"",IF('02 - Produtos e Tributações'!H1975&lt;&gt;"",IF('02 - Produtos e Tributações'!H1975="TERCEIRIZADA","T",IF('02 - Produtos e Tributações'!H1975="PROPRIA","P")), IF(B1960&lt;&gt;"",IF('02 - Produtos e Tributações'!H1975="","T"))))</f>
        <v>0</v>
      </c>
      <c r="D1960" s="174" t="b">
        <f>IF(B1960&lt;&gt;"",IF('02 - Produtos e Tributações'!E1975&lt;&gt;"",'02 - Produtos e Tributações'!E1975,""))</f>
        <v>0</v>
      </c>
      <c r="E1960" s="174" t="b">
        <f>IF(B1960&lt;&gt;"",IF('02 - Produtos e Tributações'!F1975&lt;&gt;"",'02 - Produtos e Tributações'!F1975,""))</f>
        <v>0</v>
      </c>
      <c r="F1960" s="174" t="b">
        <f>IF(B1960&lt;&gt;"",IF(A1960&lt;&gt;"",IF('02 - Produtos e Tributações'!G1975&lt;&gt;"",'02 - Produtos e Tributações'!G1975,"")))</f>
        <v>0</v>
      </c>
      <c r="G1960" s="174" t="b">
        <f>IF(B1960&lt;&gt;"",IF('02 - Produtos e Tributações'!I1975&lt;&gt;"",'02 - Produtos e Tributações'!I1975,IF(K1960=101,0,IF(K1960=102,41,IF(K1960=103,0,IF(K1960=201,0,IF(K1960=202,0,IF(K1960=203,0,IF(K1960=300,41,IF(K1960=400,41,IF(K1960=500,60)))))))))))</f>
        <v>0</v>
      </c>
      <c r="H1960" s="174" t="b">
        <f>IF(B1960&lt;&gt;"",IF('02 - Produtos e Tributações'!L1975&lt;&gt;"",'02 - Produtos e Tributações'!L1975,IF(L1960=101,0,IF(L1960=102,41,IF(L1960=103,0,IF(L1960=201,0,IF(L1960=202,0,IF(L1960=203,0,IF(L1960=300,41,IF(L1960=400,41,IF(L1960=500,60)))))))))))</f>
        <v>0</v>
      </c>
      <c r="I1960" s="174" t="b">
        <f>IF(B1960&lt;&gt;"",IF('02 - Produtos e Tributações'!K1975&lt;&gt;"",'02 - Produtos e Tributações'!K1975,"0,00"))</f>
        <v>0</v>
      </c>
      <c r="J1960" s="174" t="b">
        <f>IF(B1960&lt;&gt;"",IF('02 - Produtos e Tributações'!N1975&lt;&gt;"",'02 - Produtos e Tributações'!N1975,"0,00"))</f>
        <v>0</v>
      </c>
      <c r="K1960" s="174" t="b">
        <f>IF(B1960&lt;&gt;"",IF('02 - Produtos e Tributações'!J1975&lt;&gt;"",'02 - Produtos e Tributações'!J1975,"null"))</f>
        <v>0</v>
      </c>
      <c r="L1960" s="174" t="b">
        <f>IF(B1960&lt;&gt;"",IF('02 - Produtos e Tributações'!M1975&lt;&gt;"",'02 - Produtos e Tributações'!M1975,"null"))</f>
        <v>0</v>
      </c>
      <c r="M1960" s="170" t="b">
        <f>IF(B1960&lt;&gt;"",IF('02 - Produtos e Tributações'!D1975="CARNES","2.01.001.001",IF('02 - Produtos e Tributações'!D1975="MASSAS","2.01.001.002",IF('02 - Produtos e Tributações'!D1975="LATICINIOS","2.01.001.003",IF('02 - Produtos e Tributações'!D1975="DOCES E GULOSEIMAS","2.01.001.004",IF('02 - Produtos e Tributações'!D1975="FARINHAS E GRAOS","2.01.001.005",IF('02 - Produtos e Tributações'!D1975="AGUAS","2.01.002.001",IF('02 - Produtos e Tributações'!D1975="SUCOS","2.01.002.002",IF('02 - Produtos e Tributações'!D1975="BEBIDAS ALCOOLICAS","2.01.002.003",IF('02 - Produtos e Tributações'!D1975="BEBIDAS LACTEAS","2.01.002.004",IF('02 - Produtos e Tributações'!D1975="MATERIAL DE LIMPEZA","2.02",IF('02 - Produtos e Tributações'!D1975="FRUTAS","2.01.001.006",IF('02 - Produtos e Tributações'!D1975="VERDURAS E LEGUMES","2.01.001.007",IF('02 - Produtos e Tributações'!D1975="SERVIÇO","1",IF('02 - Produtos e Tributações'!D1975="PRODUTOS DIVERSOS","2","2"))))))))))))))
)</f>
        <v>0</v>
      </c>
      <c r="N1960" s="170" t="str">
        <f t="shared" si="1"/>
        <v/>
      </c>
      <c r="O1960" s="170" t="str">
        <f t="shared" si="4"/>
        <v/>
      </c>
      <c r="P1960" s="170" t="str">
        <f t="shared" si="2"/>
        <v/>
      </c>
      <c r="Q1960" s="125" t="b">
        <f>IF(B1960&lt;&gt;"",IF('02 - Produtos e Tributações'!C1975&lt;&gt;"",'02 - Produtos e Tributações'!C1975,"UN"))</f>
        <v>0</v>
      </c>
      <c r="R1960" s="125"/>
      <c r="S1960" s="125"/>
      <c r="T1960" s="125"/>
      <c r="U1960" s="171" t="str">
        <f t="shared" si="21"/>
        <v/>
      </c>
    </row>
    <row r="1961" ht="15.75" customHeight="1">
      <c r="A1961" s="170" t="b">
        <f>IF('02 - Produtos e Tributações'!B1976 &lt;&gt;"",A1960+1)</f>
        <v>0</v>
      </c>
      <c r="B1961" s="170" t="str">
        <f>IF('02 - Produtos e Tributações'!B1976&lt;&gt;"",'02 - Produtos e Tributações'!U1976,"")</f>
        <v/>
      </c>
      <c r="C1961" s="174" t="b">
        <f>IF(B1961&lt;&gt;"",IF('02 - Produtos e Tributações'!H1976&lt;&gt;"",IF('02 - Produtos e Tributações'!H1976="TERCEIRIZADA","T",IF('02 - Produtos e Tributações'!H1976="PROPRIA","P")), IF(B1961&lt;&gt;"",IF('02 - Produtos e Tributações'!H1976="","T"))))</f>
        <v>0</v>
      </c>
      <c r="D1961" s="174" t="b">
        <f>IF(B1961&lt;&gt;"",IF('02 - Produtos e Tributações'!E1976&lt;&gt;"",'02 - Produtos e Tributações'!E1976,""))</f>
        <v>0</v>
      </c>
      <c r="E1961" s="174" t="b">
        <f>IF(B1961&lt;&gt;"",IF('02 - Produtos e Tributações'!F1976&lt;&gt;"",'02 - Produtos e Tributações'!F1976,""))</f>
        <v>0</v>
      </c>
      <c r="F1961" s="174" t="b">
        <f>IF(B1961&lt;&gt;"",IF(A1961&lt;&gt;"",IF('02 - Produtos e Tributações'!G1976&lt;&gt;"",'02 - Produtos e Tributações'!G1976,"")))</f>
        <v>0</v>
      </c>
      <c r="G1961" s="174" t="b">
        <f>IF(B1961&lt;&gt;"",IF('02 - Produtos e Tributações'!I1976&lt;&gt;"",'02 - Produtos e Tributações'!I1976,IF(K1961=101,0,IF(K1961=102,41,IF(K1961=103,0,IF(K1961=201,0,IF(K1961=202,0,IF(K1961=203,0,IF(K1961=300,41,IF(K1961=400,41,IF(K1961=500,60)))))))))))</f>
        <v>0</v>
      </c>
      <c r="H1961" s="174" t="b">
        <f>IF(B1961&lt;&gt;"",IF('02 - Produtos e Tributações'!L1976&lt;&gt;"",'02 - Produtos e Tributações'!L1976,IF(L1961=101,0,IF(L1961=102,41,IF(L1961=103,0,IF(L1961=201,0,IF(L1961=202,0,IF(L1961=203,0,IF(L1961=300,41,IF(L1961=400,41,IF(L1961=500,60)))))))))))</f>
        <v>0</v>
      </c>
      <c r="I1961" s="174" t="b">
        <f>IF(B1961&lt;&gt;"",IF('02 - Produtos e Tributações'!K1976&lt;&gt;"",'02 - Produtos e Tributações'!K1976,"0,00"))</f>
        <v>0</v>
      </c>
      <c r="J1961" s="174" t="b">
        <f>IF(B1961&lt;&gt;"",IF('02 - Produtos e Tributações'!N1976&lt;&gt;"",'02 - Produtos e Tributações'!N1976,"0,00"))</f>
        <v>0</v>
      </c>
      <c r="K1961" s="174" t="b">
        <f>IF(B1961&lt;&gt;"",IF('02 - Produtos e Tributações'!J1976&lt;&gt;"",'02 - Produtos e Tributações'!J1976,"null"))</f>
        <v>0</v>
      </c>
      <c r="L1961" s="174" t="b">
        <f>IF(B1961&lt;&gt;"",IF('02 - Produtos e Tributações'!M1976&lt;&gt;"",'02 - Produtos e Tributações'!M1976,"null"))</f>
        <v>0</v>
      </c>
      <c r="M1961" s="170" t="b">
        <f>IF(B1961&lt;&gt;"",IF('02 - Produtos e Tributações'!D1976="CARNES","2.01.001.001",IF('02 - Produtos e Tributações'!D1976="MASSAS","2.01.001.002",IF('02 - Produtos e Tributações'!D1976="LATICINIOS","2.01.001.003",IF('02 - Produtos e Tributações'!D1976="DOCES E GULOSEIMAS","2.01.001.004",IF('02 - Produtos e Tributações'!D1976="FARINHAS E GRAOS","2.01.001.005",IF('02 - Produtos e Tributações'!D1976="AGUAS","2.01.002.001",IF('02 - Produtos e Tributações'!D1976="SUCOS","2.01.002.002",IF('02 - Produtos e Tributações'!D1976="BEBIDAS ALCOOLICAS","2.01.002.003",IF('02 - Produtos e Tributações'!D1976="BEBIDAS LACTEAS","2.01.002.004",IF('02 - Produtos e Tributações'!D1976="MATERIAL DE LIMPEZA","2.02",IF('02 - Produtos e Tributações'!D1976="FRUTAS","2.01.001.006",IF('02 - Produtos e Tributações'!D1976="VERDURAS E LEGUMES","2.01.001.007",IF('02 - Produtos e Tributações'!D1976="SERVIÇO","1",IF('02 - Produtos e Tributações'!D1976="PRODUTOS DIVERSOS","2","2"))))))))))))))
)</f>
        <v>0</v>
      </c>
      <c r="N1961" s="170" t="str">
        <f t="shared" si="1"/>
        <v/>
      </c>
      <c r="O1961" s="170" t="str">
        <f t="shared" si="4"/>
        <v/>
      </c>
      <c r="P1961" s="170" t="str">
        <f t="shared" si="2"/>
        <v/>
      </c>
      <c r="Q1961" s="125" t="b">
        <f>IF(B1961&lt;&gt;"",IF('02 - Produtos e Tributações'!C1976&lt;&gt;"",'02 - Produtos e Tributações'!C1976,"UN"))</f>
        <v>0</v>
      </c>
      <c r="R1961" s="125"/>
      <c r="S1961" s="125"/>
      <c r="T1961" s="125"/>
      <c r="U1961" s="171" t="str">
        <f t="shared" si="21"/>
        <v/>
      </c>
    </row>
    <row r="1962" ht="15.75" customHeight="1">
      <c r="A1962" s="170" t="b">
        <f>IF('02 - Produtos e Tributações'!B1977 &lt;&gt;"",A1961+1)</f>
        <v>0</v>
      </c>
      <c r="B1962" s="170" t="str">
        <f>IF('02 - Produtos e Tributações'!B1977&lt;&gt;"",'02 - Produtos e Tributações'!U1977,"")</f>
        <v/>
      </c>
      <c r="C1962" s="174" t="b">
        <f>IF(B1962&lt;&gt;"",IF('02 - Produtos e Tributações'!H1977&lt;&gt;"",IF('02 - Produtos e Tributações'!H1977="TERCEIRIZADA","T",IF('02 - Produtos e Tributações'!H1977="PROPRIA","P")), IF(B1962&lt;&gt;"",IF('02 - Produtos e Tributações'!H1977="","T"))))</f>
        <v>0</v>
      </c>
      <c r="D1962" s="174" t="b">
        <f>IF(B1962&lt;&gt;"",IF('02 - Produtos e Tributações'!E1977&lt;&gt;"",'02 - Produtos e Tributações'!E1977,""))</f>
        <v>0</v>
      </c>
      <c r="E1962" s="174" t="b">
        <f>IF(B1962&lt;&gt;"",IF('02 - Produtos e Tributações'!F1977&lt;&gt;"",'02 - Produtos e Tributações'!F1977,""))</f>
        <v>0</v>
      </c>
      <c r="F1962" s="174" t="b">
        <f>IF(B1962&lt;&gt;"",IF(A1962&lt;&gt;"",IF('02 - Produtos e Tributações'!G1977&lt;&gt;"",'02 - Produtos e Tributações'!G1977,"")))</f>
        <v>0</v>
      </c>
      <c r="G1962" s="174" t="b">
        <f>IF(B1962&lt;&gt;"",IF('02 - Produtos e Tributações'!I1977&lt;&gt;"",'02 - Produtos e Tributações'!I1977,IF(K1962=101,0,IF(K1962=102,41,IF(K1962=103,0,IF(K1962=201,0,IF(K1962=202,0,IF(K1962=203,0,IF(K1962=300,41,IF(K1962=400,41,IF(K1962=500,60)))))))))))</f>
        <v>0</v>
      </c>
      <c r="H1962" s="174" t="b">
        <f>IF(B1962&lt;&gt;"",IF('02 - Produtos e Tributações'!L1977&lt;&gt;"",'02 - Produtos e Tributações'!L1977,IF(L1962=101,0,IF(L1962=102,41,IF(L1962=103,0,IF(L1962=201,0,IF(L1962=202,0,IF(L1962=203,0,IF(L1962=300,41,IF(L1962=400,41,IF(L1962=500,60)))))))))))</f>
        <v>0</v>
      </c>
      <c r="I1962" s="174" t="b">
        <f>IF(B1962&lt;&gt;"",IF('02 - Produtos e Tributações'!K1977&lt;&gt;"",'02 - Produtos e Tributações'!K1977,"0,00"))</f>
        <v>0</v>
      </c>
      <c r="J1962" s="174" t="b">
        <f>IF(B1962&lt;&gt;"",IF('02 - Produtos e Tributações'!N1977&lt;&gt;"",'02 - Produtos e Tributações'!N1977,"0,00"))</f>
        <v>0</v>
      </c>
      <c r="K1962" s="174" t="b">
        <f>IF(B1962&lt;&gt;"",IF('02 - Produtos e Tributações'!J1977&lt;&gt;"",'02 - Produtos e Tributações'!J1977,"null"))</f>
        <v>0</v>
      </c>
      <c r="L1962" s="174" t="b">
        <f>IF(B1962&lt;&gt;"",IF('02 - Produtos e Tributações'!M1977&lt;&gt;"",'02 - Produtos e Tributações'!M1977,"null"))</f>
        <v>0</v>
      </c>
      <c r="M1962" s="170" t="b">
        <f>IF(B1962&lt;&gt;"",IF('02 - Produtos e Tributações'!D1977="CARNES","2.01.001.001",IF('02 - Produtos e Tributações'!D1977="MASSAS","2.01.001.002",IF('02 - Produtos e Tributações'!D1977="LATICINIOS","2.01.001.003",IF('02 - Produtos e Tributações'!D1977="DOCES E GULOSEIMAS","2.01.001.004",IF('02 - Produtos e Tributações'!D1977="FARINHAS E GRAOS","2.01.001.005",IF('02 - Produtos e Tributações'!D1977="AGUAS","2.01.002.001",IF('02 - Produtos e Tributações'!D1977="SUCOS","2.01.002.002",IF('02 - Produtos e Tributações'!D1977="BEBIDAS ALCOOLICAS","2.01.002.003",IF('02 - Produtos e Tributações'!D1977="BEBIDAS LACTEAS","2.01.002.004",IF('02 - Produtos e Tributações'!D1977="MATERIAL DE LIMPEZA","2.02",IF('02 - Produtos e Tributações'!D1977="FRUTAS","2.01.001.006",IF('02 - Produtos e Tributações'!D1977="VERDURAS E LEGUMES","2.01.001.007",IF('02 - Produtos e Tributações'!D1977="SERVIÇO","1",IF('02 - Produtos e Tributações'!D1977="PRODUTOS DIVERSOS","2","2"))))))))))))))
)</f>
        <v>0</v>
      </c>
      <c r="N1962" s="170" t="str">
        <f t="shared" si="1"/>
        <v/>
      </c>
      <c r="O1962" s="170" t="str">
        <f t="shared" si="4"/>
        <v/>
      </c>
      <c r="P1962" s="170" t="str">
        <f t="shared" si="2"/>
        <v/>
      </c>
      <c r="Q1962" s="125" t="b">
        <f>IF(B1962&lt;&gt;"",IF('02 - Produtos e Tributações'!C1977&lt;&gt;"",'02 - Produtos e Tributações'!C1977,"UN"))</f>
        <v>0</v>
      </c>
      <c r="R1962" s="125"/>
      <c r="S1962" s="125"/>
      <c r="T1962" s="125"/>
      <c r="U1962" s="171" t="str">
        <f t="shared" si="21"/>
        <v/>
      </c>
    </row>
    <row r="1963" ht="15.75" customHeight="1">
      <c r="A1963" s="170" t="b">
        <f>IF('02 - Produtos e Tributações'!B1978 &lt;&gt;"",A1962+1)</f>
        <v>0</v>
      </c>
      <c r="B1963" s="170" t="str">
        <f>IF('02 - Produtos e Tributações'!B1978&lt;&gt;"",'02 - Produtos e Tributações'!U1978,"")</f>
        <v/>
      </c>
      <c r="C1963" s="174" t="b">
        <f>IF(B1963&lt;&gt;"",IF('02 - Produtos e Tributações'!H1978&lt;&gt;"",IF('02 - Produtos e Tributações'!H1978="TERCEIRIZADA","T",IF('02 - Produtos e Tributações'!H1978="PROPRIA","P")), IF(B1963&lt;&gt;"",IF('02 - Produtos e Tributações'!H1978="","T"))))</f>
        <v>0</v>
      </c>
      <c r="D1963" s="174" t="b">
        <f>IF(B1963&lt;&gt;"",IF('02 - Produtos e Tributações'!E1978&lt;&gt;"",'02 - Produtos e Tributações'!E1978,""))</f>
        <v>0</v>
      </c>
      <c r="E1963" s="174" t="b">
        <f>IF(B1963&lt;&gt;"",IF('02 - Produtos e Tributações'!F1978&lt;&gt;"",'02 - Produtos e Tributações'!F1978,""))</f>
        <v>0</v>
      </c>
      <c r="F1963" s="174" t="b">
        <f>IF(B1963&lt;&gt;"",IF(A1963&lt;&gt;"",IF('02 - Produtos e Tributações'!G1978&lt;&gt;"",'02 - Produtos e Tributações'!G1978,"")))</f>
        <v>0</v>
      </c>
      <c r="G1963" s="174" t="b">
        <f>IF(B1963&lt;&gt;"",IF('02 - Produtos e Tributações'!I1978&lt;&gt;"",'02 - Produtos e Tributações'!I1978,IF(K1963=101,0,IF(K1963=102,41,IF(K1963=103,0,IF(K1963=201,0,IF(K1963=202,0,IF(K1963=203,0,IF(K1963=300,41,IF(K1963=400,41,IF(K1963=500,60)))))))))))</f>
        <v>0</v>
      </c>
      <c r="H1963" s="174" t="b">
        <f>IF(B1963&lt;&gt;"",IF('02 - Produtos e Tributações'!L1978&lt;&gt;"",'02 - Produtos e Tributações'!L1978,IF(L1963=101,0,IF(L1963=102,41,IF(L1963=103,0,IF(L1963=201,0,IF(L1963=202,0,IF(L1963=203,0,IF(L1963=300,41,IF(L1963=400,41,IF(L1963=500,60)))))))))))</f>
        <v>0</v>
      </c>
      <c r="I1963" s="174" t="b">
        <f>IF(B1963&lt;&gt;"",IF('02 - Produtos e Tributações'!K1978&lt;&gt;"",'02 - Produtos e Tributações'!K1978,"0,00"))</f>
        <v>0</v>
      </c>
      <c r="J1963" s="174" t="b">
        <f>IF(B1963&lt;&gt;"",IF('02 - Produtos e Tributações'!N1978&lt;&gt;"",'02 - Produtos e Tributações'!N1978,"0,00"))</f>
        <v>0</v>
      </c>
      <c r="K1963" s="174" t="b">
        <f>IF(B1963&lt;&gt;"",IF('02 - Produtos e Tributações'!J1978&lt;&gt;"",'02 - Produtos e Tributações'!J1978,"null"))</f>
        <v>0</v>
      </c>
      <c r="L1963" s="174" t="b">
        <f>IF(B1963&lt;&gt;"",IF('02 - Produtos e Tributações'!M1978&lt;&gt;"",'02 - Produtos e Tributações'!M1978,"null"))</f>
        <v>0</v>
      </c>
      <c r="M1963" s="170" t="b">
        <f>IF(B1963&lt;&gt;"",IF('02 - Produtos e Tributações'!D1978="CARNES","2.01.001.001",IF('02 - Produtos e Tributações'!D1978="MASSAS","2.01.001.002",IF('02 - Produtos e Tributações'!D1978="LATICINIOS","2.01.001.003",IF('02 - Produtos e Tributações'!D1978="DOCES E GULOSEIMAS","2.01.001.004",IF('02 - Produtos e Tributações'!D1978="FARINHAS E GRAOS","2.01.001.005",IF('02 - Produtos e Tributações'!D1978="AGUAS","2.01.002.001",IF('02 - Produtos e Tributações'!D1978="SUCOS","2.01.002.002",IF('02 - Produtos e Tributações'!D1978="BEBIDAS ALCOOLICAS","2.01.002.003",IF('02 - Produtos e Tributações'!D1978="BEBIDAS LACTEAS","2.01.002.004",IF('02 - Produtos e Tributações'!D1978="MATERIAL DE LIMPEZA","2.02",IF('02 - Produtos e Tributações'!D1978="FRUTAS","2.01.001.006",IF('02 - Produtos e Tributações'!D1978="VERDURAS E LEGUMES","2.01.001.007",IF('02 - Produtos e Tributações'!D1978="SERVIÇO","1",IF('02 - Produtos e Tributações'!D1978="PRODUTOS DIVERSOS","2","2"))))))))))))))
)</f>
        <v>0</v>
      </c>
      <c r="N1963" s="170" t="str">
        <f t="shared" si="1"/>
        <v/>
      </c>
      <c r="O1963" s="170" t="str">
        <f t="shared" si="4"/>
        <v/>
      </c>
      <c r="P1963" s="170" t="str">
        <f t="shared" si="2"/>
        <v/>
      </c>
      <c r="Q1963" s="125" t="b">
        <f>IF(B1963&lt;&gt;"",IF('02 - Produtos e Tributações'!C1978&lt;&gt;"",'02 - Produtos e Tributações'!C1978,"UN"))</f>
        <v>0</v>
      </c>
      <c r="R1963" s="125"/>
      <c r="S1963" s="125"/>
      <c r="T1963" s="125"/>
      <c r="U1963" s="171" t="str">
        <f t="shared" si="21"/>
        <v/>
      </c>
    </row>
    <row r="1964" ht="15.75" customHeight="1">
      <c r="A1964" s="170" t="b">
        <f>IF('02 - Produtos e Tributações'!B1979 &lt;&gt;"",A1963+1)</f>
        <v>0</v>
      </c>
      <c r="B1964" s="170" t="str">
        <f>IF('02 - Produtos e Tributações'!B1979&lt;&gt;"",'02 - Produtos e Tributações'!U1979,"")</f>
        <v/>
      </c>
      <c r="C1964" s="174" t="b">
        <f>IF(B1964&lt;&gt;"",IF('02 - Produtos e Tributações'!H1979&lt;&gt;"",IF('02 - Produtos e Tributações'!H1979="TERCEIRIZADA","T",IF('02 - Produtos e Tributações'!H1979="PROPRIA","P")), IF(B1964&lt;&gt;"",IF('02 - Produtos e Tributações'!H1979="","T"))))</f>
        <v>0</v>
      </c>
      <c r="D1964" s="174" t="b">
        <f>IF(B1964&lt;&gt;"",IF('02 - Produtos e Tributações'!E1979&lt;&gt;"",'02 - Produtos e Tributações'!E1979,""))</f>
        <v>0</v>
      </c>
      <c r="E1964" s="174" t="b">
        <f>IF(B1964&lt;&gt;"",IF('02 - Produtos e Tributações'!F1979&lt;&gt;"",'02 - Produtos e Tributações'!F1979,""))</f>
        <v>0</v>
      </c>
      <c r="F1964" s="174" t="b">
        <f>IF(B1964&lt;&gt;"",IF(A1964&lt;&gt;"",IF('02 - Produtos e Tributações'!G1979&lt;&gt;"",'02 - Produtos e Tributações'!G1979,"")))</f>
        <v>0</v>
      </c>
      <c r="G1964" s="174" t="b">
        <f>IF(B1964&lt;&gt;"",IF('02 - Produtos e Tributações'!I1979&lt;&gt;"",'02 - Produtos e Tributações'!I1979,IF(K1964=101,0,IF(K1964=102,41,IF(K1964=103,0,IF(K1964=201,0,IF(K1964=202,0,IF(K1964=203,0,IF(K1964=300,41,IF(K1964=400,41,IF(K1964=500,60)))))))))))</f>
        <v>0</v>
      </c>
      <c r="H1964" s="174" t="b">
        <f>IF(B1964&lt;&gt;"",IF('02 - Produtos e Tributações'!L1979&lt;&gt;"",'02 - Produtos e Tributações'!L1979,IF(L1964=101,0,IF(L1964=102,41,IF(L1964=103,0,IF(L1964=201,0,IF(L1964=202,0,IF(L1964=203,0,IF(L1964=300,41,IF(L1964=400,41,IF(L1964=500,60)))))))))))</f>
        <v>0</v>
      </c>
      <c r="I1964" s="174" t="b">
        <f>IF(B1964&lt;&gt;"",IF('02 - Produtos e Tributações'!K1979&lt;&gt;"",'02 - Produtos e Tributações'!K1979,"0,00"))</f>
        <v>0</v>
      </c>
      <c r="J1964" s="174" t="b">
        <f>IF(B1964&lt;&gt;"",IF('02 - Produtos e Tributações'!N1979&lt;&gt;"",'02 - Produtos e Tributações'!N1979,"0,00"))</f>
        <v>0</v>
      </c>
      <c r="K1964" s="174" t="b">
        <f>IF(B1964&lt;&gt;"",IF('02 - Produtos e Tributações'!J1979&lt;&gt;"",'02 - Produtos e Tributações'!J1979,"null"))</f>
        <v>0</v>
      </c>
      <c r="L1964" s="174" t="b">
        <f>IF(B1964&lt;&gt;"",IF('02 - Produtos e Tributações'!M1979&lt;&gt;"",'02 - Produtos e Tributações'!M1979,"null"))</f>
        <v>0</v>
      </c>
      <c r="M1964" s="170" t="b">
        <f>IF(B1964&lt;&gt;"",IF('02 - Produtos e Tributações'!D1979="CARNES","2.01.001.001",IF('02 - Produtos e Tributações'!D1979="MASSAS","2.01.001.002",IF('02 - Produtos e Tributações'!D1979="LATICINIOS","2.01.001.003",IF('02 - Produtos e Tributações'!D1979="DOCES E GULOSEIMAS","2.01.001.004",IF('02 - Produtos e Tributações'!D1979="FARINHAS E GRAOS","2.01.001.005",IF('02 - Produtos e Tributações'!D1979="AGUAS","2.01.002.001",IF('02 - Produtos e Tributações'!D1979="SUCOS","2.01.002.002",IF('02 - Produtos e Tributações'!D1979="BEBIDAS ALCOOLICAS","2.01.002.003",IF('02 - Produtos e Tributações'!D1979="BEBIDAS LACTEAS","2.01.002.004",IF('02 - Produtos e Tributações'!D1979="MATERIAL DE LIMPEZA","2.02",IF('02 - Produtos e Tributações'!D1979="FRUTAS","2.01.001.006",IF('02 - Produtos e Tributações'!D1979="VERDURAS E LEGUMES","2.01.001.007",IF('02 - Produtos e Tributações'!D1979="SERVIÇO","1",IF('02 - Produtos e Tributações'!D1979="PRODUTOS DIVERSOS","2","2"))))))))))))))
)</f>
        <v>0</v>
      </c>
      <c r="N1964" s="170" t="str">
        <f t="shared" si="1"/>
        <v/>
      </c>
      <c r="O1964" s="170" t="str">
        <f t="shared" si="4"/>
        <v/>
      </c>
      <c r="P1964" s="170" t="str">
        <f t="shared" si="2"/>
        <v/>
      </c>
      <c r="Q1964" s="125" t="b">
        <f>IF(B1964&lt;&gt;"",IF('02 - Produtos e Tributações'!C1979&lt;&gt;"",'02 - Produtos e Tributações'!C1979,"UN"))</f>
        <v>0</v>
      </c>
      <c r="R1964" s="125"/>
      <c r="S1964" s="125"/>
      <c r="T1964" s="125"/>
      <c r="U1964" s="171" t="str">
        <f t="shared" si="21"/>
        <v/>
      </c>
    </row>
    <row r="1965" ht="15.75" customHeight="1">
      <c r="A1965" s="170" t="b">
        <f>IF('02 - Produtos e Tributações'!B1980 &lt;&gt;"",A1964+1)</f>
        <v>0</v>
      </c>
      <c r="B1965" s="170" t="str">
        <f>IF('02 - Produtos e Tributações'!B1980&lt;&gt;"",'02 - Produtos e Tributações'!U1980,"")</f>
        <v/>
      </c>
      <c r="C1965" s="174" t="b">
        <f>IF(B1965&lt;&gt;"",IF('02 - Produtos e Tributações'!H1980&lt;&gt;"",IF('02 - Produtos e Tributações'!H1980="TERCEIRIZADA","T",IF('02 - Produtos e Tributações'!H1980="PROPRIA","P")), IF(B1965&lt;&gt;"",IF('02 - Produtos e Tributações'!H1980="","T"))))</f>
        <v>0</v>
      </c>
      <c r="D1965" s="174" t="b">
        <f>IF(B1965&lt;&gt;"",IF('02 - Produtos e Tributações'!E1980&lt;&gt;"",'02 - Produtos e Tributações'!E1980,""))</f>
        <v>0</v>
      </c>
      <c r="E1965" s="174" t="b">
        <f>IF(B1965&lt;&gt;"",IF('02 - Produtos e Tributações'!F1980&lt;&gt;"",'02 - Produtos e Tributações'!F1980,""))</f>
        <v>0</v>
      </c>
      <c r="F1965" s="174" t="b">
        <f>IF(B1965&lt;&gt;"",IF(A1965&lt;&gt;"",IF('02 - Produtos e Tributações'!G1980&lt;&gt;"",'02 - Produtos e Tributações'!G1980,"")))</f>
        <v>0</v>
      </c>
      <c r="G1965" s="174" t="b">
        <f>IF(B1965&lt;&gt;"",IF('02 - Produtos e Tributações'!I1980&lt;&gt;"",'02 - Produtos e Tributações'!I1980,IF(K1965=101,0,IF(K1965=102,41,IF(K1965=103,0,IF(K1965=201,0,IF(K1965=202,0,IF(K1965=203,0,IF(K1965=300,41,IF(K1965=400,41,IF(K1965=500,60)))))))))))</f>
        <v>0</v>
      </c>
      <c r="H1965" s="174" t="b">
        <f>IF(B1965&lt;&gt;"",IF('02 - Produtos e Tributações'!L1980&lt;&gt;"",'02 - Produtos e Tributações'!L1980,IF(L1965=101,0,IF(L1965=102,41,IF(L1965=103,0,IF(L1965=201,0,IF(L1965=202,0,IF(L1965=203,0,IF(L1965=300,41,IF(L1965=400,41,IF(L1965=500,60)))))))))))</f>
        <v>0</v>
      </c>
      <c r="I1965" s="174" t="b">
        <f>IF(B1965&lt;&gt;"",IF('02 - Produtos e Tributações'!K1980&lt;&gt;"",'02 - Produtos e Tributações'!K1980,"0,00"))</f>
        <v>0</v>
      </c>
      <c r="J1965" s="174" t="b">
        <f>IF(B1965&lt;&gt;"",IF('02 - Produtos e Tributações'!N1980&lt;&gt;"",'02 - Produtos e Tributações'!N1980,"0,00"))</f>
        <v>0</v>
      </c>
      <c r="K1965" s="174" t="b">
        <f>IF(B1965&lt;&gt;"",IF('02 - Produtos e Tributações'!J1980&lt;&gt;"",'02 - Produtos e Tributações'!J1980,"null"))</f>
        <v>0</v>
      </c>
      <c r="L1965" s="174" t="b">
        <f>IF(B1965&lt;&gt;"",IF('02 - Produtos e Tributações'!M1980&lt;&gt;"",'02 - Produtos e Tributações'!M1980,"null"))</f>
        <v>0</v>
      </c>
      <c r="M1965" s="170" t="b">
        <f>IF(B1965&lt;&gt;"",IF('02 - Produtos e Tributações'!D1980="CARNES","2.01.001.001",IF('02 - Produtos e Tributações'!D1980="MASSAS","2.01.001.002",IF('02 - Produtos e Tributações'!D1980="LATICINIOS","2.01.001.003",IF('02 - Produtos e Tributações'!D1980="DOCES E GULOSEIMAS","2.01.001.004",IF('02 - Produtos e Tributações'!D1980="FARINHAS E GRAOS","2.01.001.005",IF('02 - Produtos e Tributações'!D1980="AGUAS","2.01.002.001",IF('02 - Produtos e Tributações'!D1980="SUCOS","2.01.002.002",IF('02 - Produtos e Tributações'!D1980="BEBIDAS ALCOOLICAS","2.01.002.003",IF('02 - Produtos e Tributações'!D1980="BEBIDAS LACTEAS","2.01.002.004",IF('02 - Produtos e Tributações'!D1980="MATERIAL DE LIMPEZA","2.02",IF('02 - Produtos e Tributações'!D1980="FRUTAS","2.01.001.006",IF('02 - Produtos e Tributações'!D1980="VERDURAS E LEGUMES","2.01.001.007",IF('02 - Produtos e Tributações'!D1980="SERVIÇO","1",IF('02 - Produtos e Tributações'!D1980="PRODUTOS DIVERSOS","2","2"))))))))))))))
)</f>
        <v>0</v>
      </c>
      <c r="N1965" s="170" t="str">
        <f t="shared" si="1"/>
        <v/>
      </c>
      <c r="O1965" s="170" t="str">
        <f t="shared" si="4"/>
        <v/>
      </c>
      <c r="P1965" s="170" t="str">
        <f t="shared" si="2"/>
        <v/>
      </c>
      <c r="Q1965" s="125" t="b">
        <f>IF(B1965&lt;&gt;"",IF('02 - Produtos e Tributações'!C1980&lt;&gt;"",'02 - Produtos e Tributações'!C1980,"UN"))</f>
        <v>0</v>
      </c>
      <c r="R1965" s="125"/>
      <c r="S1965" s="125"/>
      <c r="T1965" s="125"/>
      <c r="U1965" s="171" t="str">
        <f t="shared" si="21"/>
        <v/>
      </c>
    </row>
    <row r="1966" ht="15.75" customHeight="1">
      <c r="A1966" s="170" t="b">
        <f>IF('02 - Produtos e Tributações'!B1981 &lt;&gt;"",A1965+1)</f>
        <v>0</v>
      </c>
      <c r="B1966" s="170" t="str">
        <f>IF('02 - Produtos e Tributações'!B1981&lt;&gt;"",'02 - Produtos e Tributações'!U1981,"")</f>
        <v/>
      </c>
      <c r="C1966" s="174" t="b">
        <f>IF(B1966&lt;&gt;"",IF('02 - Produtos e Tributações'!H1981&lt;&gt;"",IF('02 - Produtos e Tributações'!H1981="TERCEIRIZADA","T",IF('02 - Produtos e Tributações'!H1981="PROPRIA","P")), IF(B1966&lt;&gt;"",IF('02 - Produtos e Tributações'!H1981="","T"))))</f>
        <v>0</v>
      </c>
      <c r="D1966" s="174" t="b">
        <f>IF(B1966&lt;&gt;"",IF('02 - Produtos e Tributações'!E1981&lt;&gt;"",'02 - Produtos e Tributações'!E1981,""))</f>
        <v>0</v>
      </c>
      <c r="E1966" s="174" t="b">
        <f>IF(B1966&lt;&gt;"",IF('02 - Produtos e Tributações'!F1981&lt;&gt;"",'02 - Produtos e Tributações'!F1981,""))</f>
        <v>0</v>
      </c>
      <c r="F1966" s="174" t="b">
        <f>IF(B1966&lt;&gt;"",IF(A1966&lt;&gt;"",IF('02 - Produtos e Tributações'!G1981&lt;&gt;"",'02 - Produtos e Tributações'!G1981,"")))</f>
        <v>0</v>
      </c>
      <c r="G1966" s="174" t="b">
        <f>IF(B1966&lt;&gt;"",IF('02 - Produtos e Tributações'!I1981&lt;&gt;"",'02 - Produtos e Tributações'!I1981,IF(K1966=101,0,IF(K1966=102,41,IF(K1966=103,0,IF(K1966=201,0,IF(K1966=202,0,IF(K1966=203,0,IF(K1966=300,41,IF(K1966=400,41,IF(K1966=500,60)))))))))))</f>
        <v>0</v>
      </c>
      <c r="H1966" s="174" t="b">
        <f>IF(B1966&lt;&gt;"",IF('02 - Produtos e Tributações'!L1981&lt;&gt;"",'02 - Produtos e Tributações'!L1981,IF(L1966=101,0,IF(L1966=102,41,IF(L1966=103,0,IF(L1966=201,0,IF(L1966=202,0,IF(L1966=203,0,IF(L1966=300,41,IF(L1966=400,41,IF(L1966=500,60)))))))))))</f>
        <v>0</v>
      </c>
      <c r="I1966" s="174" t="b">
        <f>IF(B1966&lt;&gt;"",IF('02 - Produtos e Tributações'!K1981&lt;&gt;"",'02 - Produtos e Tributações'!K1981,"0,00"))</f>
        <v>0</v>
      </c>
      <c r="J1966" s="174" t="b">
        <f>IF(B1966&lt;&gt;"",IF('02 - Produtos e Tributações'!N1981&lt;&gt;"",'02 - Produtos e Tributações'!N1981,"0,00"))</f>
        <v>0</v>
      </c>
      <c r="K1966" s="174" t="b">
        <f>IF(B1966&lt;&gt;"",IF('02 - Produtos e Tributações'!J1981&lt;&gt;"",'02 - Produtos e Tributações'!J1981,"null"))</f>
        <v>0</v>
      </c>
      <c r="L1966" s="174" t="b">
        <f>IF(B1966&lt;&gt;"",IF('02 - Produtos e Tributações'!M1981&lt;&gt;"",'02 - Produtos e Tributações'!M1981,"null"))</f>
        <v>0</v>
      </c>
      <c r="M1966" s="170" t="b">
        <f>IF(B1966&lt;&gt;"",IF('02 - Produtos e Tributações'!D1981="CARNES","2.01.001.001",IF('02 - Produtos e Tributações'!D1981="MASSAS","2.01.001.002",IF('02 - Produtos e Tributações'!D1981="LATICINIOS","2.01.001.003",IF('02 - Produtos e Tributações'!D1981="DOCES E GULOSEIMAS","2.01.001.004",IF('02 - Produtos e Tributações'!D1981="FARINHAS E GRAOS","2.01.001.005",IF('02 - Produtos e Tributações'!D1981="AGUAS","2.01.002.001",IF('02 - Produtos e Tributações'!D1981="SUCOS","2.01.002.002",IF('02 - Produtos e Tributações'!D1981="BEBIDAS ALCOOLICAS","2.01.002.003",IF('02 - Produtos e Tributações'!D1981="BEBIDAS LACTEAS","2.01.002.004",IF('02 - Produtos e Tributações'!D1981="MATERIAL DE LIMPEZA","2.02",IF('02 - Produtos e Tributações'!D1981="FRUTAS","2.01.001.006",IF('02 - Produtos e Tributações'!D1981="VERDURAS E LEGUMES","2.01.001.007",IF('02 - Produtos e Tributações'!D1981="SERVIÇO","1",IF('02 - Produtos e Tributações'!D1981="PRODUTOS DIVERSOS","2","2"))))))))))))))
)</f>
        <v>0</v>
      </c>
      <c r="N1966" s="170" t="str">
        <f t="shared" si="1"/>
        <v/>
      </c>
      <c r="O1966" s="170" t="str">
        <f t="shared" si="4"/>
        <v/>
      </c>
      <c r="P1966" s="170" t="str">
        <f t="shared" si="2"/>
        <v/>
      </c>
      <c r="Q1966" s="125" t="b">
        <f>IF(B1966&lt;&gt;"",IF('02 - Produtos e Tributações'!C1981&lt;&gt;"",'02 - Produtos e Tributações'!C1981,"UN"))</f>
        <v>0</v>
      </c>
      <c r="R1966" s="125"/>
      <c r="S1966" s="125"/>
      <c r="T1966" s="125"/>
      <c r="U1966" s="171" t="str">
        <f t="shared" si="21"/>
        <v/>
      </c>
    </row>
    <row r="1967" ht="15.75" customHeight="1">
      <c r="A1967" s="170" t="b">
        <f>IF('02 - Produtos e Tributações'!B1982 &lt;&gt;"",A1966+1)</f>
        <v>0</v>
      </c>
      <c r="B1967" s="170" t="str">
        <f>IF('02 - Produtos e Tributações'!B1982&lt;&gt;"",'02 - Produtos e Tributações'!U1982,"")</f>
        <v/>
      </c>
      <c r="C1967" s="174" t="b">
        <f>IF(B1967&lt;&gt;"",IF('02 - Produtos e Tributações'!H1982&lt;&gt;"",IF('02 - Produtos e Tributações'!H1982="TERCEIRIZADA","T",IF('02 - Produtos e Tributações'!H1982="PROPRIA","P")), IF(B1967&lt;&gt;"",IF('02 - Produtos e Tributações'!H1982="","T"))))</f>
        <v>0</v>
      </c>
      <c r="D1967" s="174" t="b">
        <f>IF(B1967&lt;&gt;"",IF('02 - Produtos e Tributações'!E1982&lt;&gt;"",'02 - Produtos e Tributações'!E1982,""))</f>
        <v>0</v>
      </c>
      <c r="E1967" s="174" t="b">
        <f>IF(B1967&lt;&gt;"",IF('02 - Produtos e Tributações'!F1982&lt;&gt;"",'02 - Produtos e Tributações'!F1982,""))</f>
        <v>0</v>
      </c>
      <c r="F1967" s="174" t="b">
        <f>IF(B1967&lt;&gt;"",IF(A1967&lt;&gt;"",IF('02 - Produtos e Tributações'!G1982&lt;&gt;"",'02 - Produtos e Tributações'!G1982,"")))</f>
        <v>0</v>
      </c>
      <c r="G1967" s="174" t="b">
        <f>IF(B1967&lt;&gt;"",IF('02 - Produtos e Tributações'!I1982&lt;&gt;"",'02 - Produtos e Tributações'!I1982,IF(K1967=101,0,IF(K1967=102,41,IF(K1967=103,0,IF(K1967=201,0,IF(K1967=202,0,IF(K1967=203,0,IF(K1967=300,41,IF(K1967=400,41,IF(K1967=500,60)))))))))))</f>
        <v>0</v>
      </c>
      <c r="H1967" s="174" t="b">
        <f>IF(B1967&lt;&gt;"",IF('02 - Produtos e Tributações'!L1982&lt;&gt;"",'02 - Produtos e Tributações'!L1982,IF(L1967=101,0,IF(L1967=102,41,IF(L1967=103,0,IF(L1967=201,0,IF(L1967=202,0,IF(L1967=203,0,IF(L1967=300,41,IF(L1967=400,41,IF(L1967=500,60)))))))))))</f>
        <v>0</v>
      </c>
      <c r="I1967" s="174" t="b">
        <f>IF(B1967&lt;&gt;"",IF('02 - Produtos e Tributações'!K1982&lt;&gt;"",'02 - Produtos e Tributações'!K1982,"0,00"))</f>
        <v>0</v>
      </c>
      <c r="J1967" s="174" t="b">
        <f>IF(B1967&lt;&gt;"",IF('02 - Produtos e Tributações'!N1982&lt;&gt;"",'02 - Produtos e Tributações'!N1982,"0,00"))</f>
        <v>0</v>
      </c>
      <c r="K1967" s="174" t="b">
        <f>IF(B1967&lt;&gt;"",IF('02 - Produtos e Tributações'!J1982&lt;&gt;"",'02 - Produtos e Tributações'!J1982,"null"))</f>
        <v>0</v>
      </c>
      <c r="L1967" s="174" t="b">
        <f>IF(B1967&lt;&gt;"",IF('02 - Produtos e Tributações'!M1982&lt;&gt;"",'02 - Produtos e Tributações'!M1982,"null"))</f>
        <v>0</v>
      </c>
      <c r="M1967" s="170" t="b">
        <f>IF(B1967&lt;&gt;"",IF('02 - Produtos e Tributações'!D1982="CARNES","2.01.001.001",IF('02 - Produtos e Tributações'!D1982="MASSAS","2.01.001.002",IF('02 - Produtos e Tributações'!D1982="LATICINIOS","2.01.001.003",IF('02 - Produtos e Tributações'!D1982="DOCES E GULOSEIMAS","2.01.001.004",IF('02 - Produtos e Tributações'!D1982="FARINHAS E GRAOS","2.01.001.005",IF('02 - Produtos e Tributações'!D1982="AGUAS","2.01.002.001",IF('02 - Produtos e Tributações'!D1982="SUCOS","2.01.002.002",IF('02 - Produtos e Tributações'!D1982="BEBIDAS ALCOOLICAS","2.01.002.003",IF('02 - Produtos e Tributações'!D1982="BEBIDAS LACTEAS","2.01.002.004",IF('02 - Produtos e Tributações'!D1982="MATERIAL DE LIMPEZA","2.02",IF('02 - Produtos e Tributações'!D1982="FRUTAS","2.01.001.006",IF('02 - Produtos e Tributações'!D1982="VERDURAS E LEGUMES","2.01.001.007",IF('02 - Produtos e Tributações'!D1982="SERVIÇO","1",IF('02 - Produtos e Tributações'!D1982="PRODUTOS DIVERSOS","2","2"))))))))))))))
)</f>
        <v>0</v>
      </c>
      <c r="N1967" s="170" t="str">
        <f t="shared" si="1"/>
        <v/>
      </c>
      <c r="O1967" s="170" t="str">
        <f t="shared" si="4"/>
        <v/>
      </c>
      <c r="P1967" s="170" t="str">
        <f t="shared" si="2"/>
        <v/>
      </c>
      <c r="Q1967" s="125" t="b">
        <f>IF(B1967&lt;&gt;"",IF('02 - Produtos e Tributações'!C1982&lt;&gt;"",'02 - Produtos e Tributações'!C1982,"UN"))</f>
        <v>0</v>
      </c>
      <c r="R1967" s="125"/>
      <c r="S1967" s="125"/>
      <c r="T1967" s="125"/>
      <c r="U1967" s="171" t="str">
        <f t="shared" si="21"/>
        <v/>
      </c>
    </row>
    <row r="1968" ht="15.75" customHeight="1">
      <c r="A1968" s="170" t="b">
        <f>IF('02 - Produtos e Tributações'!B1983 &lt;&gt;"",A1967+1)</f>
        <v>0</v>
      </c>
      <c r="B1968" s="170" t="str">
        <f>IF('02 - Produtos e Tributações'!B1983&lt;&gt;"",'02 - Produtos e Tributações'!U1983,"")</f>
        <v/>
      </c>
      <c r="C1968" s="174" t="b">
        <f>IF(B1968&lt;&gt;"",IF('02 - Produtos e Tributações'!H1983&lt;&gt;"",IF('02 - Produtos e Tributações'!H1983="TERCEIRIZADA","T",IF('02 - Produtos e Tributações'!H1983="PROPRIA","P")), IF(B1968&lt;&gt;"",IF('02 - Produtos e Tributações'!H1983="","T"))))</f>
        <v>0</v>
      </c>
      <c r="D1968" s="174" t="b">
        <f>IF(B1968&lt;&gt;"",IF('02 - Produtos e Tributações'!E1983&lt;&gt;"",'02 - Produtos e Tributações'!E1983,""))</f>
        <v>0</v>
      </c>
      <c r="E1968" s="174" t="b">
        <f>IF(B1968&lt;&gt;"",IF('02 - Produtos e Tributações'!F1983&lt;&gt;"",'02 - Produtos e Tributações'!F1983,""))</f>
        <v>0</v>
      </c>
      <c r="F1968" s="174" t="b">
        <f>IF(B1968&lt;&gt;"",IF(A1968&lt;&gt;"",IF('02 - Produtos e Tributações'!G1983&lt;&gt;"",'02 - Produtos e Tributações'!G1983,"")))</f>
        <v>0</v>
      </c>
      <c r="G1968" s="174" t="b">
        <f>IF(B1968&lt;&gt;"",IF('02 - Produtos e Tributações'!I1983&lt;&gt;"",'02 - Produtos e Tributações'!I1983,IF(K1968=101,0,IF(K1968=102,41,IF(K1968=103,0,IF(K1968=201,0,IF(K1968=202,0,IF(K1968=203,0,IF(K1968=300,41,IF(K1968=400,41,IF(K1968=500,60)))))))))))</f>
        <v>0</v>
      </c>
      <c r="H1968" s="174" t="b">
        <f>IF(B1968&lt;&gt;"",IF('02 - Produtos e Tributações'!L1983&lt;&gt;"",'02 - Produtos e Tributações'!L1983,IF(L1968=101,0,IF(L1968=102,41,IF(L1968=103,0,IF(L1968=201,0,IF(L1968=202,0,IF(L1968=203,0,IF(L1968=300,41,IF(L1968=400,41,IF(L1968=500,60)))))))))))</f>
        <v>0</v>
      </c>
      <c r="I1968" s="174" t="b">
        <f>IF(B1968&lt;&gt;"",IF('02 - Produtos e Tributações'!K1983&lt;&gt;"",'02 - Produtos e Tributações'!K1983,"0,00"))</f>
        <v>0</v>
      </c>
      <c r="J1968" s="174" t="b">
        <f>IF(B1968&lt;&gt;"",IF('02 - Produtos e Tributações'!N1983&lt;&gt;"",'02 - Produtos e Tributações'!N1983,"0,00"))</f>
        <v>0</v>
      </c>
      <c r="K1968" s="174" t="b">
        <f>IF(B1968&lt;&gt;"",IF('02 - Produtos e Tributações'!J1983&lt;&gt;"",'02 - Produtos e Tributações'!J1983,"null"))</f>
        <v>0</v>
      </c>
      <c r="L1968" s="174" t="b">
        <f>IF(B1968&lt;&gt;"",IF('02 - Produtos e Tributações'!M1983&lt;&gt;"",'02 - Produtos e Tributações'!M1983,"null"))</f>
        <v>0</v>
      </c>
      <c r="M1968" s="170" t="b">
        <f>IF(B1968&lt;&gt;"",IF('02 - Produtos e Tributações'!D1983="CARNES","2.01.001.001",IF('02 - Produtos e Tributações'!D1983="MASSAS","2.01.001.002",IF('02 - Produtos e Tributações'!D1983="LATICINIOS","2.01.001.003",IF('02 - Produtos e Tributações'!D1983="DOCES E GULOSEIMAS","2.01.001.004",IF('02 - Produtos e Tributações'!D1983="FARINHAS E GRAOS","2.01.001.005",IF('02 - Produtos e Tributações'!D1983="AGUAS","2.01.002.001",IF('02 - Produtos e Tributações'!D1983="SUCOS","2.01.002.002",IF('02 - Produtos e Tributações'!D1983="BEBIDAS ALCOOLICAS","2.01.002.003",IF('02 - Produtos e Tributações'!D1983="BEBIDAS LACTEAS","2.01.002.004",IF('02 - Produtos e Tributações'!D1983="MATERIAL DE LIMPEZA","2.02",IF('02 - Produtos e Tributações'!D1983="FRUTAS","2.01.001.006",IF('02 - Produtos e Tributações'!D1983="VERDURAS E LEGUMES","2.01.001.007",IF('02 - Produtos e Tributações'!D1983="SERVIÇO","1",IF('02 - Produtos e Tributações'!D1983="PRODUTOS DIVERSOS","2","2"))))))))))))))
)</f>
        <v>0</v>
      </c>
      <c r="N1968" s="170" t="str">
        <f t="shared" si="1"/>
        <v/>
      </c>
      <c r="O1968" s="170" t="str">
        <f t="shared" si="4"/>
        <v/>
      </c>
      <c r="P1968" s="170" t="str">
        <f t="shared" si="2"/>
        <v/>
      </c>
      <c r="Q1968" s="125" t="b">
        <f>IF(B1968&lt;&gt;"",IF('02 - Produtos e Tributações'!C1983&lt;&gt;"",'02 - Produtos e Tributações'!C1983,"UN"))</f>
        <v>0</v>
      </c>
      <c r="R1968" s="125"/>
      <c r="S1968" s="125"/>
      <c r="T1968" s="125"/>
      <c r="U1968" s="171" t="str">
        <f t="shared" si="21"/>
        <v/>
      </c>
    </row>
    <row r="1969" ht="15.75" customHeight="1">
      <c r="A1969" s="170" t="b">
        <f>IF('02 - Produtos e Tributações'!B1984 &lt;&gt;"",A1968+1)</f>
        <v>0</v>
      </c>
      <c r="B1969" s="170" t="str">
        <f>IF('02 - Produtos e Tributações'!B1984&lt;&gt;"",'02 - Produtos e Tributações'!U1984,"")</f>
        <v/>
      </c>
      <c r="C1969" s="174" t="b">
        <f>IF(B1969&lt;&gt;"",IF('02 - Produtos e Tributações'!H1984&lt;&gt;"",IF('02 - Produtos e Tributações'!H1984="TERCEIRIZADA","T",IF('02 - Produtos e Tributações'!H1984="PROPRIA","P")), IF(B1969&lt;&gt;"",IF('02 - Produtos e Tributações'!H1984="","T"))))</f>
        <v>0</v>
      </c>
      <c r="D1969" s="174" t="b">
        <f>IF(B1969&lt;&gt;"",IF('02 - Produtos e Tributações'!E1984&lt;&gt;"",'02 - Produtos e Tributações'!E1984,""))</f>
        <v>0</v>
      </c>
      <c r="E1969" s="174" t="b">
        <f>IF(B1969&lt;&gt;"",IF('02 - Produtos e Tributações'!F1984&lt;&gt;"",'02 - Produtos e Tributações'!F1984,""))</f>
        <v>0</v>
      </c>
      <c r="F1969" s="174" t="b">
        <f>IF(B1969&lt;&gt;"",IF(A1969&lt;&gt;"",IF('02 - Produtos e Tributações'!G1984&lt;&gt;"",'02 - Produtos e Tributações'!G1984,"")))</f>
        <v>0</v>
      </c>
      <c r="G1969" s="174" t="b">
        <f>IF(B1969&lt;&gt;"",IF('02 - Produtos e Tributações'!I1984&lt;&gt;"",'02 - Produtos e Tributações'!I1984,IF(K1969=101,0,IF(K1969=102,41,IF(K1969=103,0,IF(K1969=201,0,IF(K1969=202,0,IF(K1969=203,0,IF(K1969=300,41,IF(K1969=400,41,IF(K1969=500,60)))))))))))</f>
        <v>0</v>
      </c>
      <c r="H1969" s="174" t="b">
        <f>IF(B1969&lt;&gt;"",IF('02 - Produtos e Tributações'!L1984&lt;&gt;"",'02 - Produtos e Tributações'!L1984,IF(L1969=101,0,IF(L1969=102,41,IF(L1969=103,0,IF(L1969=201,0,IF(L1969=202,0,IF(L1969=203,0,IF(L1969=300,41,IF(L1969=400,41,IF(L1969=500,60)))))))))))</f>
        <v>0</v>
      </c>
      <c r="I1969" s="174" t="b">
        <f>IF(B1969&lt;&gt;"",IF('02 - Produtos e Tributações'!K1984&lt;&gt;"",'02 - Produtos e Tributações'!K1984,"0,00"))</f>
        <v>0</v>
      </c>
      <c r="J1969" s="174" t="b">
        <f>IF(B1969&lt;&gt;"",IF('02 - Produtos e Tributações'!N1984&lt;&gt;"",'02 - Produtos e Tributações'!N1984,"0,00"))</f>
        <v>0</v>
      </c>
      <c r="K1969" s="174" t="b">
        <f>IF(B1969&lt;&gt;"",IF('02 - Produtos e Tributações'!J1984&lt;&gt;"",'02 - Produtos e Tributações'!J1984,"null"))</f>
        <v>0</v>
      </c>
      <c r="L1969" s="174" t="b">
        <f>IF(B1969&lt;&gt;"",IF('02 - Produtos e Tributações'!M1984&lt;&gt;"",'02 - Produtos e Tributações'!M1984,"null"))</f>
        <v>0</v>
      </c>
      <c r="M1969" s="170" t="b">
        <f>IF(B1969&lt;&gt;"",IF('02 - Produtos e Tributações'!D1984="CARNES","2.01.001.001",IF('02 - Produtos e Tributações'!D1984="MASSAS","2.01.001.002",IF('02 - Produtos e Tributações'!D1984="LATICINIOS","2.01.001.003",IF('02 - Produtos e Tributações'!D1984="DOCES E GULOSEIMAS","2.01.001.004",IF('02 - Produtos e Tributações'!D1984="FARINHAS E GRAOS","2.01.001.005",IF('02 - Produtos e Tributações'!D1984="AGUAS","2.01.002.001",IF('02 - Produtos e Tributações'!D1984="SUCOS","2.01.002.002",IF('02 - Produtos e Tributações'!D1984="BEBIDAS ALCOOLICAS","2.01.002.003",IF('02 - Produtos e Tributações'!D1984="BEBIDAS LACTEAS","2.01.002.004",IF('02 - Produtos e Tributações'!D1984="MATERIAL DE LIMPEZA","2.02",IF('02 - Produtos e Tributações'!D1984="FRUTAS","2.01.001.006",IF('02 - Produtos e Tributações'!D1984="VERDURAS E LEGUMES","2.01.001.007",IF('02 - Produtos e Tributações'!D1984="SERVIÇO","1",IF('02 - Produtos e Tributações'!D1984="PRODUTOS DIVERSOS","2","2"))))))))))))))
)</f>
        <v>0</v>
      </c>
      <c r="N1969" s="170" t="str">
        <f t="shared" si="1"/>
        <v/>
      </c>
      <c r="O1969" s="170" t="str">
        <f t="shared" si="4"/>
        <v/>
      </c>
      <c r="P1969" s="170" t="str">
        <f t="shared" si="2"/>
        <v/>
      </c>
      <c r="Q1969" s="125" t="b">
        <f>IF(B1969&lt;&gt;"",IF('02 - Produtos e Tributações'!C1984&lt;&gt;"",'02 - Produtos e Tributações'!C1984,"UN"))</f>
        <v>0</v>
      </c>
      <c r="R1969" s="125"/>
      <c r="S1969" s="125"/>
      <c r="T1969" s="125"/>
      <c r="U1969" s="171" t="str">
        <f t="shared" si="21"/>
        <v/>
      </c>
    </row>
    <row r="1970" ht="15.75" customHeight="1">
      <c r="A1970" s="170" t="b">
        <f>IF('02 - Produtos e Tributações'!B1985 &lt;&gt;"",A1969+1)</f>
        <v>0</v>
      </c>
      <c r="B1970" s="170" t="str">
        <f>IF('02 - Produtos e Tributações'!B1985&lt;&gt;"",'02 - Produtos e Tributações'!U1985,"")</f>
        <v/>
      </c>
      <c r="C1970" s="174" t="b">
        <f>IF(B1970&lt;&gt;"",IF('02 - Produtos e Tributações'!H1985&lt;&gt;"",IF('02 - Produtos e Tributações'!H1985="TERCEIRIZADA","T",IF('02 - Produtos e Tributações'!H1985="PROPRIA","P")), IF(B1970&lt;&gt;"",IF('02 - Produtos e Tributações'!H1985="","T"))))</f>
        <v>0</v>
      </c>
      <c r="D1970" s="174" t="b">
        <f>IF(B1970&lt;&gt;"",IF('02 - Produtos e Tributações'!E1985&lt;&gt;"",'02 - Produtos e Tributações'!E1985,""))</f>
        <v>0</v>
      </c>
      <c r="E1970" s="174" t="b">
        <f>IF(B1970&lt;&gt;"",IF('02 - Produtos e Tributações'!F1985&lt;&gt;"",'02 - Produtos e Tributações'!F1985,""))</f>
        <v>0</v>
      </c>
      <c r="F1970" s="174" t="b">
        <f>IF(B1970&lt;&gt;"",IF(A1970&lt;&gt;"",IF('02 - Produtos e Tributações'!G1985&lt;&gt;"",'02 - Produtos e Tributações'!G1985,"")))</f>
        <v>0</v>
      </c>
      <c r="G1970" s="174" t="b">
        <f>IF(B1970&lt;&gt;"",IF('02 - Produtos e Tributações'!I1985&lt;&gt;"",'02 - Produtos e Tributações'!I1985,IF(K1970=101,0,IF(K1970=102,41,IF(K1970=103,0,IF(K1970=201,0,IF(K1970=202,0,IF(K1970=203,0,IF(K1970=300,41,IF(K1970=400,41,IF(K1970=500,60)))))))))))</f>
        <v>0</v>
      </c>
      <c r="H1970" s="174" t="b">
        <f>IF(B1970&lt;&gt;"",IF('02 - Produtos e Tributações'!L1985&lt;&gt;"",'02 - Produtos e Tributações'!L1985,IF(L1970=101,0,IF(L1970=102,41,IF(L1970=103,0,IF(L1970=201,0,IF(L1970=202,0,IF(L1970=203,0,IF(L1970=300,41,IF(L1970=400,41,IF(L1970=500,60)))))))))))</f>
        <v>0</v>
      </c>
      <c r="I1970" s="174" t="b">
        <f>IF(B1970&lt;&gt;"",IF('02 - Produtos e Tributações'!K1985&lt;&gt;"",'02 - Produtos e Tributações'!K1985,"0,00"))</f>
        <v>0</v>
      </c>
      <c r="J1970" s="174" t="b">
        <f>IF(B1970&lt;&gt;"",IF('02 - Produtos e Tributações'!N1985&lt;&gt;"",'02 - Produtos e Tributações'!N1985,"0,00"))</f>
        <v>0</v>
      </c>
      <c r="K1970" s="174" t="b">
        <f>IF(B1970&lt;&gt;"",IF('02 - Produtos e Tributações'!J1985&lt;&gt;"",'02 - Produtos e Tributações'!J1985,"null"))</f>
        <v>0</v>
      </c>
      <c r="L1970" s="174" t="b">
        <f>IF(B1970&lt;&gt;"",IF('02 - Produtos e Tributações'!M1985&lt;&gt;"",'02 - Produtos e Tributações'!M1985,"null"))</f>
        <v>0</v>
      </c>
      <c r="M1970" s="170" t="b">
        <f>IF(B1970&lt;&gt;"",IF('02 - Produtos e Tributações'!D1985="CARNES","2.01.001.001",IF('02 - Produtos e Tributações'!D1985="MASSAS","2.01.001.002",IF('02 - Produtos e Tributações'!D1985="LATICINIOS","2.01.001.003",IF('02 - Produtos e Tributações'!D1985="DOCES E GULOSEIMAS","2.01.001.004",IF('02 - Produtos e Tributações'!D1985="FARINHAS E GRAOS","2.01.001.005",IF('02 - Produtos e Tributações'!D1985="AGUAS","2.01.002.001",IF('02 - Produtos e Tributações'!D1985="SUCOS","2.01.002.002",IF('02 - Produtos e Tributações'!D1985="BEBIDAS ALCOOLICAS","2.01.002.003",IF('02 - Produtos e Tributações'!D1985="BEBIDAS LACTEAS","2.01.002.004",IF('02 - Produtos e Tributações'!D1985="MATERIAL DE LIMPEZA","2.02",IF('02 - Produtos e Tributações'!D1985="FRUTAS","2.01.001.006",IF('02 - Produtos e Tributações'!D1985="VERDURAS E LEGUMES","2.01.001.007",IF('02 - Produtos e Tributações'!D1985="SERVIÇO","1",IF('02 - Produtos e Tributações'!D1985="PRODUTOS DIVERSOS","2","2"))))))))))))))
)</f>
        <v>0</v>
      </c>
      <c r="N1970" s="170" t="str">
        <f t="shared" si="1"/>
        <v/>
      </c>
      <c r="O1970" s="170" t="str">
        <f t="shared" si="4"/>
        <v/>
      </c>
      <c r="P1970" s="170" t="str">
        <f t="shared" si="2"/>
        <v/>
      </c>
      <c r="Q1970" s="125" t="b">
        <f>IF(B1970&lt;&gt;"",IF('02 - Produtos e Tributações'!C1985&lt;&gt;"",'02 - Produtos e Tributações'!C1985,"UN"))</f>
        <v>0</v>
      </c>
      <c r="R1970" s="125"/>
      <c r="S1970" s="125"/>
      <c r="T1970" s="125"/>
      <c r="U1970" s="171" t="str">
        <f t="shared" si="21"/>
        <v/>
      </c>
    </row>
    <row r="1971" ht="15.75" customHeight="1">
      <c r="A1971" s="170" t="b">
        <f>IF('02 - Produtos e Tributações'!B1986 &lt;&gt;"",A1970+1)</f>
        <v>0</v>
      </c>
      <c r="B1971" s="170" t="str">
        <f>IF('02 - Produtos e Tributações'!B1986&lt;&gt;"",'02 - Produtos e Tributações'!U1986,"")</f>
        <v/>
      </c>
      <c r="C1971" s="174" t="b">
        <f>IF(B1971&lt;&gt;"",IF('02 - Produtos e Tributações'!H1986&lt;&gt;"",IF('02 - Produtos e Tributações'!H1986="TERCEIRIZADA","T",IF('02 - Produtos e Tributações'!H1986="PROPRIA","P")), IF(B1971&lt;&gt;"",IF('02 - Produtos e Tributações'!H1986="","T"))))</f>
        <v>0</v>
      </c>
      <c r="D1971" s="174" t="b">
        <f>IF(B1971&lt;&gt;"",IF('02 - Produtos e Tributações'!E1986&lt;&gt;"",'02 - Produtos e Tributações'!E1986,""))</f>
        <v>0</v>
      </c>
      <c r="E1971" s="174" t="b">
        <f>IF(B1971&lt;&gt;"",IF('02 - Produtos e Tributações'!F1986&lt;&gt;"",'02 - Produtos e Tributações'!F1986,""))</f>
        <v>0</v>
      </c>
      <c r="F1971" s="174" t="b">
        <f>IF(B1971&lt;&gt;"",IF(A1971&lt;&gt;"",IF('02 - Produtos e Tributações'!G1986&lt;&gt;"",'02 - Produtos e Tributações'!G1986,"")))</f>
        <v>0</v>
      </c>
      <c r="G1971" s="174" t="b">
        <f>IF(B1971&lt;&gt;"",IF('02 - Produtos e Tributações'!I1986&lt;&gt;"",'02 - Produtos e Tributações'!I1986,IF(K1971=101,0,IF(K1971=102,41,IF(K1971=103,0,IF(K1971=201,0,IF(K1971=202,0,IF(K1971=203,0,IF(K1971=300,41,IF(K1971=400,41,IF(K1971=500,60)))))))))))</f>
        <v>0</v>
      </c>
      <c r="H1971" s="174" t="b">
        <f>IF(B1971&lt;&gt;"",IF('02 - Produtos e Tributações'!L1986&lt;&gt;"",'02 - Produtos e Tributações'!L1986,IF(L1971=101,0,IF(L1971=102,41,IF(L1971=103,0,IF(L1971=201,0,IF(L1971=202,0,IF(L1971=203,0,IF(L1971=300,41,IF(L1971=400,41,IF(L1971=500,60)))))))))))</f>
        <v>0</v>
      </c>
      <c r="I1971" s="174" t="b">
        <f>IF(B1971&lt;&gt;"",IF('02 - Produtos e Tributações'!K1986&lt;&gt;"",'02 - Produtos e Tributações'!K1986,"0,00"))</f>
        <v>0</v>
      </c>
      <c r="J1971" s="174" t="b">
        <f>IF(B1971&lt;&gt;"",IF('02 - Produtos e Tributações'!N1986&lt;&gt;"",'02 - Produtos e Tributações'!N1986,"0,00"))</f>
        <v>0</v>
      </c>
      <c r="K1971" s="174" t="b">
        <f>IF(B1971&lt;&gt;"",IF('02 - Produtos e Tributações'!J1986&lt;&gt;"",'02 - Produtos e Tributações'!J1986,"null"))</f>
        <v>0</v>
      </c>
      <c r="L1971" s="174" t="b">
        <f>IF(B1971&lt;&gt;"",IF('02 - Produtos e Tributações'!M1986&lt;&gt;"",'02 - Produtos e Tributações'!M1986,"null"))</f>
        <v>0</v>
      </c>
      <c r="M1971" s="170" t="b">
        <f>IF(B1971&lt;&gt;"",IF('02 - Produtos e Tributações'!D1986="CARNES","2.01.001.001",IF('02 - Produtos e Tributações'!D1986="MASSAS","2.01.001.002",IF('02 - Produtos e Tributações'!D1986="LATICINIOS","2.01.001.003",IF('02 - Produtos e Tributações'!D1986="DOCES E GULOSEIMAS","2.01.001.004",IF('02 - Produtos e Tributações'!D1986="FARINHAS E GRAOS","2.01.001.005",IF('02 - Produtos e Tributações'!D1986="AGUAS","2.01.002.001",IF('02 - Produtos e Tributações'!D1986="SUCOS","2.01.002.002",IF('02 - Produtos e Tributações'!D1986="BEBIDAS ALCOOLICAS","2.01.002.003",IF('02 - Produtos e Tributações'!D1986="BEBIDAS LACTEAS","2.01.002.004",IF('02 - Produtos e Tributações'!D1986="MATERIAL DE LIMPEZA","2.02",IF('02 - Produtos e Tributações'!D1986="FRUTAS","2.01.001.006",IF('02 - Produtos e Tributações'!D1986="VERDURAS E LEGUMES","2.01.001.007",IF('02 - Produtos e Tributações'!D1986="SERVIÇO","1",IF('02 - Produtos e Tributações'!D1986="PRODUTOS DIVERSOS","2","2"))))))))))))))
)</f>
        <v>0</v>
      </c>
      <c r="N1971" s="170" t="str">
        <f t="shared" si="1"/>
        <v/>
      </c>
      <c r="O1971" s="170" t="str">
        <f t="shared" si="4"/>
        <v/>
      </c>
      <c r="P1971" s="170" t="str">
        <f t="shared" si="2"/>
        <v/>
      </c>
      <c r="Q1971" s="125" t="b">
        <f>IF(B1971&lt;&gt;"",IF('02 - Produtos e Tributações'!C1986&lt;&gt;"",'02 - Produtos e Tributações'!C1986,"UN"))</f>
        <v>0</v>
      </c>
      <c r="R1971" s="125"/>
      <c r="S1971" s="125"/>
      <c r="T1971" s="125"/>
      <c r="U1971" s="171" t="str">
        <f t="shared" si="21"/>
        <v/>
      </c>
    </row>
    <row r="1972" ht="15.75" customHeight="1">
      <c r="A1972" s="170" t="b">
        <f>IF('02 - Produtos e Tributações'!B1987 &lt;&gt;"",A1971+1)</f>
        <v>0</v>
      </c>
      <c r="B1972" s="170" t="str">
        <f>IF('02 - Produtos e Tributações'!B1987&lt;&gt;"",'02 - Produtos e Tributações'!U1987,"")</f>
        <v/>
      </c>
      <c r="C1972" s="174" t="b">
        <f>IF(B1972&lt;&gt;"",IF('02 - Produtos e Tributações'!H1987&lt;&gt;"",IF('02 - Produtos e Tributações'!H1987="TERCEIRIZADA","T",IF('02 - Produtos e Tributações'!H1987="PROPRIA","P")), IF(B1972&lt;&gt;"",IF('02 - Produtos e Tributações'!H1987="","T"))))</f>
        <v>0</v>
      </c>
      <c r="D1972" s="174" t="b">
        <f>IF(B1972&lt;&gt;"",IF('02 - Produtos e Tributações'!E1987&lt;&gt;"",'02 - Produtos e Tributações'!E1987,""))</f>
        <v>0</v>
      </c>
      <c r="E1972" s="174" t="b">
        <f>IF(B1972&lt;&gt;"",IF('02 - Produtos e Tributações'!F1987&lt;&gt;"",'02 - Produtos e Tributações'!F1987,""))</f>
        <v>0</v>
      </c>
      <c r="F1972" s="174" t="b">
        <f>IF(B1972&lt;&gt;"",IF(A1972&lt;&gt;"",IF('02 - Produtos e Tributações'!G1987&lt;&gt;"",'02 - Produtos e Tributações'!G1987,"")))</f>
        <v>0</v>
      </c>
      <c r="G1972" s="174" t="b">
        <f>IF(B1972&lt;&gt;"",IF('02 - Produtos e Tributações'!I1987&lt;&gt;"",'02 - Produtos e Tributações'!I1987,IF(K1972=101,0,IF(K1972=102,41,IF(K1972=103,0,IF(K1972=201,0,IF(K1972=202,0,IF(K1972=203,0,IF(K1972=300,41,IF(K1972=400,41,IF(K1972=500,60)))))))))))</f>
        <v>0</v>
      </c>
      <c r="H1972" s="174" t="b">
        <f>IF(B1972&lt;&gt;"",IF('02 - Produtos e Tributações'!L1987&lt;&gt;"",'02 - Produtos e Tributações'!L1987,IF(L1972=101,0,IF(L1972=102,41,IF(L1972=103,0,IF(L1972=201,0,IF(L1972=202,0,IF(L1972=203,0,IF(L1972=300,41,IF(L1972=400,41,IF(L1972=500,60)))))))))))</f>
        <v>0</v>
      </c>
      <c r="I1972" s="174" t="b">
        <f>IF(B1972&lt;&gt;"",IF('02 - Produtos e Tributações'!K1987&lt;&gt;"",'02 - Produtos e Tributações'!K1987,"0,00"))</f>
        <v>0</v>
      </c>
      <c r="J1972" s="174" t="b">
        <f>IF(B1972&lt;&gt;"",IF('02 - Produtos e Tributações'!N1987&lt;&gt;"",'02 - Produtos e Tributações'!N1987,"0,00"))</f>
        <v>0</v>
      </c>
      <c r="K1972" s="174" t="b">
        <f>IF(B1972&lt;&gt;"",IF('02 - Produtos e Tributações'!J1987&lt;&gt;"",'02 - Produtos e Tributações'!J1987,"null"))</f>
        <v>0</v>
      </c>
      <c r="L1972" s="174" t="b">
        <f>IF(B1972&lt;&gt;"",IF('02 - Produtos e Tributações'!M1987&lt;&gt;"",'02 - Produtos e Tributações'!M1987,"null"))</f>
        <v>0</v>
      </c>
      <c r="M1972" s="170" t="b">
        <f>IF(B1972&lt;&gt;"",IF('02 - Produtos e Tributações'!D1987="CARNES","2.01.001.001",IF('02 - Produtos e Tributações'!D1987="MASSAS","2.01.001.002",IF('02 - Produtos e Tributações'!D1987="LATICINIOS","2.01.001.003",IF('02 - Produtos e Tributações'!D1987="DOCES E GULOSEIMAS","2.01.001.004",IF('02 - Produtos e Tributações'!D1987="FARINHAS E GRAOS","2.01.001.005",IF('02 - Produtos e Tributações'!D1987="AGUAS","2.01.002.001",IF('02 - Produtos e Tributações'!D1987="SUCOS","2.01.002.002",IF('02 - Produtos e Tributações'!D1987="BEBIDAS ALCOOLICAS","2.01.002.003",IF('02 - Produtos e Tributações'!D1987="BEBIDAS LACTEAS","2.01.002.004",IF('02 - Produtos e Tributações'!D1987="MATERIAL DE LIMPEZA","2.02",IF('02 - Produtos e Tributações'!D1987="FRUTAS","2.01.001.006",IF('02 - Produtos e Tributações'!D1987="VERDURAS E LEGUMES","2.01.001.007",IF('02 - Produtos e Tributações'!D1987="SERVIÇO","1",IF('02 - Produtos e Tributações'!D1987="PRODUTOS DIVERSOS","2","2"))))))))))))))
)</f>
        <v>0</v>
      </c>
      <c r="N1972" s="170" t="str">
        <f t="shared" si="1"/>
        <v/>
      </c>
      <c r="O1972" s="170" t="str">
        <f t="shared" si="4"/>
        <v/>
      </c>
      <c r="P1972" s="170" t="str">
        <f t="shared" si="2"/>
        <v/>
      </c>
      <c r="Q1972" s="125" t="b">
        <f>IF(B1972&lt;&gt;"",IF('02 - Produtos e Tributações'!C1987&lt;&gt;"",'02 - Produtos e Tributações'!C1987,"UN"))</f>
        <v>0</v>
      </c>
      <c r="R1972" s="125"/>
      <c r="S1972" s="125"/>
      <c r="T1972" s="125"/>
      <c r="U1972" s="171" t="str">
        <f t="shared" si="21"/>
        <v/>
      </c>
    </row>
    <row r="1973" ht="15.75" customHeight="1">
      <c r="A1973" s="170" t="b">
        <f>IF('02 - Produtos e Tributações'!B1988 &lt;&gt;"",A1972+1)</f>
        <v>0</v>
      </c>
      <c r="B1973" s="170" t="str">
        <f>IF('02 - Produtos e Tributações'!B1988&lt;&gt;"",'02 - Produtos e Tributações'!U1988,"")</f>
        <v/>
      </c>
      <c r="C1973" s="174" t="b">
        <f>IF(B1973&lt;&gt;"",IF('02 - Produtos e Tributações'!H1988&lt;&gt;"",IF('02 - Produtos e Tributações'!H1988="TERCEIRIZADA","T",IF('02 - Produtos e Tributações'!H1988="PROPRIA","P")), IF(B1973&lt;&gt;"",IF('02 - Produtos e Tributações'!H1988="","T"))))</f>
        <v>0</v>
      </c>
      <c r="D1973" s="174" t="b">
        <f>IF(B1973&lt;&gt;"",IF('02 - Produtos e Tributações'!E1988&lt;&gt;"",'02 - Produtos e Tributações'!E1988,""))</f>
        <v>0</v>
      </c>
      <c r="E1973" s="174" t="b">
        <f>IF(B1973&lt;&gt;"",IF('02 - Produtos e Tributações'!F1988&lt;&gt;"",'02 - Produtos e Tributações'!F1988,""))</f>
        <v>0</v>
      </c>
      <c r="F1973" s="174" t="b">
        <f>IF(B1973&lt;&gt;"",IF(A1973&lt;&gt;"",IF('02 - Produtos e Tributações'!G1988&lt;&gt;"",'02 - Produtos e Tributações'!G1988,"")))</f>
        <v>0</v>
      </c>
      <c r="G1973" s="174" t="b">
        <f>IF(B1973&lt;&gt;"",IF('02 - Produtos e Tributações'!I1988&lt;&gt;"",'02 - Produtos e Tributações'!I1988,IF(K1973=101,0,IF(K1973=102,41,IF(K1973=103,0,IF(K1973=201,0,IF(K1973=202,0,IF(K1973=203,0,IF(K1973=300,41,IF(K1973=400,41,IF(K1973=500,60)))))))))))</f>
        <v>0</v>
      </c>
      <c r="H1973" s="174" t="b">
        <f>IF(B1973&lt;&gt;"",IF('02 - Produtos e Tributações'!L1988&lt;&gt;"",'02 - Produtos e Tributações'!L1988,IF(L1973=101,0,IF(L1973=102,41,IF(L1973=103,0,IF(L1973=201,0,IF(L1973=202,0,IF(L1973=203,0,IF(L1973=300,41,IF(L1973=400,41,IF(L1973=500,60)))))))))))</f>
        <v>0</v>
      </c>
      <c r="I1973" s="174" t="b">
        <f>IF(B1973&lt;&gt;"",IF('02 - Produtos e Tributações'!K1988&lt;&gt;"",'02 - Produtos e Tributações'!K1988,"0,00"))</f>
        <v>0</v>
      </c>
      <c r="J1973" s="174" t="b">
        <f>IF(B1973&lt;&gt;"",IF('02 - Produtos e Tributações'!N1988&lt;&gt;"",'02 - Produtos e Tributações'!N1988,"0,00"))</f>
        <v>0</v>
      </c>
      <c r="K1973" s="174" t="b">
        <f>IF(B1973&lt;&gt;"",IF('02 - Produtos e Tributações'!J1988&lt;&gt;"",'02 - Produtos e Tributações'!J1988,"null"))</f>
        <v>0</v>
      </c>
      <c r="L1973" s="174" t="b">
        <f>IF(B1973&lt;&gt;"",IF('02 - Produtos e Tributações'!M1988&lt;&gt;"",'02 - Produtos e Tributações'!M1988,"null"))</f>
        <v>0</v>
      </c>
      <c r="M1973" s="170" t="b">
        <f>IF(B1973&lt;&gt;"",IF('02 - Produtos e Tributações'!D1988="CARNES","2.01.001.001",IF('02 - Produtos e Tributações'!D1988="MASSAS","2.01.001.002",IF('02 - Produtos e Tributações'!D1988="LATICINIOS","2.01.001.003",IF('02 - Produtos e Tributações'!D1988="DOCES E GULOSEIMAS","2.01.001.004",IF('02 - Produtos e Tributações'!D1988="FARINHAS E GRAOS","2.01.001.005",IF('02 - Produtos e Tributações'!D1988="AGUAS","2.01.002.001",IF('02 - Produtos e Tributações'!D1988="SUCOS","2.01.002.002",IF('02 - Produtos e Tributações'!D1988="BEBIDAS ALCOOLICAS","2.01.002.003",IF('02 - Produtos e Tributações'!D1988="BEBIDAS LACTEAS","2.01.002.004",IF('02 - Produtos e Tributações'!D1988="MATERIAL DE LIMPEZA","2.02",IF('02 - Produtos e Tributações'!D1988="FRUTAS","2.01.001.006",IF('02 - Produtos e Tributações'!D1988="VERDURAS E LEGUMES","2.01.001.007",IF('02 - Produtos e Tributações'!D1988="SERVIÇO","1",IF('02 - Produtos e Tributações'!D1988="PRODUTOS DIVERSOS","2","2"))))))))))))))
)</f>
        <v>0</v>
      </c>
      <c r="N1973" s="170" t="str">
        <f t="shared" si="1"/>
        <v/>
      </c>
      <c r="O1973" s="170" t="str">
        <f t="shared" si="4"/>
        <v/>
      </c>
      <c r="P1973" s="170" t="str">
        <f t="shared" si="2"/>
        <v/>
      </c>
      <c r="Q1973" s="125" t="b">
        <f>IF(B1973&lt;&gt;"",IF('02 - Produtos e Tributações'!C1988&lt;&gt;"",'02 - Produtos e Tributações'!C1988,"UN"))</f>
        <v>0</v>
      </c>
      <c r="R1973" s="125"/>
      <c r="S1973" s="125"/>
      <c r="T1973" s="125"/>
      <c r="U1973" s="171" t="str">
        <f t="shared" si="21"/>
        <v/>
      </c>
    </row>
    <row r="1974" ht="15.75" customHeight="1">
      <c r="A1974" s="170" t="b">
        <f>IF('02 - Produtos e Tributações'!B1989 &lt;&gt;"",A1973+1)</f>
        <v>0</v>
      </c>
      <c r="B1974" s="170" t="str">
        <f>IF('02 - Produtos e Tributações'!B1989&lt;&gt;"",'02 - Produtos e Tributações'!U1989,"")</f>
        <v/>
      </c>
      <c r="C1974" s="174" t="b">
        <f>IF(B1974&lt;&gt;"",IF('02 - Produtos e Tributações'!H1989&lt;&gt;"",IF('02 - Produtos e Tributações'!H1989="TERCEIRIZADA","T",IF('02 - Produtos e Tributações'!H1989="PROPRIA","P")), IF(B1974&lt;&gt;"",IF('02 - Produtos e Tributações'!H1989="","T"))))</f>
        <v>0</v>
      </c>
      <c r="D1974" s="174" t="b">
        <f>IF(B1974&lt;&gt;"",IF('02 - Produtos e Tributações'!E1989&lt;&gt;"",'02 - Produtos e Tributações'!E1989,""))</f>
        <v>0</v>
      </c>
      <c r="E1974" s="174" t="b">
        <f>IF(B1974&lt;&gt;"",IF('02 - Produtos e Tributações'!F1989&lt;&gt;"",'02 - Produtos e Tributações'!F1989,""))</f>
        <v>0</v>
      </c>
      <c r="F1974" s="174" t="b">
        <f>IF(B1974&lt;&gt;"",IF(A1974&lt;&gt;"",IF('02 - Produtos e Tributações'!G1989&lt;&gt;"",'02 - Produtos e Tributações'!G1989,"")))</f>
        <v>0</v>
      </c>
      <c r="G1974" s="174" t="b">
        <f>IF(B1974&lt;&gt;"",IF('02 - Produtos e Tributações'!I1989&lt;&gt;"",'02 - Produtos e Tributações'!I1989,IF(K1974=101,0,IF(K1974=102,41,IF(K1974=103,0,IF(K1974=201,0,IF(K1974=202,0,IF(K1974=203,0,IF(K1974=300,41,IF(K1974=400,41,IF(K1974=500,60)))))))))))</f>
        <v>0</v>
      </c>
      <c r="H1974" s="174" t="b">
        <f>IF(B1974&lt;&gt;"",IF('02 - Produtos e Tributações'!L1989&lt;&gt;"",'02 - Produtos e Tributações'!L1989,IF(L1974=101,0,IF(L1974=102,41,IF(L1974=103,0,IF(L1974=201,0,IF(L1974=202,0,IF(L1974=203,0,IF(L1974=300,41,IF(L1974=400,41,IF(L1974=500,60)))))))))))</f>
        <v>0</v>
      </c>
      <c r="I1974" s="174" t="b">
        <f>IF(B1974&lt;&gt;"",IF('02 - Produtos e Tributações'!K1989&lt;&gt;"",'02 - Produtos e Tributações'!K1989,"0,00"))</f>
        <v>0</v>
      </c>
      <c r="J1974" s="174" t="b">
        <f>IF(B1974&lt;&gt;"",IF('02 - Produtos e Tributações'!N1989&lt;&gt;"",'02 - Produtos e Tributações'!N1989,"0,00"))</f>
        <v>0</v>
      </c>
      <c r="K1974" s="174" t="b">
        <f>IF(B1974&lt;&gt;"",IF('02 - Produtos e Tributações'!J1989&lt;&gt;"",'02 - Produtos e Tributações'!J1989,"null"))</f>
        <v>0</v>
      </c>
      <c r="L1974" s="174" t="b">
        <f>IF(B1974&lt;&gt;"",IF('02 - Produtos e Tributações'!M1989&lt;&gt;"",'02 - Produtos e Tributações'!M1989,"null"))</f>
        <v>0</v>
      </c>
      <c r="M1974" s="170" t="b">
        <f>IF(B1974&lt;&gt;"",IF('02 - Produtos e Tributações'!D1989="CARNES","2.01.001.001",IF('02 - Produtos e Tributações'!D1989="MASSAS","2.01.001.002",IF('02 - Produtos e Tributações'!D1989="LATICINIOS","2.01.001.003",IF('02 - Produtos e Tributações'!D1989="DOCES E GULOSEIMAS","2.01.001.004",IF('02 - Produtos e Tributações'!D1989="FARINHAS E GRAOS","2.01.001.005",IF('02 - Produtos e Tributações'!D1989="AGUAS","2.01.002.001",IF('02 - Produtos e Tributações'!D1989="SUCOS","2.01.002.002",IF('02 - Produtos e Tributações'!D1989="BEBIDAS ALCOOLICAS","2.01.002.003",IF('02 - Produtos e Tributações'!D1989="BEBIDAS LACTEAS","2.01.002.004",IF('02 - Produtos e Tributações'!D1989="MATERIAL DE LIMPEZA","2.02",IF('02 - Produtos e Tributações'!D1989="FRUTAS","2.01.001.006",IF('02 - Produtos e Tributações'!D1989="VERDURAS E LEGUMES","2.01.001.007",IF('02 - Produtos e Tributações'!D1989="SERVIÇO","1",IF('02 - Produtos e Tributações'!D1989="PRODUTOS DIVERSOS","2","2"))))))))))))))
)</f>
        <v>0</v>
      </c>
      <c r="N1974" s="170" t="str">
        <f t="shared" si="1"/>
        <v/>
      </c>
      <c r="O1974" s="170" t="str">
        <f t="shared" si="4"/>
        <v/>
      </c>
      <c r="P1974" s="170" t="str">
        <f t="shared" si="2"/>
        <v/>
      </c>
      <c r="Q1974" s="125" t="b">
        <f>IF(B1974&lt;&gt;"",IF('02 - Produtos e Tributações'!C1989&lt;&gt;"",'02 - Produtos e Tributações'!C1989,"UN"))</f>
        <v>0</v>
      </c>
      <c r="R1974" s="125"/>
      <c r="S1974" s="125"/>
      <c r="T1974" s="125"/>
      <c r="U1974" s="171" t="str">
        <f t="shared" si="21"/>
        <v/>
      </c>
    </row>
    <row r="1975" ht="15.75" customHeight="1">
      <c r="A1975" s="170" t="b">
        <f>IF('02 - Produtos e Tributações'!B1990 &lt;&gt;"",A1974+1)</f>
        <v>0</v>
      </c>
      <c r="B1975" s="170" t="str">
        <f>IF('02 - Produtos e Tributações'!B1990&lt;&gt;"",'02 - Produtos e Tributações'!U1990,"")</f>
        <v/>
      </c>
      <c r="C1975" s="174" t="b">
        <f>IF(B1975&lt;&gt;"",IF('02 - Produtos e Tributações'!H1990&lt;&gt;"",IF('02 - Produtos e Tributações'!H1990="TERCEIRIZADA","T",IF('02 - Produtos e Tributações'!H1990="PROPRIA","P")), IF(B1975&lt;&gt;"",IF('02 - Produtos e Tributações'!H1990="","T"))))</f>
        <v>0</v>
      </c>
      <c r="D1975" s="174" t="b">
        <f>IF(B1975&lt;&gt;"",IF('02 - Produtos e Tributações'!E1990&lt;&gt;"",'02 - Produtos e Tributações'!E1990,""))</f>
        <v>0</v>
      </c>
      <c r="E1975" s="174" t="b">
        <f>IF(B1975&lt;&gt;"",IF('02 - Produtos e Tributações'!F1990&lt;&gt;"",'02 - Produtos e Tributações'!F1990,""))</f>
        <v>0</v>
      </c>
      <c r="F1975" s="174" t="b">
        <f>IF(B1975&lt;&gt;"",IF(A1975&lt;&gt;"",IF('02 - Produtos e Tributações'!G1990&lt;&gt;"",'02 - Produtos e Tributações'!G1990,"")))</f>
        <v>0</v>
      </c>
      <c r="G1975" s="174" t="b">
        <f>IF(B1975&lt;&gt;"",IF('02 - Produtos e Tributações'!I1990&lt;&gt;"",'02 - Produtos e Tributações'!I1990,IF(K1975=101,0,IF(K1975=102,41,IF(K1975=103,0,IF(K1975=201,0,IF(K1975=202,0,IF(K1975=203,0,IF(K1975=300,41,IF(K1975=400,41,IF(K1975=500,60)))))))))))</f>
        <v>0</v>
      </c>
      <c r="H1975" s="174" t="b">
        <f>IF(B1975&lt;&gt;"",IF('02 - Produtos e Tributações'!L1990&lt;&gt;"",'02 - Produtos e Tributações'!L1990,IF(L1975=101,0,IF(L1975=102,41,IF(L1975=103,0,IF(L1975=201,0,IF(L1975=202,0,IF(L1975=203,0,IF(L1975=300,41,IF(L1975=400,41,IF(L1975=500,60)))))))))))</f>
        <v>0</v>
      </c>
      <c r="I1975" s="174" t="b">
        <f>IF(B1975&lt;&gt;"",IF('02 - Produtos e Tributações'!K1990&lt;&gt;"",'02 - Produtos e Tributações'!K1990,"0,00"))</f>
        <v>0</v>
      </c>
      <c r="J1975" s="174" t="b">
        <f>IF(B1975&lt;&gt;"",IF('02 - Produtos e Tributações'!N1990&lt;&gt;"",'02 - Produtos e Tributações'!N1990,"0,00"))</f>
        <v>0</v>
      </c>
      <c r="K1975" s="174" t="b">
        <f>IF(B1975&lt;&gt;"",IF('02 - Produtos e Tributações'!J1990&lt;&gt;"",'02 - Produtos e Tributações'!J1990,"null"))</f>
        <v>0</v>
      </c>
      <c r="L1975" s="174" t="b">
        <f>IF(B1975&lt;&gt;"",IF('02 - Produtos e Tributações'!M1990&lt;&gt;"",'02 - Produtos e Tributações'!M1990,"null"))</f>
        <v>0</v>
      </c>
      <c r="M1975" s="170" t="b">
        <f>IF(B1975&lt;&gt;"",IF('02 - Produtos e Tributações'!D1990="CARNES","2.01.001.001",IF('02 - Produtos e Tributações'!D1990="MASSAS","2.01.001.002",IF('02 - Produtos e Tributações'!D1990="LATICINIOS","2.01.001.003",IF('02 - Produtos e Tributações'!D1990="DOCES E GULOSEIMAS","2.01.001.004",IF('02 - Produtos e Tributações'!D1990="FARINHAS E GRAOS","2.01.001.005",IF('02 - Produtos e Tributações'!D1990="AGUAS","2.01.002.001",IF('02 - Produtos e Tributações'!D1990="SUCOS","2.01.002.002",IF('02 - Produtos e Tributações'!D1990="BEBIDAS ALCOOLICAS","2.01.002.003",IF('02 - Produtos e Tributações'!D1990="BEBIDAS LACTEAS","2.01.002.004",IF('02 - Produtos e Tributações'!D1990="MATERIAL DE LIMPEZA","2.02",IF('02 - Produtos e Tributações'!D1990="FRUTAS","2.01.001.006",IF('02 - Produtos e Tributações'!D1990="VERDURAS E LEGUMES","2.01.001.007",IF('02 - Produtos e Tributações'!D1990="SERVIÇO","1",IF('02 - Produtos e Tributações'!D1990="PRODUTOS DIVERSOS","2","2"))))))))))))))
)</f>
        <v>0</v>
      </c>
      <c r="N1975" s="170" t="str">
        <f t="shared" si="1"/>
        <v/>
      </c>
      <c r="O1975" s="170" t="str">
        <f t="shared" si="4"/>
        <v/>
      </c>
      <c r="P1975" s="170" t="str">
        <f t="shared" si="2"/>
        <v/>
      </c>
      <c r="Q1975" s="125" t="b">
        <f>IF(B1975&lt;&gt;"",IF('02 - Produtos e Tributações'!C1990&lt;&gt;"",'02 - Produtos e Tributações'!C1990,"UN"))</f>
        <v>0</v>
      </c>
      <c r="R1975" s="125"/>
      <c r="S1975" s="125"/>
      <c r="T1975" s="125"/>
      <c r="U1975" s="171" t="str">
        <f t="shared" si="21"/>
        <v/>
      </c>
    </row>
    <row r="1976" ht="15.75" customHeight="1">
      <c r="A1976" s="170" t="b">
        <f>IF('02 - Produtos e Tributações'!B1991 &lt;&gt;"",A1975+1)</f>
        <v>0</v>
      </c>
      <c r="B1976" s="170" t="str">
        <f>IF('02 - Produtos e Tributações'!B1991&lt;&gt;"",'02 - Produtos e Tributações'!U1991,"")</f>
        <v/>
      </c>
      <c r="C1976" s="174" t="b">
        <f>IF(B1976&lt;&gt;"",IF('02 - Produtos e Tributações'!H1991&lt;&gt;"",IF('02 - Produtos e Tributações'!H1991="TERCEIRIZADA","T",IF('02 - Produtos e Tributações'!H1991="PROPRIA","P")), IF(B1976&lt;&gt;"",IF('02 - Produtos e Tributações'!H1991="","T"))))</f>
        <v>0</v>
      </c>
      <c r="D1976" s="174" t="b">
        <f>IF(B1976&lt;&gt;"",IF('02 - Produtos e Tributações'!E1991&lt;&gt;"",'02 - Produtos e Tributações'!E1991,""))</f>
        <v>0</v>
      </c>
      <c r="E1976" s="174" t="b">
        <f>IF(B1976&lt;&gt;"",IF('02 - Produtos e Tributações'!F1991&lt;&gt;"",'02 - Produtos e Tributações'!F1991,""))</f>
        <v>0</v>
      </c>
      <c r="F1976" s="174" t="b">
        <f>IF(B1976&lt;&gt;"",IF(A1976&lt;&gt;"",IF('02 - Produtos e Tributações'!G1991&lt;&gt;"",'02 - Produtos e Tributações'!G1991,"")))</f>
        <v>0</v>
      </c>
      <c r="G1976" s="174" t="b">
        <f>IF(B1976&lt;&gt;"",IF('02 - Produtos e Tributações'!I1991&lt;&gt;"",'02 - Produtos e Tributações'!I1991,IF(K1976=101,0,IF(K1976=102,41,IF(K1976=103,0,IF(K1976=201,0,IF(K1976=202,0,IF(K1976=203,0,IF(K1976=300,41,IF(K1976=400,41,IF(K1976=500,60)))))))))))</f>
        <v>0</v>
      </c>
      <c r="H1976" s="174" t="b">
        <f>IF(B1976&lt;&gt;"",IF('02 - Produtos e Tributações'!L1991&lt;&gt;"",'02 - Produtos e Tributações'!L1991,IF(L1976=101,0,IF(L1976=102,41,IF(L1976=103,0,IF(L1976=201,0,IF(L1976=202,0,IF(L1976=203,0,IF(L1976=300,41,IF(L1976=400,41,IF(L1976=500,60)))))))))))</f>
        <v>0</v>
      </c>
      <c r="I1976" s="174" t="b">
        <f>IF(B1976&lt;&gt;"",IF('02 - Produtos e Tributações'!K1991&lt;&gt;"",'02 - Produtos e Tributações'!K1991,"0,00"))</f>
        <v>0</v>
      </c>
      <c r="J1976" s="174" t="b">
        <f>IF(B1976&lt;&gt;"",IF('02 - Produtos e Tributações'!N1991&lt;&gt;"",'02 - Produtos e Tributações'!N1991,"0,00"))</f>
        <v>0</v>
      </c>
      <c r="K1976" s="174" t="b">
        <f>IF(B1976&lt;&gt;"",IF('02 - Produtos e Tributações'!J1991&lt;&gt;"",'02 - Produtos e Tributações'!J1991,"null"))</f>
        <v>0</v>
      </c>
      <c r="L1976" s="174" t="b">
        <f>IF(B1976&lt;&gt;"",IF('02 - Produtos e Tributações'!M1991&lt;&gt;"",'02 - Produtos e Tributações'!M1991,"null"))</f>
        <v>0</v>
      </c>
      <c r="M1976" s="170" t="b">
        <f>IF(B1976&lt;&gt;"",IF('02 - Produtos e Tributações'!D1991="CARNES","2.01.001.001",IF('02 - Produtos e Tributações'!D1991="MASSAS","2.01.001.002",IF('02 - Produtos e Tributações'!D1991="LATICINIOS","2.01.001.003",IF('02 - Produtos e Tributações'!D1991="DOCES E GULOSEIMAS","2.01.001.004",IF('02 - Produtos e Tributações'!D1991="FARINHAS E GRAOS","2.01.001.005",IF('02 - Produtos e Tributações'!D1991="AGUAS","2.01.002.001",IF('02 - Produtos e Tributações'!D1991="SUCOS","2.01.002.002",IF('02 - Produtos e Tributações'!D1991="BEBIDAS ALCOOLICAS","2.01.002.003",IF('02 - Produtos e Tributações'!D1991="BEBIDAS LACTEAS","2.01.002.004",IF('02 - Produtos e Tributações'!D1991="MATERIAL DE LIMPEZA","2.02",IF('02 - Produtos e Tributações'!D1991="FRUTAS","2.01.001.006",IF('02 - Produtos e Tributações'!D1991="VERDURAS E LEGUMES","2.01.001.007",IF('02 - Produtos e Tributações'!D1991="SERVIÇO","1",IF('02 - Produtos e Tributações'!D1991="PRODUTOS DIVERSOS","2","2"))))))))))))))
)</f>
        <v>0</v>
      </c>
      <c r="N1976" s="170" t="str">
        <f t="shared" si="1"/>
        <v/>
      </c>
      <c r="O1976" s="170" t="str">
        <f t="shared" si="4"/>
        <v/>
      </c>
      <c r="P1976" s="170" t="str">
        <f t="shared" si="2"/>
        <v/>
      </c>
      <c r="Q1976" s="125" t="b">
        <f>IF(B1976&lt;&gt;"",IF('02 - Produtos e Tributações'!C1991&lt;&gt;"",'02 - Produtos e Tributações'!C1991,"UN"))</f>
        <v>0</v>
      </c>
      <c r="R1976" s="125"/>
      <c r="S1976" s="125"/>
      <c r="T1976" s="125"/>
      <c r="U1976" s="171" t="str">
        <f t="shared" si="21"/>
        <v/>
      </c>
    </row>
    <row r="1977" ht="15.75" customHeight="1">
      <c r="A1977" s="170" t="b">
        <f>IF('02 - Produtos e Tributações'!B1992 &lt;&gt;"",A1976+1)</f>
        <v>0</v>
      </c>
      <c r="B1977" s="170" t="str">
        <f>IF('02 - Produtos e Tributações'!B1992&lt;&gt;"",'02 - Produtos e Tributações'!U1992,"")</f>
        <v/>
      </c>
      <c r="C1977" s="174" t="b">
        <f>IF(B1977&lt;&gt;"",IF('02 - Produtos e Tributações'!H1992&lt;&gt;"",IF('02 - Produtos e Tributações'!H1992="TERCEIRIZADA","T",IF('02 - Produtos e Tributações'!H1992="PROPRIA","P")), IF(B1977&lt;&gt;"",IF('02 - Produtos e Tributações'!H1992="","T"))))</f>
        <v>0</v>
      </c>
      <c r="D1977" s="174" t="b">
        <f>IF(B1977&lt;&gt;"",IF('02 - Produtos e Tributações'!E1992&lt;&gt;"",'02 - Produtos e Tributações'!E1992,""))</f>
        <v>0</v>
      </c>
      <c r="E1977" s="174" t="b">
        <f>IF(B1977&lt;&gt;"",IF('02 - Produtos e Tributações'!F1992&lt;&gt;"",'02 - Produtos e Tributações'!F1992,""))</f>
        <v>0</v>
      </c>
      <c r="F1977" s="174" t="b">
        <f>IF(B1977&lt;&gt;"",IF(A1977&lt;&gt;"",IF('02 - Produtos e Tributações'!G1992&lt;&gt;"",'02 - Produtos e Tributações'!G1992,"")))</f>
        <v>0</v>
      </c>
      <c r="G1977" s="174" t="b">
        <f>IF(B1977&lt;&gt;"",IF('02 - Produtos e Tributações'!I1992&lt;&gt;"",'02 - Produtos e Tributações'!I1992,IF(K1977=101,0,IF(K1977=102,41,IF(K1977=103,0,IF(K1977=201,0,IF(K1977=202,0,IF(K1977=203,0,IF(K1977=300,41,IF(K1977=400,41,IF(K1977=500,60)))))))))))</f>
        <v>0</v>
      </c>
      <c r="H1977" s="174" t="b">
        <f>IF(B1977&lt;&gt;"",IF('02 - Produtos e Tributações'!L1992&lt;&gt;"",'02 - Produtos e Tributações'!L1992,IF(L1977=101,0,IF(L1977=102,41,IF(L1977=103,0,IF(L1977=201,0,IF(L1977=202,0,IF(L1977=203,0,IF(L1977=300,41,IF(L1977=400,41,IF(L1977=500,60)))))))))))</f>
        <v>0</v>
      </c>
      <c r="I1977" s="174" t="b">
        <f>IF(B1977&lt;&gt;"",IF('02 - Produtos e Tributações'!K1992&lt;&gt;"",'02 - Produtos e Tributações'!K1992,"0,00"))</f>
        <v>0</v>
      </c>
      <c r="J1977" s="174" t="b">
        <f>IF(B1977&lt;&gt;"",IF('02 - Produtos e Tributações'!N1992&lt;&gt;"",'02 - Produtos e Tributações'!N1992,"0,00"))</f>
        <v>0</v>
      </c>
      <c r="K1977" s="174" t="b">
        <f>IF(B1977&lt;&gt;"",IF('02 - Produtos e Tributações'!J1992&lt;&gt;"",'02 - Produtos e Tributações'!J1992,"null"))</f>
        <v>0</v>
      </c>
      <c r="L1977" s="174" t="b">
        <f>IF(B1977&lt;&gt;"",IF('02 - Produtos e Tributações'!M1992&lt;&gt;"",'02 - Produtos e Tributações'!M1992,"null"))</f>
        <v>0</v>
      </c>
      <c r="M1977" s="170" t="b">
        <f>IF(B1977&lt;&gt;"",IF('02 - Produtos e Tributações'!D1992="CARNES","2.01.001.001",IF('02 - Produtos e Tributações'!D1992="MASSAS","2.01.001.002",IF('02 - Produtos e Tributações'!D1992="LATICINIOS","2.01.001.003",IF('02 - Produtos e Tributações'!D1992="DOCES E GULOSEIMAS","2.01.001.004",IF('02 - Produtos e Tributações'!D1992="FARINHAS E GRAOS","2.01.001.005",IF('02 - Produtos e Tributações'!D1992="AGUAS","2.01.002.001",IF('02 - Produtos e Tributações'!D1992="SUCOS","2.01.002.002",IF('02 - Produtos e Tributações'!D1992="BEBIDAS ALCOOLICAS","2.01.002.003",IF('02 - Produtos e Tributações'!D1992="BEBIDAS LACTEAS","2.01.002.004",IF('02 - Produtos e Tributações'!D1992="MATERIAL DE LIMPEZA","2.02",IF('02 - Produtos e Tributações'!D1992="FRUTAS","2.01.001.006",IF('02 - Produtos e Tributações'!D1992="VERDURAS E LEGUMES","2.01.001.007",IF('02 - Produtos e Tributações'!D1992="SERVIÇO","1",IF('02 - Produtos e Tributações'!D1992="PRODUTOS DIVERSOS","2","2"))))))))))))))
)</f>
        <v>0</v>
      </c>
      <c r="N1977" s="170" t="str">
        <f t="shared" si="1"/>
        <v/>
      </c>
      <c r="O1977" s="170" t="str">
        <f t="shared" si="4"/>
        <v/>
      </c>
      <c r="P1977" s="170" t="str">
        <f t="shared" si="2"/>
        <v/>
      </c>
      <c r="Q1977" s="125" t="b">
        <f>IF(B1977&lt;&gt;"",IF('02 - Produtos e Tributações'!C1992&lt;&gt;"",'02 - Produtos e Tributações'!C1992,"UN"))</f>
        <v>0</v>
      </c>
      <c r="R1977" s="125"/>
      <c r="S1977" s="125"/>
      <c r="T1977" s="125"/>
      <c r="U1977" s="171" t="str">
        <f t="shared" si="21"/>
        <v/>
      </c>
    </row>
    <row r="1978" ht="15.75" customHeight="1">
      <c r="A1978" s="170" t="b">
        <f>IF('02 - Produtos e Tributações'!B1993 &lt;&gt;"",A1977+1)</f>
        <v>0</v>
      </c>
      <c r="B1978" s="170" t="str">
        <f>IF('02 - Produtos e Tributações'!B1993&lt;&gt;"",'02 - Produtos e Tributações'!U1993,"")</f>
        <v/>
      </c>
      <c r="C1978" s="174" t="b">
        <f>IF(B1978&lt;&gt;"",IF('02 - Produtos e Tributações'!H1993&lt;&gt;"",IF('02 - Produtos e Tributações'!H1993="TERCEIRIZADA","T",IF('02 - Produtos e Tributações'!H1993="PROPRIA","P")), IF(B1978&lt;&gt;"",IF('02 - Produtos e Tributações'!H1993="","T"))))</f>
        <v>0</v>
      </c>
      <c r="D1978" s="174" t="b">
        <f>IF(B1978&lt;&gt;"",IF('02 - Produtos e Tributações'!E1993&lt;&gt;"",'02 - Produtos e Tributações'!E1993,""))</f>
        <v>0</v>
      </c>
      <c r="E1978" s="174" t="b">
        <f>IF(B1978&lt;&gt;"",IF('02 - Produtos e Tributações'!F1993&lt;&gt;"",'02 - Produtos e Tributações'!F1993,""))</f>
        <v>0</v>
      </c>
      <c r="F1978" s="174" t="b">
        <f>IF(B1978&lt;&gt;"",IF(A1978&lt;&gt;"",IF('02 - Produtos e Tributações'!G1993&lt;&gt;"",'02 - Produtos e Tributações'!G1993,"")))</f>
        <v>0</v>
      </c>
      <c r="G1978" s="174" t="b">
        <f>IF(B1978&lt;&gt;"",IF('02 - Produtos e Tributações'!I1993&lt;&gt;"",'02 - Produtos e Tributações'!I1993,IF(K1978=101,0,IF(K1978=102,41,IF(K1978=103,0,IF(K1978=201,0,IF(K1978=202,0,IF(K1978=203,0,IF(K1978=300,41,IF(K1978=400,41,IF(K1978=500,60)))))))))))</f>
        <v>0</v>
      </c>
      <c r="H1978" s="174" t="b">
        <f>IF(B1978&lt;&gt;"",IF('02 - Produtos e Tributações'!L1993&lt;&gt;"",'02 - Produtos e Tributações'!L1993,IF(L1978=101,0,IF(L1978=102,41,IF(L1978=103,0,IF(L1978=201,0,IF(L1978=202,0,IF(L1978=203,0,IF(L1978=300,41,IF(L1978=400,41,IF(L1978=500,60)))))))))))</f>
        <v>0</v>
      </c>
      <c r="I1978" s="174" t="b">
        <f>IF(B1978&lt;&gt;"",IF('02 - Produtos e Tributações'!K1993&lt;&gt;"",'02 - Produtos e Tributações'!K1993,"0,00"))</f>
        <v>0</v>
      </c>
      <c r="J1978" s="174" t="b">
        <f>IF(B1978&lt;&gt;"",IF('02 - Produtos e Tributações'!N1993&lt;&gt;"",'02 - Produtos e Tributações'!N1993,"0,00"))</f>
        <v>0</v>
      </c>
      <c r="K1978" s="174" t="b">
        <f>IF(B1978&lt;&gt;"",IF('02 - Produtos e Tributações'!J1993&lt;&gt;"",'02 - Produtos e Tributações'!J1993,"null"))</f>
        <v>0</v>
      </c>
      <c r="L1978" s="174" t="b">
        <f>IF(B1978&lt;&gt;"",IF('02 - Produtos e Tributações'!M1993&lt;&gt;"",'02 - Produtos e Tributações'!M1993,"null"))</f>
        <v>0</v>
      </c>
      <c r="M1978" s="170" t="b">
        <f>IF(B1978&lt;&gt;"",IF('02 - Produtos e Tributações'!D1993="CARNES","2.01.001.001",IF('02 - Produtos e Tributações'!D1993="MASSAS","2.01.001.002",IF('02 - Produtos e Tributações'!D1993="LATICINIOS","2.01.001.003",IF('02 - Produtos e Tributações'!D1993="DOCES E GULOSEIMAS","2.01.001.004",IF('02 - Produtos e Tributações'!D1993="FARINHAS E GRAOS","2.01.001.005",IF('02 - Produtos e Tributações'!D1993="AGUAS","2.01.002.001",IF('02 - Produtos e Tributações'!D1993="SUCOS","2.01.002.002",IF('02 - Produtos e Tributações'!D1993="BEBIDAS ALCOOLICAS","2.01.002.003",IF('02 - Produtos e Tributações'!D1993="BEBIDAS LACTEAS","2.01.002.004",IF('02 - Produtos e Tributações'!D1993="MATERIAL DE LIMPEZA","2.02",IF('02 - Produtos e Tributações'!D1993="FRUTAS","2.01.001.006",IF('02 - Produtos e Tributações'!D1993="VERDURAS E LEGUMES","2.01.001.007",IF('02 - Produtos e Tributações'!D1993="SERVIÇO","1",IF('02 - Produtos e Tributações'!D1993="PRODUTOS DIVERSOS","2","2"))))))))))))))
)</f>
        <v>0</v>
      </c>
      <c r="N1978" s="170" t="str">
        <f t="shared" si="1"/>
        <v/>
      </c>
      <c r="O1978" s="170" t="str">
        <f t="shared" si="4"/>
        <v/>
      </c>
      <c r="P1978" s="170" t="str">
        <f t="shared" si="2"/>
        <v/>
      </c>
      <c r="Q1978" s="125" t="b">
        <f>IF(B1978&lt;&gt;"",IF('02 - Produtos e Tributações'!C1993&lt;&gt;"",'02 - Produtos e Tributações'!C1993,"UN"))</f>
        <v>0</v>
      </c>
      <c r="R1978" s="125"/>
      <c r="S1978" s="125"/>
      <c r="T1978" s="125"/>
      <c r="U1978" s="171" t="str">
        <f t="shared" si="21"/>
        <v/>
      </c>
    </row>
    <row r="1979" ht="15.75" customHeight="1">
      <c r="A1979" s="170" t="b">
        <f>IF('02 - Produtos e Tributações'!B1994 &lt;&gt;"",A1978+1)</f>
        <v>0</v>
      </c>
      <c r="B1979" s="170" t="str">
        <f>IF('02 - Produtos e Tributações'!B1994&lt;&gt;"",'02 - Produtos e Tributações'!U1994,"")</f>
        <v/>
      </c>
      <c r="C1979" s="174" t="b">
        <f>IF(B1979&lt;&gt;"",IF('02 - Produtos e Tributações'!H1994&lt;&gt;"",IF('02 - Produtos e Tributações'!H1994="TERCEIRIZADA","T",IF('02 - Produtos e Tributações'!H1994="PROPRIA","P")), IF(B1979&lt;&gt;"",IF('02 - Produtos e Tributações'!H1994="","T"))))</f>
        <v>0</v>
      </c>
      <c r="D1979" s="174" t="b">
        <f>IF(B1979&lt;&gt;"",IF('02 - Produtos e Tributações'!E1994&lt;&gt;"",'02 - Produtos e Tributações'!E1994,""))</f>
        <v>0</v>
      </c>
      <c r="E1979" s="174" t="b">
        <f>IF(B1979&lt;&gt;"",IF('02 - Produtos e Tributações'!F1994&lt;&gt;"",'02 - Produtos e Tributações'!F1994,""))</f>
        <v>0</v>
      </c>
      <c r="F1979" s="174" t="b">
        <f>IF(B1979&lt;&gt;"",IF(A1979&lt;&gt;"",IF('02 - Produtos e Tributações'!G1994&lt;&gt;"",'02 - Produtos e Tributações'!G1994,"")))</f>
        <v>0</v>
      </c>
      <c r="G1979" s="174" t="b">
        <f>IF(B1979&lt;&gt;"",IF('02 - Produtos e Tributações'!I1994&lt;&gt;"",'02 - Produtos e Tributações'!I1994,IF(K1979=101,0,IF(K1979=102,41,IF(K1979=103,0,IF(K1979=201,0,IF(K1979=202,0,IF(K1979=203,0,IF(K1979=300,41,IF(K1979=400,41,IF(K1979=500,60)))))))))))</f>
        <v>0</v>
      </c>
      <c r="H1979" s="174" t="b">
        <f>IF(B1979&lt;&gt;"",IF('02 - Produtos e Tributações'!L1994&lt;&gt;"",'02 - Produtos e Tributações'!L1994,IF(L1979=101,0,IF(L1979=102,41,IF(L1979=103,0,IF(L1979=201,0,IF(L1979=202,0,IF(L1979=203,0,IF(L1979=300,41,IF(L1979=400,41,IF(L1979=500,60)))))))))))</f>
        <v>0</v>
      </c>
      <c r="I1979" s="174" t="b">
        <f>IF(B1979&lt;&gt;"",IF('02 - Produtos e Tributações'!K1994&lt;&gt;"",'02 - Produtos e Tributações'!K1994,"0,00"))</f>
        <v>0</v>
      </c>
      <c r="J1979" s="174" t="b">
        <f>IF(B1979&lt;&gt;"",IF('02 - Produtos e Tributações'!N1994&lt;&gt;"",'02 - Produtos e Tributações'!N1994,"0,00"))</f>
        <v>0</v>
      </c>
      <c r="K1979" s="174" t="b">
        <f>IF(B1979&lt;&gt;"",IF('02 - Produtos e Tributações'!J1994&lt;&gt;"",'02 - Produtos e Tributações'!J1994,"null"))</f>
        <v>0</v>
      </c>
      <c r="L1979" s="174" t="b">
        <f>IF(B1979&lt;&gt;"",IF('02 - Produtos e Tributações'!M1994&lt;&gt;"",'02 - Produtos e Tributações'!M1994,"null"))</f>
        <v>0</v>
      </c>
      <c r="M1979" s="170" t="b">
        <f>IF(B1979&lt;&gt;"",IF('02 - Produtos e Tributações'!D1994="CARNES","2.01.001.001",IF('02 - Produtos e Tributações'!D1994="MASSAS","2.01.001.002",IF('02 - Produtos e Tributações'!D1994="LATICINIOS","2.01.001.003",IF('02 - Produtos e Tributações'!D1994="DOCES E GULOSEIMAS","2.01.001.004",IF('02 - Produtos e Tributações'!D1994="FARINHAS E GRAOS","2.01.001.005",IF('02 - Produtos e Tributações'!D1994="AGUAS","2.01.002.001",IF('02 - Produtos e Tributações'!D1994="SUCOS","2.01.002.002",IF('02 - Produtos e Tributações'!D1994="BEBIDAS ALCOOLICAS","2.01.002.003",IF('02 - Produtos e Tributações'!D1994="BEBIDAS LACTEAS","2.01.002.004",IF('02 - Produtos e Tributações'!D1994="MATERIAL DE LIMPEZA","2.02",IF('02 - Produtos e Tributações'!D1994="FRUTAS","2.01.001.006",IF('02 - Produtos e Tributações'!D1994="VERDURAS E LEGUMES","2.01.001.007",IF('02 - Produtos e Tributações'!D1994="SERVIÇO","1",IF('02 - Produtos e Tributações'!D1994="PRODUTOS DIVERSOS","2","2"))))))))))))))
)</f>
        <v>0</v>
      </c>
      <c r="N1979" s="170" t="str">
        <f t="shared" si="1"/>
        <v/>
      </c>
      <c r="O1979" s="170" t="str">
        <f t="shared" si="4"/>
        <v/>
      </c>
      <c r="P1979" s="170" t="str">
        <f t="shared" si="2"/>
        <v/>
      </c>
      <c r="Q1979" s="125" t="b">
        <f>IF(B1979&lt;&gt;"",IF('02 - Produtos e Tributações'!C1994&lt;&gt;"",'02 - Produtos e Tributações'!C1994,"UN"))</f>
        <v>0</v>
      </c>
      <c r="R1979" s="125"/>
      <c r="S1979" s="125"/>
      <c r="T1979" s="125"/>
      <c r="U1979" s="171" t="str">
        <f t="shared" si="21"/>
        <v/>
      </c>
    </row>
    <row r="1980" ht="15.75" customHeight="1">
      <c r="A1980" s="170" t="b">
        <f>IF('02 - Produtos e Tributações'!B1995 &lt;&gt;"",A1979+1)</f>
        <v>0</v>
      </c>
      <c r="B1980" s="170" t="str">
        <f>IF('02 - Produtos e Tributações'!B1995&lt;&gt;"",'02 - Produtos e Tributações'!U1995,"")</f>
        <v/>
      </c>
      <c r="C1980" s="174" t="b">
        <f>IF(B1980&lt;&gt;"",IF('02 - Produtos e Tributações'!H1995&lt;&gt;"",IF('02 - Produtos e Tributações'!H1995="TERCEIRIZADA","T",IF('02 - Produtos e Tributações'!H1995="PROPRIA","P")), IF(B1980&lt;&gt;"",IF('02 - Produtos e Tributações'!H1995="","T"))))</f>
        <v>0</v>
      </c>
      <c r="D1980" s="174" t="b">
        <f>IF(B1980&lt;&gt;"",IF('02 - Produtos e Tributações'!E1995&lt;&gt;"",'02 - Produtos e Tributações'!E1995,""))</f>
        <v>0</v>
      </c>
      <c r="E1980" s="174" t="b">
        <f>IF(B1980&lt;&gt;"",IF('02 - Produtos e Tributações'!F1995&lt;&gt;"",'02 - Produtos e Tributações'!F1995,""))</f>
        <v>0</v>
      </c>
      <c r="F1980" s="174" t="b">
        <f>IF(B1980&lt;&gt;"",IF(A1980&lt;&gt;"",IF('02 - Produtos e Tributações'!G1995&lt;&gt;"",'02 - Produtos e Tributações'!G1995,"")))</f>
        <v>0</v>
      </c>
      <c r="G1980" s="174" t="b">
        <f>IF(B1980&lt;&gt;"",IF('02 - Produtos e Tributações'!I1995&lt;&gt;"",'02 - Produtos e Tributações'!I1995,IF(K1980=101,0,IF(K1980=102,41,IF(K1980=103,0,IF(K1980=201,0,IF(K1980=202,0,IF(K1980=203,0,IF(K1980=300,41,IF(K1980=400,41,IF(K1980=500,60)))))))))))</f>
        <v>0</v>
      </c>
      <c r="H1980" s="174" t="b">
        <f>IF(B1980&lt;&gt;"",IF('02 - Produtos e Tributações'!L1995&lt;&gt;"",'02 - Produtos e Tributações'!L1995,IF(L1980=101,0,IF(L1980=102,41,IF(L1980=103,0,IF(L1980=201,0,IF(L1980=202,0,IF(L1980=203,0,IF(L1980=300,41,IF(L1980=400,41,IF(L1980=500,60)))))))))))</f>
        <v>0</v>
      </c>
      <c r="I1980" s="174" t="b">
        <f>IF(B1980&lt;&gt;"",IF('02 - Produtos e Tributações'!K1995&lt;&gt;"",'02 - Produtos e Tributações'!K1995,"0,00"))</f>
        <v>0</v>
      </c>
      <c r="J1980" s="174" t="b">
        <f>IF(B1980&lt;&gt;"",IF('02 - Produtos e Tributações'!N1995&lt;&gt;"",'02 - Produtos e Tributações'!N1995,"0,00"))</f>
        <v>0</v>
      </c>
      <c r="K1980" s="174" t="b">
        <f>IF(B1980&lt;&gt;"",IF('02 - Produtos e Tributações'!J1995&lt;&gt;"",'02 - Produtos e Tributações'!J1995,"null"))</f>
        <v>0</v>
      </c>
      <c r="L1980" s="174" t="b">
        <f>IF(B1980&lt;&gt;"",IF('02 - Produtos e Tributações'!M1995&lt;&gt;"",'02 - Produtos e Tributações'!M1995,"null"))</f>
        <v>0</v>
      </c>
      <c r="M1980" s="170" t="b">
        <f>IF(B1980&lt;&gt;"",IF('02 - Produtos e Tributações'!D1995="CARNES","2.01.001.001",IF('02 - Produtos e Tributações'!D1995="MASSAS","2.01.001.002",IF('02 - Produtos e Tributações'!D1995="LATICINIOS","2.01.001.003",IF('02 - Produtos e Tributações'!D1995="DOCES E GULOSEIMAS","2.01.001.004",IF('02 - Produtos e Tributações'!D1995="FARINHAS E GRAOS","2.01.001.005",IF('02 - Produtos e Tributações'!D1995="AGUAS","2.01.002.001",IF('02 - Produtos e Tributações'!D1995="SUCOS","2.01.002.002",IF('02 - Produtos e Tributações'!D1995="BEBIDAS ALCOOLICAS","2.01.002.003",IF('02 - Produtos e Tributações'!D1995="BEBIDAS LACTEAS","2.01.002.004",IF('02 - Produtos e Tributações'!D1995="MATERIAL DE LIMPEZA","2.02",IF('02 - Produtos e Tributações'!D1995="FRUTAS","2.01.001.006",IF('02 - Produtos e Tributações'!D1995="VERDURAS E LEGUMES","2.01.001.007",IF('02 - Produtos e Tributações'!D1995="SERVIÇO","1",IF('02 - Produtos e Tributações'!D1995="PRODUTOS DIVERSOS","2","2"))))))))))))))
)</f>
        <v>0</v>
      </c>
      <c r="N1980" s="170" t="str">
        <f t="shared" si="1"/>
        <v/>
      </c>
      <c r="O1980" s="170" t="str">
        <f t="shared" si="4"/>
        <v/>
      </c>
      <c r="P1980" s="170" t="str">
        <f t="shared" si="2"/>
        <v/>
      </c>
      <c r="Q1980" s="125" t="b">
        <f>IF(B1980&lt;&gt;"",IF('02 - Produtos e Tributações'!C1995&lt;&gt;"",'02 - Produtos e Tributações'!C1995,"UN"))</f>
        <v>0</v>
      </c>
      <c r="R1980" s="125"/>
      <c r="S1980" s="125"/>
      <c r="T1980" s="125"/>
      <c r="U1980" s="171" t="str">
        <f t="shared" si="21"/>
        <v/>
      </c>
    </row>
    <row r="1981" ht="15.75" customHeight="1">
      <c r="A1981" s="170" t="b">
        <f>IF('02 - Produtos e Tributações'!B1996 &lt;&gt;"",A1980+1)</f>
        <v>0</v>
      </c>
      <c r="B1981" s="170" t="str">
        <f>IF('02 - Produtos e Tributações'!B1996&lt;&gt;"",'02 - Produtos e Tributações'!U1996,"")</f>
        <v/>
      </c>
      <c r="C1981" s="174" t="b">
        <f>IF(B1981&lt;&gt;"",IF('02 - Produtos e Tributações'!H1996&lt;&gt;"",IF('02 - Produtos e Tributações'!H1996="TERCEIRIZADA","T",IF('02 - Produtos e Tributações'!H1996="PROPRIA","P")), IF(B1981&lt;&gt;"",IF('02 - Produtos e Tributações'!H1996="","T"))))</f>
        <v>0</v>
      </c>
      <c r="D1981" s="174" t="b">
        <f>IF(B1981&lt;&gt;"",IF('02 - Produtos e Tributações'!E1996&lt;&gt;"",'02 - Produtos e Tributações'!E1996,""))</f>
        <v>0</v>
      </c>
      <c r="E1981" s="174" t="b">
        <f>IF(B1981&lt;&gt;"",IF('02 - Produtos e Tributações'!F1996&lt;&gt;"",'02 - Produtos e Tributações'!F1996,""))</f>
        <v>0</v>
      </c>
      <c r="F1981" s="174" t="b">
        <f>IF(B1981&lt;&gt;"",IF(A1981&lt;&gt;"",IF('02 - Produtos e Tributações'!G1996&lt;&gt;"",'02 - Produtos e Tributações'!G1996,"")))</f>
        <v>0</v>
      </c>
      <c r="G1981" s="174" t="b">
        <f>IF(B1981&lt;&gt;"",IF('02 - Produtos e Tributações'!I1996&lt;&gt;"",'02 - Produtos e Tributações'!I1996,IF(K1981=101,0,IF(K1981=102,41,IF(K1981=103,0,IF(K1981=201,0,IF(K1981=202,0,IF(K1981=203,0,IF(K1981=300,41,IF(K1981=400,41,IF(K1981=500,60)))))))))))</f>
        <v>0</v>
      </c>
      <c r="H1981" s="174" t="b">
        <f>IF(B1981&lt;&gt;"",IF('02 - Produtos e Tributações'!L1996&lt;&gt;"",'02 - Produtos e Tributações'!L1996,IF(L1981=101,0,IF(L1981=102,41,IF(L1981=103,0,IF(L1981=201,0,IF(L1981=202,0,IF(L1981=203,0,IF(L1981=300,41,IF(L1981=400,41,IF(L1981=500,60)))))))))))</f>
        <v>0</v>
      </c>
      <c r="I1981" s="174" t="b">
        <f>IF(B1981&lt;&gt;"",IF('02 - Produtos e Tributações'!K1996&lt;&gt;"",'02 - Produtos e Tributações'!K1996,"0,00"))</f>
        <v>0</v>
      </c>
      <c r="J1981" s="174" t="b">
        <f>IF(B1981&lt;&gt;"",IF('02 - Produtos e Tributações'!N1996&lt;&gt;"",'02 - Produtos e Tributações'!N1996,"0,00"))</f>
        <v>0</v>
      </c>
      <c r="K1981" s="174" t="b">
        <f>IF(B1981&lt;&gt;"",IF('02 - Produtos e Tributações'!J1996&lt;&gt;"",'02 - Produtos e Tributações'!J1996,"null"))</f>
        <v>0</v>
      </c>
      <c r="L1981" s="174" t="b">
        <f>IF(B1981&lt;&gt;"",IF('02 - Produtos e Tributações'!M1996&lt;&gt;"",'02 - Produtos e Tributações'!M1996,"null"))</f>
        <v>0</v>
      </c>
      <c r="M1981" s="170" t="b">
        <f>IF(B1981&lt;&gt;"",IF('02 - Produtos e Tributações'!D1996="CARNES","2.01.001.001",IF('02 - Produtos e Tributações'!D1996="MASSAS","2.01.001.002",IF('02 - Produtos e Tributações'!D1996="LATICINIOS","2.01.001.003",IF('02 - Produtos e Tributações'!D1996="DOCES E GULOSEIMAS","2.01.001.004",IF('02 - Produtos e Tributações'!D1996="FARINHAS E GRAOS","2.01.001.005",IF('02 - Produtos e Tributações'!D1996="AGUAS","2.01.002.001",IF('02 - Produtos e Tributações'!D1996="SUCOS","2.01.002.002",IF('02 - Produtos e Tributações'!D1996="BEBIDAS ALCOOLICAS","2.01.002.003",IF('02 - Produtos e Tributações'!D1996="BEBIDAS LACTEAS","2.01.002.004",IF('02 - Produtos e Tributações'!D1996="MATERIAL DE LIMPEZA","2.02",IF('02 - Produtos e Tributações'!D1996="FRUTAS","2.01.001.006",IF('02 - Produtos e Tributações'!D1996="VERDURAS E LEGUMES","2.01.001.007",IF('02 - Produtos e Tributações'!D1996="SERVIÇO","1",IF('02 - Produtos e Tributações'!D1996="PRODUTOS DIVERSOS","2","2"))))))))))))))
)</f>
        <v>0</v>
      </c>
      <c r="N1981" s="170" t="str">
        <f t="shared" si="1"/>
        <v/>
      </c>
      <c r="O1981" s="170" t="str">
        <f t="shared" si="4"/>
        <v/>
      </c>
      <c r="P1981" s="170" t="str">
        <f t="shared" si="2"/>
        <v/>
      </c>
      <c r="Q1981" s="125" t="b">
        <f>IF(B1981&lt;&gt;"",IF('02 - Produtos e Tributações'!C1996&lt;&gt;"",'02 - Produtos e Tributações'!C1996,"UN"))</f>
        <v>0</v>
      </c>
      <c r="R1981" s="125"/>
      <c r="S1981" s="125"/>
      <c r="T1981" s="125"/>
      <c r="U1981" s="171" t="str">
        <f t="shared" si="21"/>
        <v/>
      </c>
    </row>
    <row r="1982" ht="15.75" customHeight="1">
      <c r="A1982" s="170" t="b">
        <f>IF('02 - Produtos e Tributações'!B1997 &lt;&gt;"",A1981+1)</f>
        <v>0</v>
      </c>
      <c r="B1982" s="170" t="str">
        <f>IF('02 - Produtos e Tributações'!B1997&lt;&gt;"",'02 - Produtos e Tributações'!U1997,"")</f>
        <v/>
      </c>
      <c r="C1982" s="174" t="b">
        <f>IF(B1982&lt;&gt;"",IF('02 - Produtos e Tributações'!H1997&lt;&gt;"",IF('02 - Produtos e Tributações'!H1997="TERCEIRIZADA","T",IF('02 - Produtos e Tributações'!H1997="PROPRIA","P")), IF(B1982&lt;&gt;"",IF('02 - Produtos e Tributações'!H1997="","T"))))</f>
        <v>0</v>
      </c>
      <c r="D1982" s="174" t="b">
        <f>IF(B1982&lt;&gt;"",IF('02 - Produtos e Tributações'!E1997&lt;&gt;"",'02 - Produtos e Tributações'!E1997,""))</f>
        <v>0</v>
      </c>
      <c r="E1982" s="174" t="b">
        <f>IF(B1982&lt;&gt;"",IF('02 - Produtos e Tributações'!F1997&lt;&gt;"",'02 - Produtos e Tributações'!F1997,""))</f>
        <v>0</v>
      </c>
      <c r="F1982" s="174" t="b">
        <f>IF(B1982&lt;&gt;"",IF(A1982&lt;&gt;"",IF('02 - Produtos e Tributações'!G1997&lt;&gt;"",'02 - Produtos e Tributações'!G1997,"")))</f>
        <v>0</v>
      </c>
      <c r="G1982" s="174" t="b">
        <f>IF(B1982&lt;&gt;"",IF('02 - Produtos e Tributações'!I1997&lt;&gt;"",'02 - Produtos e Tributações'!I1997,IF(K1982=101,0,IF(K1982=102,41,IF(K1982=103,0,IF(K1982=201,0,IF(K1982=202,0,IF(K1982=203,0,IF(K1982=300,41,IF(K1982=400,41,IF(K1982=500,60)))))))))))</f>
        <v>0</v>
      </c>
      <c r="H1982" s="174" t="b">
        <f>IF(B1982&lt;&gt;"",IF('02 - Produtos e Tributações'!L1997&lt;&gt;"",'02 - Produtos e Tributações'!L1997,IF(L1982=101,0,IF(L1982=102,41,IF(L1982=103,0,IF(L1982=201,0,IF(L1982=202,0,IF(L1982=203,0,IF(L1982=300,41,IF(L1982=400,41,IF(L1982=500,60)))))))))))</f>
        <v>0</v>
      </c>
      <c r="I1982" s="174" t="b">
        <f>IF(B1982&lt;&gt;"",IF('02 - Produtos e Tributações'!K1997&lt;&gt;"",'02 - Produtos e Tributações'!K1997,"0,00"))</f>
        <v>0</v>
      </c>
      <c r="J1982" s="174" t="b">
        <f>IF(B1982&lt;&gt;"",IF('02 - Produtos e Tributações'!N1997&lt;&gt;"",'02 - Produtos e Tributações'!N1997,"0,00"))</f>
        <v>0</v>
      </c>
      <c r="K1982" s="174" t="b">
        <f>IF(B1982&lt;&gt;"",IF('02 - Produtos e Tributações'!J1997&lt;&gt;"",'02 - Produtos e Tributações'!J1997,"null"))</f>
        <v>0</v>
      </c>
      <c r="L1982" s="174" t="b">
        <f>IF(B1982&lt;&gt;"",IF('02 - Produtos e Tributações'!M1997&lt;&gt;"",'02 - Produtos e Tributações'!M1997,"null"))</f>
        <v>0</v>
      </c>
      <c r="M1982" s="170" t="b">
        <f>IF(B1982&lt;&gt;"",IF('02 - Produtos e Tributações'!D1997="CARNES","2.01.001.001",IF('02 - Produtos e Tributações'!D1997="MASSAS","2.01.001.002",IF('02 - Produtos e Tributações'!D1997="LATICINIOS","2.01.001.003",IF('02 - Produtos e Tributações'!D1997="DOCES E GULOSEIMAS","2.01.001.004",IF('02 - Produtos e Tributações'!D1997="FARINHAS E GRAOS","2.01.001.005",IF('02 - Produtos e Tributações'!D1997="AGUAS","2.01.002.001",IF('02 - Produtos e Tributações'!D1997="SUCOS","2.01.002.002",IF('02 - Produtos e Tributações'!D1997="BEBIDAS ALCOOLICAS","2.01.002.003",IF('02 - Produtos e Tributações'!D1997="BEBIDAS LACTEAS","2.01.002.004",IF('02 - Produtos e Tributações'!D1997="MATERIAL DE LIMPEZA","2.02",IF('02 - Produtos e Tributações'!D1997="FRUTAS","2.01.001.006",IF('02 - Produtos e Tributações'!D1997="VERDURAS E LEGUMES","2.01.001.007",IF('02 - Produtos e Tributações'!D1997="SERVIÇO","1",IF('02 - Produtos e Tributações'!D1997="PRODUTOS DIVERSOS","2","2"))))))))))))))
)</f>
        <v>0</v>
      </c>
      <c r="N1982" s="170" t="str">
        <f t="shared" si="1"/>
        <v/>
      </c>
      <c r="O1982" s="170" t="str">
        <f t="shared" si="4"/>
        <v/>
      </c>
      <c r="P1982" s="170" t="str">
        <f t="shared" si="2"/>
        <v/>
      </c>
      <c r="Q1982" s="125" t="b">
        <f>IF(B1982&lt;&gt;"",IF('02 - Produtos e Tributações'!C1997&lt;&gt;"",'02 - Produtos e Tributações'!C1997,"UN"))</f>
        <v>0</v>
      </c>
      <c r="R1982" s="125"/>
      <c r="S1982" s="125"/>
      <c r="T1982" s="125"/>
      <c r="U1982" s="171" t="str">
        <f t="shared" si="21"/>
        <v/>
      </c>
    </row>
    <row r="1983" ht="15.75" customHeight="1">
      <c r="A1983" s="170" t="b">
        <f>IF('02 - Produtos e Tributações'!B1998 &lt;&gt;"",A1982+1)</f>
        <v>0</v>
      </c>
      <c r="B1983" s="170" t="str">
        <f>IF('02 - Produtos e Tributações'!B1998&lt;&gt;"",'02 - Produtos e Tributações'!U1998,"")</f>
        <v/>
      </c>
      <c r="C1983" s="174" t="b">
        <f>IF(B1983&lt;&gt;"",IF('02 - Produtos e Tributações'!H1998&lt;&gt;"",IF('02 - Produtos e Tributações'!H1998="TERCEIRIZADA","T",IF('02 - Produtos e Tributações'!H1998="PROPRIA","P")), IF(B1983&lt;&gt;"",IF('02 - Produtos e Tributações'!H1998="","T"))))</f>
        <v>0</v>
      </c>
      <c r="D1983" s="174" t="b">
        <f>IF(B1983&lt;&gt;"",IF('02 - Produtos e Tributações'!E1998&lt;&gt;"",'02 - Produtos e Tributações'!E1998,""))</f>
        <v>0</v>
      </c>
      <c r="E1983" s="174" t="b">
        <f>IF(B1983&lt;&gt;"",IF('02 - Produtos e Tributações'!F1998&lt;&gt;"",'02 - Produtos e Tributações'!F1998,""))</f>
        <v>0</v>
      </c>
      <c r="F1983" s="174" t="b">
        <f>IF(B1983&lt;&gt;"",IF(A1983&lt;&gt;"",IF('02 - Produtos e Tributações'!G1998&lt;&gt;"",'02 - Produtos e Tributações'!G1998,"")))</f>
        <v>0</v>
      </c>
      <c r="G1983" s="174" t="b">
        <f>IF(B1983&lt;&gt;"",IF('02 - Produtos e Tributações'!I1998&lt;&gt;"",'02 - Produtos e Tributações'!I1998,IF(K1983=101,0,IF(K1983=102,41,IF(K1983=103,0,IF(K1983=201,0,IF(K1983=202,0,IF(K1983=203,0,IF(K1983=300,41,IF(K1983=400,41,IF(K1983=500,60)))))))))))</f>
        <v>0</v>
      </c>
      <c r="H1983" s="174" t="b">
        <f>IF(B1983&lt;&gt;"",IF('02 - Produtos e Tributações'!L1998&lt;&gt;"",'02 - Produtos e Tributações'!L1998,IF(L1983=101,0,IF(L1983=102,41,IF(L1983=103,0,IF(L1983=201,0,IF(L1983=202,0,IF(L1983=203,0,IF(L1983=300,41,IF(L1983=400,41,IF(L1983=500,60)))))))))))</f>
        <v>0</v>
      </c>
      <c r="I1983" s="174" t="b">
        <f>IF(B1983&lt;&gt;"",IF('02 - Produtos e Tributações'!K1998&lt;&gt;"",'02 - Produtos e Tributações'!K1998,"0,00"))</f>
        <v>0</v>
      </c>
      <c r="J1983" s="174" t="b">
        <f>IF(B1983&lt;&gt;"",IF('02 - Produtos e Tributações'!N1998&lt;&gt;"",'02 - Produtos e Tributações'!N1998,"0,00"))</f>
        <v>0</v>
      </c>
      <c r="K1983" s="174" t="b">
        <f>IF(B1983&lt;&gt;"",IF('02 - Produtos e Tributações'!J1998&lt;&gt;"",'02 - Produtos e Tributações'!J1998,"null"))</f>
        <v>0</v>
      </c>
      <c r="L1983" s="174" t="b">
        <f>IF(B1983&lt;&gt;"",IF('02 - Produtos e Tributações'!M1998&lt;&gt;"",'02 - Produtos e Tributações'!M1998,"null"))</f>
        <v>0</v>
      </c>
      <c r="M1983" s="170" t="b">
        <f>IF(B1983&lt;&gt;"",IF('02 - Produtos e Tributações'!D1998="CARNES","2.01.001.001",IF('02 - Produtos e Tributações'!D1998="MASSAS","2.01.001.002",IF('02 - Produtos e Tributações'!D1998="LATICINIOS","2.01.001.003",IF('02 - Produtos e Tributações'!D1998="DOCES E GULOSEIMAS","2.01.001.004",IF('02 - Produtos e Tributações'!D1998="FARINHAS E GRAOS","2.01.001.005",IF('02 - Produtos e Tributações'!D1998="AGUAS","2.01.002.001",IF('02 - Produtos e Tributações'!D1998="SUCOS","2.01.002.002",IF('02 - Produtos e Tributações'!D1998="BEBIDAS ALCOOLICAS","2.01.002.003",IF('02 - Produtos e Tributações'!D1998="BEBIDAS LACTEAS","2.01.002.004",IF('02 - Produtos e Tributações'!D1998="MATERIAL DE LIMPEZA","2.02",IF('02 - Produtos e Tributações'!D1998="FRUTAS","2.01.001.006",IF('02 - Produtos e Tributações'!D1998="VERDURAS E LEGUMES","2.01.001.007",IF('02 - Produtos e Tributações'!D1998="SERVIÇO","1",IF('02 - Produtos e Tributações'!D1998="PRODUTOS DIVERSOS","2","2"))))))))))))))
)</f>
        <v>0</v>
      </c>
      <c r="N1983" s="170" t="str">
        <f t="shared" si="1"/>
        <v/>
      </c>
      <c r="O1983" s="170" t="str">
        <f t="shared" si="4"/>
        <v/>
      </c>
      <c r="P1983" s="170" t="str">
        <f t="shared" si="2"/>
        <v/>
      </c>
      <c r="Q1983" s="125" t="b">
        <f>IF(B1983&lt;&gt;"",IF('02 - Produtos e Tributações'!C1998&lt;&gt;"",'02 - Produtos e Tributações'!C1998,"UN"))</f>
        <v>0</v>
      </c>
      <c r="R1983" s="125"/>
      <c r="S1983" s="125"/>
      <c r="T1983" s="125"/>
      <c r="U1983" s="171" t="str">
        <f t="shared" si="21"/>
        <v/>
      </c>
    </row>
    <row r="1984" ht="15.75" customHeight="1">
      <c r="A1984" s="170" t="b">
        <f>IF('02 - Produtos e Tributações'!B1999 &lt;&gt;"",A1983+1)</f>
        <v>0</v>
      </c>
      <c r="B1984" s="170" t="str">
        <f>IF('02 - Produtos e Tributações'!B1999&lt;&gt;"",'02 - Produtos e Tributações'!U1999,"")</f>
        <v/>
      </c>
      <c r="C1984" s="174" t="b">
        <f>IF(B1984&lt;&gt;"",IF('02 - Produtos e Tributações'!H1999&lt;&gt;"",IF('02 - Produtos e Tributações'!H1999="TERCEIRIZADA","T",IF('02 - Produtos e Tributações'!H1999="PROPRIA","P")), IF(B1984&lt;&gt;"",IF('02 - Produtos e Tributações'!H1999="","T"))))</f>
        <v>0</v>
      </c>
      <c r="D1984" s="174" t="b">
        <f>IF(B1984&lt;&gt;"",IF('02 - Produtos e Tributações'!E1999&lt;&gt;"",'02 - Produtos e Tributações'!E1999,""))</f>
        <v>0</v>
      </c>
      <c r="E1984" s="174" t="b">
        <f>IF(B1984&lt;&gt;"",IF('02 - Produtos e Tributações'!F1999&lt;&gt;"",'02 - Produtos e Tributações'!F1999,""))</f>
        <v>0</v>
      </c>
      <c r="F1984" s="174" t="b">
        <f>IF(B1984&lt;&gt;"",IF(A1984&lt;&gt;"",IF('02 - Produtos e Tributações'!G1999&lt;&gt;"",'02 - Produtos e Tributações'!G1999,"")))</f>
        <v>0</v>
      </c>
      <c r="G1984" s="174" t="b">
        <f>IF(B1984&lt;&gt;"",IF('02 - Produtos e Tributações'!I1999&lt;&gt;"",'02 - Produtos e Tributações'!I1999,IF(K1984=101,0,IF(K1984=102,41,IF(K1984=103,0,IF(K1984=201,0,IF(K1984=202,0,IF(K1984=203,0,IF(K1984=300,41,IF(K1984=400,41,IF(K1984=500,60)))))))))))</f>
        <v>0</v>
      </c>
      <c r="H1984" s="174" t="b">
        <f>IF(B1984&lt;&gt;"",IF('02 - Produtos e Tributações'!L1999&lt;&gt;"",'02 - Produtos e Tributações'!L1999,IF(L1984=101,0,IF(L1984=102,41,IF(L1984=103,0,IF(L1984=201,0,IF(L1984=202,0,IF(L1984=203,0,IF(L1984=300,41,IF(L1984=400,41,IF(L1984=500,60)))))))))))</f>
        <v>0</v>
      </c>
      <c r="I1984" s="174" t="b">
        <f>IF(B1984&lt;&gt;"",IF('02 - Produtos e Tributações'!K1999&lt;&gt;"",'02 - Produtos e Tributações'!K1999,"0,00"))</f>
        <v>0</v>
      </c>
      <c r="J1984" s="174" t="b">
        <f>IF(B1984&lt;&gt;"",IF('02 - Produtos e Tributações'!N1999&lt;&gt;"",'02 - Produtos e Tributações'!N1999,"0,00"))</f>
        <v>0</v>
      </c>
      <c r="K1984" s="174" t="b">
        <f>IF(B1984&lt;&gt;"",IF('02 - Produtos e Tributações'!J1999&lt;&gt;"",'02 - Produtos e Tributações'!J1999,"null"))</f>
        <v>0</v>
      </c>
      <c r="L1984" s="174" t="b">
        <f>IF(B1984&lt;&gt;"",IF('02 - Produtos e Tributações'!M1999&lt;&gt;"",'02 - Produtos e Tributações'!M1999,"null"))</f>
        <v>0</v>
      </c>
      <c r="M1984" s="170" t="b">
        <f>IF(B1984&lt;&gt;"",IF('02 - Produtos e Tributações'!D1999="CARNES","2.01.001.001",IF('02 - Produtos e Tributações'!D1999="MASSAS","2.01.001.002",IF('02 - Produtos e Tributações'!D1999="LATICINIOS","2.01.001.003",IF('02 - Produtos e Tributações'!D1999="DOCES E GULOSEIMAS","2.01.001.004",IF('02 - Produtos e Tributações'!D1999="FARINHAS E GRAOS","2.01.001.005",IF('02 - Produtos e Tributações'!D1999="AGUAS","2.01.002.001",IF('02 - Produtos e Tributações'!D1999="SUCOS","2.01.002.002",IF('02 - Produtos e Tributações'!D1999="BEBIDAS ALCOOLICAS","2.01.002.003",IF('02 - Produtos e Tributações'!D1999="BEBIDAS LACTEAS","2.01.002.004",IF('02 - Produtos e Tributações'!D1999="MATERIAL DE LIMPEZA","2.02",IF('02 - Produtos e Tributações'!D1999="FRUTAS","2.01.001.006",IF('02 - Produtos e Tributações'!D1999="VERDURAS E LEGUMES","2.01.001.007",IF('02 - Produtos e Tributações'!D1999="SERVIÇO","1",IF('02 - Produtos e Tributações'!D1999="PRODUTOS DIVERSOS","2","2"))))))))))))))
)</f>
        <v>0</v>
      </c>
      <c r="N1984" s="170" t="str">
        <f t="shared" si="1"/>
        <v/>
      </c>
      <c r="O1984" s="170" t="str">
        <f t="shared" si="4"/>
        <v/>
      </c>
      <c r="P1984" s="170" t="str">
        <f t="shared" si="2"/>
        <v/>
      </c>
      <c r="Q1984" s="125" t="b">
        <f>IF(B1984&lt;&gt;"",IF('02 - Produtos e Tributações'!C1999&lt;&gt;"",'02 - Produtos e Tributações'!C1999,"UN"))</f>
        <v>0</v>
      </c>
      <c r="R1984" s="125"/>
      <c r="S1984" s="125"/>
      <c r="T1984" s="125"/>
      <c r="U1984" s="171" t="str">
        <f t="shared" si="21"/>
        <v/>
      </c>
    </row>
    <row r="1985" ht="15.75" customHeight="1">
      <c r="A1985" s="170" t="b">
        <f>IF('02 - Produtos e Tributações'!B2000 &lt;&gt;"",A1984+1)</f>
        <v>0</v>
      </c>
      <c r="B1985" s="170" t="str">
        <f>IF('02 - Produtos e Tributações'!B2000&lt;&gt;"",'02 - Produtos e Tributações'!U2000,"")</f>
        <v/>
      </c>
      <c r="C1985" s="174" t="b">
        <f>IF(B1985&lt;&gt;"",IF('02 - Produtos e Tributações'!H2000&lt;&gt;"",IF('02 - Produtos e Tributações'!H2000="TERCEIRIZADA","T",IF('02 - Produtos e Tributações'!H2000="PROPRIA","P")), IF(B1985&lt;&gt;"",IF('02 - Produtos e Tributações'!H2000="","T"))))</f>
        <v>0</v>
      </c>
      <c r="D1985" s="174" t="b">
        <f>IF(B1985&lt;&gt;"",IF('02 - Produtos e Tributações'!E2000&lt;&gt;"",'02 - Produtos e Tributações'!E2000,""))</f>
        <v>0</v>
      </c>
      <c r="E1985" s="174" t="b">
        <f>IF(B1985&lt;&gt;"",IF('02 - Produtos e Tributações'!F2000&lt;&gt;"",'02 - Produtos e Tributações'!F2000,""))</f>
        <v>0</v>
      </c>
      <c r="F1985" s="174" t="b">
        <f>IF(B1985&lt;&gt;"",IF(A1985&lt;&gt;"",IF('02 - Produtos e Tributações'!G2000&lt;&gt;"",'02 - Produtos e Tributações'!G2000,"")))</f>
        <v>0</v>
      </c>
      <c r="G1985" s="174" t="b">
        <f>IF(B1985&lt;&gt;"",IF('02 - Produtos e Tributações'!I2000&lt;&gt;"",'02 - Produtos e Tributações'!I2000,IF(K1985=101,0,IF(K1985=102,41,IF(K1985=103,0,IF(K1985=201,0,IF(K1985=202,0,IF(K1985=203,0,IF(K1985=300,41,IF(K1985=400,41,IF(K1985=500,60)))))))))))</f>
        <v>0</v>
      </c>
      <c r="H1985" s="174" t="b">
        <f>IF(B1985&lt;&gt;"",IF('02 - Produtos e Tributações'!L2000&lt;&gt;"",'02 - Produtos e Tributações'!L2000,IF(L1985=101,0,IF(L1985=102,41,IF(L1985=103,0,IF(L1985=201,0,IF(L1985=202,0,IF(L1985=203,0,IF(L1985=300,41,IF(L1985=400,41,IF(L1985=500,60)))))))))))</f>
        <v>0</v>
      </c>
      <c r="I1985" s="174" t="b">
        <f>IF(B1985&lt;&gt;"",IF('02 - Produtos e Tributações'!K2000&lt;&gt;"",'02 - Produtos e Tributações'!K2000,"0,00"))</f>
        <v>0</v>
      </c>
      <c r="J1985" s="174" t="b">
        <f>IF(B1985&lt;&gt;"",IF('02 - Produtos e Tributações'!N2000&lt;&gt;"",'02 - Produtos e Tributações'!N2000,"0,00"))</f>
        <v>0</v>
      </c>
      <c r="K1985" s="174" t="b">
        <f>IF(B1985&lt;&gt;"",IF('02 - Produtos e Tributações'!J2000&lt;&gt;"",'02 - Produtos e Tributações'!J2000,"null"))</f>
        <v>0</v>
      </c>
      <c r="L1985" s="174" t="b">
        <f>IF(B1985&lt;&gt;"",IF('02 - Produtos e Tributações'!M2000&lt;&gt;"",'02 - Produtos e Tributações'!M2000,"null"))</f>
        <v>0</v>
      </c>
      <c r="M1985" s="170" t="b">
        <f>IF(B1985&lt;&gt;"",IF('02 - Produtos e Tributações'!D2000="CARNES","2.01.001.001",IF('02 - Produtos e Tributações'!D2000="MASSAS","2.01.001.002",IF('02 - Produtos e Tributações'!D2000="LATICINIOS","2.01.001.003",IF('02 - Produtos e Tributações'!D2000="DOCES E GULOSEIMAS","2.01.001.004",IF('02 - Produtos e Tributações'!D2000="FARINHAS E GRAOS","2.01.001.005",IF('02 - Produtos e Tributações'!D2000="AGUAS","2.01.002.001",IF('02 - Produtos e Tributações'!D2000="SUCOS","2.01.002.002",IF('02 - Produtos e Tributações'!D2000="BEBIDAS ALCOOLICAS","2.01.002.003",IF('02 - Produtos e Tributações'!D2000="BEBIDAS LACTEAS","2.01.002.004",IF('02 - Produtos e Tributações'!D2000="MATERIAL DE LIMPEZA","2.02",IF('02 - Produtos e Tributações'!D2000="FRUTAS","2.01.001.006",IF('02 - Produtos e Tributações'!D2000="VERDURAS E LEGUMES","2.01.001.007",IF('02 - Produtos e Tributações'!D2000="SERVIÇO","1",IF('02 - Produtos e Tributações'!D2000="PRODUTOS DIVERSOS","2","2"))))))))))))))
)</f>
        <v>0</v>
      </c>
      <c r="N1985" s="170" t="str">
        <f t="shared" si="1"/>
        <v/>
      </c>
      <c r="O1985" s="170" t="str">
        <f t="shared" si="4"/>
        <v/>
      </c>
      <c r="P1985" s="170" t="str">
        <f t="shared" si="2"/>
        <v/>
      </c>
      <c r="Q1985" s="125" t="b">
        <f>IF(B1985&lt;&gt;"",IF('02 - Produtos e Tributações'!C2000&lt;&gt;"",'02 - Produtos e Tributações'!C2000,"UN"))</f>
        <v>0</v>
      </c>
      <c r="R1985" s="125"/>
      <c r="S1985" s="125"/>
      <c r="T1985" s="125"/>
      <c r="U1985" s="171" t="str">
        <f t="shared" si="21"/>
        <v/>
      </c>
    </row>
    <row r="1986" ht="15.75" customHeight="1">
      <c r="A1986" s="170" t="b">
        <f>IF('02 - Produtos e Tributações'!B2001 &lt;&gt;"",A1985+1)</f>
        <v>0</v>
      </c>
      <c r="B1986" s="170" t="str">
        <f>IF('02 - Produtos e Tributações'!B2001&lt;&gt;"",'02 - Produtos e Tributações'!U2001,"")</f>
        <v/>
      </c>
      <c r="C1986" s="174" t="b">
        <f>IF(B1986&lt;&gt;"",IF('02 - Produtos e Tributações'!H2001&lt;&gt;"",IF('02 - Produtos e Tributações'!H2001="TERCEIRIZADA","T",IF('02 - Produtos e Tributações'!H2001="PROPRIA","P")), IF(B1986&lt;&gt;"",IF('02 - Produtos e Tributações'!H2001="","T"))))</f>
        <v>0</v>
      </c>
      <c r="D1986" s="174" t="b">
        <f>IF(B1986&lt;&gt;"",IF('02 - Produtos e Tributações'!E2001&lt;&gt;"",'02 - Produtos e Tributações'!E2001,""))</f>
        <v>0</v>
      </c>
      <c r="E1986" s="174" t="b">
        <f>IF(B1986&lt;&gt;"",IF('02 - Produtos e Tributações'!F2001&lt;&gt;"",'02 - Produtos e Tributações'!F2001,""))</f>
        <v>0</v>
      </c>
      <c r="F1986" s="174" t="b">
        <f>IF(B1986&lt;&gt;"",IF(A1986&lt;&gt;"",IF('02 - Produtos e Tributações'!G2001&lt;&gt;"",'02 - Produtos e Tributações'!G2001,"")))</f>
        <v>0</v>
      </c>
      <c r="G1986" s="174" t="b">
        <f>IF(B1986&lt;&gt;"",IF('02 - Produtos e Tributações'!I2001&lt;&gt;"",'02 - Produtos e Tributações'!I2001,IF(K1986=101,0,IF(K1986=102,41,IF(K1986=103,0,IF(K1986=201,0,IF(K1986=202,0,IF(K1986=203,0,IF(K1986=300,41,IF(K1986=400,41,IF(K1986=500,60)))))))))))</f>
        <v>0</v>
      </c>
      <c r="H1986" s="174" t="b">
        <f>IF(B1986&lt;&gt;"",IF('02 - Produtos e Tributações'!L2001&lt;&gt;"",'02 - Produtos e Tributações'!L2001,IF(L1986=101,0,IF(L1986=102,41,IF(L1986=103,0,IF(L1986=201,0,IF(L1986=202,0,IF(L1986=203,0,IF(L1986=300,41,IF(L1986=400,41,IF(L1986=500,60)))))))))))</f>
        <v>0</v>
      </c>
      <c r="I1986" s="174" t="b">
        <f>IF(B1986&lt;&gt;"",IF('02 - Produtos e Tributações'!K2001&lt;&gt;"",'02 - Produtos e Tributações'!K2001,"0,00"))</f>
        <v>0</v>
      </c>
      <c r="J1986" s="174" t="b">
        <f>IF(B1986&lt;&gt;"",IF('02 - Produtos e Tributações'!N2001&lt;&gt;"",'02 - Produtos e Tributações'!N2001,"0,00"))</f>
        <v>0</v>
      </c>
      <c r="K1986" s="174" t="b">
        <f>IF(B1986&lt;&gt;"",IF('02 - Produtos e Tributações'!J2001&lt;&gt;"",'02 - Produtos e Tributações'!J2001,"null"))</f>
        <v>0</v>
      </c>
      <c r="L1986" s="174" t="b">
        <f>IF(B1986&lt;&gt;"",IF('02 - Produtos e Tributações'!M2001&lt;&gt;"",'02 - Produtos e Tributações'!M2001,"null"))</f>
        <v>0</v>
      </c>
      <c r="M1986" s="170" t="b">
        <f>IF(B1986&lt;&gt;"",IF('02 - Produtos e Tributações'!D2001="CARNES","2.01.001.001",IF('02 - Produtos e Tributações'!D2001="MASSAS","2.01.001.002",IF('02 - Produtos e Tributações'!D2001="LATICINIOS","2.01.001.003",IF('02 - Produtos e Tributações'!D2001="DOCES E GULOSEIMAS","2.01.001.004",IF('02 - Produtos e Tributações'!D2001="FARINHAS E GRAOS","2.01.001.005",IF('02 - Produtos e Tributações'!D2001="AGUAS","2.01.002.001",IF('02 - Produtos e Tributações'!D2001="SUCOS","2.01.002.002",IF('02 - Produtos e Tributações'!D2001="BEBIDAS ALCOOLICAS","2.01.002.003",IF('02 - Produtos e Tributações'!D2001="BEBIDAS LACTEAS","2.01.002.004",IF('02 - Produtos e Tributações'!D2001="MATERIAL DE LIMPEZA","2.02",IF('02 - Produtos e Tributações'!D2001="FRUTAS","2.01.001.006",IF('02 - Produtos e Tributações'!D2001="VERDURAS E LEGUMES","2.01.001.007",IF('02 - Produtos e Tributações'!D2001="SERVIÇO","1",IF('02 - Produtos e Tributações'!D2001="PRODUTOS DIVERSOS","2","2"))))))))))))))
)</f>
        <v>0</v>
      </c>
      <c r="N1986" s="170" t="str">
        <f t="shared" si="1"/>
        <v/>
      </c>
      <c r="O1986" s="170" t="str">
        <f t="shared" si="4"/>
        <v/>
      </c>
      <c r="P1986" s="170" t="str">
        <f t="shared" si="2"/>
        <v/>
      </c>
      <c r="Q1986" s="125" t="b">
        <f>IF(B1986&lt;&gt;"",IF('02 - Produtos e Tributações'!C2001&lt;&gt;"",'02 - Produtos e Tributações'!C2001,"UN"))</f>
        <v>0</v>
      </c>
      <c r="R1986" s="125"/>
      <c r="S1986" s="125"/>
      <c r="T1986" s="125"/>
      <c r="U1986" s="171" t="str">
        <f t="shared" si="21"/>
        <v/>
      </c>
    </row>
    <row r="1987" ht="15.75" customHeight="1">
      <c r="A1987" s="170" t="b">
        <f>IF('02 - Produtos e Tributações'!B2002 &lt;&gt;"",A1986+1)</f>
        <v>0</v>
      </c>
      <c r="B1987" s="170" t="str">
        <f>IF('02 - Produtos e Tributações'!B2002&lt;&gt;"",'02 - Produtos e Tributações'!U2002,"")</f>
        <v/>
      </c>
      <c r="C1987" s="174" t="b">
        <f>IF(B1987&lt;&gt;"",IF('02 - Produtos e Tributações'!H2002&lt;&gt;"",IF('02 - Produtos e Tributações'!H2002="TERCEIRIZADA","T",IF('02 - Produtos e Tributações'!H2002="PROPRIA","P")), IF(B1987&lt;&gt;"",IF('02 - Produtos e Tributações'!H2002="","T"))))</f>
        <v>0</v>
      </c>
      <c r="D1987" s="174" t="b">
        <f>IF(B1987&lt;&gt;"",IF('02 - Produtos e Tributações'!E2002&lt;&gt;"",'02 - Produtos e Tributações'!E2002,""))</f>
        <v>0</v>
      </c>
      <c r="E1987" s="174" t="b">
        <f>IF(B1987&lt;&gt;"",IF('02 - Produtos e Tributações'!F2002&lt;&gt;"",'02 - Produtos e Tributações'!F2002,""))</f>
        <v>0</v>
      </c>
      <c r="F1987" s="174" t="b">
        <f>IF(B1987&lt;&gt;"",IF(A1987&lt;&gt;"",IF('02 - Produtos e Tributações'!G2002&lt;&gt;"",'02 - Produtos e Tributações'!G2002,"")))</f>
        <v>0</v>
      </c>
      <c r="G1987" s="174" t="b">
        <f>IF(B1987&lt;&gt;"",IF('02 - Produtos e Tributações'!I2002&lt;&gt;"",'02 - Produtos e Tributações'!I2002,IF(K1987=101,0,IF(K1987=102,41,IF(K1987=103,0,IF(K1987=201,0,IF(K1987=202,0,IF(K1987=203,0,IF(K1987=300,41,IF(K1987=400,41,IF(K1987=500,60)))))))))))</f>
        <v>0</v>
      </c>
      <c r="H1987" s="174" t="b">
        <f>IF(B1987&lt;&gt;"",IF('02 - Produtos e Tributações'!L2002&lt;&gt;"",'02 - Produtos e Tributações'!L2002,IF(L1987=101,0,IF(L1987=102,41,IF(L1987=103,0,IF(L1987=201,0,IF(L1987=202,0,IF(L1987=203,0,IF(L1987=300,41,IF(L1987=400,41,IF(L1987=500,60)))))))))))</f>
        <v>0</v>
      </c>
      <c r="I1987" s="174" t="b">
        <f>IF(B1987&lt;&gt;"",IF('02 - Produtos e Tributações'!K2002&lt;&gt;"",'02 - Produtos e Tributações'!K2002,"0,00"))</f>
        <v>0</v>
      </c>
      <c r="J1987" s="174" t="b">
        <f>IF(B1987&lt;&gt;"",IF('02 - Produtos e Tributações'!N2002&lt;&gt;"",'02 - Produtos e Tributações'!N2002,"0,00"))</f>
        <v>0</v>
      </c>
      <c r="K1987" s="174" t="b">
        <f>IF(B1987&lt;&gt;"",IF('02 - Produtos e Tributações'!J2002&lt;&gt;"",'02 - Produtos e Tributações'!J2002,"null"))</f>
        <v>0</v>
      </c>
      <c r="L1987" s="174" t="b">
        <f>IF(B1987&lt;&gt;"",IF('02 - Produtos e Tributações'!M2002&lt;&gt;"",'02 - Produtos e Tributações'!M2002,"null"))</f>
        <v>0</v>
      </c>
      <c r="M1987" s="170" t="b">
        <f>IF(B1987&lt;&gt;"",IF('02 - Produtos e Tributações'!D2002="CARNES","2.01.001.001",IF('02 - Produtos e Tributações'!D2002="MASSAS","2.01.001.002",IF('02 - Produtos e Tributações'!D2002="LATICINIOS","2.01.001.003",IF('02 - Produtos e Tributações'!D2002="DOCES E GULOSEIMAS","2.01.001.004",IF('02 - Produtos e Tributações'!D2002="FARINHAS E GRAOS","2.01.001.005",IF('02 - Produtos e Tributações'!D2002="AGUAS","2.01.002.001",IF('02 - Produtos e Tributações'!D2002="SUCOS","2.01.002.002",IF('02 - Produtos e Tributações'!D2002="BEBIDAS ALCOOLICAS","2.01.002.003",IF('02 - Produtos e Tributações'!D2002="BEBIDAS LACTEAS","2.01.002.004",IF('02 - Produtos e Tributações'!D2002="MATERIAL DE LIMPEZA","2.02",IF('02 - Produtos e Tributações'!D2002="FRUTAS","2.01.001.006",IF('02 - Produtos e Tributações'!D2002="VERDURAS E LEGUMES","2.01.001.007",IF('02 - Produtos e Tributações'!D2002="SERVIÇO","1",IF('02 - Produtos e Tributações'!D2002="PRODUTOS DIVERSOS","2","2"))))))))))))))
)</f>
        <v>0</v>
      </c>
      <c r="N1987" s="170" t="str">
        <f t="shared" si="1"/>
        <v/>
      </c>
      <c r="O1987" s="170" t="str">
        <f t="shared" si="4"/>
        <v/>
      </c>
      <c r="P1987" s="170" t="str">
        <f t="shared" si="2"/>
        <v/>
      </c>
      <c r="Q1987" s="125" t="b">
        <f>IF(B1987&lt;&gt;"",IF('02 - Produtos e Tributações'!C2002&lt;&gt;"",'02 - Produtos e Tributações'!C2002,"UN"))</f>
        <v>0</v>
      </c>
      <c r="R1987" s="125"/>
      <c r="S1987" s="125"/>
      <c r="T1987" s="125"/>
      <c r="U1987" s="171" t="str">
        <f t="shared" si="21"/>
        <v/>
      </c>
    </row>
    <row r="1988" ht="15.75" customHeight="1">
      <c r="A1988" s="170" t="b">
        <f>IF('02 - Produtos e Tributações'!B2003 &lt;&gt;"",A1987+1)</f>
        <v>0</v>
      </c>
      <c r="B1988" s="170" t="str">
        <f>IF('02 - Produtos e Tributações'!B2003&lt;&gt;"",'02 - Produtos e Tributações'!U2003,"")</f>
        <v/>
      </c>
      <c r="C1988" s="174" t="b">
        <f>IF(B1988&lt;&gt;"",IF('02 - Produtos e Tributações'!H2003&lt;&gt;"",IF('02 - Produtos e Tributações'!H2003="TERCEIRIZADA","T",IF('02 - Produtos e Tributações'!H2003="PROPRIA","P")), IF(B1988&lt;&gt;"",IF('02 - Produtos e Tributações'!H2003="","T"))))</f>
        <v>0</v>
      </c>
      <c r="D1988" s="174" t="b">
        <f>IF(B1988&lt;&gt;"",IF('02 - Produtos e Tributações'!E2003&lt;&gt;"",'02 - Produtos e Tributações'!E2003,""))</f>
        <v>0</v>
      </c>
      <c r="E1988" s="174" t="b">
        <f>IF(B1988&lt;&gt;"",IF('02 - Produtos e Tributações'!F2003&lt;&gt;"",'02 - Produtos e Tributações'!F2003,""))</f>
        <v>0</v>
      </c>
      <c r="F1988" s="174" t="b">
        <f>IF(B1988&lt;&gt;"",IF(A1988&lt;&gt;"",IF('02 - Produtos e Tributações'!G2003&lt;&gt;"",'02 - Produtos e Tributações'!G2003,"")))</f>
        <v>0</v>
      </c>
      <c r="G1988" s="174" t="b">
        <f>IF(B1988&lt;&gt;"",IF('02 - Produtos e Tributações'!I2003&lt;&gt;"",'02 - Produtos e Tributações'!I2003,IF(K1988=101,0,IF(K1988=102,41,IF(K1988=103,0,IF(K1988=201,0,IF(K1988=202,0,IF(K1988=203,0,IF(K1988=300,41,IF(K1988=400,41,IF(K1988=500,60)))))))))))</f>
        <v>0</v>
      </c>
      <c r="H1988" s="174" t="b">
        <f>IF(B1988&lt;&gt;"",IF('02 - Produtos e Tributações'!L2003&lt;&gt;"",'02 - Produtos e Tributações'!L2003,IF(L1988=101,0,IF(L1988=102,41,IF(L1988=103,0,IF(L1988=201,0,IF(L1988=202,0,IF(L1988=203,0,IF(L1988=300,41,IF(L1988=400,41,IF(L1988=500,60)))))))))))</f>
        <v>0</v>
      </c>
      <c r="I1988" s="174" t="b">
        <f>IF(B1988&lt;&gt;"",IF('02 - Produtos e Tributações'!K2003&lt;&gt;"",'02 - Produtos e Tributações'!K2003,"0,00"))</f>
        <v>0</v>
      </c>
      <c r="J1988" s="174" t="b">
        <f>IF(B1988&lt;&gt;"",IF('02 - Produtos e Tributações'!N2003&lt;&gt;"",'02 - Produtos e Tributações'!N2003,"0,00"))</f>
        <v>0</v>
      </c>
      <c r="K1988" s="174" t="b">
        <f>IF(B1988&lt;&gt;"",IF('02 - Produtos e Tributações'!J2003&lt;&gt;"",'02 - Produtos e Tributações'!J2003,"null"))</f>
        <v>0</v>
      </c>
      <c r="L1988" s="174" t="b">
        <f>IF(B1988&lt;&gt;"",IF('02 - Produtos e Tributações'!M2003&lt;&gt;"",'02 - Produtos e Tributações'!M2003,"null"))</f>
        <v>0</v>
      </c>
      <c r="M1988" s="170" t="b">
        <f>IF(B1988&lt;&gt;"",IF('02 - Produtos e Tributações'!D2003="CARNES","2.01.001.001",IF('02 - Produtos e Tributações'!D2003="MASSAS","2.01.001.002",IF('02 - Produtos e Tributações'!D2003="LATICINIOS","2.01.001.003",IF('02 - Produtos e Tributações'!D2003="DOCES E GULOSEIMAS","2.01.001.004",IF('02 - Produtos e Tributações'!D2003="FARINHAS E GRAOS","2.01.001.005",IF('02 - Produtos e Tributações'!D2003="AGUAS","2.01.002.001",IF('02 - Produtos e Tributações'!D2003="SUCOS","2.01.002.002",IF('02 - Produtos e Tributações'!D2003="BEBIDAS ALCOOLICAS","2.01.002.003",IF('02 - Produtos e Tributações'!D2003="BEBIDAS LACTEAS","2.01.002.004",IF('02 - Produtos e Tributações'!D2003="MATERIAL DE LIMPEZA","2.02",IF('02 - Produtos e Tributações'!D2003="FRUTAS","2.01.001.006",IF('02 - Produtos e Tributações'!D2003="VERDURAS E LEGUMES","2.01.001.007",IF('02 - Produtos e Tributações'!D2003="SERVIÇO","1",IF('02 - Produtos e Tributações'!D2003="PRODUTOS DIVERSOS","2","2"))))))))))))))
)</f>
        <v>0</v>
      </c>
      <c r="N1988" s="170" t="str">
        <f t="shared" si="1"/>
        <v/>
      </c>
      <c r="O1988" s="170" t="str">
        <f t="shared" si="4"/>
        <v/>
      </c>
      <c r="P1988" s="170" t="str">
        <f t="shared" si="2"/>
        <v/>
      </c>
      <c r="Q1988" s="125" t="b">
        <f>IF(B1988&lt;&gt;"",IF('02 - Produtos e Tributações'!C2003&lt;&gt;"",'02 - Produtos e Tributações'!C2003,"UN"))</f>
        <v>0</v>
      </c>
      <c r="R1988" s="125"/>
      <c r="S1988" s="125"/>
      <c r="T1988" s="125"/>
      <c r="U1988" s="171" t="str">
        <f t="shared" si="21"/>
        <v/>
      </c>
    </row>
    <row r="1989" ht="15.75" customHeight="1">
      <c r="A1989" s="170" t="b">
        <f>IF('02 - Produtos e Tributações'!B2004 &lt;&gt;"",A1988+1)</f>
        <v>0</v>
      </c>
      <c r="B1989" s="170" t="str">
        <f>IF('02 - Produtos e Tributações'!B2004&lt;&gt;"",'02 - Produtos e Tributações'!U2004,"")</f>
        <v/>
      </c>
      <c r="C1989" s="174" t="b">
        <f>IF(B1989&lt;&gt;"",IF('02 - Produtos e Tributações'!H2004&lt;&gt;"",IF('02 - Produtos e Tributações'!H2004="TERCEIRIZADA","T",IF('02 - Produtos e Tributações'!H2004="PROPRIA","P")), IF(B1989&lt;&gt;"",IF('02 - Produtos e Tributações'!H2004="","T"))))</f>
        <v>0</v>
      </c>
      <c r="D1989" s="174" t="b">
        <f>IF(B1989&lt;&gt;"",IF('02 - Produtos e Tributações'!E2004&lt;&gt;"",'02 - Produtos e Tributações'!E2004,""))</f>
        <v>0</v>
      </c>
      <c r="E1989" s="174" t="b">
        <f>IF(B1989&lt;&gt;"",IF('02 - Produtos e Tributações'!F2004&lt;&gt;"",'02 - Produtos e Tributações'!F2004,""))</f>
        <v>0</v>
      </c>
      <c r="F1989" s="174" t="b">
        <f>IF(B1989&lt;&gt;"",IF(A1989&lt;&gt;"",IF('02 - Produtos e Tributações'!G2004&lt;&gt;"",'02 - Produtos e Tributações'!G2004,"")))</f>
        <v>0</v>
      </c>
      <c r="G1989" s="174" t="b">
        <f>IF(B1989&lt;&gt;"",IF('02 - Produtos e Tributações'!I2004&lt;&gt;"",'02 - Produtos e Tributações'!I2004,IF(K1989=101,0,IF(K1989=102,41,IF(K1989=103,0,IF(K1989=201,0,IF(K1989=202,0,IF(K1989=203,0,IF(K1989=300,41,IF(K1989=400,41,IF(K1989=500,60)))))))))))</f>
        <v>0</v>
      </c>
      <c r="H1989" s="174" t="b">
        <f>IF(B1989&lt;&gt;"",IF('02 - Produtos e Tributações'!L2004&lt;&gt;"",'02 - Produtos e Tributações'!L2004,IF(L1989=101,0,IF(L1989=102,41,IF(L1989=103,0,IF(L1989=201,0,IF(L1989=202,0,IF(L1989=203,0,IF(L1989=300,41,IF(L1989=400,41,IF(L1989=500,60)))))))))))</f>
        <v>0</v>
      </c>
      <c r="I1989" s="174" t="b">
        <f>IF(B1989&lt;&gt;"",IF('02 - Produtos e Tributações'!K2004&lt;&gt;"",'02 - Produtos e Tributações'!K2004,"0,00"))</f>
        <v>0</v>
      </c>
      <c r="J1989" s="174" t="b">
        <f>IF(B1989&lt;&gt;"",IF('02 - Produtos e Tributações'!N2004&lt;&gt;"",'02 - Produtos e Tributações'!N2004,"0,00"))</f>
        <v>0</v>
      </c>
      <c r="K1989" s="174" t="b">
        <f>IF(B1989&lt;&gt;"",IF('02 - Produtos e Tributações'!J2004&lt;&gt;"",'02 - Produtos e Tributações'!J2004,"null"))</f>
        <v>0</v>
      </c>
      <c r="L1989" s="174" t="b">
        <f>IF(B1989&lt;&gt;"",IF('02 - Produtos e Tributações'!M2004&lt;&gt;"",'02 - Produtos e Tributações'!M2004,"null"))</f>
        <v>0</v>
      </c>
      <c r="M1989" s="170" t="b">
        <f>IF(B1989&lt;&gt;"",IF('02 - Produtos e Tributações'!D2004="CARNES","2.01.001.001",IF('02 - Produtos e Tributações'!D2004="MASSAS","2.01.001.002",IF('02 - Produtos e Tributações'!D2004="LATICINIOS","2.01.001.003",IF('02 - Produtos e Tributações'!D2004="DOCES E GULOSEIMAS","2.01.001.004",IF('02 - Produtos e Tributações'!D2004="FARINHAS E GRAOS","2.01.001.005",IF('02 - Produtos e Tributações'!D2004="AGUAS","2.01.002.001",IF('02 - Produtos e Tributações'!D2004="SUCOS","2.01.002.002",IF('02 - Produtos e Tributações'!D2004="BEBIDAS ALCOOLICAS","2.01.002.003",IF('02 - Produtos e Tributações'!D2004="BEBIDAS LACTEAS","2.01.002.004",IF('02 - Produtos e Tributações'!D2004="MATERIAL DE LIMPEZA","2.02",IF('02 - Produtos e Tributações'!D2004="FRUTAS","2.01.001.006",IF('02 - Produtos e Tributações'!D2004="VERDURAS E LEGUMES","2.01.001.007",IF('02 - Produtos e Tributações'!D2004="SERVIÇO","1",IF('02 - Produtos e Tributações'!D2004="PRODUTOS DIVERSOS","2","2"))))))))))))))
)</f>
        <v>0</v>
      </c>
      <c r="N1989" s="170" t="str">
        <f t="shared" si="1"/>
        <v/>
      </c>
      <c r="O1989" s="170" t="str">
        <f t="shared" si="4"/>
        <v/>
      </c>
      <c r="P1989" s="170" t="str">
        <f t="shared" si="2"/>
        <v/>
      </c>
      <c r="Q1989" s="125" t="b">
        <f>IF(B1989&lt;&gt;"",IF('02 - Produtos e Tributações'!C2004&lt;&gt;"",'02 - Produtos e Tributações'!C2004,"UN"))</f>
        <v>0</v>
      </c>
      <c r="R1989" s="125"/>
      <c r="S1989" s="125"/>
      <c r="T1989" s="125"/>
      <c r="U1989" s="171" t="str">
        <f t="shared" si="21"/>
        <v/>
      </c>
    </row>
    <row r="1990" ht="15.75" customHeight="1">
      <c r="A1990" s="170" t="b">
        <f>IF('02 - Produtos e Tributações'!B2005 &lt;&gt;"",A1989+1)</f>
        <v>0</v>
      </c>
      <c r="B1990" s="170" t="str">
        <f>IF('02 - Produtos e Tributações'!B2005&lt;&gt;"",'02 - Produtos e Tributações'!U2005,"")</f>
        <v/>
      </c>
      <c r="C1990" s="174" t="b">
        <f>IF(B1990&lt;&gt;"",IF('02 - Produtos e Tributações'!H2005&lt;&gt;"",IF('02 - Produtos e Tributações'!H2005="TERCEIRIZADA","T",IF('02 - Produtos e Tributações'!H2005="PROPRIA","P")), IF(B1990&lt;&gt;"",IF('02 - Produtos e Tributações'!H2005="","T"))))</f>
        <v>0</v>
      </c>
      <c r="D1990" s="174" t="b">
        <f>IF(B1990&lt;&gt;"",IF('02 - Produtos e Tributações'!E2005&lt;&gt;"",'02 - Produtos e Tributações'!E2005,""))</f>
        <v>0</v>
      </c>
      <c r="E1990" s="174" t="b">
        <f>IF(B1990&lt;&gt;"",IF('02 - Produtos e Tributações'!F2005&lt;&gt;"",'02 - Produtos e Tributações'!F2005,""))</f>
        <v>0</v>
      </c>
      <c r="F1990" s="174" t="b">
        <f>IF(B1990&lt;&gt;"",IF(A1990&lt;&gt;"",IF('02 - Produtos e Tributações'!G2005&lt;&gt;"",'02 - Produtos e Tributações'!G2005,"")))</f>
        <v>0</v>
      </c>
      <c r="G1990" s="174" t="b">
        <f>IF(B1990&lt;&gt;"",IF('02 - Produtos e Tributações'!I2005&lt;&gt;"",'02 - Produtos e Tributações'!I2005,IF(K1990=101,0,IF(K1990=102,41,IF(K1990=103,0,IF(K1990=201,0,IF(K1990=202,0,IF(K1990=203,0,IF(K1990=300,41,IF(K1990=400,41,IF(K1990=500,60)))))))))))</f>
        <v>0</v>
      </c>
      <c r="H1990" s="174" t="b">
        <f>IF(B1990&lt;&gt;"",IF('02 - Produtos e Tributações'!L2005&lt;&gt;"",'02 - Produtos e Tributações'!L2005,IF(L1990=101,0,IF(L1990=102,41,IF(L1990=103,0,IF(L1990=201,0,IF(L1990=202,0,IF(L1990=203,0,IF(L1990=300,41,IF(L1990=400,41,IF(L1990=500,60)))))))))))</f>
        <v>0</v>
      </c>
      <c r="I1990" s="174" t="b">
        <f>IF(B1990&lt;&gt;"",IF('02 - Produtos e Tributações'!K2005&lt;&gt;"",'02 - Produtos e Tributações'!K2005,"0,00"))</f>
        <v>0</v>
      </c>
      <c r="J1990" s="174" t="b">
        <f>IF(B1990&lt;&gt;"",IF('02 - Produtos e Tributações'!N2005&lt;&gt;"",'02 - Produtos e Tributações'!N2005,"0,00"))</f>
        <v>0</v>
      </c>
      <c r="K1990" s="174" t="b">
        <f>IF(B1990&lt;&gt;"",IF('02 - Produtos e Tributações'!J2005&lt;&gt;"",'02 - Produtos e Tributações'!J2005,"null"))</f>
        <v>0</v>
      </c>
      <c r="L1990" s="174" t="b">
        <f>IF(B1990&lt;&gt;"",IF('02 - Produtos e Tributações'!M2005&lt;&gt;"",'02 - Produtos e Tributações'!M2005,"null"))</f>
        <v>0</v>
      </c>
      <c r="M1990" s="170" t="b">
        <f>IF(B1990&lt;&gt;"",IF('02 - Produtos e Tributações'!D2005="CARNES","2.01.001.001",IF('02 - Produtos e Tributações'!D2005="MASSAS","2.01.001.002",IF('02 - Produtos e Tributações'!D2005="LATICINIOS","2.01.001.003",IF('02 - Produtos e Tributações'!D2005="DOCES E GULOSEIMAS","2.01.001.004",IF('02 - Produtos e Tributações'!D2005="FARINHAS E GRAOS","2.01.001.005",IF('02 - Produtos e Tributações'!D2005="AGUAS","2.01.002.001",IF('02 - Produtos e Tributações'!D2005="SUCOS","2.01.002.002",IF('02 - Produtos e Tributações'!D2005="BEBIDAS ALCOOLICAS","2.01.002.003",IF('02 - Produtos e Tributações'!D2005="BEBIDAS LACTEAS","2.01.002.004",IF('02 - Produtos e Tributações'!D2005="MATERIAL DE LIMPEZA","2.02",IF('02 - Produtos e Tributações'!D2005="FRUTAS","2.01.001.006",IF('02 - Produtos e Tributações'!D2005="VERDURAS E LEGUMES","2.01.001.007",IF('02 - Produtos e Tributações'!D2005="SERVIÇO","1",IF('02 - Produtos e Tributações'!D2005="PRODUTOS DIVERSOS","2","2"))))))))))))))
)</f>
        <v>0</v>
      </c>
      <c r="N1990" s="170" t="str">
        <f t="shared" si="1"/>
        <v/>
      </c>
      <c r="O1990" s="170" t="str">
        <f t="shared" si="4"/>
        <v/>
      </c>
      <c r="P1990" s="170" t="str">
        <f t="shared" si="2"/>
        <v/>
      </c>
      <c r="Q1990" s="125" t="b">
        <f>IF(B1990&lt;&gt;"",IF('02 - Produtos e Tributações'!C2005&lt;&gt;"",'02 - Produtos e Tributações'!C2005,"UN"))</f>
        <v>0</v>
      </c>
      <c r="R1990" s="125"/>
      <c r="S1990" s="125"/>
      <c r="T1990" s="125"/>
      <c r="U1990" s="171" t="str">
        <f t="shared" si="21"/>
        <v/>
      </c>
    </row>
    <row r="1991" ht="15.75" customHeight="1">
      <c r="A1991" s="170" t="b">
        <f>IF('02 - Produtos e Tributações'!B2006 &lt;&gt;"",A1990+1)</f>
        <v>0</v>
      </c>
      <c r="B1991" s="170" t="str">
        <f>IF('02 - Produtos e Tributações'!B2006&lt;&gt;"",'02 - Produtos e Tributações'!U2006,"")</f>
        <v/>
      </c>
      <c r="C1991" s="174" t="b">
        <f>IF(B1991&lt;&gt;"",IF('02 - Produtos e Tributações'!H2006&lt;&gt;"",IF('02 - Produtos e Tributações'!H2006="TERCEIRIZADA","T",IF('02 - Produtos e Tributações'!H2006="PROPRIA","P")), IF(B1991&lt;&gt;"",IF('02 - Produtos e Tributações'!H2006="","T"))))</f>
        <v>0</v>
      </c>
      <c r="D1991" s="174" t="b">
        <f>IF(B1991&lt;&gt;"",IF('02 - Produtos e Tributações'!E2006&lt;&gt;"",'02 - Produtos e Tributações'!E2006,""))</f>
        <v>0</v>
      </c>
      <c r="E1991" s="174" t="b">
        <f>IF(B1991&lt;&gt;"",IF('02 - Produtos e Tributações'!F2006&lt;&gt;"",'02 - Produtos e Tributações'!F2006,""))</f>
        <v>0</v>
      </c>
      <c r="F1991" s="174" t="b">
        <f>IF(B1991&lt;&gt;"",IF(A1991&lt;&gt;"",IF('02 - Produtos e Tributações'!G2006&lt;&gt;"",'02 - Produtos e Tributações'!G2006,"")))</f>
        <v>0</v>
      </c>
      <c r="G1991" s="174" t="b">
        <f>IF(B1991&lt;&gt;"",IF('02 - Produtos e Tributações'!I2006&lt;&gt;"",'02 - Produtos e Tributações'!I2006,IF(K1991=101,0,IF(K1991=102,41,IF(K1991=103,0,IF(K1991=201,0,IF(K1991=202,0,IF(K1991=203,0,IF(K1991=300,41,IF(K1991=400,41,IF(K1991=500,60)))))))))))</f>
        <v>0</v>
      </c>
      <c r="H1991" s="174" t="b">
        <f>IF(B1991&lt;&gt;"",IF('02 - Produtos e Tributações'!L2006&lt;&gt;"",'02 - Produtos e Tributações'!L2006,IF(L1991=101,0,IF(L1991=102,41,IF(L1991=103,0,IF(L1991=201,0,IF(L1991=202,0,IF(L1991=203,0,IF(L1991=300,41,IF(L1991=400,41,IF(L1991=500,60)))))))))))</f>
        <v>0</v>
      </c>
      <c r="I1991" s="174" t="b">
        <f>IF(B1991&lt;&gt;"",IF('02 - Produtos e Tributações'!K2006&lt;&gt;"",'02 - Produtos e Tributações'!K2006,"0,00"))</f>
        <v>0</v>
      </c>
      <c r="J1991" s="174" t="b">
        <f>IF(B1991&lt;&gt;"",IF('02 - Produtos e Tributações'!N2006&lt;&gt;"",'02 - Produtos e Tributações'!N2006,"0,00"))</f>
        <v>0</v>
      </c>
      <c r="K1991" s="174" t="b">
        <f>IF(B1991&lt;&gt;"",IF('02 - Produtos e Tributações'!J2006&lt;&gt;"",'02 - Produtos e Tributações'!J2006,"null"))</f>
        <v>0</v>
      </c>
      <c r="L1991" s="174" t="b">
        <f>IF(B1991&lt;&gt;"",IF('02 - Produtos e Tributações'!M2006&lt;&gt;"",'02 - Produtos e Tributações'!M2006,"null"))</f>
        <v>0</v>
      </c>
      <c r="M1991" s="170" t="b">
        <f>IF(B1991&lt;&gt;"",IF('02 - Produtos e Tributações'!D2006="CARNES","2.01.001.001",IF('02 - Produtos e Tributações'!D2006="MASSAS","2.01.001.002",IF('02 - Produtos e Tributações'!D2006="LATICINIOS","2.01.001.003",IF('02 - Produtos e Tributações'!D2006="DOCES E GULOSEIMAS","2.01.001.004",IF('02 - Produtos e Tributações'!D2006="FARINHAS E GRAOS","2.01.001.005",IF('02 - Produtos e Tributações'!D2006="AGUAS","2.01.002.001",IF('02 - Produtos e Tributações'!D2006="SUCOS","2.01.002.002",IF('02 - Produtos e Tributações'!D2006="BEBIDAS ALCOOLICAS","2.01.002.003",IF('02 - Produtos e Tributações'!D2006="BEBIDAS LACTEAS","2.01.002.004",IF('02 - Produtos e Tributações'!D2006="MATERIAL DE LIMPEZA","2.02",IF('02 - Produtos e Tributações'!D2006="FRUTAS","2.01.001.006",IF('02 - Produtos e Tributações'!D2006="VERDURAS E LEGUMES","2.01.001.007",IF('02 - Produtos e Tributações'!D2006="SERVIÇO","1",IF('02 - Produtos e Tributações'!D2006="PRODUTOS DIVERSOS","2","2"))))))))))))))
)</f>
        <v>0</v>
      </c>
      <c r="N1991" s="170" t="str">
        <f t="shared" si="1"/>
        <v/>
      </c>
      <c r="O1991" s="170" t="str">
        <f t="shared" si="4"/>
        <v/>
      </c>
      <c r="P1991" s="170" t="str">
        <f t="shared" si="2"/>
        <v/>
      </c>
      <c r="Q1991" s="125" t="b">
        <f>IF(B1991&lt;&gt;"",IF('02 - Produtos e Tributações'!C2006&lt;&gt;"",'02 - Produtos e Tributações'!C2006,"UN"))</f>
        <v>0</v>
      </c>
      <c r="R1991" s="125"/>
      <c r="S1991" s="125"/>
      <c r="T1991" s="125"/>
      <c r="U1991" s="171" t="str">
        <f t="shared" si="21"/>
        <v/>
      </c>
    </row>
    <row r="1992" ht="15.75" customHeight="1">
      <c r="A1992" s="170" t="b">
        <f>IF('02 - Produtos e Tributações'!B2007 &lt;&gt;"",A1991+1)</f>
        <v>0</v>
      </c>
      <c r="B1992" s="170" t="str">
        <f>IF('02 - Produtos e Tributações'!B2007&lt;&gt;"",'02 - Produtos e Tributações'!U2007,"")</f>
        <v/>
      </c>
      <c r="C1992" s="174" t="b">
        <f>IF(B1992&lt;&gt;"",IF('02 - Produtos e Tributações'!H2007&lt;&gt;"",IF('02 - Produtos e Tributações'!H2007="TERCEIRIZADA","T",IF('02 - Produtos e Tributações'!H2007="PROPRIA","P")), IF(B1992&lt;&gt;"",IF('02 - Produtos e Tributações'!H2007="","T"))))</f>
        <v>0</v>
      </c>
      <c r="D1992" s="174" t="b">
        <f>IF(B1992&lt;&gt;"",IF('02 - Produtos e Tributações'!E2007&lt;&gt;"",'02 - Produtos e Tributações'!E2007,""))</f>
        <v>0</v>
      </c>
      <c r="E1992" s="174" t="b">
        <f>IF(B1992&lt;&gt;"",IF('02 - Produtos e Tributações'!F2007&lt;&gt;"",'02 - Produtos e Tributações'!F2007,""))</f>
        <v>0</v>
      </c>
      <c r="F1992" s="174" t="b">
        <f>IF(B1992&lt;&gt;"",IF(A1992&lt;&gt;"",IF('02 - Produtos e Tributações'!G2007&lt;&gt;"",'02 - Produtos e Tributações'!G2007,"")))</f>
        <v>0</v>
      </c>
      <c r="G1992" s="174" t="b">
        <f>IF(B1992&lt;&gt;"",IF('02 - Produtos e Tributações'!I2007&lt;&gt;"",'02 - Produtos e Tributações'!I2007,IF(K1992=101,0,IF(K1992=102,41,IF(K1992=103,0,IF(K1992=201,0,IF(K1992=202,0,IF(K1992=203,0,IF(K1992=300,41,IF(K1992=400,41,IF(K1992=500,60)))))))))))</f>
        <v>0</v>
      </c>
      <c r="H1992" s="174" t="b">
        <f>IF(B1992&lt;&gt;"",IF('02 - Produtos e Tributações'!L2007&lt;&gt;"",'02 - Produtos e Tributações'!L2007,IF(L1992=101,0,IF(L1992=102,41,IF(L1992=103,0,IF(L1992=201,0,IF(L1992=202,0,IF(L1992=203,0,IF(L1992=300,41,IF(L1992=400,41,IF(L1992=500,60)))))))))))</f>
        <v>0</v>
      </c>
      <c r="I1992" s="174" t="b">
        <f>IF(B1992&lt;&gt;"",IF('02 - Produtos e Tributações'!K2007&lt;&gt;"",'02 - Produtos e Tributações'!K2007,"0,00"))</f>
        <v>0</v>
      </c>
      <c r="J1992" s="174" t="b">
        <f>IF(B1992&lt;&gt;"",IF('02 - Produtos e Tributações'!N2007&lt;&gt;"",'02 - Produtos e Tributações'!N2007,"0,00"))</f>
        <v>0</v>
      </c>
      <c r="K1992" s="174" t="b">
        <f>IF(B1992&lt;&gt;"",IF('02 - Produtos e Tributações'!J2007&lt;&gt;"",'02 - Produtos e Tributações'!J2007,"null"))</f>
        <v>0</v>
      </c>
      <c r="L1992" s="174" t="b">
        <f>IF(B1992&lt;&gt;"",IF('02 - Produtos e Tributações'!M2007&lt;&gt;"",'02 - Produtos e Tributações'!M2007,"null"))</f>
        <v>0</v>
      </c>
      <c r="M1992" s="170" t="b">
        <f>IF(B1992&lt;&gt;"",IF('02 - Produtos e Tributações'!D2007="CARNES","2.01.001.001",IF('02 - Produtos e Tributações'!D2007="MASSAS","2.01.001.002",IF('02 - Produtos e Tributações'!D2007="LATICINIOS","2.01.001.003",IF('02 - Produtos e Tributações'!D2007="DOCES E GULOSEIMAS","2.01.001.004",IF('02 - Produtos e Tributações'!D2007="FARINHAS E GRAOS","2.01.001.005",IF('02 - Produtos e Tributações'!D2007="AGUAS","2.01.002.001",IF('02 - Produtos e Tributações'!D2007="SUCOS","2.01.002.002",IF('02 - Produtos e Tributações'!D2007="BEBIDAS ALCOOLICAS","2.01.002.003",IF('02 - Produtos e Tributações'!D2007="BEBIDAS LACTEAS","2.01.002.004",IF('02 - Produtos e Tributações'!D2007="MATERIAL DE LIMPEZA","2.02",IF('02 - Produtos e Tributações'!D2007="FRUTAS","2.01.001.006",IF('02 - Produtos e Tributações'!D2007="VERDURAS E LEGUMES","2.01.001.007",IF('02 - Produtos e Tributações'!D2007="SERVIÇO","1",IF('02 - Produtos e Tributações'!D2007="PRODUTOS DIVERSOS","2","2"))))))))))))))
)</f>
        <v>0</v>
      </c>
      <c r="N1992" s="170" t="str">
        <f t="shared" si="1"/>
        <v/>
      </c>
      <c r="O1992" s="170" t="str">
        <f t="shared" si="4"/>
        <v/>
      </c>
      <c r="P1992" s="170" t="str">
        <f t="shared" si="2"/>
        <v/>
      </c>
      <c r="Q1992" s="125" t="b">
        <f>IF(B1992&lt;&gt;"",IF('02 - Produtos e Tributações'!C2007&lt;&gt;"",'02 - Produtos e Tributações'!C2007,"UN"))</f>
        <v>0</v>
      </c>
      <c r="R1992" s="125"/>
      <c r="S1992" s="125"/>
      <c r="T1992" s="125"/>
      <c r="U1992" s="171" t="str">
        <f t="shared" si="21"/>
        <v/>
      </c>
    </row>
    <row r="1993" ht="15.75" customHeight="1">
      <c r="A1993" s="170" t="b">
        <f>IF('02 - Produtos e Tributações'!B2008 &lt;&gt;"",A1992+1)</f>
        <v>0</v>
      </c>
      <c r="B1993" s="170" t="str">
        <f>IF('02 - Produtos e Tributações'!B2008&lt;&gt;"",'02 - Produtos e Tributações'!U2008,"")</f>
        <v/>
      </c>
      <c r="C1993" s="174" t="b">
        <f>IF(B1993&lt;&gt;"",IF('02 - Produtos e Tributações'!H2008&lt;&gt;"",IF('02 - Produtos e Tributações'!H2008="TERCEIRIZADA","T",IF('02 - Produtos e Tributações'!H2008="PROPRIA","P")), IF(B1993&lt;&gt;"",IF('02 - Produtos e Tributações'!H2008="","T"))))</f>
        <v>0</v>
      </c>
      <c r="D1993" s="174" t="b">
        <f>IF(B1993&lt;&gt;"",IF('02 - Produtos e Tributações'!E2008&lt;&gt;"",'02 - Produtos e Tributações'!E2008,""))</f>
        <v>0</v>
      </c>
      <c r="E1993" s="174" t="b">
        <f>IF(B1993&lt;&gt;"",IF('02 - Produtos e Tributações'!F2008&lt;&gt;"",'02 - Produtos e Tributações'!F2008,""))</f>
        <v>0</v>
      </c>
      <c r="F1993" s="174" t="b">
        <f>IF(B1993&lt;&gt;"",IF(A1993&lt;&gt;"",IF('02 - Produtos e Tributações'!G2008&lt;&gt;"",'02 - Produtos e Tributações'!G2008,"")))</f>
        <v>0</v>
      </c>
      <c r="G1993" s="174" t="b">
        <f>IF(B1993&lt;&gt;"",IF('02 - Produtos e Tributações'!I2008&lt;&gt;"",'02 - Produtos e Tributações'!I2008,IF(K1993=101,0,IF(K1993=102,41,IF(K1993=103,0,IF(K1993=201,0,IF(K1993=202,0,IF(K1993=203,0,IF(K1993=300,41,IF(K1993=400,41,IF(K1993=500,60)))))))))))</f>
        <v>0</v>
      </c>
      <c r="H1993" s="174" t="b">
        <f>IF(B1993&lt;&gt;"",IF('02 - Produtos e Tributações'!L2008&lt;&gt;"",'02 - Produtos e Tributações'!L2008,IF(L1993=101,0,IF(L1993=102,41,IF(L1993=103,0,IF(L1993=201,0,IF(L1993=202,0,IF(L1993=203,0,IF(L1993=300,41,IF(L1993=400,41,IF(L1993=500,60)))))))))))</f>
        <v>0</v>
      </c>
      <c r="I1993" s="174" t="b">
        <f>IF(B1993&lt;&gt;"",IF('02 - Produtos e Tributações'!K2008&lt;&gt;"",'02 - Produtos e Tributações'!K2008,"0,00"))</f>
        <v>0</v>
      </c>
      <c r="J1993" s="174" t="b">
        <f>IF(B1993&lt;&gt;"",IF('02 - Produtos e Tributações'!N2008&lt;&gt;"",'02 - Produtos e Tributações'!N2008,"0,00"))</f>
        <v>0</v>
      </c>
      <c r="K1993" s="174" t="b">
        <f>IF(B1993&lt;&gt;"",IF('02 - Produtos e Tributações'!J2008&lt;&gt;"",'02 - Produtos e Tributações'!J2008,"null"))</f>
        <v>0</v>
      </c>
      <c r="L1993" s="174" t="b">
        <f>IF(B1993&lt;&gt;"",IF('02 - Produtos e Tributações'!M2008&lt;&gt;"",'02 - Produtos e Tributações'!M2008,"null"))</f>
        <v>0</v>
      </c>
      <c r="M1993" s="170" t="b">
        <f>IF(B1993&lt;&gt;"",IF('02 - Produtos e Tributações'!D2008="CARNES","2.01.001.001",IF('02 - Produtos e Tributações'!D2008="MASSAS","2.01.001.002",IF('02 - Produtos e Tributações'!D2008="LATICINIOS","2.01.001.003",IF('02 - Produtos e Tributações'!D2008="DOCES E GULOSEIMAS","2.01.001.004",IF('02 - Produtos e Tributações'!D2008="FARINHAS E GRAOS","2.01.001.005",IF('02 - Produtos e Tributações'!D2008="AGUAS","2.01.002.001",IF('02 - Produtos e Tributações'!D2008="SUCOS","2.01.002.002",IF('02 - Produtos e Tributações'!D2008="BEBIDAS ALCOOLICAS","2.01.002.003",IF('02 - Produtos e Tributações'!D2008="BEBIDAS LACTEAS","2.01.002.004",IF('02 - Produtos e Tributações'!D2008="MATERIAL DE LIMPEZA","2.02",IF('02 - Produtos e Tributações'!D2008="FRUTAS","2.01.001.006",IF('02 - Produtos e Tributações'!D2008="VERDURAS E LEGUMES","2.01.001.007",IF('02 - Produtos e Tributações'!D2008="SERVIÇO","1",IF('02 - Produtos e Tributações'!D2008="PRODUTOS DIVERSOS","2","2"))))))))))))))
)</f>
        <v>0</v>
      </c>
      <c r="N1993" s="170" t="str">
        <f t="shared" si="1"/>
        <v/>
      </c>
      <c r="O1993" s="170" t="str">
        <f t="shared" si="4"/>
        <v/>
      </c>
      <c r="P1993" s="170" t="str">
        <f t="shared" si="2"/>
        <v/>
      </c>
      <c r="Q1993" s="125" t="b">
        <f>IF(B1993&lt;&gt;"",IF('02 - Produtos e Tributações'!C2008&lt;&gt;"",'02 - Produtos e Tributações'!C2008,"UN"))</f>
        <v>0</v>
      </c>
      <c r="R1993" s="125"/>
      <c r="S1993" s="125"/>
      <c r="T1993" s="125"/>
      <c r="U1993" s="171" t="str">
        <f t="shared" si="21"/>
        <v/>
      </c>
    </row>
    <row r="1994" ht="15.75" customHeight="1">
      <c r="A1994" s="170" t="b">
        <f>IF('02 - Produtos e Tributações'!B2009 &lt;&gt;"",A1993+1)</f>
        <v>0</v>
      </c>
      <c r="B1994" s="170" t="str">
        <f>IF('02 - Produtos e Tributações'!B2009&lt;&gt;"",'02 - Produtos e Tributações'!U2009,"")</f>
        <v/>
      </c>
      <c r="C1994" s="174" t="b">
        <f>IF(B1994&lt;&gt;"",IF('02 - Produtos e Tributações'!H2009&lt;&gt;"",IF('02 - Produtos e Tributações'!H2009="TERCEIRIZADA","T",IF('02 - Produtos e Tributações'!H2009="PROPRIA","P")), IF(B1994&lt;&gt;"",IF('02 - Produtos e Tributações'!H2009="","T"))))</f>
        <v>0</v>
      </c>
      <c r="D1994" s="174" t="b">
        <f>IF(B1994&lt;&gt;"",IF('02 - Produtos e Tributações'!E2009&lt;&gt;"",'02 - Produtos e Tributações'!E2009,""))</f>
        <v>0</v>
      </c>
      <c r="E1994" s="174" t="b">
        <f>IF(B1994&lt;&gt;"",IF('02 - Produtos e Tributações'!F2009&lt;&gt;"",'02 - Produtos e Tributações'!F2009,""))</f>
        <v>0</v>
      </c>
      <c r="F1994" s="174" t="b">
        <f>IF(B1994&lt;&gt;"",IF(A1994&lt;&gt;"",IF('02 - Produtos e Tributações'!G2009&lt;&gt;"",'02 - Produtos e Tributações'!G2009,"")))</f>
        <v>0</v>
      </c>
      <c r="G1994" s="174" t="b">
        <f>IF(B1994&lt;&gt;"",IF('02 - Produtos e Tributações'!I2009&lt;&gt;"",'02 - Produtos e Tributações'!I2009,IF(K1994=101,0,IF(K1994=102,41,IF(K1994=103,0,IF(K1994=201,0,IF(K1994=202,0,IF(K1994=203,0,IF(K1994=300,41,IF(K1994=400,41,IF(K1994=500,60)))))))))))</f>
        <v>0</v>
      </c>
      <c r="H1994" s="174" t="b">
        <f>IF(B1994&lt;&gt;"",IF('02 - Produtos e Tributações'!L2009&lt;&gt;"",'02 - Produtos e Tributações'!L2009,IF(L1994=101,0,IF(L1994=102,41,IF(L1994=103,0,IF(L1994=201,0,IF(L1994=202,0,IF(L1994=203,0,IF(L1994=300,41,IF(L1994=400,41,IF(L1994=500,60)))))))))))</f>
        <v>0</v>
      </c>
      <c r="I1994" s="174" t="b">
        <f>IF(B1994&lt;&gt;"",IF('02 - Produtos e Tributações'!K2009&lt;&gt;"",'02 - Produtos e Tributações'!K2009,"0,00"))</f>
        <v>0</v>
      </c>
      <c r="J1994" s="174" t="b">
        <f>IF(B1994&lt;&gt;"",IF('02 - Produtos e Tributações'!N2009&lt;&gt;"",'02 - Produtos e Tributações'!N2009,"0,00"))</f>
        <v>0</v>
      </c>
      <c r="K1994" s="174" t="b">
        <f>IF(B1994&lt;&gt;"",IF('02 - Produtos e Tributações'!J2009&lt;&gt;"",'02 - Produtos e Tributações'!J2009,"null"))</f>
        <v>0</v>
      </c>
      <c r="L1994" s="174" t="b">
        <f>IF(B1994&lt;&gt;"",IF('02 - Produtos e Tributações'!M2009&lt;&gt;"",'02 - Produtos e Tributações'!M2009,"null"))</f>
        <v>0</v>
      </c>
      <c r="M1994" s="170" t="b">
        <f>IF(B1994&lt;&gt;"",IF('02 - Produtos e Tributações'!D2009="CARNES","2.01.001.001",IF('02 - Produtos e Tributações'!D2009="MASSAS","2.01.001.002",IF('02 - Produtos e Tributações'!D2009="LATICINIOS","2.01.001.003",IF('02 - Produtos e Tributações'!D2009="DOCES E GULOSEIMAS","2.01.001.004",IF('02 - Produtos e Tributações'!D2009="FARINHAS E GRAOS","2.01.001.005",IF('02 - Produtos e Tributações'!D2009="AGUAS","2.01.002.001",IF('02 - Produtos e Tributações'!D2009="SUCOS","2.01.002.002",IF('02 - Produtos e Tributações'!D2009="BEBIDAS ALCOOLICAS","2.01.002.003",IF('02 - Produtos e Tributações'!D2009="BEBIDAS LACTEAS","2.01.002.004",IF('02 - Produtos e Tributações'!D2009="MATERIAL DE LIMPEZA","2.02",IF('02 - Produtos e Tributações'!D2009="FRUTAS","2.01.001.006",IF('02 - Produtos e Tributações'!D2009="VERDURAS E LEGUMES","2.01.001.007",IF('02 - Produtos e Tributações'!D2009="SERVIÇO","1",IF('02 - Produtos e Tributações'!D2009="PRODUTOS DIVERSOS","2","2"))))))))))))))
)</f>
        <v>0</v>
      </c>
      <c r="N1994" s="170" t="str">
        <f t="shared" si="1"/>
        <v/>
      </c>
      <c r="O1994" s="170" t="str">
        <f t="shared" si="4"/>
        <v/>
      </c>
      <c r="P1994" s="170" t="str">
        <f t="shared" si="2"/>
        <v/>
      </c>
      <c r="Q1994" s="125" t="b">
        <f>IF(B1994&lt;&gt;"",IF('02 - Produtos e Tributações'!C2009&lt;&gt;"",'02 - Produtos e Tributações'!C2009,"UN"))</f>
        <v>0</v>
      </c>
      <c r="R1994" s="125"/>
      <c r="S1994" s="125"/>
      <c r="T1994" s="125"/>
      <c r="U1994" s="171" t="str">
        <f t="shared" si="21"/>
        <v/>
      </c>
    </row>
    <row r="1995" ht="15.75" customHeight="1">
      <c r="A1995" s="170" t="b">
        <f>IF('02 - Produtos e Tributações'!B2010 &lt;&gt;"",A1994+1)</f>
        <v>0</v>
      </c>
      <c r="B1995" s="170" t="str">
        <f>IF('02 - Produtos e Tributações'!B2010&lt;&gt;"",'02 - Produtos e Tributações'!U2010,"")</f>
        <v/>
      </c>
      <c r="C1995" s="174" t="b">
        <f>IF(B1995&lt;&gt;"",IF('02 - Produtos e Tributações'!H2010&lt;&gt;"",IF('02 - Produtos e Tributações'!H2010="TERCEIRIZADA","T",IF('02 - Produtos e Tributações'!H2010="PROPRIA","P")), IF(B1995&lt;&gt;"",IF('02 - Produtos e Tributações'!H2010="","T"))))</f>
        <v>0</v>
      </c>
      <c r="D1995" s="174" t="b">
        <f>IF(B1995&lt;&gt;"",IF('02 - Produtos e Tributações'!E2010&lt;&gt;"",'02 - Produtos e Tributações'!E2010,""))</f>
        <v>0</v>
      </c>
      <c r="E1995" s="174" t="b">
        <f>IF(B1995&lt;&gt;"",IF('02 - Produtos e Tributações'!F2010&lt;&gt;"",'02 - Produtos e Tributações'!F2010,""))</f>
        <v>0</v>
      </c>
      <c r="F1995" s="174" t="b">
        <f>IF(B1995&lt;&gt;"",IF(A1995&lt;&gt;"",IF('02 - Produtos e Tributações'!G2010&lt;&gt;"",'02 - Produtos e Tributações'!G2010,"")))</f>
        <v>0</v>
      </c>
      <c r="G1995" s="174" t="b">
        <f>IF(B1995&lt;&gt;"",IF('02 - Produtos e Tributações'!I2010&lt;&gt;"",'02 - Produtos e Tributações'!I2010,IF(K1995=101,0,IF(K1995=102,41,IF(K1995=103,0,IF(K1995=201,0,IF(K1995=202,0,IF(K1995=203,0,IF(K1995=300,41,IF(K1995=400,41,IF(K1995=500,60)))))))))))</f>
        <v>0</v>
      </c>
      <c r="H1995" s="174" t="b">
        <f>IF(B1995&lt;&gt;"",IF('02 - Produtos e Tributações'!L2010&lt;&gt;"",'02 - Produtos e Tributações'!L2010,IF(L1995=101,0,IF(L1995=102,41,IF(L1995=103,0,IF(L1995=201,0,IF(L1995=202,0,IF(L1995=203,0,IF(L1995=300,41,IF(L1995=400,41,IF(L1995=500,60)))))))))))</f>
        <v>0</v>
      </c>
      <c r="I1995" s="174" t="b">
        <f>IF(B1995&lt;&gt;"",IF('02 - Produtos e Tributações'!K2010&lt;&gt;"",'02 - Produtos e Tributações'!K2010,"0,00"))</f>
        <v>0</v>
      </c>
      <c r="J1995" s="174" t="b">
        <f>IF(B1995&lt;&gt;"",IF('02 - Produtos e Tributações'!N2010&lt;&gt;"",'02 - Produtos e Tributações'!N2010,"0,00"))</f>
        <v>0</v>
      </c>
      <c r="K1995" s="174" t="b">
        <f>IF(B1995&lt;&gt;"",IF('02 - Produtos e Tributações'!J2010&lt;&gt;"",'02 - Produtos e Tributações'!J2010,"null"))</f>
        <v>0</v>
      </c>
      <c r="L1995" s="174" t="b">
        <f>IF(B1995&lt;&gt;"",IF('02 - Produtos e Tributações'!M2010&lt;&gt;"",'02 - Produtos e Tributações'!M2010,"null"))</f>
        <v>0</v>
      </c>
      <c r="M1995" s="170" t="b">
        <f>IF(B1995&lt;&gt;"",IF('02 - Produtos e Tributações'!D2010="CARNES","2.01.001.001",IF('02 - Produtos e Tributações'!D2010="MASSAS","2.01.001.002",IF('02 - Produtos e Tributações'!D2010="LATICINIOS","2.01.001.003",IF('02 - Produtos e Tributações'!D2010="DOCES E GULOSEIMAS","2.01.001.004",IF('02 - Produtos e Tributações'!D2010="FARINHAS E GRAOS","2.01.001.005",IF('02 - Produtos e Tributações'!D2010="AGUAS","2.01.002.001",IF('02 - Produtos e Tributações'!D2010="SUCOS","2.01.002.002",IF('02 - Produtos e Tributações'!D2010="BEBIDAS ALCOOLICAS","2.01.002.003",IF('02 - Produtos e Tributações'!D2010="BEBIDAS LACTEAS","2.01.002.004",IF('02 - Produtos e Tributações'!D2010="MATERIAL DE LIMPEZA","2.02",IF('02 - Produtos e Tributações'!D2010="FRUTAS","2.01.001.006",IF('02 - Produtos e Tributações'!D2010="VERDURAS E LEGUMES","2.01.001.007",IF('02 - Produtos e Tributações'!D2010="SERVIÇO","1",IF('02 - Produtos e Tributações'!D2010="PRODUTOS DIVERSOS","2","2"))))))))))))))
)</f>
        <v>0</v>
      </c>
      <c r="N1995" s="170" t="str">
        <f t="shared" si="1"/>
        <v/>
      </c>
      <c r="O1995" s="170" t="str">
        <f t="shared" si="4"/>
        <v/>
      </c>
      <c r="P1995" s="170" t="str">
        <f t="shared" si="2"/>
        <v/>
      </c>
      <c r="Q1995" s="125" t="b">
        <f>IF(B1995&lt;&gt;"",IF('02 - Produtos e Tributações'!C2010&lt;&gt;"",'02 - Produtos e Tributações'!C2010,"UN"))</f>
        <v>0</v>
      </c>
      <c r="R1995" s="125"/>
      <c r="S1995" s="125"/>
      <c r="T1995" s="125"/>
      <c r="U1995" s="171" t="str">
        <f t="shared" si="21"/>
        <v/>
      </c>
    </row>
    <row r="1996" ht="15.75" customHeight="1">
      <c r="A1996" s="170" t="b">
        <f>IF('02 - Produtos e Tributações'!B2011 &lt;&gt;"",A1995+1)</f>
        <v>0</v>
      </c>
      <c r="B1996" s="170" t="str">
        <f>IF('02 - Produtos e Tributações'!B2011&lt;&gt;"",'02 - Produtos e Tributações'!U2011,"")</f>
        <v/>
      </c>
      <c r="C1996" s="174" t="b">
        <f>IF(B1996&lt;&gt;"",IF('02 - Produtos e Tributações'!H2011&lt;&gt;"",IF('02 - Produtos e Tributações'!H2011="TERCEIRIZADA","T",IF('02 - Produtos e Tributações'!H2011="PROPRIA","P")), IF(B1996&lt;&gt;"",IF('02 - Produtos e Tributações'!H2011="","T"))))</f>
        <v>0</v>
      </c>
      <c r="D1996" s="174" t="b">
        <f>IF(B1996&lt;&gt;"",IF('02 - Produtos e Tributações'!E2011&lt;&gt;"",'02 - Produtos e Tributações'!E2011,""))</f>
        <v>0</v>
      </c>
      <c r="E1996" s="174" t="b">
        <f>IF(B1996&lt;&gt;"",IF('02 - Produtos e Tributações'!F2011&lt;&gt;"",'02 - Produtos e Tributações'!F2011,""))</f>
        <v>0</v>
      </c>
      <c r="F1996" s="174" t="b">
        <f>IF(B1996&lt;&gt;"",IF(A1996&lt;&gt;"",IF('02 - Produtos e Tributações'!G2011&lt;&gt;"",'02 - Produtos e Tributações'!G2011,"")))</f>
        <v>0</v>
      </c>
      <c r="G1996" s="174" t="b">
        <f>IF(B1996&lt;&gt;"",IF('02 - Produtos e Tributações'!I2011&lt;&gt;"",'02 - Produtos e Tributações'!I2011,IF(K1996=101,0,IF(K1996=102,41,IF(K1996=103,0,IF(K1996=201,0,IF(K1996=202,0,IF(K1996=203,0,IF(K1996=300,41,IF(K1996=400,41,IF(K1996=500,60)))))))))))</f>
        <v>0</v>
      </c>
      <c r="H1996" s="174" t="b">
        <f>IF(B1996&lt;&gt;"",IF('02 - Produtos e Tributações'!L2011&lt;&gt;"",'02 - Produtos e Tributações'!L2011,IF(L1996=101,0,IF(L1996=102,41,IF(L1996=103,0,IF(L1996=201,0,IF(L1996=202,0,IF(L1996=203,0,IF(L1996=300,41,IF(L1996=400,41,IF(L1996=500,60)))))))))))</f>
        <v>0</v>
      </c>
      <c r="I1996" s="174" t="b">
        <f>IF(B1996&lt;&gt;"",IF('02 - Produtos e Tributações'!K2011&lt;&gt;"",'02 - Produtos e Tributações'!K2011,"0,00"))</f>
        <v>0</v>
      </c>
      <c r="J1996" s="174" t="b">
        <f>IF(B1996&lt;&gt;"",IF('02 - Produtos e Tributações'!N2011&lt;&gt;"",'02 - Produtos e Tributações'!N2011,"0,00"))</f>
        <v>0</v>
      </c>
      <c r="K1996" s="174" t="b">
        <f>IF(B1996&lt;&gt;"",IF('02 - Produtos e Tributações'!J2011&lt;&gt;"",'02 - Produtos e Tributações'!J2011,"null"))</f>
        <v>0</v>
      </c>
      <c r="L1996" s="174" t="b">
        <f>IF(B1996&lt;&gt;"",IF('02 - Produtos e Tributações'!M2011&lt;&gt;"",'02 - Produtos e Tributações'!M2011,"null"))</f>
        <v>0</v>
      </c>
      <c r="M1996" s="170" t="b">
        <f>IF(B1996&lt;&gt;"",IF('02 - Produtos e Tributações'!D2011="CARNES","2.01.001.001",IF('02 - Produtos e Tributações'!D2011="MASSAS","2.01.001.002",IF('02 - Produtos e Tributações'!D2011="LATICINIOS","2.01.001.003",IF('02 - Produtos e Tributações'!D2011="DOCES E GULOSEIMAS","2.01.001.004",IF('02 - Produtos e Tributações'!D2011="FARINHAS E GRAOS","2.01.001.005",IF('02 - Produtos e Tributações'!D2011="AGUAS","2.01.002.001",IF('02 - Produtos e Tributações'!D2011="SUCOS","2.01.002.002",IF('02 - Produtos e Tributações'!D2011="BEBIDAS ALCOOLICAS","2.01.002.003",IF('02 - Produtos e Tributações'!D2011="BEBIDAS LACTEAS","2.01.002.004",IF('02 - Produtos e Tributações'!D2011="MATERIAL DE LIMPEZA","2.02",IF('02 - Produtos e Tributações'!D2011="FRUTAS","2.01.001.006",IF('02 - Produtos e Tributações'!D2011="VERDURAS E LEGUMES","2.01.001.007",IF('02 - Produtos e Tributações'!D2011="SERVIÇO","1",IF('02 - Produtos e Tributações'!D2011="PRODUTOS DIVERSOS","2","2"))))))))))))))
)</f>
        <v>0</v>
      </c>
      <c r="N1996" s="170" t="str">
        <f t="shared" si="1"/>
        <v/>
      </c>
      <c r="O1996" s="170" t="str">
        <f t="shared" si="4"/>
        <v/>
      </c>
      <c r="P1996" s="170" t="str">
        <f t="shared" si="2"/>
        <v/>
      </c>
      <c r="Q1996" s="125" t="b">
        <f>IF(B1996&lt;&gt;"",IF('02 - Produtos e Tributações'!C2011&lt;&gt;"",'02 - Produtos e Tributações'!C2011,"UN"))</f>
        <v>0</v>
      </c>
      <c r="R1996" s="125"/>
      <c r="S1996" s="125"/>
      <c r="T1996" s="125"/>
      <c r="U1996" s="171" t="str">
        <f t="shared" si="21"/>
        <v/>
      </c>
    </row>
    <row r="1997" ht="15.75" customHeight="1">
      <c r="A1997" s="170" t="b">
        <f>IF('02 - Produtos e Tributações'!B2012 &lt;&gt;"",A1996+1)</f>
        <v>0</v>
      </c>
      <c r="B1997" s="170" t="str">
        <f>IF('02 - Produtos e Tributações'!B2012&lt;&gt;"",'02 - Produtos e Tributações'!U2012,"")</f>
        <v/>
      </c>
      <c r="C1997" s="174" t="b">
        <f>IF(B1997&lt;&gt;"",IF('02 - Produtos e Tributações'!H2012&lt;&gt;"",IF('02 - Produtos e Tributações'!H2012="TERCEIRIZADA","T",IF('02 - Produtos e Tributações'!H2012="PROPRIA","P")), IF(B1997&lt;&gt;"",IF('02 - Produtos e Tributações'!H2012="","T"))))</f>
        <v>0</v>
      </c>
      <c r="D1997" s="174" t="b">
        <f>IF(B1997&lt;&gt;"",IF('02 - Produtos e Tributações'!E2012&lt;&gt;"",'02 - Produtos e Tributações'!E2012,""))</f>
        <v>0</v>
      </c>
      <c r="E1997" s="174" t="b">
        <f>IF(B1997&lt;&gt;"",IF('02 - Produtos e Tributações'!F2012&lt;&gt;"",'02 - Produtos e Tributações'!F2012,""))</f>
        <v>0</v>
      </c>
      <c r="F1997" s="174" t="b">
        <f>IF(B1997&lt;&gt;"",IF(A1997&lt;&gt;"",IF('02 - Produtos e Tributações'!G2012&lt;&gt;"",'02 - Produtos e Tributações'!G2012,"")))</f>
        <v>0</v>
      </c>
      <c r="G1997" s="174" t="b">
        <f>IF(B1997&lt;&gt;"",IF('02 - Produtos e Tributações'!I2012&lt;&gt;"",'02 - Produtos e Tributações'!I2012,IF(K1997=101,0,IF(K1997=102,41,IF(K1997=103,0,IF(K1997=201,0,IF(K1997=202,0,IF(K1997=203,0,IF(K1997=300,41,IF(K1997=400,41,IF(K1997=500,60)))))))))))</f>
        <v>0</v>
      </c>
      <c r="H1997" s="174" t="b">
        <f>IF(B1997&lt;&gt;"",IF('02 - Produtos e Tributações'!L2012&lt;&gt;"",'02 - Produtos e Tributações'!L2012,IF(L1997=101,0,IF(L1997=102,41,IF(L1997=103,0,IF(L1997=201,0,IF(L1997=202,0,IF(L1997=203,0,IF(L1997=300,41,IF(L1997=400,41,IF(L1997=500,60)))))))))))</f>
        <v>0</v>
      </c>
      <c r="I1997" s="174" t="b">
        <f>IF(B1997&lt;&gt;"",IF('02 - Produtos e Tributações'!K2012&lt;&gt;"",'02 - Produtos e Tributações'!K2012,"0,00"))</f>
        <v>0</v>
      </c>
      <c r="J1997" s="174" t="b">
        <f>IF(B1997&lt;&gt;"",IF('02 - Produtos e Tributações'!N2012&lt;&gt;"",'02 - Produtos e Tributações'!N2012,"0,00"))</f>
        <v>0</v>
      </c>
      <c r="K1997" s="174" t="b">
        <f>IF(B1997&lt;&gt;"",IF('02 - Produtos e Tributações'!J2012&lt;&gt;"",'02 - Produtos e Tributações'!J2012,"null"))</f>
        <v>0</v>
      </c>
      <c r="L1997" s="174" t="b">
        <f>IF(B1997&lt;&gt;"",IF('02 - Produtos e Tributações'!M2012&lt;&gt;"",'02 - Produtos e Tributações'!M2012,"null"))</f>
        <v>0</v>
      </c>
      <c r="M1997" s="170" t="b">
        <f>IF(B1997&lt;&gt;"",IF('02 - Produtos e Tributações'!D2012="CARNES","2.01.001.001",IF('02 - Produtos e Tributações'!D2012="MASSAS","2.01.001.002",IF('02 - Produtos e Tributações'!D2012="LATICINIOS","2.01.001.003",IF('02 - Produtos e Tributações'!D2012="DOCES E GULOSEIMAS","2.01.001.004",IF('02 - Produtos e Tributações'!D2012="FARINHAS E GRAOS","2.01.001.005",IF('02 - Produtos e Tributações'!D2012="AGUAS","2.01.002.001",IF('02 - Produtos e Tributações'!D2012="SUCOS","2.01.002.002",IF('02 - Produtos e Tributações'!D2012="BEBIDAS ALCOOLICAS","2.01.002.003",IF('02 - Produtos e Tributações'!D2012="BEBIDAS LACTEAS","2.01.002.004",IF('02 - Produtos e Tributações'!D2012="MATERIAL DE LIMPEZA","2.02",IF('02 - Produtos e Tributações'!D2012="FRUTAS","2.01.001.006",IF('02 - Produtos e Tributações'!D2012="VERDURAS E LEGUMES","2.01.001.007",IF('02 - Produtos e Tributações'!D2012="SERVIÇO","1",IF('02 - Produtos e Tributações'!D2012="PRODUTOS DIVERSOS","2","2"))))))))))))))
)</f>
        <v>0</v>
      </c>
      <c r="N1997" s="170" t="str">
        <f t="shared" si="1"/>
        <v/>
      </c>
      <c r="O1997" s="170" t="str">
        <f t="shared" si="4"/>
        <v/>
      </c>
      <c r="P1997" s="170" t="str">
        <f t="shared" si="2"/>
        <v/>
      </c>
      <c r="Q1997" s="125" t="b">
        <f>IF(B1997&lt;&gt;"",IF('02 - Produtos e Tributações'!C2012&lt;&gt;"",'02 - Produtos e Tributações'!C2012,"UN"))</f>
        <v>0</v>
      </c>
      <c r="R1997" s="125"/>
      <c r="S1997" s="125"/>
      <c r="T1997" s="125"/>
      <c r="U1997" s="171" t="str">
        <f t="shared" si="21"/>
        <v/>
      </c>
    </row>
    <row r="1998" ht="15.75" customHeight="1">
      <c r="A1998" s="170" t="b">
        <f>IF('02 - Produtos e Tributações'!B2013 &lt;&gt;"",A1997+1)</f>
        <v>0</v>
      </c>
      <c r="B1998" s="170" t="str">
        <f>IF('02 - Produtos e Tributações'!B2013&lt;&gt;"",'02 - Produtos e Tributações'!U2013,"")</f>
        <v/>
      </c>
      <c r="C1998" s="174" t="b">
        <f>IF(B1998&lt;&gt;"",IF('02 - Produtos e Tributações'!H2013&lt;&gt;"",IF('02 - Produtos e Tributações'!H2013="TERCEIRIZADA","T",IF('02 - Produtos e Tributações'!H2013="PROPRIA","P")), IF(B1998&lt;&gt;"",IF('02 - Produtos e Tributações'!H2013="","T"))))</f>
        <v>0</v>
      </c>
      <c r="D1998" s="174" t="b">
        <f>IF(B1998&lt;&gt;"",IF('02 - Produtos e Tributações'!E2013&lt;&gt;"",'02 - Produtos e Tributações'!E2013,""))</f>
        <v>0</v>
      </c>
      <c r="E1998" s="174" t="b">
        <f>IF(B1998&lt;&gt;"",IF('02 - Produtos e Tributações'!F2013&lt;&gt;"",'02 - Produtos e Tributações'!F2013,""))</f>
        <v>0</v>
      </c>
      <c r="F1998" s="174" t="b">
        <f>IF(B1998&lt;&gt;"",IF(A1998&lt;&gt;"",IF('02 - Produtos e Tributações'!G2013&lt;&gt;"",'02 - Produtos e Tributações'!G2013,"")))</f>
        <v>0</v>
      </c>
      <c r="G1998" s="174" t="b">
        <f>IF(B1998&lt;&gt;"",IF('02 - Produtos e Tributações'!I2013&lt;&gt;"",'02 - Produtos e Tributações'!I2013,IF(K1998=101,0,IF(K1998=102,41,IF(K1998=103,0,IF(K1998=201,0,IF(K1998=202,0,IF(K1998=203,0,IF(K1998=300,41,IF(K1998=400,41,IF(K1998=500,60)))))))))))</f>
        <v>0</v>
      </c>
      <c r="H1998" s="174" t="b">
        <f>IF(B1998&lt;&gt;"",IF('02 - Produtos e Tributações'!L2013&lt;&gt;"",'02 - Produtos e Tributações'!L2013,IF(L1998=101,0,IF(L1998=102,41,IF(L1998=103,0,IF(L1998=201,0,IF(L1998=202,0,IF(L1998=203,0,IF(L1998=300,41,IF(L1998=400,41,IF(L1998=500,60)))))))))))</f>
        <v>0</v>
      </c>
      <c r="I1998" s="174" t="b">
        <f>IF(B1998&lt;&gt;"",IF('02 - Produtos e Tributações'!K2013&lt;&gt;"",'02 - Produtos e Tributações'!K2013,"0,00"))</f>
        <v>0</v>
      </c>
      <c r="J1998" s="174" t="b">
        <f>IF(B1998&lt;&gt;"",IF('02 - Produtos e Tributações'!N2013&lt;&gt;"",'02 - Produtos e Tributações'!N2013,"0,00"))</f>
        <v>0</v>
      </c>
      <c r="K1998" s="174" t="b">
        <f>IF(B1998&lt;&gt;"",IF('02 - Produtos e Tributações'!J2013&lt;&gt;"",'02 - Produtos e Tributações'!J2013,"null"))</f>
        <v>0</v>
      </c>
      <c r="L1998" s="174" t="b">
        <f>IF(B1998&lt;&gt;"",IF('02 - Produtos e Tributações'!M2013&lt;&gt;"",'02 - Produtos e Tributações'!M2013,"null"))</f>
        <v>0</v>
      </c>
      <c r="M1998" s="170" t="b">
        <f>IF(B1998&lt;&gt;"",IF('02 - Produtos e Tributações'!D2013="CARNES","2.01.001.001",IF('02 - Produtos e Tributações'!D2013="MASSAS","2.01.001.002",IF('02 - Produtos e Tributações'!D2013="LATICINIOS","2.01.001.003",IF('02 - Produtos e Tributações'!D2013="DOCES E GULOSEIMAS","2.01.001.004",IF('02 - Produtos e Tributações'!D2013="FARINHAS E GRAOS","2.01.001.005",IF('02 - Produtos e Tributações'!D2013="AGUAS","2.01.002.001",IF('02 - Produtos e Tributações'!D2013="SUCOS","2.01.002.002",IF('02 - Produtos e Tributações'!D2013="BEBIDAS ALCOOLICAS","2.01.002.003",IF('02 - Produtos e Tributações'!D2013="BEBIDAS LACTEAS","2.01.002.004",IF('02 - Produtos e Tributações'!D2013="MATERIAL DE LIMPEZA","2.02",IF('02 - Produtos e Tributações'!D2013="FRUTAS","2.01.001.006",IF('02 - Produtos e Tributações'!D2013="VERDURAS E LEGUMES","2.01.001.007",IF('02 - Produtos e Tributações'!D2013="SERVIÇO","1",IF('02 - Produtos e Tributações'!D2013="PRODUTOS DIVERSOS","2","2"))))))))))))))
)</f>
        <v>0</v>
      </c>
      <c r="N1998" s="170" t="str">
        <f t="shared" si="1"/>
        <v/>
      </c>
      <c r="O1998" s="170" t="str">
        <f t="shared" si="4"/>
        <v/>
      </c>
      <c r="P1998" s="170" t="str">
        <f t="shared" si="2"/>
        <v/>
      </c>
      <c r="Q1998" s="125" t="b">
        <f>IF(B1998&lt;&gt;"",IF('02 - Produtos e Tributações'!C2013&lt;&gt;"",'02 - Produtos e Tributações'!C2013,"UN"))</f>
        <v>0</v>
      </c>
      <c r="R1998" s="125"/>
      <c r="S1998" s="125"/>
      <c r="T1998" s="125"/>
      <c r="U1998" s="171" t="str">
        <f t="shared" si="21"/>
        <v/>
      </c>
    </row>
    <row r="1999" ht="15.75" customHeight="1">
      <c r="A1999" s="170" t="b">
        <f>IF('02 - Produtos e Tributações'!B2014 &lt;&gt;"",A1998+1)</f>
        <v>0</v>
      </c>
      <c r="B1999" s="170" t="str">
        <f>IF('02 - Produtos e Tributações'!B2014&lt;&gt;"",'02 - Produtos e Tributações'!U2014,"")</f>
        <v/>
      </c>
      <c r="C1999" s="174" t="b">
        <f>IF(B1999&lt;&gt;"",IF('02 - Produtos e Tributações'!H2014&lt;&gt;"",IF('02 - Produtos e Tributações'!H2014="TERCEIRIZADA","T",IF('02 - Produtos e Tributações'!H2014="PROPRIA","P")), IF(B1999&lt;&gt;"",IF('02 - Produtos e Tributações'!H2014="","T"))))</f>
        <v>0</v>
      </c>
      <c r="D1999" s="174" t="b">
        <f>IF(B1999&lt;&gt;"",IF('02 - Produtos e Tributações'!E2014&lt;&gt;"",'02 - Produtos e Tributações'!E2014,""))</f>
        <v>0</v>
      </c>
      <c r="E1999" s="174" t="b">
        <f>IF(B1999&lt;&gt;"",IF('02 - Produtos e Tributações'!F2014&lt;&gt;"",'02 - Produtos e Tributações'!F2014,""))</f>
        <v>0</v>
      </c>
      <c r="F1999" s="174" t="b">
        <f>IF(B1999&lt;&gt;"",IF(A1999&lt;&gt;"",IF('02 - Produtos e Tributações'!G2014&lt;&gt;"",'02 - Produtos e Tributações'!G2014,"")))</f>
        <v>0</v>
      </c>
      <c r="G1999" s="174" t="b">
        <f>IF(B1999&lt;&gt;"",IF('02 - Produtos e Tributações'!I2014&lt;&gt;"",'02 - Produtos e Tributações'!I2014,IF(K1999=101,0,IF(K1999=102,41,IF(K1999=103,0,IF(K1999=201,0,IF(K1999=202,0,IF(K1999=203,0,IF(K1999=300,41,IF(K1999=400,41,IF(K1999=500,60)))))))))))</f>
        <v>0</v>
      </c>
      <c r="H1999" s="174" t="b">
        <f>IF(B1999&lt;&gt;"",IF('02 - Produtos e Tributações'!L2014&lt;&gt;"",'02 - Produtos e Tributações'!L2014,IF(L1999=101,0,IF(L1999=102,41,IF(L1999=103,0,IF(L1999=201,0,IF(L1999=202,0,IF(L1999=203,0,IF(L1999=300,41,IF(L1999=400,41,IF(L1999=500,60)))))))))))</f>
        <v>0</v>
      </c>
      <c r="I1999" s="174" t="b">
        <f>IF(B1999&lt;&gt;"",IF('02 - Produtos e Tributações'!K2014&lt;&gt;"",'02 - Produtos e Tributações'!K2014,"0,00"))</f>
        <v>0</v>
      </c>
      <c r="J1999" s="174" t="b">
        <f>IF(B1999&lt;&gt;"",IF('02 - Produtos e Tributações'!N2014&lt;&gt;"",'02 - Produtos e Tributações'!N2014,"0,00"))</f>
        <v>0</v>
      </c>
      <c r="K1999" s="174" t="b">
        <f>IF(B1999&lt;&gt;"",IF('02 - Produtos e Tributações'!J2014&lt;&gt;"",'02 - Produtos e Tributações'!J2014,"null"))</f>
        <v>0</v>
      </c>
      <c r="L1999" s="174" t="b">
        <f>IF(B1999&lt;&gt;"",IF('02 - Produtos e Tributações'!M2014&lt;&gt;"",'02 - Produtos e Tributações'!M2014,"null"))</f>
        <v>0</v>
      </c>
      <c r="M1999" s="170" t="b">
        <f>IF(B1999&lt;&gt;"",IF('02 - Produtos e Tributações'!D2014="CARNES","2.01.001.001",IF('02 - Produtos e Tributações'!D2014="MASSAS","2.01.001.002",IF('02 - Produtos e Tributações'!D2014="LATICINIOS","2.01.001.003",IF('02 - Produtos e Tributações'!D2014="DOCES E GULOSEIMAS","2.01.001.004",IF('02 - Produtos e Tributações'!D2014="FARINHAS E GRAOS","2.01.001.005",IF('02 - Produtos e Tributações'!D2014="AGUAS","2.01.002.001",IF('02 - Produtos e Tributações'!D2014="SUCOS","2.01.002.002",IF('02 - Produtos e Tributações'!D2014="BEBIDAS ALCOOLICAS","2.01.002.003",IF('02 - Produtos e Tributações'!D2014="BEBIDAS LACTEAS","2.01.002.004",IF('02 - Produtos e Tributações'!D2014="MATERIAL DE LIMPEZA","2.02",IF('02 - Produtos e Tributações'!D2014="FRUTAS","2.01.001.006",IF('02 - Produtos e Tributações'!D2014="VERDURAS E LEGUMES","2.01.001.007",IF('02 - Produtos e Tributações'!D2014="SERVIÇO","1",IF('02 - Produtos e Tributações'!D2014="PRODUTOS DIVERSOS","2","2"))))))))))))))
)</f>
        <v>0</v>
      </c>
      <c r="N1999" s="170" t="str">
        <f t="shared" si="1"/>
        <v/>
      </c>
      <c r="O1999" s="170" t="str">
        <f t="shared" si="4"/>
        <v/>
      </c>
      <c r="P1999" s="170" t="str">
        <f t="shared" si="2"/>
        <v/>
      </c>
      <c r="Q1999" s="125" t="b">
        <f>IF(B1999&lt;&gt;"",IF('02 - Produtos e Tributações'!C2014&lt;&gt;"",'02 - Produtos e Tributações'!C2014,"UN"))</f>
        <v>0</v>
      </c>
      <c r="R1999" s="125"/>
      <c r="S1999" s="125"/>
      <c r="T1999" s="125"/>
      <c r="U1999" s="171" t="str">
        <f t="shared" si="21"/>
        <v/>
      </c>
    </row>
    <row r="2000" ht="15.75" customHeight="1">
      <c r="A2000" s="170" t="b">
        <f>IF('02 - Produtos e Tributações'!B2015 &lt;&gt;"",A1999+1)</f>
        <v>0</v>
      </c>
      <c r="B2000" s="170" t="str">
        <f>IF('02 - Produtos e Tributações'!B2015&lt;&gt;"",'02 - Produtos e Tributações'!U2015,"")</f>
        <v/>
      </c>
      <c r="C2000" s="174" t="b">
        <f>IF(B2000&lt;&gt;"",IF('02 - Produtos e Tributações'!H2015&lt;&gt;"",IF('02 - Produtos e Tributações'!H2015="TERCEIRIZADA","T",IF('02 - Produtos e Tributações'!H2015="PROPRIA","P")), IF(B2000&lt;&gt;"",IF('02 - Produtos e Tributações'!H2015="","T"))))</f>
        <v>0</v>
      </c>
      <c r="D2000" s="174" t="b">
        <f>IF(B2000&lt;&gt;"",IF('02 - Produtos e Tributações'!E2015&lt;&gt;"",'02 - Produtos e Tributações'!E2015,""))</f>
        <v>0</v>
      </c>
      <c r="E2000" s="174" t="b">
        <f>IF(B2000&lt;&gt;"",IF('02 - Produtos e Tributações'!F2015&lt;&gt;"",'02 - Produtos e Tributações'!F2015,""))</f>
        <v>0</v>
      </c>
      <c r="F2000" s="174" t="b">
        <f>IF(B2000&lt;&gt;"",IF(A2000&lt;&gt;"",IF('02 - Produtos e Tributações'!G2015&lt;&gt;"",'02 - Produtos e Tributações'!G2015,"")))</f>
        <v>0</v>
      </c>
      <c r="G2000" s="174" t="b">
        <f>IF(B2000&lt;&gt;"",IF('02 - Produtos e Tributações'!I2015&lt;&gt;"",'02 - Produtos e Tributações'!I2015,IF(K2000=101,0,IF(K2000=102,41,IF(K2000=103,0,IF(K2000=201,0,IF(K2000=202,0,IF(K2000=203,0,IF(K2000=300,41,IF(K2000=400,41,IF(K2000=500,60)))))))))))</f>
        <v>0</v>
      </c>
      <c r="H2000" s="174" t="b">
        <f>IF(B2000&lt;&gt;"",IF('02 - Produtos e Tributações'!L2015&lt;&gt;"",'02 - Produtos e Tributações'!L2015,IF(L2000=101,0,IF(L2000=102,41,IF(L2000=103,0,IF(L2000=201,0,IF(L2000=202,0,IF(L2000=203,0,IF(L2000=300,41,IF(L2000=400,41,IF(L2000=500,60)))))))))))</f>
        <v>0</v>
      </c>
      <c r="I2000" s="174" t="b">
        <f>IF(B2000&lt;&gt;"",IF('02 - Produtos e Tributações'!K2015&lt;&gt;"",'02 - Produtos e Tributações'!K2015,"0,00"))</f>
        <v>0</v>
      </c>
      <c r="J2000" s="174" t="b">
        <f>IF(B2000&lt;&gt;"",IF('02 - Produtos e Tributações'!N2015&lt;&gt;"",'02 - Produtos e Tributações'!N2015,"0,00"))</f>
        <v>0</v>
      </c>
      <c r="K2000" s="174" t="b">
        <f>IF(B2000&lt;&gt;"",IF('02 - Produtos e Tributações'!J2015&lt;&gt;"",'02 - Produtos e Tributações'!J2015,"null"))</f>
        <v>0</v>
      </c>
      <c r="L2000" s="174" t="b">
        <f>IF(B2000&lt;&gt;"",IF('02 - Produtos e Tributações'!M2015&lt;&gt;"",'02 - Produtos e Tributações'!M2015,"null"))</f>
        <v>0</v>
      </c>
      <c r="M2000" s="170" t="b">
        <f>IF(B2000&lt;&gt;"",IF('02 - Produtos e Tributações'!D2015="CARNES","2.01.001.001",IF('02 - Produtos e Tributações'!D2015="MASSAS","2.01.001.002",IF('02 - Produtos e Tributações'!D2015="LATICINIOS","2.01.001.003",IF('02 - Produtos e Tributações'!D2015="DOCES E GULOSEIMAS","2.01.001.004",IF('02 - Produtos e Tributações'!D2015="FARINHAS E GRAOS","2.01.001.005",IF('02 - Produtos e Tributações'!D2015="AGUAS","2.01.002.001",IF('02 - Produtos e Tributações'!D2015="SUCOS","2.01.002.002",IF('02 - Produtos e Tributações'!D2015="BEBIDAS ALCOOLICAS","2.01.002.003",IF('02 - Produtos e Tributações'!D2015="BEBIDAS LACTEAS","2.01.002.004",IF('02 - Produtos e Tributações'!D2015="MATERIAL DE LIMPEZA","2.02",IF('02 - Produtos e Tributações'!D2015="FRUTAS","2.01.001.006",IF('02 - Produtos e Tributações'!D2015="VERDURAS E LEGUMES","2.01.001.007",IF('02 - Produtos e Tributações'!D2015="SERVIÇO","1",IF('02 - Produtos e Tributações'!D2015="PRODUTOS DIVERSOS","2","2"))))))))))))))
)</f>
        <v>0</v>
      </c>
      <c r="N2000" s="170" t="str">
        <f t="shared" si="1"/>
        <v/>
      </c>
      <c r="O2000" s="170" t="str">
        <f t="shared" si="4"/>
        <v/>
      </c>
      <c r="P2000" s="170" t="str">
        <f t="shared" si="2"/>
        <v/>
      </c>
      <c r="Q2000" s="125" t="b">
        <f>IF(B2000&lt;&gt;"",IF('02 - Produtos e Tributações'!C2015&lt;&gt;"",'02 - Produtos e Tributações'!C2015,"UN"))</f>
        <v>0</v>
      </c>
      <c r="R2000" s="125"/>
      <c r="S2000" s="125"/>
      <c r="T2000" s="125"/>
      <c r="U2000" s="171" t="str">
        <f t="shared" si="21"/>
        <v/>
      </c>
    </row>
  </sheetData>
  <drawing r:id="rId1"/>
</worksheet>
</file>